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mc:AlternateContent xmlns:mc="http://schemas.openxmlformats.org/markup-compatibility/2006">
    <mc:Choice Requires="x15">
      <x15ac:absPath xmlns:x15ac="http://schemas.microsoft.com/office/spreadsheetml/2010/11/ac" url="C:\Users\dhernandez\Downloads\"/>
    </mc:Choice>
  </mc:AlternateContent>
  <xr:revisionPtr revIDLastSave="0" documentId="13_ncr:1_{98DD0502-A3B0-4730-B686-0F8CDBACD143}" xr6:coauthVersionLast="47" xr6:coauthVersionMax="47" xr10:uidLastSave="{00000000-0000-0000-0000-000000000000}"/>
  <bookViews>
    <workbookView xWindow="-120" yWindow="-120" windowWidth="24240" windowHeight="13140" tabRatio="842" firstSheet="15" activeTab="15" xr2:uid="{00000000-000D-0000-FFFF-FFFF00000000}"/>
  </bookViews>
  <sheets>
    <sheet name="TRD" sheetId="1" state="hidden" r:id="rId1"/>
    <sheet name="Dirección Ejecutiva" sheetId="2" r:id="rId2"/>
    <sheet name="Oficina Asesora de Planeación" sheetId="3" r:id="rId3"/>
    <sheet name="Oficina Asesora Jurídica" sheetId="4" r:id="rId4"/>
    <sheet name="SAF" sheetId="5" r:id="rId5"/>
    <sheet name="Subdirección de Regulación" sheetId="6" r:id="rId6"/>
    <sheet name="CODIGOS" sheetId="16" state="hidden" r:id="rId7"/>
    <sheet name="CODIFICACIÓN DEPENDENCIAS" sheetId="7" state="hidden" r:id="rId8"/>
    <sheet name="COD DEPENDENCIAS" sheetId="9" state="hidden" r:id="rId9"/>
    <sheet name="Hoja1" sheetId="10" state="hidden" r:id="rId10"/>
    <sheet name="Hoja2" sheetId="11" state="hidden" r:id="rId11"/>
    <sheet name="COMPILADO" sheetId="12" state="hidden" r:id="rId12"/>
    <sheet name="Hoja5" sheetId="13" state="hidden" r:id="rId13"/>
    <sheet name="Hoja3" sheetId="14" state="hidden" r:id="rId14"/>
    <sheet name="Data-Base" sheetId="15" state="hidden" r:id="rId15"/>
    <sheet name="CCD" sheetId="21" r:id="rId16"/>
    <sheet name="MATRIZ PARA SISTEMAS" sheetId="27" state="hidden" r:id="rId17"/>
    <sheet name="depen" sheetId="26" state="hidden" r:id="rId18"/>
    <sheet name="Hoja4" sheetId="25" state="hidden" r:id="rId19"/>
    <sheet name="TODA LA TABLA" sheetId="24" state="hidden" r:id="rId20"/>
  </sheets>
  <definedNames>
    <definedName name="_xlnm._FilterDatabase" localSheetId="15" hidden="1">CCD!$A$1:$J$810</definedName>
    <definedName name="_xlnm._FilterDatabase" localSheetId="6" hidden="1">CODIGOS!$A$1:$X$32</definedName>
    <definedName name="_xlnm._FilterDatabase" localSheetId="11" hidden="1">COMPILADO!$A$5:$X$659</definedName>
    <definedName name="_xlnm._FilterDatabase" localSheetId="1" hidden="1">'Dirección Ejecutiva'!$D$1:$Y$8</definedName>
    <definedName name="_xlnm._FilterDatabase" localSheetId="2" hidden="1">'Oficina Asesora de Planeación'!$D$5:$J$141</definedName>
    <definedName name="_xlnm._FilterDatabase" localSheetId="3" hidden="1">'Oficina Asesora Jurídica'!$D$5:$X$134</definedName>
    <definedName name="_xlnm._FilterDatabase" localSheetId="4" hidden="1">SAF!$H$1:$AC$60</definedName>
    <definedName name="_xlnm._FilterDatabase" localSheetId="5" hidden="1">'Subdirección de Regulación'!$A$5:$AF$49</definedName>
    <definedName name="_xlnm._FilterDatabase" localSheetId="19" hidden="1">'TODA LA TABLA'!$A$2:$AD$2</definedName>
    <definedName name="_xlnm._FilterDatabase" localSheetId="0" hidden="1">TRD!$A$5:$X$702</definedName>
    <definedName name="_xlnm.Print_Area" localSheetId="1">'Dirección Ejecutiva'!$D$1:$Y$82</definedName>
    <definedName name="_xlnm.Print_Area" localSheetId="2">'Oficina Asesora de Planeación'!$D$1:$Y$150</definedName>
    <definedName name="_xlnm.Print_Area" localSheetId="3">'Oficina Asesora Jurídica'!$D$1:$Y$140</definedName>
    <definedName name="_xlnm.Print_Area" localSheetId="4">SAF!$A$1:$AC$868</definedName>
    <definedName name="_xlnm.Print_Area" localSheetId="5">'Subdirección de Regulación'!$D$1:$Y$65</definedName>
    <definedName name="_xlnm.Print_Area" localSheetId="19">'TODA LA TABLA'!$D$2:$Y$102</definedName>
    <definedName name="Dependencia">'CODIFICACIÓN DEPENDENCIAS'!$A$1:$B$6</definedName>
    <definedName name="Dependencias">'COD DEPENDENCIAS'!$B$1:$C$6</definedName>
    <definedName name="SERIE">CODIGOS!$A$1:$B$49</definedName>
    <definedName name="series">'Data-Base'!$A$4:$B$42</definedName>
    <definedName name="SUBSERIE">CODIGOS!$D$1:$E$98</definedName>
    <definedName name="Subseries">'Data-Base'!$E$4:$F$90</definedName>
    <definedName name="TIPOLOGIA">CODIGOS!$G$1:$H$423</definedName>
    <definedName name="Z_1FCFB05E_297C_41D0_ADE6_3951D6FAA1C4_.wvu.FilterData" localSheetId="11">COMPILADO!$A$5:$Y$290</definedName>
    <definedName name="Z_1FCFB05E_297C_41D0_ADE6_3951D6FAA1C4_.wvu.FilterData" localSheetId="1">'Dirección Ejecutiva'!$A$5:$Y$76</definedName>
    <definedName name="Z_1FCFB05E_297C_41D0_ADE6_3951D6FAA1C4_.wvu.FilterData" localSheetId="2">'Oficina Asesora de Planeación'!$A$5:$Y$144</definedName>
    <definedName name="Z_1FCFB05E_297C_41D0_ADE6_3951D6FAA1C4_.wvu.FilterData" localSheetId="3">'Oficina Asesora Jurídica'!$A$5:$Y$134</definedName>
    <definedName name="Z_1FCFB05E_297C_41D0_ADE6_3951D6FAA1C4_.wvu.FilterData" localSheetId="4">SAF!$A$5:$AC$868</definedName>
    <definedName name="Z_1FCFB05E_297C_41D0_ADE6_3951D6FAA1C4_.wvu.FilterData" localSheetId="5">'Subdirección de Regulación'!$A$5:$Y$40</definedName>
    <definedName name="Z_1FCFB05E_297C_41D0_ADE6_3951D6FAA1C4_.wvu.FilterData" localSheetId="19">'TODA LA TABLA'!$A$2:$Y$10</definedName>
    <definedName name="Z_1FCFB05E_297C_41D0_ADE6_3951D6FAA1C4_.wvu.FilterData" localSheetId="0">TRD!$A$5:$Y$703</definedName>
    <definedName name="Z_1FCFB05E_297C_41D0_ADE6_3951D6FAA1C4_.wvu.PrintArea" localSheetId="11">COMPILADO!$D$1:$Y$290</definedName>
    <definedName name="Z_1FCFB05E_297C_41D0_ADE6_3951D6FAA1C4_.wvu.PrintArea" localSheetId="1">'Dirección Ejecutiva'!$D$1:$Y$76</definedName>
    <definedName name="Z_1FCFB05E_297C_41D0_ADE6_3951D6FAA1C4_.wvu.PrintArea" localSheetId="2">'Oficina Asesora de Planeación'!$D$1:$Y$141</definedName>
    <definedName name="Z_1FCFB05E_297C_41D0_ADE6_3951D6FAA1C4_.wvu.PrintArea" localSheetId="3">'Oficina Asesora Jurídica'!$D$1:$Y$134</definedName>
    <definedName name="Z_1FCFB05E_297C_41D0_ADE6_3951D6FAA1C4_.wvu.PrintArea" localSheetId="4">SAF!$H$1:$AC$868</definedName>
    <definedName name="Z_1FCFB05E_297C_41D0_ADE6_3951D6FAA1C4_.wvu.PrintArea" localSheetId="5">'Subdirección de Regulación'!$D$1:$Y$30</definedName>
    <definedName name="Z_1FCFB05E_297C_41D0_ADE6_3951D6FAA1C4_.wvu.PrintArea" localSheetId="19">'TODA LA TABLA'!$D$2:$Y$10</definedName>
    <definedName name="Z_1FCFB05E_297C_41D0_ADE6_3951D6FAA1C4_.wvu.PrintArea" localSheetId="0">TRD!$D$1:$Y$703</definedName>
    <definedName name="Z_1FCFB05E_297C_41D0_ADE6_3951D6FAA1C4_.wvu.PrintTitles" localSheetId="11">COMPILADO!$1:$5</definedName>
    <definedName name="Z_1FCFB05E_297C_41D0_ADE6_3951D6FAA1C4_.wvu.PrintTitles" localSheetId="1">'Dirección Ejecutiva'!$1:$5</definedName>
    <definedName name="Z_1FCFB05E_297C_41D0_ADE6_3951D6FAA1C4_.wvu.PrintTitles" localSheetId="2">'Oficina Asesora de Planeación'!$1:$5</definedName>
    <definedName name="Z_1FCFB05E_297C_41D0_ADE6_3951D6FAA1C4_.wvu.PrintTitles" localSheetId="3">'Oficina Asesora Jurídica'!$1:$5</definedName>
    <definedName name="Z_1FCFB05E_297C_41D0_ADE6_3951D6FAA1C4_.wvu.PrintTitles" localSheetId="4">SAF!$1:$5</definedName>
    <definedName name="Z_1FCFB05E_297C_41D0_ADE6_3951D6FAA1C4_.wvu.PrintTitles" localSheetId="5">'Subdirección de Regulación'!$1:$5</definedName>
    <definedName name="Z_1FCFB05E_297C_41D0_ADE6_3951D6FAA1C4_.wvu.PrintTitles" localSheetId="19">'TODA LA TABLA'!$2:$2</definedName>
    <definedName name="Z_1FCFB05E_297C_41D0_ADE6_3951D6FAA1C4_.wvu.PrintTitles" localSheetId="0">TRD!$1:$5</definedName>
    <definedName name="Z_DA8531BB_AA7B_46E4_A3E9_ABFA56C79693_.wvu.FilterData" localSheetId="11">COMPILADO!$D$4:$Y$290</definedName>
    <definedName name="Z_DA8531BB_AA7B_46E4_A3E9_ABFA56C79693_.wvu.FilterData" localSheetId="1">'Dirección Ejecutiva'!$D$4:$Y$76</definedName>
    <definedName name="Z_DA8531BB_AA7B_46E4_A3E9_ABFA56C79693_.wvu.FilterData" localSheetId="2">'Oficina Asesora de Planeación'!$D$4:$Y$141</definedName>
    <definedName name="Z_DA8531BB_AA7B_46E4_A3E9_ABFA56C79693_.wvu.FilterData" localSheetId="3">'Oficina Asesora Jurídica'!$D$4:$Y$134</definedName>
    <definedName name="Z_DA8531BB_AA7B_46E4_A3E9_ABFA56C79693_.wvu.FilterData" localSheetId="4">SAF!$H$4:$AC$868</definedName>
    <definedName name="Z_DA8531BB_AA7B_46E4_A3E9_ABFA56C79693_.wvu.FilterData" localSheetId="5">'Subdirección de Regulación'!$D$4:$Y$30</definedName>
    <definedName name="Z_DA8531BB_AA7B_46E4_A3E9_ABFA56C79693_.wvu.FilterData" localSheetId="19">'TODA LA TABLA'!$D$2:$Y$10</definedName>
    <definedName name="Z_DA8531BB_AA7B_46E4_A3E9_ABFA56C79693_.wvu.FilterData" localSheetId="0">TRD!$D$4:$Y$703</definedName>
    <definedName name="Z_DA8531BB_AA7B_46E4_A3E9_ABFA56C79693_.wvu.PrintTitles" localSheetId="11">COMPILADO!$1:$5</definedName>
    <definedName name="Z_DA8531BB_AA7B_46E4_A3E9_ABFA56C79693_.wvu.PrintTitles" localSheetId="1">'Dirección Ejecutiva'!$1:$5</definedName>
    <definedName name="Z_DA8531BB_AA7B_46E4_A3E9_ABFA56C79693_.wvu.PrintTitles" localSheetId="2">'Oficina Asesora de Planeación'!$1:$5</definedName>
    <definedName name="Z_DA8531BB_AA7B_46E4_A3E9_ABFA56C79693_.wvu.PrintTitles" localSheetId="3">'Oficina Asesora Jurídica'!$1:$5</definedName>
    <definedName name="Z_DA8531BB_AA7B_46E4_A3E9_ABFA56C79693_.wvu.PrintTitles" localSheetId="4">SAF!$1:$5</definedName>
    <definedName name="Z_DA8531BB_AA7B_46E4_A3E9_ABFA56C79693_.wvu.PrintTitles" localSheetId="5">'Subdirección de Regulación'!$1:$5</definedName>
    <definedName name="Z_DA8531BB_AA7B_46E4_A3E9_ABFA56C79693_.wvu.PrintTitles" localSheetId="19">'TODA LA TABLA'!$2:$2</definedName>
    <definedName name="Z_DA8531BB_AA7B_46E4_A3E9_ABFA56C79693_.wvu.PrintTitles" localSheetId="0">TRD!$1:$5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723" i="5" l="1"/>
  <c r="I576" i="5" l="1"/>
  <c r="H576" i="5" s="1"/>
  <c r="J576" i="5"/>
  <c r="I577" i="5"/>
  <c r="H577" i="5" s="1"/>
  <c r="J577" i="5"/>
  <c r="I579" i="5"/>
  <c r="H579" i="5" s="1"/>
  <c r="J579" i="5"/>
  <c r="I71" i="5" l="1"/>
  <c r="J71" i="5"/>
  <c r="K71" i="5"/>
  <c r="I72" i="5"/>
  <c r="H72" i="5" s="1"/>
  <c r="J72" i="5"/>
  <c r="K72" i="5"/>
  <c r="I73" i="5"/>
  <c r="H73" i="5" s="1"/>
  <c r="J73" i="5"/>
  <c r="K73" i="5"/>
  <c r="I74" i="5"/>
  <c r="H74" i="5" s="1"/>
  <c r="J74" i="5"/>
  <c r="K74" i="5"/>
  <c r="K667" i="5" l="1"/>
  <c r="J667" i="5"/>
  <c r="I667" i="5"/>
  <c r="K645" i="5" l="1"/>
  <c r="J645" i="5"/>
  <c r="I645" i="5"/>
  <c r="I724" i="5" l="1"/>
  <c r="H724" i="5" s="1"/>
  <c r="J724" i="5"/>
  <c r="K724" i="5"/>
  <c r="I725" i="5"/>
  <c r="H725" i="5" s="1"/>
  <c r="J725" i="5"/>
  <c r="K725" i="5"/>
  <c r="G139" i="21"/>
  <c r="G154" i="21"/>
  <c r="G135" i="21"/>
  <c r="F33" i="6" l="1"/>
  <c r="F34" i="6"/>
  <c r="F35" i="6"/>
  <c r="F36" i="6"/>
  <c r="F37" i="6"/>
  <c r="F38" i="6"/>
  <c r="F39" i="6"/>
  <c r="F40" i="6"/>
  <c r="E33" i="6"/>
  <c r="D33" i="6" s="1"/>
  <c r="E34" i="6"/>
  <c r="D34" i="6" s="1"/>
  <c r="E35" i="6"/>
  <c r="D35" i="6" s="1"/>
  <c r="E36" i="6"/>
  <c r="D36" i="6" s="1"/>
  <c r="E37" i="6"/>
  <c r="D37" i="6" s="1"/>
  <c r="E38" i="6"/>
  <c r="D38" i="6" s="1"/>
  <c r="E39" i="6"/>
  <c r="D39" i="6" s="1"/>
  <c r="E40" i="6"/>
  <c r="D40" i="6" s="1"/>
  <c r="G2" i="21" l="1"/>
  <c r="G710" i="21" l="1"/>
  <c r="E139" i="3" l="1"/>
  <c r="F139" i="3"/>
  <c r="G139" i="3"/>
  <c r="G102" i="24" l="1"/>
  <c r="G101" i="24"/>
  <c r="G100" i="24"/>
  <c r="G99" i="24"/>
  <c r="G98" i="24"/>
  <c r="G39" i="24"/>
  <c r="G40" i="24"/>
  <c r="G41" i="24"/>
  <c r="G42" i="24"/>
  <c r="G43" i="24"/>
  <c r="G44" i="24"/>
  <c r="G45" i="24"/>
  <c r="G49" i="24"/>
  <c r="G50" i="24"/>
  <c r="G51" i="24"/>
  <c r="G52" i="24"/>
  <c r="G53" i="24"/>
  <c r="G54" i="24"/>
  <c r="G55" i="24"/>
  <c r="G56" i="24"/>
  <c r="G57" i="24"/>
  <c r="G58" i="24"/>
  <c r="G59" i="24"/>
  <c r="G60" i="24"/>
  <c r="G61" i="24"/>
  <c r="G62" i="24"/>
  <c r="G63" i="24"/>
  <c r="G64" i="24"/>
  <c r="G65" i="24"/>
  <c r="G66" i="24"/>
  <c r="G67" i="24"/>
  <c r="G68" i="24"/>
  <c r="G69" i="24"/>
  <c r="G70" i="24"/>
  <c r="G71" i="24"/>
  <c r="G72" i="24"/>
  <c r="G73" i="24"/>
  <c r="G74" i="24"/>
  <c r="G75" i="24"/>
  <c r="G76" i="24"/>
  <c r="G77" i="24"/>
  <c r="G78" i="24"/>
  <c r="G79" i="24"/>
  <c r="G80" i="24"/>
  <c r="G81" i="24"/>
  <c r="G82" i="24"/>
  <c r="G83" i="24"/>
  <c r="G84" i="24"/>
  <c r="G85" i="24"/>
  <c r="G86" i="24"/>
  <c r="G87" i="24"/>
  <c r="G88" i="24"/>
  <c r="G89" i="24"/>
  <c r="G90" i="24"/>
  <c r="G91" i="24"/>
  <c r="G92" i="24"/>
  <c r="G93" i="24"/>
  <c r="G94" i="24"/>
  <c r="G95" i="24"/>
  <c r="G96" i="24"/>
  <c r="G97" i="24"/>
  <c r="G29" i="24" l="1"/>
  <c r="G30" i="24"/>
  <c r="G31" i="24"/>
  <c r="G32" i="24"/>
  <c r="G33" i="24"/>
  <c r="G34" i="24"/>
  <c r="G35" i="24"/>
  <c r="G36" i="24"/>
  <c r="G37" i="24"/>
  <c r="G38" i="24"/>
  <c r="G11" i="24"/>
  <c r="G12" i="24"/>
  <c r="G13" i="24"/>
  <c r="G14" i="24"/>
  <c r="G15" i="24"/>
  <c r="G16" i="24"/>
  <c r="G17" i="24"/>
  <c r="G18" i="24"/>
  <c r="G19" i="24"/>
  <c r="G20" i="24"/>
  <c r="G21" i="24"/>
  <c r="G22" i="24"/>
  <c r="G23" i="24"/>
  <c r="G24" i="24"/>
  <c r="G25" i="24"/>
  <c r="G27" i="24"/>
  <c r="G28" i="24"/>
  <c r="G10" i="24"/>
  <c r="D10" i="24"/>
  <c r="G9" i="24"/>
  <c r="D9" i="24"/>
  <c r="G8" i="24"/>
  <c r="D8" i="24"/>
  <c r="G7" i="24"/>
  <c r="D7" i="24"/>
  <c r="G6" i="24"/>
  <c r="D6" i="24"/>
  <c r="D5" i="24"/>
  <c r="G3" i="24"/>
  <c r="D3" i="24"/>
  <c r="G756" i="21" l="1"/>
  <c r="G754" i="21"/>
  <c r="G654" i="21"/>
  <c r="G650" i="21"/>
  <c r="G637" i="21"/>
  <c r="G630" i="21"/>
  <c r="G591" i="21"/>
  <c r="G572" i="21"/>
  <c r="G552" i="21"/>
  <c r="G517" i="21"/>
  <c r="G504" i="21"/>
  <c r="G493" i="21"/>
  <c r="G477" i="21"/>
  <c r="G470" i="21"/>
  <c r="G657" i="21"/>
  <c r="G445" i="21"/>
  <c r="G268" i="21"/>
  <c r="G264" i="21"/>
  <c r="G260" i="21"/>
  <c r="G749" i="21"/>
  <c r="G225" i="21"/>
  <c r="G779" i="21"/>
  <c r="G803" i="21"/>
  <c r="G800" i="21"/>
  <c r="G763" i="21"/>
  <c r="G208" i="21"/>
  <c r="G218" i="21"/>
  <c r="G176" i="21"/>
  <c r="G173" i="21"/>
  <c r="G158" i="21"/>
  <c r="G100" i="21"/>
  <c r="G129" i="21"/>
  <c r="G120" i="21"/>
  <c r="G104" i="21"/>
  <c r="G71" i="21"/>
  <c r="G55" i="21"/>
  <c r="G53" i="21"/>
  <c r="G253" i="21"/>
  <c r="G91" i="21"/>
  <c r="G50" i="21"/>
  <c r="G21" i="21"/>
  <c r="F103" i="3"/>
  <c r="G5" i="21"/>
  <c r="E100" i="3"/>
  <c r="D98" i="3"/>
  <c r="D99" i="3"/>
  <c r="D76" i="3"/>
  <c r="D77" i="3"/>
  <c r="D78" i="3"/>
  <c r="D82" i="3"/>
  <c r="E6" i="3"/>
  <c r="G33" i="2"/>
  <c r="F33" i="2"/>
  <c r="E33" i="2"/>
  <c r="F18" i="2"/>
  <c r="E18" i="2"/>
  <c r="I94" i="5"/>
  <c r="I7" i="5"/>
  <c r="H7" i="5" s="1"/>
  <c r="I8" i="5"/>
  <c r="H8" i="5" s="1"/>
  <c r="I20" i="5"/>
  <c r="J55" i="5"/>
  <c r="J57" i="5"/>
  <c r="J6" i="5"/>
  <c r="I55" i="5"/>
  <c r="H55" i="5" s="1"/>
  <c r="I57" i="5"/>
  <c r="H57" i="5" s="1"/>
  <c r="I6" i="5"/>
  <c r="E6" i="2"/>
  <c r="D6" i="2" s="1"/>
  <c r="I216" i="5"/>
  <c r="J7" i="5"/>
  <c r="J8" i="5"/>
  <c r="J20" i="5"/>
  <c r="F71" i="1"/>
  <c r="F72" i="1"/>
  <c r="F73" i="1"/>
  <c r="F74" i="1"/>
  <c r="F75" i="1"/>
  <c r="E71" i="1"/>
  <c r="D71" i="1" s="1"/>
  <c r="E72" i="1"/>
  <c r="D72" i="1" s="1"/>
  <c r="E73" i="1"/>
  <c r="D73" i="1" s="1"/>
  <c r="E74" i="1"/>
  <c r="D74" i="1" s="1"/>
  <c r="E75" i="1"/>
  <c r="F70" i="1"/>
  <c r="E70" i="1"/>
  <c r="E66" i="1"/>
  <c r="E67" i="1"/>
  <c r="D67" i="1" s="1"/>
  <c r="E68" i="1"/>
  <c r="D68" i="1" s="1"/>
  <c r="F65" i="1"/>
  <c r="F66" i="1"/>
  <c r="F67" i="1"/>
  <c r="F68" i="1"/>
  <c r="F69" i="1"/>
  <c r="F64" i="1"/>
  <c r="E64" i="1"/>
  <c r="E47" i="1"/>
  <c r="D47" i="1" s="1"/>
  <c r="F47" i="1"/>
  <c r="F34" i="1"/>
  <c r="E34" i="1"/>
  <c r="D34" i="1" s="1"/>
  <c r="E32" i="1"/>
  <c r="D32" i="1" s="1"/>
  <c r="F32" i="1"/>
  <c r="F20" i="1"/>
  <c r="F17" i="1"/>
  <c r="E17" i="1"/>
  <c r="D17" i="1" s="1"/>
  <c r="F6" i="1"/>
  <c r="F8" i="1"/>
  <c r="E8" i="1"/>
  <c r="D8" i="1" s="1"/>
  <c r="E6" i="1"/>
  <c r="E703" i="1"/>
  <c r="E701" i="1"/>
  <c r="E699" i="1"/>
  <c r="E692" i="1"/>
  <c r="E686" i="1"/>
  <c r="E682" i="1"/>
  <c r="E680" i="1"/>
  <c r="E7" i="1"/>
  <c r="D7" i="1" s="1"/>
  <c r="F7" i="1"/>
  <c r="E9" i="1"/>
  <c r="D9" i="1" s="1"/>
  <c r="F9" i="1"/>
  <c r="E13" i="1"/>
  <c r="F13" i="1"/>
  <c r="E14" i="1"/>
  <c r="D14" i="1" s="1"/>
  <c r="F14" i="1"/>
  <c r="E15" i="1"/>
  <c r="D15" i="1" s="1"/>
  <c r="F15" i="1"/>
  <c r="E16" i="1"/>
  <c r="D16" i="1" s="1"/>
  <c r="F16" i="1"/>
  <c r="E18" i="1"/>
  <c r="D18" i="1" s="1"/>
  <c r="F18" i="1"/>
  <c r="E19" i="1"/>
  <c r="D19" i="1" s="1"/>
  <c r="F19" i="1"/>
  <c r="E20" i="1"/>
  <c r="D20" i="1" s="1"/>
  <c r="E21" i="1"/>
  <c r="D21" i="1" s="1"/>
  <c r="F21" i="1"/>
  <c r="E22" i="1"/>
  <c r="D22" i="1" s="1"/>
  <c r="F22" i="1"/>
  <c r="E23" i="1"/>
  <c r="D23" i="1" s="1"/>
  <c r="F23" i="1"/>
  <c r="E24" i="1"/>
  <c r="D24" i="1" s="1"/>
  <c r="F24" i="1"/>
  <c r="E25" i="1"/>
  <c r="D25" i="1" s="1"/>
  <c r="F25" i="1"/>
  <c r="E26" i="1"/>
  <c r="D26" i="1" s="1"/>
  <c r="F26" i="1"/>
  <c r="E27" i="1"/>
  <c r="D27" i="1" s="1"/>
  <c r="F27" i="1"/>
  <c r="E28" i="1"/>
  <c r="D28" i="1" s="1"/>
  <c r="F28" i="1"/>
  <c r="E29" i="1"/>
  <c r="D29" i="1" s="1"/>
  <c r="F29" i="1"/>
  <c r="E30" i="1"/>
  <c r="D30" i="1" s="1"/>
  <c r="F30" i="1"/>
  <c r="E31" i="1"/>
  <c r="D31" i="1" s="1"/>
  <c r="F31" i="1"/>
  <c r="E33" i="1"/>
  <c r="D33" i="1" s="1"/>
  <c r="F33" i="1"/>
  <c r="E35" i="1"/>
  <c r="D35" i="1" s="1"/>
  <c r="F35" i="1"/>
  <c r="E36" i="1"/>
  <c r="D36" i="1" s="1"/>
  <c r="F36" i="1"/>
  <c r="E37" i="1"/>
  <c r="D37" i="1" s="1"/>
  <c r="F37" i="1"/>
  <c r="E38" i="1"/>
  <c r="D38" i="1" s="1"/>
  <c r="F38" i="1"/>
  <c r="E39" i="1"/>
  <c r="D39" i="1" s="1"/>
  <c r="F39" i="1"/>
  <c r="E40" i="1"/>
  <c r="D40" i="1" s="1"/>
  <c r="F40" i="1"/>
  <c r="E41" i="1"/>
  <c r="D41" i="1" s="1"/>
  <c r="F41" i="1"/>
  <c r="E42" i="1"/>
  <c r="D42" i="1" s="1"/>
  <c r="F42" i="1"/>
  <c r="E43" i="1"/>
  <c r="D43" i="1" s="1"/>
  <c r="F43" i="1"/>
  <c r="E44" i="1"/>
  <c r="D44" i="1" s="1"/>
  <c r="F44" i="1"/>
  <c r="E45" i="1"/>
  <c r="D45" i="1" s="1"/>
  <c r="F45" i="1"/>
  <c r="E46" i="1"/>
  <c r="D46" i="1" s="1"/>
  <c r="F46" i="1"/>
  <c r="E48" i="1"/>
  <c r="D48" i="1" s="1"/>
  <c r="F48" i="1"/>
  <c r="E49" i="1"/>
  <c r="D49" i="1" s="1"/>
  <c r="F49" i="1"/>
  <c r="E50" i="1"/>
  <c r="D50" i="1" s="1"/>
  <c r="F50" i="1"/>
  <c r="E51" i="1"/>
  <c r="D51" i="1" s="1"/>
  <c r="F51" i="1"/>
  <c r="E52" i="1"/>
  <c r="D52" i="1" s="1"/>
  <c r="F52" i="1"/>
  <c r="E53" i="1"/>
  <c r="D53" i="1" s="1"/>
  <c r="F53" i="1"/>
  <c r="E54" i="1"/>
  <c r="D54" i="1" s="1"/>
  <c r="F54" i="1"/>
  <c r="E55" i="1"/>
  <c r="D55" i="1" s="1"/>
  <c r="F55" i="1"/>
  <c r="E56" i="1"/>
  <c r="D56" i="1" s="1"/>
  <c r="F56" i="1"/>
  <c r="E57" i="1"/>
  <c r="D57" i="1" s="1"/>
  <c r="F57" i="1"/>
  <c r="E58" i="1"/>
  <c r="D58" i="1" s="1"/>
  <c r="F58" i="1"/>
  <c r="E59" i="1"/>
  <c r="D59" i="1" s="1"/>
  <c r="F59" i="1"/>
  <c r="E60" i="1"/>
  <c r="D60" i="1" s="1"/>
  <c r="F60" i="1"/>
  <c r="E61" i="1"/>
  <c r="D61" i="1" s="1"/>
  <c r="F61" i="1"/>
  <c r="E62" i="1"/>
  <c r="D62" i="1" s="1"/>
  <c r="F62" i="1"/>
  <c r="E63" i="1"/>
  <c r="D63" i="1" s="1"/>
  <c r="F63" i="1"/>
  <c r="E65" i="1"/>
  <c r="D65" i="1" s="1"/>
  <c r="D66" i="1"/>
  <c r="E69" i="1"/>
  <c r="D69" i="1" s="1"/>
  <c r="E79" i="1"/>
  <c r="F79" i="1"/>
  <c r="E80" i="1"/>
  <c r="D80" i="1" s="1"/>
  <c r="F80" i="1"/>
  <c r="E81" i="1"/>
  <c r="D81" i="1" s="1"/>
  <c r="F81" i="1"/>
  <c r="E82" i="1"/>
  <c r="F82" i="1"/>
  <c r="E83" i="1"/>
  <c r="D83" i="1" s="1"/>
  <c r="F83" i="1"/>
  <c r="E84" i="1"/>
  <c r="D84" i="1" s="1"/>
  <c r="F84" i="1"/>
  <c r="E85" i="1"/>
  <c r="D85" i="1" s="1"/>
  <c r="F85" i="1"/>
  <c r="E86" i="1"/>
  <c r="F86" i="1"/>
  <c r="E87" i="1"/>
  <c r="D87" i="1" s="1"/>
  <c r="F87" i="1"/>
  <c r="E88" i="1"/>
  <c r="D88" i="1" s="1"/>
  <c r="F88" i="1"/>
  <c r="E89" i="1"/>
  <c r="D89" i="1" s="1"/>
  <c r="F89" i="1"/>
  <c r="E90" i="1"/>
  <c r="D90" i="1" s="1"/>
  <c r="F90" i="1"/>
  <c r="E91" i="1"/>
  <c r="D91" i="1" s="1"/>
  <c r="F91" i="1"/>
  <c r="E92" i="1"/>
  <c r="F92" i="1"/>
  <c r="E93" i="1"/>
  <c r="D93" i="1" s="1"/>
  <c r="F93" i="1"/>
  <c r="E94" i="1"/>
  <c r="F94" i="1"/>
  <c r="E95" i="1"/>
  <c r="D95" i="1" s="1"/>
  <c r="F95" i="1"/>
  <c r="E96" i="1"/>
  <c r="D96" i="1" s="1"/>
  <c r="F96" i="1"/>
  <c r="E97" i="1"/>
  <c r="F97" i="1"/>
  <c r="E98" i="1"/>
  <c r="D98" i="1" s="1"/>
  <c r="F98" i="1"/>
  <c r="E99" i="1"/>
  <c r="D99" i="1" s="1"/>
  <c r="F99" i="1"/>
  <c r="E100" i="1"/>
  <c r="D100" i="1" s="1"/>
  <c r="F100" i="1"/>
  <c r="E101" i="1"/>
  <c r="D101" i="1" s="1"/>
  <c r="F101" i="1"/>
  <c r="E102" i="1"/>
  <c r="F102" i="1"/>
  <c r="E103" i="1"/>
  <c r="D103" i="1" s="1"/>
  <c r="F103" i="1"/>
  <c r="E104" i="1"/>
  <c r="D104" i="1" s="1"/>
  <c r="F104" i="1"/>
  <c r="E105" i="1"/>
  <c r="D105" i="1" s="1"/>
  <c r="F105" i="1"/>
  <c r="E106" i="1"/>
  <c r="D106" i="1" s="1"/>
  <c r="F106" i="1"/>
  <c r="E107" i="1"/>
  <c r="D107" i="1" s="1"/>
  <c r="F107" i="1"/>
  <c r="E108" i="1"/>
  <c r="D108" i="1" s="1"/>
  <c r="F108" i="1"/>
  <c r="E109" i="1"/>
  <c r="D109" i="1" s="1"/>
  <c r="F109" i="1"/>
  <c r="E110" i="1"/>
  <c r="D110" i="1" s="1"/>
  <c r="F110" i="1"/>
  <c r="E111" i="1"/>
  <c r="D111" i="1" s="1"/>
  <c r="F111" i="1"/>
  <c r="E112" i="1"/>
  <c r="D112" i="1" s="1"/>
  <c r="F112" i="1"/>
  <c r="E113" i="1"/>
  <c r="F113" i="1"/>
  <c r="E114" i="1"/>
  <c r="D114" i="1" s="1"/>
  <c r="F114" i="1"/>
  <c r="E115" i="1"/>
  <c r="D115" i="1" s="1"/>
  <c r="F115" i="1"/>
  <c r="E116" i="1"/>
  <c r="D116" i="1" s="1"/>
  <c r="F116" i="1"/>
  <c r="E117" i="1"/>
  <c r="D117" i="1" s="1"/>
  <c r="F117" i="1"/>
  <c r="E118" i="1"/>
  <c r="D118" i="1" s="1"/>
  <c r="F118" i="1"/>
  <c r="E119" i="1"/>
  <c r="D119" i="1" s="1"/>
  <c r="F119" i="1"/>
  <c r="E120" i="1"/>
  <c r="D120" i="1" s="1"/>
  <c r="F120" i="1"/>
  <c r="E121" i="1"/>
  <c r="D121" i="1" s="1"/>
  <c r="F121" i="1"/>
  <c r="E129" i="1"/>
  <c r="F129" i="1"/>
  <c r="E130" i="1"/>
  <c r="D130" i="1" s="1"/>
  <c r="F130" i="1"/>
  <c r="E131" i="1"/>
  <c r="D131" i="1" s="1"/>
  <c r="F131" i="1"/>
  <c r="E132" i="1"/>
  <c r="D132" i="1" s="1"/>
  <c r="F132" i="1"/>
  <c r="E133" i="1"/>
  <c r="D133" i="1" s="1"/>
  <c r="F133" i="1"/>
  <c r="E134" i="1"/>
  <c r="D134" i="1" s="1"/>
  <c r="F134" i="1"/>
  <c r="E135" i="1"/>
  <c r="D135" i="1" s="1"/>
  <c r="F135" i="1"/>
  <c r="E136" i="1"/>
  <c r="D136" i="1" s="1"/>
  <c r="F136" i="1"/>
  <c r="E137" i="1"/>
  <c r="D137" i="1" s="1"/>
  <c r="F137" i="1"/>
  <c r="E138" i="1"/>
  <c r="F138" i="1"/>
  <c r="E139" i="1"/>
  <c r="D139" i="1" s="1"/>
  <c r="F139" i="1"/>
  <c r="E140" i="1"/>
  <c r="D140" i="1" s="1"/>
  <c r="F140" i="1"/>
  <c r="E141" i="1"/>
  <c r="D141" i="1" s="1"/>
  <c r="F141" i="1"/>
  <c r="E142" i="1"/>
  <c r="D142" i="1" s="1"/>
  <c r="F142" i="1"/>
  <c r="E143" i="1"/>
  <c r="D143" i="1" s="1"/>
  <c r="F143" i="1"/>
  <c r="E144" i="1"/>
  <c r="D144" i="1" s="1"/>
  <c r="F144" i="1"/>
  <c r="E145" i="1"/>
  <c r="D145" i="1" s="1"/>
  <c r="F145" i="1"/>
  <c r="E146" i="1"/>
  <c r="D146" i="1" s="1"/>
  <c r="F146" i="1"/>
  <c r="E147" i="1"/>
  <c r="D147" i="1" s="1"/>
  <c r="F147" i="1"/>
  <c r="E148" i="1"/>
  <c r="D148" i="1" s="1"/>
  <c r="F148" i="1"/>
  <c r="E149" i="1"/>
  <c r="D149" i="1" s="1"/>
  <c r="F149" i="1"/>
  <c r="E150" i="1"/>
  <c r="D150" i="1" s="1"/>
  <c r="F150" i="1"/>
  <c r="E151" i="1"/>
  <c r="D151" i="1" s="1"/>
  <c r="F151" i="1"/>
  <c r="E152" i="1"/>
  <c r="D152" i="1" s="1"/>
  <c r="F152" i="1"/>
  <c r="E153" i="1"/>
  <c r="D153" i="1" s="1"/>
  <c r="F153" i="1"/>
  <c r="E154" i="1"/>
  <c r="D154" i="1" s="1"/>
  <c r="F154" i="1"/>
  <c r="E155" i="1"/>
  <c r="D155" i="1" s="1"/>
  <c r="F155" i="1"/>
  <c r="E156" i="1"/>
  <c r="D156" i="1" s="1"/>
  <c r="F156" i="1"/>
  <c r="E157" i="1"/>
  <c r="D157" i="1" s="1"/>
  <c r="F157" i="1"/>
  <c r="E158" i="1"/>
  <c r="D158" i="1" s="1"/>
  <c r="F158" i="1"/>
  <c r="E159" i="1"/>
  <c r="D159" i="1" s="1"/>
  <c r="F159" i="1"/>
  <c r="E160" i="1"/>
  <c r="D160" i="1" s="1"/>
  <c r="F160" i="1"/>
  <c r="E161" i="1"/>
  <c r="D161" i="1" s="1"/>
  <c r="F161" i="1"/>
  <c r="E162" i="1"/>
  <c r="D162" i="1" s="1"/>
  <c r="F162" i="1"/>
  <c r="E163" i="1"/>
  <c r="D163" i="1" s="1"/>
  <c r="F163" i="1"/>
  <c r="E164" i="1"/>
  <c r="D164" i="1" s="1"/>
  <c r="F164" i="1"/>
  <c r="E165" i="1"/>
  <c r="D165" i="1" s="1"/>
  <c r="F165" i="1"/>
  <c r="E166" i="1"/>
  <c r="D166" i="1" s="1"/>
  <c r="F166" i="1"/>
  <c r="E167" i="1"/>
  <c r="D167" i="1" s="1"/>
  <c r="F167" i="1"/>
  <c r="E168" i="1"/>
  <c r="F168" i="1"/>
  <c r="E169" i="1"/>
  <c r="D169" i="1" s="1"/>
  <c r="F169" i="1"/>
  <c r="E170" i="1"/>
  <c r="F170" i="1"/>
  <c r="E171" i="1"/>
  <c r="D171" i="1" s="1"/>
  <c r="F171" i="1"/>
  <c r="E172" i="1"/>
  <c r="D172" i="1" s="1"/>
  <c r="F172" i="1"/>
  <c r="E173" i="1"/>
  <c r="D173" i="1" s="1"/>
  <c r="F173" i="1"/>
  <c r="E174" i="1"/>
  <c r="D174" i="1" s="1"/>
  <c r="F174" i="1"/>
  <c r="E175" i="1"/>
  <c r="D175" i="1" s="1"/>
  <c r="F175" i="1"/>
  <c r="E176" i="1"/>
  <c r="D176" i="1" s="1"/>
  <c r="F176" i="1"/>
  <c r="E177" i="1"/>
  <c r="D177" i="1" s="1"/>
  <c r="F177" i="1"/>
  <c r="E178" i="1"/>
  <c r="D178" i="1" s="1"/>
  <c r="F178" i="1"/>
  <c r="E179" i="1"/>
  <c r="D179" i="1" s="1"/>
  <c r="F179" i="1"/>
  <c r="E180" i="1"/>
  <c r="D180" i="1" s="1"/>
  <c r="F180" i="1"/>
  <c r="E181" i="1"/>
  <c r="D181" i="1" s="1"/>
  <c r="F181" i="1"/>
  <c r="E182" i="1"/>
  <c r="F182" i="1"/>
  <c r="E183" i="1"/>
  <c r="D183" i="1" s="1"/>
  <c r="F183" i="1"/>
  <c r="E184" i="1"/>
  <c r="D184" i="1" s="1"/>
  <c r="F184" i="1"/>
  <c r="E185" i="1"/>
  <c r="F185" i="1"/>
  <c r="E186" i="1"/>
  <c r="D186" i="1" s="1"/>
  <c r="F186" i="1"/>
  <c r="E187" i="1"/>
  <c r="D187" i="1" s="1"/>
  <c r="F187" i="1"/>
  <c r="E188" i="1"/>
  <c r="D188" i="1" s="1"/>
  <c r="F188" i="1"/>
  <c r="E189" i="1"/>
  <c r="D189" i="1" s="1"/>
  <c r="F189" i="1"/>
  <c r="E190" i="1"/>
  <c r="D190" i="1" s="1"/>
  <c r="F190" i="1"/>
  <c r="E191" i="1"/>
  <c r="D191" i="1" s="1"/>
  <c r="F191" i="1"/>
  <c r="E192" i="1"/>
  <c r="D192" i="1" s="1"/>
  <c r="F192" i="1"/>
  <c r="E193" i="1"/>
  <c r="D193" i="1" s="1"/>
  <c r="F193" i="1"/>
  <c r="E194" i="1"/>
  <c r="D194" i="1" s="1"/>
  <c r="F194" i="1"/>
  <c r="E195" i="1"/>
  <c r="D195" i="1" s="1"/>
  <c r="F195" i="1"/>
  <c r="E196" i="1"/>
  <c r="D196" i="1" s="1"/>
  <c r="F196" i="1"/>
  <c r="E197" i="1"/>
  <c r="F197" i="1"/>
  <c r="E198" i="1"/>
  <c r="D198" i="1" s="1"/>
  <c r="F198" i="1"/>
  <c r="E199" i="1"/>
  <c r="D199" i="1" s="1"/>
  <c r="F199" i="1"/>
  <c r="E200" i="1"/>
  <c r="D200" i="1" s="1"/>
  <c r="F200" i="1"/>
  <c r="E201" i="1"/>
  <c r="D201" i="1" s="1"/>
  <c r="F201" i="1"/>
  <c r="E202" i="1"/>
  <c r="F202" i="1"/>
  <c r="E203" i="1"/>
  <c r="D203" i="1" s="1"/>
  <c r="F203" i="1"/>
  <c r="E204" i="1"/>
  <c r="F204" i="1"/>
  <c r="E205" i="1"/>
  <c r="D205" i="1" s="1"/>
  <c r="F205" i="1"/>
  <c r="E206" i="1"/>
  <c r="D206" i="1" s="1"/>
  <c r="F206" i="1"/>
  <c r="E207" i="1"/>
  <c r="F207" i="1"/>
  <c r="E208" i="1"/>
  <c r="D208" i="1" s="1"/>
  <c r="F208" i="1"/>
  <c r="E209" i="1"/>
  <c r="F209" i="1"/>
  <c r="E210" i="1"/>
  <c r="D210" i="1" s="1"/>
  <c r="F210" i="1"/>
  <c r="E211" i="1"/>
  <c r="F211" i="1"/>
  <c r="E212" i="1"/>
  <c r="D212" i="1" s="1"/>
  <c r="F212" i="1"/>
  <c r="E213" i="1"/>
  <c r="D213" i="1" s="1"/>
  <c r="F213" i="1"/>
  <c r="E214" i="1"/>
  <c r="F214" i="1"/>
  <c r="E215" i="1"/>
  <c r="D215" i="1" s="1"/>
  <c r="F215" i="1"/>
  <c r="E216" i="1"/>
  <c r="F216" i="1"/>
  <c r="E217" i="1"/>
  <c r="D217" i="1" s="1"/>
  <c r="F217" i="1"/>
  <c r="E218" i="1"/>
  <c r="D218" i="1" s="1"/>
  <c r="F218" i="1"/>
  <c r="E219" i="1"/>
  <c r="D219" i="1" s="1"/>
  <c r="F219" i="1"/>
  <c r="E220" i="1"/>
  <c r="D220" i="1" s="1"/>
  <c r="F220" i="1"/>
  <c r="E221" i="1"/>
  <c r="D221" i="1" s="1"/>
  <c r="F221" i="1"/>
  <c r="E222" i="1"/>
  <c r="F222" i="1"/>
  <c r="E223" i="1"/>
  <c r="D223" i="1" s="1"/>
  <c r="F223" i="1"/>
  <c r="E224" i="1"/>
  <c r="F224" i="1"/>
  <c r="E225" i="1"/>
  <c r="D225" i="1" s="1"/>
  <c r="F225" i="1"/>
  <c r="E226" i="1"/>
  <c r="F226" i="1"/>
  <c r="E227" i="1"/>
  <c r="D227" i="1" s="1"/>
  <c r="F227" i="1"/>
  <c r="E228" i="1"/>
  <c r="F228" i="1"/>
  <c r="E229" i="1"/>
  <c r="D229" i="1" s="1"/>
  <c r="F229" i="1"/>
  <c r="E230" i="1"/>
  <c r="F230" i="1"/>
  <c r="E231" i="1"/>
  <c r="D231" i="1" s="1"/>
  <c r="F231" i="1"/>
  <c r="E232" i="1"/>
  <c r="F232" i="1"/>
  <c r="E233" i="1"/>
  <c r="D233" i="1" s="1"/>
  <c r="F233" i="1"/>
  <c r="E234" i="1"/>
  <c r="D234" i="1" s="1"/>
  <c r="F234" i="1"/>
  <c r="E235" i="1"/>
  <c r="D235" i="1" s="1"/>
  <c r="F235" i="1"/>
  <c r="E236" i="1"/>
  <c r="D236" i="1" s="1"/>
  <c r="F236" i="1"/>
  <c r="E237" i="1"/>
  <c r="D237" i="1" s="1"/>
  <c r="F237" i="1"/>
  <c r="E238" i="1"/>
  <c r="F238" i="1"/>
  <c r="E239" i="1"/>
  <c r="D239" i="1" s="1"/>
  <c r="F239" i="1"/>
  <c r="E240" i="1"/>
  <c r="D240" i="1" s="1"/>
  <c r="F240" i="1"/>
  <c r="E241" i="1"/>
  <c r="D241" i="1" s="1"/>
  <c r="F241" i="1"/>
  <c r="E242" i="1"/>
  <c r="D242" i="1" s="1"/>
  <c r="F242" i="1"/>
  <c r="E243" i="1"/>
  <c r="F243" i="1"/>
  <c r="E244" i="1"/>
  <c r="D244" i="1" s="1"/>
  <c r="F244" i="1"/>
  <c r="E245" i="1"/>
  <c r="F245" i="1"/>
  <c r="E246" i="1"/>
  <c r="D246" i="1" s="1"/>
  <c r="F246" i="1"/>
  <c r="E247" i="1"/>
  <c r="D247" i="1" s="1"/>
  <c r="F247" i="1"/>
  <c r="E248" i="1"/>
  <c r="D248" i="1" s="1"/>
  <c r="F248" i="1"/>
  <c r="E249" i="1"/>
  <c r="D249" i="1" s="1"/>
  <c r="F249" i="1"/>
  <c r="E250" i="1"/>
  <c r="D250" i="1" s="1"/>
  <c r="F250" i="1"/>
  <c r="E251" i="1"/>
  <c r="D251" i="1" s="1"/>
  <c r="F251" i="1"/>
  <c r="E252" i="1"/>
  <c r="F252" i="1"/>
  <c r="E253" i="1"/>
  <c r="D253" i="1" s="1"/>
  <c r="F253" i="1"/>
  <c r="E254" i="1"/>
  <c r="D254" i="1" s="1"/>
  <c r="F254" i="1"/>
  <c r="E255" i="1"/>
  <c r="D255" i="1" s="1"/>
  <c r="F255" i="1"/>
  <c r="E256" i="1"/>
  <c r="D256" i="1" s="1"/>
  <c r="F256" i="1"/>
  <c r="E257" i="1"/>
  <c r="D257" i="1" s="1"/>
  <c r="F257" i="1"/>
  <c r="E258" i="1"/>
  <c r="D258" i="1" s="1"/>
  <c r="F258" i="1"/>
  <c r="E259" i="1"/>
  <c r="F259" i="1"/>
  <c r="E260" i="1"/>
  <c r="D260" i="1" s="1"/>
  <c r="F260" i="1"/>
  <c r="E261" i="1"/>
  <c r="F261" i="1"/>
  <c r="E262" i="1"/>
  <c r="D262" i="1" s="1"/>
  <c r="F262" i="1"/>
  <c r="E263" i="1"/>
  <c r="F263" i="1"/>
  <c r="E264" i="1"/>
  <c r="D264" i="1" s="1"/>
  <c r="F264" i="1"/>
  <c r="E265" i="1"/>
  <c r="F265" i="1"/>
  <c r="E266" i="1"/>
  <c r="D266" i="1" s="1"/>
  <c r="F266" i="1"/>
  <c r="E267" i="1"/>
  <c r="F267" i="1"/>
  <c r="E268" i="1"/>
  <c r="D268" i="1" s="1"/>
  <c r="F268" i="1"/>
  <c r="E269" i="1"/>
  <c r="D269" i="1" s="1"/>
  <c r="F269" i="1"/>
  <c r="E270" i="1"/>
  <c r="D270" i="1" s="1"/>
  <c r="F270" i="1"/>
  <c r="E271" i="1"/>
  <c r="D271" i="1" s="1"/>
  <c r="F271" i="1"/>
  <c r="E272" i="1"/>
  <c r="D272" i="1" s="1"/>
  <c r="F272" i="1"/>
  <c r="E273" i="1"/>
  <c r="D273" i="1" s="1"/>
  <c r="F273" i="1"/>
  <c r="E274" i="1"/>
  <c r="D274" i="1" s="1"/>
  <c r="F274" i="1"/>
  <c r="E275" i="1"/>
  <c r="D275" i="1" s="1"/>
  <c r="F275" i="1"/>
  <c r="E276" i="1"/>
  <c r="D276" i="1" s="1"/>
  <c r="F276" i="1"/>
  <c r="E277" i="1"/>
  <c r="D277" i="1" s="1"/>
  <c r="F277" i="1"/>
  <c r="E278" i="1"/>
  <c r="D278" i="1" s="1"/>
  <c r="F278" i="1"/>
  <c r="E279" i="1"/>
  <c r="D279" i="1" s="1"/>
  <c r="F279" i="1"/>
  <c r="E280" i="1"/>
  <c r="D280" i="1" s="1"/>
  <c r="F280" i="1"/>
  <c r="E281" i="1"/>
  <c r="D281" i="1" s="1"/>
  <c r="F281" i="1"/>
  <c r="E282" i="1"/>
  <c r="D282" i="1" s="1"/>
  <c r="F282" i="1"/>
  <c r="E283" i="1"/>
  <c r="D283" i="1" s="1"/>
  <c r="F283" i="1"/>
  <c r="E284" i="1"/>
  <c r="D284" i="1" s="1"/>
  <c r="F284" i="1"/>
  <c r="E285" i="1"/>
  <c r="D285" i="1" s="1"/>
  <c r="F285" i="1"/>
  <c r="E286" i="1"/>
  <c r="D286" i="1" s="1"/>
  <c r="F286" i="1"/>
  <c r="E287" i="1"/>
  <c r="D287" i="1" s="1"/>
  <c r="F287" i="1"/>
  <c r="E288" i="1"/>
  <c r="D288" i="1" s="1"/>
  <c r="F288" i="1"/>
  <c r="E289" i="1"/>
  <c r="D289" i="1" s="1"/>
  <c r="F289" i="1"/>
  <c r="E290" i="1"/>
  <c r="D290" i="1" s="1"/>
  <c r="F290" i="1"/>
  <c r="E291" i="1"/>
  <c r="D291" i="1" s="1"/>
  <c r="F291" i="1"/>
  <c r="E292" i="1"/>
  <c r="D292" i="1" s="1"/>
  <c r="F292" i="1"/>
  <c r="E293" i="1"/>
  <c r="D293" i="1" s="1"/>
  <c r="F293" i="1"/>
  <c r="E294" i="1"/>
  <c r="D294" i="1" s="1"/>
  <c r="F294" i="1"/>
  <c r="E295" i="1"/>
  <c r="D295" i="1" s="1"/>
  <c r="F295" i="1"/>
  <c r="E296" i="1"/>
  <c r="D296" i="1" s="1"/>
  <c r="F296" i="1"/>
  <c r="E297" i="1"/>
  <c r="D297" i="1" s="1"/>
  <c r="F297" i="1"/>
  <c r="E298" i="1"/>
  <c r="D298" i="1" s="1"/>
  <c r="F298" i="1"/>
  <c r="E299" i="1"/>
  <c r="D299" i="1" s="1"/>
  <c r="F299" i="1"/>
  <c r="E300" i="1"/>
  <c r="D300" i="1" s="1"/>
  <c r="F300" i="1"/>
  <c r="E301" i="1"/>
  <c r="F301" i="1"/>
  <c r="E302" i="1"/>
  <c r="D302" i="1" s="1"/>
  <c r="F302" i="1"/>
  <c r="E303" i="1"/>
  <c r="F303" i="1"/>
  <c r="E304" i="1"/>
  <c r="D304" i="1" s="1"/>
  <c r="F304" i="1"/>
  <c r="E305" i="1"/>
  <c r="D305" i="1" s="1"/>
  <c r="F305" i="1"/>
  <c r="E306" i="1"/>
  <c r="D306" i="1" s="1"/>
  <c r="F306" i="1"/>
  <c r="E307" i="1"/>
  <c r="D307" i="1" s="1"/>
  <c r="F307" i="1"/>
  <c r="E308" i="1"/>
  <c r="D308" i="1" s="1"/>
  <c r="F308" i="1"/>
  <c r="E309" i="1"/>
  <c r="D309" i="1" s="1"/>
  <c r="F309" i="1"/>
  <c r="E310" i="1"/>
  <c r="D310" i="1" s="1"/>
  <c r="F310" i="1"/>
  <c r="E311" i="1"/>
  <c r="D311" i="1" s="1"/>
  <c r="F311" i="1"/>
  <c r="E312" i="1"/>
  <c r="D312" i="1" s="1"/>
  <c r="F312" i="1"/>
  <c r="E313" i="1"/>
  <c r="F313" i="1"/>
  <c r="E314" i="1"/>
  <c r="D314" i="1" s="1"/>
  <c r="F314" i="1"/>
  <c r="E315" i="1"/>
  <c r="D315" i="1" s="1"/>
  <c r="F315" i="1"/>
  <c r="E316" i="1"/>
  <c r="D316" i="1" s="1"/>
  <c r="F316" i="1"/>
  <c r="E317" i="1"/>
  <c r="D317" i="1" s="1"/>
  <c r="F317" i="1"/>
  <c r="E318" i="1"/>
  <c r="D318" i="1" s="1"/>
  <c r="F318" i="1"/>
  <c r="E319" i="1"/>
  <c r="D319" i="1" s="1"/>
  <c r="F319" i="1"/>
  <c r="E320" i="1"/>
  <c r="D320" i="1" s="1"/>
  <c r="F320" i="1"/>
  <c r="E321" i="1"/>
  <c r="D321" i="1" s="1"/>
  <c r="F321" i="1"/>
  <c r="E322" i="1"/>
  <c r="D322" i="1" s="1"/>
  <c r="F322" i="1"/>
  <c r="E323" i="1"/>
  <c r="D323" i="1" s="1"/>
  <c r="F323" i="1"/>
  <c r="E324" i="1"/>
  <c r="F324" i="1"/>
  <c r="E325" i="1"/>
  <c r="D325" i="1" s="1"/>
  <c r="F325" i="1"/>
  <c r="E326" i="1"/>
  <c r="F326" i="1"/>
  <c r="E327" i="1"/>
  <c r="D327" i="1" s="1"/>
  <c r="F327" i="1"/>
  <c r="E328" i="1"/>
  <c r="D328" i="1" s="1"/>
  <c r="F328" i="1"/>
  <c r="E329" i="1"/>
  <c r="F329" i="1"/>
  <c r="E330" i="1"/>
  <c r="D330" i="1" s="1"/>
  <c r="F330" i="1"/>
  <c r="E331" i="1"/>
  <c r="D331" i="1" s="1"/>
  <c r="F331" i="1"/>
  <c r="E332" i="1"/>
  <c r="D332" i="1" s="1"/>
  <c r="F332" i="1"/>
  <c r="E333" i="1"/>
  <c r="D333" i="1" s="1"/>
  <c r="F333" i="1"/>
  <c r="E334" i="1"/>
  <c r="D334" i="1" s="1"/>
  <c r="F334" i="1"/>
  <c r="E335" i="1"/>
  <c r="D335" i="1" s="1"/>
  <c r="F335" i="1"/>
  <c r="E336" i="1"/>
  <c r="D336" i="1" s="1"/>
  <c r="F336" i="1"/>
  <c r="E337" i="1"/>
  <c r="D337" i="1" s="1"/>
  <c r="F337" i="1"/>
  <c r="E338" i="1"/>
  <c r="D338" i="1" s="1"/>
  <c r="F338" i="1"/>
  <c r="E339" i="1"/>
  <c r="D339" i="1" s="1"/>
  <c r="F339" i="1"/>
  <c r="E340" i="1"/>
  <c r="D340" i="1" s="1"/>
  <c r="F340" i="1"/>
  <c r="E341" i="1"/>
  <c r="D341" i="1" s="1"/>
  <c r="F341" i="1"/>
  <c r="E342" i="1"/>
  <c r="D342" i="1" s="1"/>
  <c r="F342" i="1"/>
  <c r="E343" i="1"/>
  <c r="D343" i="1" s="1"/>
  <c r="F343" i="1"/>
  <c r="E344" i="1"/>
  <c r="D344" i="1" s="1"/>
  <c r="F344" i="1"/>
  <c r="E345" i="1"/>
  <c r="D345" i="1" s="1"/>
  <c r="F345" i="1"/>
  <c r="E346" i="1"/>
  <c r="D346" i="1" s="1"/>
  <c r="F346" i="1"/>
  <c r="E347" i="1"/>
  <c r="F347" i="1"/>
  <c r="E348" i="1"/>
  <c r="D348" i="1" s="1"/>
  <c r="F348" i="1"/>
  <c r="E349" i="1"/>
  <c r="D349" i="1" s="1"/>
  <c r="F349" i="1"/>
  <c r="E350" i="1"/>
  <c r="D350" i="1" s="1"/>
  <c r="F350" i="1"/>
  <c r="E351" i="1"/>
  <c r="D351" i="1" s="1"/>
  <c r="F351" i="1"/>
  <c r="E352" i="1"/>
  <c r="D352" i="1" s="1"/>
  <c r="F352" i="1"/>
  <c r="E353" i="1"/>
  <c r="D353" i="1" s="1"/>
  <c r="F353" i="1"/>
  <c r="E354" i="1"/>
  <c r="D354" i="1" s="1"/>
  <c r="F354" i="1"/>
  <c r="E355" i="1"/>
  <c r="D355" i="1" s="1"/>
  <c r="F355" i="1"/>
  <c r="E356" i="1"/>
  <c r="D356" i="1" s="1"/>
  <c r="F356" i="1"/>
  <c r="E357" i="1"/>
  <c r="D357" i="1" s="1"/>
  <c r="F357" i="1"/>
  <c r="E358" i="1"/>
  <c r="D358" i="1" s="1"/>
  <c r="F358" i="1"/>
  <c r="E359" i="1"/>
  <c r="F359" i="1"/>
  <c r="E360" i="1"/>
  <c r="D360" i="1" s="1"/>
  <c r="F360" i="1"/>
  <c r="E361" i="1"/>
  <c r="D361" i="1" s="1"/>
  <c r="F361" i="1"/>
  <c r="E362" i="1"/>
  <c r="D362" i="1" s="1"/>
  <c r="F362" i="1"/>
  <c r="E363" i="1"/>
  <c r="D363" i="1" s="1"/>
  <c r="F363" i="1"/>
  <c r="E364" i="1"/>
  <c r="D364" i="1" s="1"/>
  <c r="F364" i="1"/>
  <c r="E365" i="1"/>
  <c r="D365" i="1" s="1"/>
  <c r="F365" i="1"/>
  <c r="E366" i="1"/>
  <c r="D366" i="1" s="1"/>
  <c r="F366" i="1"/>
  <c r="E367" i="1"/>
  <c r="D367" i="1" s="1"/>
  <c r="F367" i="1"/>
  <c r="E368" i="1"/>
  <c r="D368" i="1" s="1"/>
  <c r="F368" i="1"/>
  <c r="E369" i="1"/>
  <c r="D369" i="1" s="1"/>
  <c r="F369" i="1"/>
  <c r="E370" i="1"/>
  <c r="D370" i="1" s="1"/>
  <c r="F370" i="1"/>
  <c r="E371" i="1"/>
  <c r="D371" i="1" s="1"/>
  <c r="F371" i="1"/>
  <c r="E372" i="1"/>
  <c r="D372" i="1" s="1"/>
  <c r="F372" i="1"/>
  <c r="E373" i="1"/>
  <c r="D373" i="1" s="1"/>
  <c r="F373" i="1"/>
  <c r="E374" i="1"/>
  <c r="D374" i="1" s="1"/>
  <c r="F374" i="1"/>
  <c r="E375" i="1"/>
  <c r="D375" i="1" s="1"/>
  <c r="F375" i="1"/>
  <c r="E376" i="1"/>
  <c r="D376" i="1" s="1"/>
  <c r="F376" i="1"/>
  <c r="E377" i="1"/>
  <c r="D377" i="1" s="1"/>
  <c r="F377" i="1"/>
  <c r="E378" i="1"/>
  <c r="D378" i="1" s="1"/>
  <c r="F378" i="1"/>
  <c r="E379" i="1"/>
  <c r="D379" i="1" s="1"/>
  <c r="F379" i="1"/>
  <c r="E380" i="1"/>
  <c r="D380" i="1" s="1"/>
  <c r="F380" i="1"/>
  <c r="E381" i="1"/>
  <c r="D381" i="1" s="1"/>
  <c r="F381" i="1"/>
  <c r="E382" i="1"/>
  <c r="D382" i="1" s="1"/>
  <c r="F382" i="1"/>
  <c r="E383" i="1"/>
  <c r="D383" i="1" s="1"/>
  <c r="F383" i="1"/>
  <c r="E384" i="1"/>
  <c r="D384" i="1" s="1"/>
  <c r="F384" i="1"/>
  <c r="E385" i="1"/>
  <c r="D385" i="1" s="1"/>
  <c r="F385" i="1"/>
  <c r="E386" i="1"/>
  <c r="D386" i="1" s="1"/>
  <c r="F386" i="1"/>
  <c r="E387" i="1"/>
  <c r="D387" i="1" s="1"/>
  <c r="F387" i="1"/>
  <c r="E388" i="1"/>
  <c r="D388" i="1" s="1"/>
  <c r="F388" i="1"/>
  <c r="E389" i="1"/>
  <c r="D389" i="1" s="1"/>
  <c r="F389" i="1"/>
  <c r="E390" i="1"/>
  <c r="D390" i="1" s="1"/>
  <c r="F390" i="1"/>
  <c r="E391" i="1"/>
  <c r="D391" i="1" s="1"/>
  <c r="F391" i="1"/>
  <c r="E392" i="1"/>
  <c r="D392" i="1" s="1"/>
  <c r="F392" i="1"/>
  <c r="E393" i="1"/>
  <c r="D393" i="1" s="1"/>
  <c r="F393" i="1"/>
  <c r="E394" i="1"/>
  <c r="D394" i="1" s="1"/>
  <c r="F394" i="1"/>
  <c r="E395" i="1"/>
  <c r="D395" i="1" s="1"/>
  <c r="F395" i="1"/>
  <c r="E396" i="1"/>
  <c r="D396" i="1" s="1"/>
  <c r="F396" i="1"/>
  <c r="E397" i="1"/>
  <c r="D397" i="1" s="1"/>
  <c r="F397" i="1"/>
  <c r="E398" i="1"/>
  <c r="D398" i="1" s="1"/>
  <c r="F398" i="1"/>
  <c r="E399" i="1"/>
  <c r="D399" i="1" s="1"/>
  <c r="F399" i="1"/>
  <c r="E400" i="1"/>
  <c r="D400" i="1" s="1"/>
  <c r="F400" i="1"/>
  <c r="E401" i="1"/>
  <c r="D401" i="1" s="1"/>
  <c r="F401" i="1"/>
  <c r="E402" i="1"/>
  <c r="D402" i="1" s="1"/>
  <c r="F402" i="1"/>
  <c r="E403" i="1"/>
  <c r="F403" i="1"/>
  <c r="E404" i="1"/>
  <c r="D404" i="1" s="1"/>
  <c r="F404" i="1"/>
  <c r="E405" i="1"/>
  <c r="D405" i="1" s="1"/>
  <c r="F405" i="1"/>
  <c r="E406" i="1"/>
  <c r="D406" i="1" s="1"/>
  <c r="F406" i="1"/>
  <c r="E407" i="1"/>
  <c r="D407" i="1" s="1"/>
  <c r="F407" i="1"/>
  <c r="E408" i="1"/>
  <c r="D408" i="1" s="1"/>
  <c r="F408" i="1"/>
  <c r="E409" i="1"/>
  <c r="D409" i="1" s="1"/>
  <c r="F409" i="1"/>
  <c r="E410" i="1"/>
  <c r="D410" i="1" s="1"/>
  <c r="F410" i="1"/>
  <c r="E411" i="1"/>
  <c r="D411" i="1" s="1"/>
  <c r="F411" i="1"/>
  <c r="E412" i="1"/>
  <c r="D412" i="1" s="1"/>
  <c r="F412" i="1"/>
  <c r="E413" i="1"/>
  <c r="D413" i="1" s="1"/>
  <c r="F413" i="1"/>
  <c r="E414" i="1"/>
  <c r="D414" i="1" s="1"/>
  <c r="F414" i="1"/>
  <c r="E415" i="1"/>
  <c r="D415" i="1" s="1"/>
  <c r="F415" i="1"/>
  <c r="E416" i="1"/>
  <c r="D416" i="1" s="1"/>
  <c r="F416" i="1"/>
  <c r="E417" i="1"/>
  <c r="D417" i="1" s="1"/>
  <c r="F417" i="1"/>
  <c r="E418" i="1"/>
  <c r="D418" i="1" s="1"/>
  <c r="F418" i="1"/>
  <c r="E419" i="1"/>
  <c r="D419" i="1" s="1"/>
  <c r="F419" i="1"/>
  <c r="E420" i="1"/>
  <c r="D420" i="1" s="1"/>
  <c r="F420" i="1"/>
  <c r="E421" i="1"/>
  <c r="D421" i="1" s="1"/>
  <c r="F421" i="1"/>
  <c r="E422" i="1"/>
  <c r="D422" i="1" s="1"/>
  <c r="F422" i="1"/>
  <c r="E423" i="1"/>
  <c r="D423" i="1" s="1"/>
  <c r="F423" i="1"/>
  <c r="E424" i="1"/>
  <c r="D424" i="1" s="1"/>
  <c r="F424" i="1"/>
  <c r="E425" i="1"/>
  <c r="D425" i="1" s="1"/>
  <c r="F425" i="1"/>
  <c r="E426" i="1"/>
  <c r="D426" i="1" s="1"/>
  <c r="F426" i="1"/>
  <c r="E427" i="1"/>
  <c r="D427" i="1" s="1"/>
  <c r="F427" i="1"/>
  <c r="E428" i="1"/>
  <c r="D428" i="1" s="1"/>
  <c r="F428" i="1"/>
  <c r="E429" i="1"/>
  <c r="D429" i="1" s="1"/>
  <c r="F429" i="1"/>
  <c r="E430" i="1"/>
  <c r="D430" i="1" s="1"/>
  <c r="F430" i="1"/>
  <c r="E431" i="1"/>
  <c r="D431" i="1" s="1"/>
  <c r="F431" i="1"/>
  <c r="E432" i="1"/>
  <c r="D432" i="1" s="1"/>
  <c r="F432" i="1"/>
  <c r="E433" i="1"/>
  <c r="D433" i="1" s="1"/>
  <c r="F433" i="1"/>
  <c r="E434" i="1"/>
  <c r="D434" i="1" s="1"/>
  <c r="F434" i="1"/>
  <c r="E435" i="1"/>
  <c r="D435" i="1" s="1"/>
  <c r="F435" i="1"/>
  <c r="E436" i="1"/>
  <c r="D436" i="1" s="1"/>
  <c r="F436" i="1"/>
  <c r="E437" i="1"/>
  <c r="D437" i="1" s="1"/>
  <c r="F437" i="1"/>
  <c r="E438" i="1"/>
  <c r="D438" i="1" s="1"/>
  <c r="F438" i="1"/>
  <c r="E439" i="1"/>
  <c r="D439" i="1" s="1"/>
  <c r="F439" i="1"/>
  <c r="E440" i="1"/>
  <c r="D440" i="1" s="1"/>
  <c r="F440" i="1"/>
  <c r="E441" i="1"/>
  <c r="D441" i="1" s="1"/>
  <c r="F441" i="1"/>
  <c r="E442" i="1"/>
  <c r="D442" i="1" s="1"/>
  <c r="F442" i="1"/>
  <c r="E443" i="1"/>
  <c r="D443" i="1" s="1"/>
  <c r="F443" i="1"/>
  <c r="E444" i="1"/>
  <c r="D444" i="1" s="1"/>
  <c r="F444" i="1"/>
  <c r="E445" i="1"/>
  <c r="F445" i="1"/>
  <c r="E446" i="1"/>
  <c r="D446" i="1" s="1"/>
  <c r="F446" i="1"/>
  <c r="E447" i="1"/>
  <c r="D447" i="1" s="1"/>
  <c r="F447" i="1"/>
  <c r="E448" i="1"/>
  <c r="D448" i="1" s="1"/>
  <c r="F448" i="1"/>
  <c r="E449" i="1"/>
  <c r="D449" i="1" s="1"/>
  <c r="F449" i="1"/>
  <c r="E450" i="1"/>
  <c r="D450" i="1" s="1"/>
  <c r="F450" i="1"/>
  <c r="E451" i="1"/>
  <c r="D451" i="1" s="1"/>
  <c r="F451" i="1"/>
  <c r="E452" i="1"/>
  <c r="D452" i="1" s="1"/>
  <c r="F452" i="1"/>
  <c r="E453" i="1"/>
  <c r="D453" i="1" s="1"/>
  <c r="F453" i="1"/>
  <c r="E454" i="1"/>
  <c r="D454" i="1" s="1"/>
  <c r="F454" i="1"/>
  <c r="E455" i="1"/>
  <c r="D455" i="1" s="1"/>
  <c r="F455" i="1"/>
  <c r="E456" i="1"/>
  <c r="D456" i="1" s="1"/>
  <c r="F456" i="1"/>
  <c r="E457" i="1"/>
  <c r="D457" i="1" s="1"/>
  <c r="F457" i="1"/>
  <c r="E458" i="1"/>
  <c r="D458" i="1" s="1"/>
  <c r="F458" i="1"/>
  <c r="E459" i="1"/>
  <c r="D459" i="1" s="1"/>
  <c r="F459" i="1"/>
  <c r="E460" i="1"/>
  <c r="D460" i="1" s="1"/>
  <c r="F460" i="1"/>
  <c r="E461" i="1"/>
  <c r="D461" i="1" s="1"/>
  <c r="F461" i="1"/>
  <c r="E462" i="1"/>
  <c r="D462" i="1" s="1"/>
  <c r="F462" i="1"/>
  <c r="E463" i="1"/>
  <c r="D463" i="1" s="1"/>
  <c r="F463" i="1"/>
  <c r="E464" i="1"/>
  <c r="D464" i="1" s="1"/>
  <c r="F464" i="1"/>
  <c r="E465" i="1"/>
  <c r="D465" i="1" s="1"/>
  <c r="F465" i="1"/>
  <c r="E466" i="1"/>
  <c r="D466" i="1" s="1"/>
  <c r="F466" i="1"/>
  <c r="E467" i="1"/>
  <c r="D467" i="1" s="1"/>
  <c r="F467" i="1"/>
  <c r="E468" i="1"/>
  <c r="D468" i="1" s="1"/>
  <c r="F468" i="1"/>
  <c r="E469" i="1"/>
  <c r="D469" i="1" s="1"/>
  <c r="F469" i="1"/>
  <c r="E470" i="1"/>
  <c r="D470" i="1" s="1"/>
  <c r="F470" i="1"/>
  <c r="E471" i="1"/>
  <c r="D471" i="1" s="1"/>
  <c r="F471" i="1"/>
  <c r="E472" i="1"/>
  <c r="D472" i="1" s="1"/>
  <c r="F472" i="1"/>
  <c r="E473" i="1"/>
  <c r="D473" i="1" s="1"/>
  <c r="F473" i="1"/>
  <c r="E474" i="1"/>
  <c r="D474" i="1" s="1"/>
  <c r="F474" i="1"/>
  <c r="E475" i="1"/>
  <c r="D475" i="1" s="1"/>
  <c r="F475" i="1"/>
  <c r="E476" i="1"/>
  <c r="D476" i="1" s="1"/>
  <c r="F476" i="1"/>
  <c r="E477" i="1"/>
  <c r="D477" i="1" s="1"/>
  <c r="F477" i="1"/>
  <c r="E478" i="1"/>
  <c r="D478" i="1" s="1"/>
  <c r="F478" i="1"/>
  <c r="E479" i="1"/>
  <c r="D479" i="1" s="1"/>
  <c r="F479" i="1"/>
  <c r="E480" i="1"/>
  <c r="D480" i="1" s="1"/>
  <c r="F480" i="1"/>
  <c r="E481" i="1"/>
  <c r="D481" i="1" s="1"/>
  <c r="F481" i="1"/>
  <c r="E482" i="1"/>
  <c r="D482" i="1" s="1"/>
  <c r="F482" i="1"/>
  <c r="E483" i="1"/>
  <c r="D483" i="1" s="1"/>
  <c r="F483" i="1"/>
  <c r="E484" i="1"/>
  <c r="D484" i="1" s="1"/>
  <c r="F484" i="1"/>
  <c r="E485" i="1"/>
  <c r="D485" i="1" s="1"/>
  <c r="F485" i="1"/>
  <c r="E486" i="1"/>
  <c r="D486" i="1" s="1"/>
  <c r="F486" i="1"/>
  <c r="E487" i="1"/>
  <c r="F487" i="1"/>
  <c r="E488" i="1"/>
  <c r="D488" i="1" s="1"/>
  <c r="F488" i="1"/>
  <c r="E489" i="1"/>
  <c r="D489" i="1" s="1"/>
  <c r="F489" i="1"/>
  <c r="E490" i="1"/>
  <c r="D490" i="1" s="1"/>
  <c r="F490" i="1"/>
  <c r="E491" i="1"/>
  <c r="D491" i="1" s="1"/>
  <c r="F491" i="1"/>
  <c r="E492" i="1"/>
  <c r="D492" i="1" s="1"/>
  <c r="F492" i="1"/>
  <c r="E493" i="1"/>
  <c r="D493" i="1" s="1"/>
  <c r="F493" i="1"/>
  <c r="E494" i="1"/>
  <c r="D494" i="1" s="1"/>
  <c r="F494" i="1"/>
  <c r="E495" i="1"/>
  <c r="D495" i="1" s="1"/>
  <c r="F495" i="1"/>
  <c r="E496" i="1"/>
  <c r="D496" i="1" s="1"/>
  <c r="F496" i="1"/>
  <c r="E497" i="1"/>
  <c r="D497" i="1" s="1"/>
  <c r="F497" i="1"/>
  <c r="E498" i="1"/>
  <c r="D498" i="1" s="1"/>
  <c r="F498" i="1"/>
  <c r="E499" i="1"/>
  <c r="D499" i="1" s="1"/>
  <c r="F499" i="1"/>
  <c r="E500" i="1"/>
  <c r="D500" i="1" s="1"/>
  <c r="F500" i="1"/>
  <c r="E501" i="1"/>
  <c r="D501" i="1" s="1"/>
  <c r="F501" i="1"/>
  <c r="E502" i="1"/>
  <c r="D502" i="1" s="1"/>
  <c r="F502" i="1"/>
  <c r="E503" i="1"/>
  <c r="D503" i="1" s="1"/>
  <c r="F503" i="1"/>
  <c r="E504" i="1"/>
  <c r="D504" i="1" s="1"/>
  <c r="F504" i="1"/>
  <c r="E505" i="1"/>
  <c r="D505" i="1" s="1"/>
  <c r="F505" i="1"/>
  <c r="E506" i="1"/>
  <c r="D506" i="1" s="1"/>
  <c r="F506" i="1"/>
  <c r="E507" i="1"/>
  <c r="D507" i="1" s="1"/>
  <c r="F507" i="1"/>
  <c r="E508" i="1"/>
  <c r="D508" i="1" s="1"/>
  <c r="F508" i="1"/>
  <c r="E509" i="1"/>
  <c r="D509" i="1" s="1"/>
  <c r="F509" i="1"/>
  <c r="E510" i="1"/>
  <c r="D510" i="1" s="1"/>
  <c r="F510" i="1"/>
  <c r="E511" i="1"/>
  <c r="D511" i="1" s="1"/>
  <c r="F511" i="1"/>
  <c r="E512" i="1"/>
  <c r="D512" i="1" s="1"/>
  <c r="F512" i="1"/>
  <c r="E513" i="1"/>
  <c r="D513" i="1" s="1"/>
  <c r="F513" i="1"/>
  <c r="E514" i="1"/>
  <c r="D514" i="1" s="1"/>
  <c r="F514" i="1"/>
  <c r="E515" i="1"/>
  <c r="D515" i="1" s="1"/>
  <c r="F515" i="1"/>
  <c r="E516" i="1"/>
  <c r="D516" i="1" s="1"/>
  <c r="F516" i="1"/>
  <c r="E517" i="1"/>
  <c r="D517" i="1" s="1"/>
  <c r="F517" i="1"/>
  <c r="E518" i="1"/>
  <c r="D518" i="1" s="1"/>
  <c r="F518" i="1"/>
  <c r="E519" i="1"/>
  <c r="D519" i="1" s="1"/>
  <c r="F519" i="1"/>
  <c r="E520" i="1"/>
  <c r="D520" i="1" s="1"/>
  <c r="F520" i="1"/>
  <c r="E521" i="1"/>
  <c r="D521" i="1" s="1"/>
  <c r="F521" i="1"/>
  <c r="E522" i="1"/>
  <c r="D522" i="1" s="1"/>
  <c r="F522" i="1"/>
  <c r="E523" i="1"/>
  <c r="D523" i="1" s="1"/>
  <c r="F523" i="1"/>
  <c r="E524" i="1"/>
  <c r="D524" i="1" s="1"/>
  <c r="F524" i="1"/>
  <c r="E525" i="1"/>
  <c r="D525" i="1" s="1"/>
  <c r="F525" i="1"/>
  <c r="E526" i="1"/>
  <c r="D526" i="1" s="1"/>
  <c r="F526" i="1"/>
  <c r="E527" i="1"/>
  <c r="D527" i="1" s="1"/>
  <c r="F527" i="1"/>
  <c r="E528" i="1"/>
  <c r="D528" i="1" s="1"/>
  <c r="F528" i="1"/>
  <c r="E529" i="1"/>
  <c r="D529" i="1" s="1"/>
  <c r="F529" i="1"/>
  <c r="E530" i="1"/>
  <c r="D530" i="1" s="1"/>
  <c r="F530" i="1"/>
  <c r="E531" i="1"/>
  <c r="D531" i="1" s="1"/>
  <c r="F531" i="1"/>
  <c r="E532" i="1"/>
  <c r="D532" i="1" s="1"/>
  <c r="F532" i="1"/>
  <c r="E533" i="1"/>
  <c r="F533" i="1"/>
  <c r="E534" i="1"/>
  <c r="D534" i="1" s="1"/>
  <c r="F534" i="1"/>
  <c r="E535" i="1"/>
  <c r="D535" i="1" s="1"/>
  <c r="F535" i="1"/>
  <c r="E536" i="1"/>
  <c r="F536" i="1"/>
  <c r="E537" i="1"/>
  <c r="D537" i="1" s="1"/>
  <c r="F537" i="1"/>
  <c r="E538" i="1"/>
  <c r="F538" i="1"/>
  <c r="E539" i="1"/>
  <c r="D539" i="1" s="1"/>
  <c r="F539" i="1"/>
  <c r="E540" i="1"/>
  <c r="F540" i="1"/>
  <c r="E541" i="1"/>
  <c r="D541" i="1" s="1"/>
  <c r="F541" i="1"/>
  <c r="E542" i="1"/>
  <c r="F542" i="1"/>
  <c r="E543" i="1"/>
  <c r="D543" i="1" s="1"/>
  <c r="F543" i="1"/>
  <c r="E544" i="1"/>
  <c r="F544" i="1"/>
  <c r="E545" i="1"/>
  <c r="D545" i="1" s="1"/>
  <c r="F545" i="1"/>
  <c r="E546" i="1"/>
  <c r="F546" i="1"/>
  <c r="E547" i="1"/>
  <c r="D547" i="1" s="1"/>
  <c r="F547" i="1"/>
  <c r="E548" i="1"/>
  <c r="D548" i="1" s="1"/>
  <c r="F548" i="1"/>
  <c r="E549" i="1"/>
  <c r="D549" i="1" s="1"/>
  <c r="F549" i="1"/>
  <c r="E550" i="1"/>
  <c r="F550" i="1"/>
  <c r="E551" i="1"/>
  <c r="D551" i="1" s="1"/>
  <c r="F551" i="1"/>
  <c r="E552" i="1"/>
  <c r="F552" i="1"/>
  <c r="E553" i="1"/>
  <c r="D553" i="1" s="1"/>
  <c r="F553" i="1"/>
  <c r="E554" i="1"/>
  <c r="D554" i="1" s="1"/>
  <c r="F554" i="1"/>
  <c r="E555" i="1"/>
  <c r="F555" i="1"/>
  <c r="E556" i="1"/>
  <c r="D556" i="1" s="1"/>
  <c r="F556" i="1"/>
  <c r="E557" i="1"/>
  <c r="F557" i="1"/>
  <c r="E558" i="1"/>
  <c r="D558" i="1" s="1"/>
  <c r="F558" i="1"/>
  <c r="E559" i="1"/>
  <c r="F559" i="1"/>
  <c r="E560" i="1"/>
  <c r="D560" i="1" s="1"/>
  <c r="F560" i="1"/>
  <c r="E561" i="1"/>
  <c r="F561" i="1"/>
  <c r="E562" i="1"/>
  <c r="D562" i="1" s="1"/>
  <c r="F562" i="1"/>
  <c r="E563" i="1"/>
  <c r="F563" i="1"/>
  <c r="E564" i="1"/>
  <c r="D564" i="1" s="1"/>
  <c r="F564" i="1"/>
  <c r="E565" i="1"/>
  <c r="F565" i="1"/>
  <c r="E566" i="1"/>
  <c r="D566" i="1" s="1"/>
  <c r="F566" i="1"/>
  <c r="E567" i="1"/>
  <c r="F567" i="1"/>
  <c r="E568" i="1"/>
  <c r="D568" i="1" s="1"/>
  <c r="F568" i="1"/>
  <c r="E569" i="1"/>
  <c r="D569" i="1" s="1"/>
  <c r="F569" i="1"/>
  <c r="E570" i="1"/>
  <c r="D570" i="1" s="1"/>
  <c r="F570" i="1"/>
  <c r="E571" i="1"/>
  <c r="D571" i="1" s="1"/>
  <c r="F571" i="1"/>
  <c r="E572" i="1"/>
  <c r="D572" i="1" s="1"/>
  <c r="F572" i="1"/>
  <c r="E573" i="1"/>
  <c r="D573" i="1" s="1"/>
  <c r="F573" i="1"/>
  <c r="E574" i="1"/>
  <c r="D574" i="1" s="1"/>
  <c r="F574" i="1"/>
  <c r="E575" i="1"/>
  <c r="D575" i="1" s="1"/>
  <c r="F575" i="1"/>
  <c r="E576" i="1"/>
  <c r="D576" i="1" s="1"/>
  <c r="F576" i="1"/>
  <c r="E577" i="1"/>
  <c r="F577" i="1"/>
  <c r="E578" i="1"/>
  <c r="D578" i="1" s="1"/>
  <c r="F578" i="1"/>
  <c r="E579" i="1"/>
  <c r="D579" i="1" s="1"/>
  <c r="F579" i="1"/>
  <c r="E580" i="1"/>
  <c r="D580" i="1" s="1"/>
  <c r="F580" i="1"/>
  <c r="E581" i="1"/>
  <c r="D581" i="1" s="1"/>
  <c r="F581" i="1"/>
  <c r="E582" i="1"/>
  <c r="D582" i="1" s="1"/>
  <c r="F582" i="1"/>
  <c r="E583" i="1"/>
  <c r="D583" i="1" s="1"/>
  <c r="F583" i="1"/>
  <c r="E584" i="1"/>
  <c r="D584" i="1" s="1"/>
  <c r="F584" i="1"/>
  <c r="E585" i="1"/>
  <c r="D585" i="1" s="1"/>
  <c r="F585" i="1"/>
  <c r="E586" i="1"/>
  <c r="D586" i="1" s="1"/>
  <c r="F586" i="1"/>
  <c r="E587" i="1"/>
  <c r="D587" i="1" s="1"/>
  <c r="F587" i="1"/>
  <c r="E588" i="1"/>
  <c r="D588" i="1" s="1"/>
  <c r="F588" i="1"/>
  <c r="E589" i="1"/>
  <c r="F589" i="1"/>
  <c r="E590" i="1"/>
  <c r="D590" i="1" s="1"/>
  <c r="F590" i="1"/>
  <c r="E591" i="1"/>
  <c r="D591" i="1" s="1"/>
  <c r="F591" i="1"/>
  <c r="E592" i="1"/>
  <c r="D592" i="1" s="1"/>
  <c r="F592" i="1"/>
  <c r="E593" i="1"/>
  <c r="D593" i="1" s="1"/>
  <c r="F593" i="1"/>
  <c r="E594" i="1"/>
  <c r="D594" i="1" s="1"/>
  <c r="F594" i="1"/>
  <c r="E595" i="1"/>
  <c r="D595" i="1" s="1"/>
  <c r="F595" i="1"/>
  <c r="E596" i="1"/>
  <c r="D596" i="1" s="1"/>
  <c r="F596" i="1"/>
  <c r="E597" i="1"/>
  <c r="D597" i="1" s="1"/>
  <c r="F597" i="1"/>
  <c r="E598" i="1"/>
  <c r="F598" i="1"/>
  <c r="E599" i="1"/>
  <c r="D599" i="1" s="1"/>
  <c r="F599" i="1"/>
  <c r="E600" i="1"/>
  <c r="D600" i="1" s="1"/>
  <c r="F600" i="1"/>
  <c r="E601" i="1"/>
  <c r="D601" i="1" s="1"/>
  <c r="F601" i="1"/>
  <c r="E602" i="1"/>
  <c r="D602" i="1" s="1"/>
  <c r="F602" i="1"/>
  <c r="E603" i="1"/>
  <c r="D603" i="1" s="1"/>
  <c r="F603" i="1"/>
  <c r="E604" i="1"/>
  <c r="D604" i="1" s="1"/>
  <c r="F604" i="1"/>
  <c r="E605" i="1"/>
  <c r="D605" i="1" s="1"/>
  <c r="F605" i="1"/>
  <c r="E606" i="1"/>
  <c r="D606" i="1" s="1"/>
  <c r="F606" i="1"/>
  <c r="E607" i="1"/>
  <c r="D607" i="1" s="1"/>
  <c r="F607" i="1"/>
  <c r="E608" i="1"/>
  <c r="D608" i="1" s="1"/>
  <c r="F608" i="1"/>
  <c r="E609" i="1"/>
  <c r="D609" i="1" s="1"/>
  <c r="F609" i="1"/>
  <c r="E610" i="1"/>
  <c r="D610" i="1" s="1"/>
  <c r="F610" i="1"/>
  <c r="E611" i="1"/>
  <c r="D611" i="1" s="1"/>
  <c r="F611" i="1"/>
  <c r="E612" i="1"/>
  <c r="D612" i="1" s="1"/>
  <c r="F612" i="1"/>
  <c r="E613" i="1"/>
  <c r="D613" i="1" s="1"/>
  <c r="F613" i="1"/>
  <c r="E614" i="1"/>
  <c r="D614" i="1" s="1"/>
  <c r="F614" i="1"/>
  <c r="E615" i="1"/>
  <c r="D615" i="1" s="1"/>
  <c r="F615" i="1"/>
  <c r="E616" i="1"/>
  <c r="D616" i="1" s="1"/>
  <c r="F616" i="1"/>
  <c r="E617" i="1"/>
  <c r="D617" i="1" s="1"/>
  <c r="F617" i="1"/>
  <c r="E618" i="1"/>
  <c r="D618" i="1" s="1"/>
  <c r="F618" i="1"/>
  <c r="E619" i="1"/>
  <c r="D619" i="1" s="1"/>
  <c r="F619" i="1"/>
  <c r="E620" i="1"/>
  <c r="D620" i="1" s="1"/>
  <c r="F620" i="1"/>
  <c r="E621" i="1"/>
  <c r="D621" i="1" s="1"/>
  <c r="F621" i="1"/>
  <c r="E622" i="1"/>
  <c r="D622" i="1" s="1"/>
  <c r="F622" i="1"/>
  <c r="E623" i="1"/>
  <c r="D623" i="1" s="1"/>
  <c r="F623" i="1"/>
  <c r="E624" i="1"/>
  <c r="D624" i="1" s="1"/>
  <c r="F624" i="1"/>
  <c r="E625" i="1"/>
  <c r="D625" i="1" s="1"/>
  <c r="F625" i="1"/>
  <c r="E626" i="1"/>
  <c r="D626" i="1" s="1"/>
  <c r="F626" i="1"/>
  <c r="E627" i="1"/>
  <c r="D627" i="1" s="1"/>
  <c r="F627" i="1"/>
  <c r="E628" i="1"/>
  <c r="D628" i="1" s="1"/>
  <c r="F628" i="1"/>
  <c r="E629" i="1"/>
  <c r="D629" i="1" s="1"/>
  <c r="F629" i="1"/>
  <c r="E630" i="1"/>
  <c r="D630" i="1" s="1"/>
  <c r="F630" i="1"/>
  <c r="E631" i="1"/>
  <c r="D631" i="1" s="1"/>
  <c r="F631" i="1"/>
  <c r="E632" i="1"/>
  <c r="D632" i="1" s="1"/>
  <c r="F632" i="1"/>
  <c r="E633" i="1"/>
  <c r="D633" i="1" s="1"/>
  <c r="F633" i="1"/>
  <c r="E634" i="1"/>
  <c r="D634" i="1" s="1"/>
  <c r="F634" i="1"/>
  <c r="E635" i="1"/>
  <c r="D635" i="1" s="1"/>
  <c r="F635" i="1"/>
  <c r="E636" i="1"/>
  <c r="D636" i="1" s="1"/>
  <c r="F636" i="1"/>
  <c r="E637" i="1"/>
  <c r="D637" i="1" s="1"/>
  <c r="F637" i="1"/>
  <c r="E638" i="1"/>
  <c r="D638" i="1" s="1"/>
  <c r="F638" i="1"/>
  <c r="E639" i="1"/>
  <c r="D639" i="1" s="1"/>
  <c r="F639" i="1"/>
  <c r="E640" i="1"/>
  <c r="D640" i="1" s="1"/>
  <c r="F640" i="1"/>
  <c r="E641" i="1"/>
  <c r="D641" i="1" s="1"/>
  <c r="F641" i="1"/>
  <c r="E642" i="1"/>
  <c r="D642" i="1" s="1"/>
  <c r="F642" i="1"/>
  <c r="E643" i="1"/>
  <c r="D643" i="1" s="1"/>
  <c r="F643" i="1"/>
  <c r="E644" i="1"/>
  <c r="D644" i="1" s="1"/>
  <c r="F644" i="1"/>
  <c r="E645" i="1"/>
  <c r="D645" i="1" s="1"/>
  <c r="F645" i="1"/>
  <c r="E646" i="1"/>
  <c r="D646" i="1" s="1"/>
  <c r="F646" i="1"/>
  <c r="E647" i="1"/>
  <c r="D647" i="1" s="1"/>
  <c r="F647" i="1"/>
  <c r="E648" i="1"/>
  <c r="D648" i="1" s="1"/>
  <c r="F648" i="1"/>
  <c r="E649" i="1"/>
  <c r="D649" i="1" s="1"/>
  <c r="F649" i="1"/>
  <c r="E650" i="1"/>
  <c r="D650" i="1" s="1"/>
  <c r="F650" i="1"/>
  <c r="E651" i="1"/>
  <c r="D651" i="1" s="1"/>
  <c r="F651" i="1"/>
  <c r="E652" i="1"/>
  <c r="D652" i="1" s="1"/>
  <c r="F652" i="1"/>
  <c r="E653" i="1"/>
  <c r="D653" i="1" s="1"/>
  <c r="F653" i="1"/>
  <c r="E654" i="1"/>
  <c r="D654" i="1" s="1"/>
  <c r="F654" i="1"/>
  <c r="E655" i="1"/>
  <c r="D655" i="1" s="1"/>
  <c r="F655" i="1"/>
  <c r="E656" i="1"/>
  <c r="D656" i="1" s="1"/>
  <c r="F656" i="1"/>
  <c r="E657" i="1"/>
  <c r="D657" i="1" s="1"/>
  <c r="F657" i="1"/>
  <c r="E658" i="1"/>
  <c r="D658" i="1" s="1"/>
  <c r="F658" i="1"/>
  <c r="E659" i="1"/>
  <c r="D659" i="1" s="1"/>
  <c r="F659" i="1"/>
  <c r="E660" i="1"/>
  <c r="D660" i="1" s="1"/>
  <c r="F660" i="1"/>
  <c r="E661" i="1"/>
  <c r="D661" i="1" s="1"/>
  <c r="F661" i="1"/>
  <c r="E662" i="1"/>
  <c r="D662" i="1" s="1"/>
  <c r="F662" i="1"/>
  <c r="E663" i="1"/>
  <c r="D663" i="1" s="1"/>
  <c r="F663" i="1"/>
  <c r="E664" i="1"/>
  <c r="D664" i="1" s="1"/>
  <c r="F664" i="1"/>
  <c r="E665" i="1"/>
  <c r="D665" i="1" s="1"/>
  <c r="F665" i="1"/>
  <c r="E666" i="1"/>
  <c r="D666" i="1" s="1"/>
  <c r="F666" i="1"/>
  <c r="E667" i="1"/>
  <c r="D667" i="1" s="1"/>
  <c r="F667" i="1"/>
  <c r="E668" i="1"/>
  <c r="D668" i="1" s="1"/>
  <c r="F668" i="1"/>
  <c r="E669" i="1"/>
  <c r="D669" i="1" s="1"/>
  <c r="F669" i="1"/>
  <c r="E670" i="1"/>
  <c r="D670" i="1" s="1"/>
  <c r="F670" i="1"/>
  <c r="E671" i="1"/>
  <c r="D671" i="1" s="1"/>
  <c r="F671" i="1"/>
  <c r="E672" i="1"/>
  <c r="D672" i="1" s="1"/>
  <c r="F672" i="1"/>
  <c r="E673" i="1"/>
  <c r="D673" i="1" s="1"/>
  <c r="F673" i="1"/>
  <c r="E674" i="1"/>
  <c r="D674" i="1" s="1"/>
  <c r="F674" i="1"/>
  <c r="E675" i="1"/>
  <c r="D675" i="1" s="1"/>
  <c r="F675" i="1"/>
  <c r="E676" i="1"/>
  <c r="D676" i="1" s="1"/>
  <c r="F676" i="1"/>
  <c r="E677" i="1"/>
  <c r="D677" i="1" s="1"/>
  <c r="F677" i="1"/>
  <c r="E678" i="1"/>
  <c r="D678" i="1" s="1"/>
  <c r="F678" i="1"/>
  <c r="E679" i="1"/>
  <c r="D679" i="1" s="1"/>
  <c r="F679" i="1"/>
  <c r="F680" i="1"/>
  <c r="E681" i="1"/>
  <c r="D681" i="1" s="1"/>
  <c r="F681" i="1"/>
  <c r="F682" i="1"/>
  <c r="E683" i="1"/>
  <c r="D683" i="1" s="1"/>
  <c r="F683" i="1"/>
  <c r="E684" i="1"/>
  <c r="D684" i="1" s="1"/>
  <c r="F684" i="1"/>
  <c r="E685" i="1"/>
  <c r="D685" i="1" s="1"/>
  <c r="F685" i="1"/>
  <c r="F686" i="1"/>
  <c r="E687" i="1"/>
  <c r="D687" i="1" s="1"/>
  <c r="F687" i="1"/>
  <c r="E688" i="1"/>
  <c r="D688" i="1" s="1"/>
  <c r="F688" i="1"/>
  <c r="E689" i="1"/>
  <c r="D689" i="1" s="1"/>
  <c r="F689" i="1"/>
  <c r="E690" i="1"/>
  <c r="D690" i="1" s="1"/>
  <c r="F690" i="1"/>
  <c r="E691" i="1"/>
  <c r="D691" i="1" s="1"/>
  <c r="F691" i="1"/>
  <c r="F692" i="1"/>
  <c r="E693" i="1"/>
  <c r="D693" i="1" s="1"/>
  <c r="F693" i="1"/>
  <c r="E694" i="1"/>
  <c r="D694" i="1" s="1"/>
  <c r="F694" i="1"/>
  <c r="E695" i="1"/>
  <c r="D695" i="1" s="1"/>
  <c r="F695" i="1"/>
  <c r="E696" i="1"/>
  <c r="D696" i="1" s="1"/>
  <c r="F696" i="1"/>
  <c r="E697" i="1"/>
  <c r="D697" i="1" s="1"/>
  <c r="F697" i="1"/>
  <c r="E698" i="1"/>
  <c r="D698" i="1" s="1"/>
  <c r="F698" i="1"/>
  <c r="F699" i="1"/>
  <c r="E700" i="1"/>
  <c r="D700" i="1" s="1"/>
  <c r="F700" i="1"/>
  <c r="F701" i="1"/>
  <c r="E702" i="1"/>
  <c r="D702" i="1" s="1"/>
  <c r="F702" i="1"/>
  <c r="F703" i="1"/>
  <c r="K651" i="5"/>
  <c r="J651" i="5"/>
  <c r="I651" i="5"/>
  <c r="K574" i="5"/>
  <c r="J574" i="5"/>
  <c r="I574" i="5"/>
  <c r="H574" i="5" s="1"/>
  <c r="K573" i="5"/>
  <c r="J573" i="5"/>
  <c r="I573" i="5"/>
  <c r="H573" i="5" s="1"/>
  <c r="K572" i="5"/>
  <c r="J572" i="5"/>
  <c r="I572" i="5"/>
  <c r="H572" i="5" s="1"/>
  <c r="K571" i="5"/>
  <c r="J571" i="5"/>
  <c r="I571" i="5"/>
  <c r="H571" i="5" s="1"/>
  <c r="K570" i="5"/>
  <c r="J570" i="5"/>
  <c r="I570" i="5"/>
  <c r="H570" i="5" s="1"/>
  <c r="K569" i="5"/>
  <c r="J569" i="5"/>
  <c r="I569" i="5"/>
  <c r="I170" i="5"/>
  <c r="J216" i="5"/>
  <c r="I139" i="5"/>
  <c r="J190" i="5"/>
  <c r="J170" i="5"/>
  <c r="I190" i="5"/>
  <c r="K650" i="5"/>
  <c r="J650" i="5"/>
  <c r="I650" i="5"/>
  <c r="H650" i="5" s="1"/>
  <c r="K649" i="5"/>
  <c r="J649" i="5"/>
  <c r="I649" i="5"/>
  <c r="H649" i="5" s="1"/>
  <c r="K648" i="5"/>
  <c r="J648" i="5"/>
  <c r="I648" i="5"/>
  <c r="K635" i="5"/>
  <c r="J635" i="5"/>
  <c r="I635" i="5"/>
  <c r="H635" i="5" s="1"/>
  <c r="K633" i="5"/>
  <c r="J633" i="5"/>
  <c r="I633" i="5"/>
  <c r="K632" i="5"/>
  <c r="J632" i="5"/>
  <c r="I632" i="5"/>
  <c r="H632" i="5" s="1"/>
  <c r="K631" i="5"/>
  <c r="J631" i="5"/>
  <c r="I631" i="5"/>
  <c r="H631" i="5" s="1"/>
  <c r="K630" i="5"/>
  <c r="J630" i="5"/>
  <c r="I630" i="5"/>
  <c r="H630" i="5" s="1"/>
  <c r="K629" i="5"/>
  <c r="J629" i="5"/>
  <c r="I629" i="5"/>
  <c r="H629" i="5" s="1"/>
  <c r="K628" i="5"/>
  <c r="J628" i="5"/>
  <c r="I628" i="5"/>
  <c r="K627" i="5"/>
  <c r="J627" i="5"/>
  <c r="I627" i="5"/>
  <c r="F125" i="3"/>
  <c r="F126" i="3"/>
  <c r="F127" i="3"/>
  <c r="F128" i="3"/>
  <c r="E125" i="3"/>
  <c r="D125" i="3" s="1"/>
  <c r="E126" i="3"/>
  <c r="D126" i="3" s="1"/>
  <c r="E127" i="3"/>
  <c r="D127" i="3" s="1"/>
  <c r="E128" i="3"/>
  <c r="D128" i="3" s="1"/>
  <c r="E138" i="3"/>
  <c r="E74" i="3"/>
  <c r="I54" i="5"/>
  <c r="K341" i="5"/>
  <c r="I341" i="5"/>
  <c r="K503" i="5"/>
  <c r="J503" i="5"/>
  <c r="I503" i="5"/>
  <c r="K139" i="5"/>
  <c r="K290" i="5"/>
  <c r="I290" i="5"/>
  <c r="K262" i="5"/>
  <c r="I262" i="5"/>
  <c r="K218" i="5"/>
  <c r="J218" i="5"/>
  <c r="I218" i="5"/>
  <c r="H218" i="5" s="1"/>
  <c r="K217" i="5"/>
  <c r="J217" i="5"/>
  <c r="I217" i="5"/>
  <c r="H217" i="5" s="1"/>
  <c r="K216" i="5"/>
  <c r="K170" i="5"/>
  <c r="I171" i="5"/>
  <c r="H171" i="5" s="1"/>
  <c r="J171" i="5"/>
  <c r="K171" i="5"/>
  <c r="I172" i="5"/>
  <c r="H172" i="5" s="1"/>
  <c r="J172" i="5"/>
  <c r="K172" i="5"/>
  <c r="I173" i="5"/>
  <c r="H173" i="5" s="1"/>
  <c r="J173" i="5"/>
  <c r="K173" i="5"/>
  <c r="I174" i="5"/>
  <c r="H174" i="5" s="1"/>
  <c r="J174" i="5"/>
  <c r="K174" i="5"/>
  <c r="I175" i="5"/>
  <c r="H175" i="5" s="1"/>
  <c r="J175" i="5"/>
  <c r="K175" i="5"/>
  <c r="I176" i="5"/>
  <c r="H176" i="5" s="1"/>
  <c r="J176" i="5"/>
  <c r="K176" i="5"/>
  <c r="I177" i="5"/>
  <c r="H177" i="5" s="1"/>
  <c r="J177" i="5"/>
  <c r="K177" i="5"/>
  <c r="I178" i="5"/>
  <c r="H178" i="5" s="1"/>
  <c r="J178" i="5"/>
  <c r="K178" i="5"/>
  <c r="I179" i="5"/>
  <c r="H179" i="5" s="1"/>
  <c r="J179" i="5"/>
  <c r="K179" i="5"/>
  <c r="I180" i="5"/>
  <c r="H180" i="5" s="1"/>
  <c r="J180" i="5"/>
  <c r="K180" i="5"/>
  <c r="I181" i="5"/>
  <c r="H181" i="5" s="1"/>
  <c r="J181" i="5"/>
  <c r="K181" i="5"/>
  <c r="I182" i="5"/>
  <c r="H182" i="5" s="1"/>
  <c r="J182" i="5"/>
  <c r="K182" i="5"/>
  <c r="I183" i="5"/>
  <c r="H183" i="5" s="1"/>
  <c r="J183" i="5"/>
  <c r="K183" i="5"/>
  <c r="I184" i="5"/>
  <c r="H184" i="5" s="1"/>
  <c r="J184" i="5"/>
  <c r="K184" i="5"/>
  <c r="K190" i="5"/>
  <c r="I191" i="5"/>
  <c r="H191" i="5" s="1"/>
  <c r="J191" i="5"/>
  <c r="K191" i="5"/>
  <c r="I192" i="5"/>
  <c r="H192" i="5" s="1"/>
  <c r="J192" i="5"/>
  <c r="K192" i="5"/>
  <c r="I193" i="5"/>
  <c r="H193" i="5" s="1"/>
  <c r="J193" i="5"/>
  <c r="K193" i="5"/>
  <c r="I194" i="5"/>
  <c r="H194" i="5" s="1"/>
  <c r="J194" i="5"/>
  <c r="K194" i="5"/>
  <c r="I195" i="5"/>
  <c r="H195" i="5" s="1"/>
  <c r="J195" i="5"/>
  <c r="K195" i="5"/>
  <c r="I196" i="5"/>
  <c r="H196" i="5" s="1"/>
  <c r="J196" i="5"/>
  <c r="K196" i="5"/>
  <c r="I197" i="5"/>
  <c r="H197" i="5" s="1"/>
  <c r="J197" i="5"/>
  <c r="K197" i="5"/>
  <c r="I198" i="5"/>
  <c r="H198" i="5" s="1"/>
  <c r="J198" i="5"/>
  <c r="K198" i="5"/>
  <c r="I199" i="5"/>
  <c r="H199" i="5" s="1"/>
  <c r="J199" i="5"/>
  <c r="K199" i="5"/>
  <c r="I200" i="5"/>
  <c r="H200" i="5" s="1"/>
  <c r="J200" i="5"/>
  <c r="K200" i="5"/>
  <c r="I201" i="5"/>
  <c r="H201" i="5" s="1"/>
  <c r="J201" i="5"/>
  <c r="K201" i="5"/>
  <c r="I202" i="5"/>
  <c r="H202" i="5" s="1"/>
  <c r="J202" i="5"/>
  <c r="K202" i="5"/>
  <c r="I203" i="5"/>
  <c r="H203" i="5" s="1"/>
  <c r="J203" i="5"/>
  <c r="K203" i="5"/>
  <c r="I204" i="5"/>
  <c r="H204" i="5" s="1"/>
  <c r="J204" i="5"/>
  <c r="K204" i="5"/>
  <c r="I205" i="5"/>
  <c r="H205" i="5" s="1"/>
  <c r="J205" i="5"/>
  <c r="K205" i="5"/>
  <c r="I206" i="5"/>
  <c r="H206" i="5" s="1"/>
  <c r="J206" i="5"/>
  <c r="K206" i="5"/>
  <c r="I207" i="5"/>
  <c r="H207" i="5" s="1"/>
  <c r="J207" i="5"/>
  <c r="K207" i="5"/>
  <c r="I208" i="5"/>
  <c r="H208" i="5" s="1"/>
  <c r="J208" i="5"/>
  <c r="K208" i="5"/>
  <c r="I209" i="5"/>
  <c r="H209" i="5" s="1"/>
  <c r="J209" i="5"/>
  <c r="K209" i="5"/>
  <c r="I219" i="5"/>
  <c r="H219" i="5" s="1"/>
  <c r="J219" i="5"/>
  <c r="K219" i="5"/>
  <c r="I220" i="5"/>
  <c r="H220" i="5" s="1"/>
  <c r="J220" i="5"/>
  <c r="K220" i="5"/>
  <c r="I221" i="5"/>
  <c r="H221" i="5" s="1"/>
  <c r="J221" i="5"/>
  <c r="K221" i="5"/>
  <c r="I222" i="5"/>
  <c r="H222" i="5" s="1"/>
  <c r="J222" i="5"/>
  <c r="K222" i="5"/>
  <c r="I223" i="5"/>
  <c r="H223" i="5" s="1"/>
  <c r="J223" i="5"/>
  <c r="K223" i="5"/>
  <c r="I224" i="5"/>
  <c r="H224" i="5" s="1"/>
  <c r="J224" i="5"/>
  <c r="K224" i="5"/>
  <c r="I225" i="5"/>
  <c r="H225" i="5" s="1"/>
  <c r="J225" i="5"/>
  <c r="K225" i="5"/>
  <c r="I226" i="5"/>
  <c r="H226" i="5" s="1"/>
  <c r="J226" i="5"/>
  <c r="K226" i="5"/>
  <c r="E52" i="2"/>
  <c r="G52" i="2"/>
  <c r="E53" i="2"/>
  <c r="F53" i="2"/>
  <c r="G53" i="2"/>
  <c r="E54" i="2"/>
  <c r="D54" i="2" s="1"/>
  <c r="F54" i="2"/>
  <c r="G54" i="2"/>
  <c r="E55" i="2"/>
  <c r="D55" i="2" s="1"/>
  <c r="F55" i="2"/>
  <c r="G55" i="2"/>
  <c r="E56" i="2"/>
  <c r="D56" i="2" s="1"/>
  <c r="F56" i="2"/>
  <c r="G56" i="2"/>
  <c r="E57" i="2"/>
  <c r="D57" i="2" s="1"/>
  <c r="E58" i="2"/>
  <c r="D58" i="2" s="1"/>
  <c r="E64" i="2"/>
  <c r="E65" i="2"/>
  <c r="D65" i="2" s="1"/>
  <c r="E66" i="2"/>
  <c r="D66" i="2" s="1"/>
  <c r="E67" i="2"/>
  <c r="D67" i="2" s="1"/>
  <c r="E68" i="2"/>
  <c r="D68" i="2" s="1"/>
  <c r="E69" i="2"/>
  <c r="E70" i="2"/>
  <c r="D70" i="2" s="1"/>
  <c r="G134" i="4"/>
  <c r="F134" i="4"/>
  <c r="E134" i="4"/>
  <c r="D134" i="4" s="1"/>
  <c r="G131" i="4"/>
  <c r="F131" i="4"/>
  <c r="E131" i="4"/>
  <c r="D131" i="4" s="1"/>
  <c r="G130" i="4"/>
  <c r="F130" i="4"/>
  <c r="E130" i="4"/>
  <c r="D130" i="4" s="1"/>
  <c r="G129" i="4"/>
  <c r="F129" i="4"/>
  <c r="E129" i="4"/>
  <c r="D129" i="4" s="1"/>
  <c r="G128" i="4"/>
  <c r="E128" i="4"/>
  <c r="D128" i="4" s="1"/>
  <c r="G127" i="4"/>
  <c r="F127" i="4"/>
  <c r="E127" i="4"/>
  <c r="G124" i="4"/>
  <c r="F124" i="4"/>
  <c r="E124" i="4"/>
  <c r="D124" i="4" s="1"/>
  <c r="G123" i="4"/>
  <c r="F123" i="4"/>
  <c r="E123" i="4"/>
  <c r="D123" i="4" s="1"/>
  <c r="G122" i="4"/>
  <c r="F122" i="4"/>
  <c r="E122" i="4"/>
  <c r="D122" i="4" s="1"/>
  <c r="G121" i="4"/>
  <c r="F121" i="4"/>
  <c r="E121" i="4"/>
  <c r="D121" i="4" s="1"/>
  <c r="G120" i="4"/>
  <c r="F120" i="4"/>
  <c r="E120" i="4"/>
  <c r="D120" i="4" s="1"/>
  <c r="G119" i="4"/>
  <c r="F119" i="4"/>
  <c r="E119" i="4"/>
  <c r="G117" i="4"/>
  <c r="E117" i="4"/>
  <c r="D117" i="4" s="1"/>
  <c r="G108" i="4"/>
  <c r="F108" i="4"/>
  <c r="E108" i="4"/>
  <c r="G106" i="4"/>
  <c r="F106" i="4"/>
  <c r="E106" i="4"/>
  <c r="D106" i="4" s="1"/>
  <c r="G105" i="4"/>
  <c r="F105" i="4"/>
  <c r="E105" i="4"/>
  <c r="D105" i="4" s="1"/>
  <c r="G104" i="4"/>
  <c r="F104" i="4"/>
  <c r="E104" i="4"/>
  <c r="D104" i="4" s="1"/>
  <c r="G103" i="4"/>
  <c r="F103" i="4"/>
  <c r="E103" i="4"/>
  <c r="D103" i="4" s="1"/>
  <c r="G102" i="4"/>
  <c r="F102" i="4"/>
  <c r="E102" i="4"/>
  <c r="D102" i="4" s="1"/>
  <c r="G101" i="4"/>
  <c r="F101" i="4"/>
  <c r="E101" i="4"/>
  <c r="D101" i="4" s="1"/>
  <c r="G100" i="4"/>
  <c r="F100" i="4"/>
  <c r="E100" i="4"/>
  <c r="D100" i="4" s="1"/>
  <c r="G99" i="4"/>
  <c r="F99" i="4"/>
  <c r="E99" i="4"/>
  <c r="D99" i="4" s="1"/>
  <c r="G98" i="4"/>
  <c r="F98" i="4"/>
  <c r="E98" i="4"/>
  <c r="D98" i="4" s="1"/>
  <c r="G97" i="4"/>
  <c r="F97" i="4"/>
  <c r="E97" i="4"/>
  <c r="D97" i="4" s="1"/>
  <c r="G96" i="4"/>
  <c r="F96" i="4"/>
  <c r="E96" i="4"/>
  <c r="D96" i="4" s="1"/>
  <c r="G95" i="4"/>
  <c r="F95" i="4"/>
  <c r="E95" i="4"/>
  <c r="D95" i="4" s="1"/>
  <c r="G94" i="4"/>
  <c r="F94" i="4"/>
  <c r="E94" i="4"/>
  <c r="D94" i="4" s="1"/>
  <c r="G92" i="4"/>
  <c r="F92" i="4"/>
  <c r="E92" i="4"/>
  <c r="D92" i="4" s="1"/>
  <c r="G91" i="4"/>
  <c r="F91" i="4"/>
  <c r="E91" i="4"/>
  <c r="D91" i="4" s="1"/>
  <c r="G90" i="4"/>
  <c r="F90" i="4"/>
  <c r="E90" i="4"/>
  <c r="D90" i="4" s="1"/>
  <c r="G89" i="4"/>
  <c r="E89" i="4"/>
  <c r="D89" i="4" s="1"/>
  <c r="G78" i="4"/>
  <c r="F78" i="4"/>
  <c r="E78" i="4"/>
  <c r="D78" i="4" s="1"/>
  <c r="G76" i="4"/>
  <c r="F76" i="4"/>
  <c r="E76" i="4"/>
  <c r="D76" i="4" s="1"/>
  <c r="G75" i="4"/>
  <c r="F75" i="4"/>
  <c r="E75" i="4"/>
  <c r="D75" i="4" s="1"/>
  <c r="G74" i="4"/>
  <c r="F74" i="4"/>
  <c r="E74" i="4"/>
  <c r="D74" i="4" s="1"/>
  <c r="G73" i="4"/>
  <c r="F73" i="4"/>
  <c r="E73" i="4"/>
  <c r="D73" i="4" s="1"/>
  <c r="G72" i="4"/>
  <c r="F72" i="4"/>
  <c r="E72" i="4"/>
  <c r="D72" i="4" s="1"/>
  <c r="G71" i="4"/>
  <c r="F71" i="4"/>
  <c r="E71" i="4"/>
  <c r="D71" i="4" s="1"/>
  <c r="G70" i="4"/>
  <c r="F70" i="4"/>
  <c r="E70" i="4"/>
  <c r="D70" i="4" s="1"/>
  <c r="G69" i="4"/>
  <c r="F69" i="4"/>
  <c r="E69" i="4"/>
  <c r="D69" i="4" s="1"/>
  <c r="G68" i="4"/>
  <c r="F68" i="4"/>
  <c r="E68" i="4"/>
  <c r="D68" i="4" s="1"/>
  <c r="G67" i="4"/>
  <c r="F67" i="4"/>
  <c r="E67" i="4"/>
  <c r="D67" i="4" s="1"/>
  <c r="G66" i="4"/>
  <c r="F66" i="4"/>
  <c r="E66" i="4"/>
  <c r="D66" i="4" s="1"/>
  <c r="G65" i="4"/>
  <c r="F65" i="4"/>
  <c r="E65" i="4"/>
  <c r="G64" i="4"/>
  <c r="E64" i="4"/>
  <c r="D64" i="4" s="1"/>
  <c r="G53" i="4"/>
  <c r="F53" i="4"/>
  <c r="E53" i="4"/>
  <c r="D53" i="4" s="1"/>
  <c r="G52" i="4"/>
  <c r="F52" i="4"/>
  <c r="E52" i="4"/>
  <c r="G51" i="4"/>
  <c r="E51" i="4"/>
  <c r="D51" i="4" s="1"/>
  <c r="G50" i="4"/>
  <c r="F50" i="4"/>
  <c r="E50" i="4"/>
  <c r="D50" i="4" s="1"/>
  <c r="G44" i="4"/>
  <c r="F44" i="4"/>
  <c r="E44" i="4"/>
  <c r="D44" i="4" s="1"/>
  <c r="G43" i="4"/>
  <c r="F43" i="4"/>
  <c r="E43" i="4"/>
  <c r="D43" i="4" s="1"/>
  <c r="G42" i="4"/>
  <c r="F42" i="4"/>
  <c r="E42" i="4"/>
  <c r="D42" i="4" s="1"/>
  <c r="G41" i="4"/>
  <c r="F41" i="4"/>
  <c r="E41" i="4"/>
  <c r="D41" i="4" s="1"/>
  <c r="G40" i="4"/>
  <c r="F40" i="4"/>
  <c r="E40" i="4"/>
  <c r="D40" i="4" s="1"/>
  <c r="G39" i="4"/>
  <c r="F39" i="4"/>
  <c r="E39" i="4"/>
  <c r="D39" i="4" s="1"/>
  <c r="G38" i="4"/>
  <c r="F38" i="4"/>
  <c r="E38" i="4"/>
  <c r="D38" i="4" s="1"/>
  <c r="G37" i="4"/>
  <c r="F37" i="4"/>
  <c r="E37" i="4"/>
  <c r="D37" i="4" s="1"/>
  <c r="G36" i="4"/>
  <c r="F36" i="4"/>
  <c r="E36" i="4"/>
  <c r="D36" i="4" s="1"/>
  <c r="G35" i="4"/>
  <c r="F35" i="4"/>
  <c r="E35" i="4"/>
  <c r="D35" i="4" s="1"/>
  <c r="G24" i="4"/>
  <c r="F24" i="4"/>
  <c r="E24" i="4"/>
  <c r="G23" i="4"/>
  <c r="F23" i="4"/>
  <c r="E23" i="4"/>
  <c r="D23" i="4" s="1"/>
  <c r="G22" i="4"/>
  <c r="F22" i="4"/>
  <c r="E22" i="4"/>
  <c r="D22" i="4" s="1"/>
  <c r="G21" i="4"/>
  <c r="E21" i="4"/>
  <c r="D21" i="4" s="1"/>
  <c r="G16" i="4"/>
  <c r="F16" i="4"/>
  <c r="E16" i="4"/>
  <c r="D16" i="4" s="1"/>
  <c r="G14" i="4"/>
  <c r="F14" i="4"/>
  <c r="E14" i="4"/>
  <c r="D14" i="4" s="1"/>
  <c r="G13" i="4"/>
  <c r="F13" i="4"/>
  <c r="E13" i="4"/>
  <c r="D13" i="4" s="1"/>
  <c r="G12" i="4"/>
  <c r="E12" i="4"/>
  <c r="D12" i="4" s="1"/>
  <c r="G11" i="4"/>
  <c r="F11" i="4"/>
  <c r="E11" i="4"/>
  <c r="D11" i="4" s="1"/>
  <c r="G9" i="4"/>
  <c r="F9" i="4"/>
  <c r="E9" i="4"/>
  <c r="D9" i="4" s="1"/>
  <c r="G8" i="4"/>
  <c r="F8" i="4"/>
  <c r="E8" i="4"/>
  <c r="D8" i="4" s="1"/>
  <c r="G7" i="4"/>
  <c r="F7" i="4"/>
  <c r="E7" i="4"/>
  <c r="D7" i="4" s="1"/>
  <c r="G6" i="4"/>
  <c r="E6" i="4"/>
  <c r="D6" i="4" s="1"/>
  <c r="G20" i="4"/>
  <c r="F20" i="4"/>
  <c r="E20" i="4"/>
  <c r="D20" i="4" s="1"/>
  <c r="J60" i="5"/>
  <c r="I60" i="5"/>
  <c r="H60" i="5" s="1"/>
  <c r="K862" i="5"/>
  <c r="K860" i="5"/>
  <c r="K859" i="5"/>
  <c r="K858" i="5"/>
  <c r="K857" i="5"/>
  <c r="K856" i="5"/>
  <c r="K855" i="5"/>
  <c r="K839" i="5"/>
  <c r="K838" i="5"/>
  <c r="K837" i="5"/>
  <c r="K836" i="5"/>
  <c r="K835" i="5"/>
  <c r="K834" i="5"/>
  <c r="K833" i="5"/>
  <c r="K832" i="5"/>
  <c r="K831" i="5"/>
  <c r="K830" i="5"/>
  <c r="K829" i="5"/>
  <c r="K828" i="5"/>
  <c r="K827" i="5"/>
  <c r="K826" i="5"/>
  <c r="K825" i="5"/>
  <c r="K824" i="5"/>
  <c r="K823" i="5"/>
  <c r="K811" i="5"/>
  <c r="K809" i="5"/>
  <c r="K808" i="5"/>
  <c r="K807" i="5"/>
  <c r="K806" i="5"/>
  <c r="K805" i="5"/>
  <c r="K804" i="5"/>
  <c r="K803" i="5"/>
  <c r="K802" i="5"/>
  <c r="K801" i="5"/>
  <c r="K800" i="5"/>
  <c r="K789" i="5"/>
  <c r="K787" i="5"/>
  <c r="K786" i="5"/>
  <c r="K785" i="5"/>
  <c r="K784" i="5"/>
  <c r="K783" i="5"/>
  <c r="K781" i="5"/>
  <c r="K780" i="5"/>
  <c r="K774" i="5"/>
  <c r="K772" i="5"/>
  <c r="K770" i="5"/>
  <c r="K769" i="5"/>
  <c r="K768" i="5"/>
  <c r="K767" i="5"/>
  <c r="K766" i="5"/>
  <c r="K765" i="5"/>
  <c r="K764" i="5"/>
  <c r="K763" i="5"/>
  <c r="K762" i="5"/>
  <c r="K761" i="5"/>
  <c r="K760" i="5"/>
  <c r="K759" i="5"/>
  <c r="K758" i="5"/>
  <c r="K757" i="5"/>
  <c r="K756" i="5"/>
  <c r="K755" i="5"/>
  <c r="K754" i="5"/>
  <c r="K753" i="5"/>
  <c r="K752" i="5"/>
  <c r="K751" i="5"/>
  <c r="K750" i="5"/>
  <c r="K749" i="5"/>
  <c r="K748" i="5"/>
  <c r="K747" i="5"/>
  <c r="K746" i="5"/>
  <c r="K745" i="5"/>
  <c r="K733" i="5"/>
  <c r="K731" i="5"/>
  <c r="K730" i="5"/>
  <c r="K729" i="5"/>
  <c r="K728" i="5"/>
  <c r="K727" i="5"/>
  <c r="K726" i="5"/>
  <c r="K710" i="5"/>
  <c r="K709" i="5"/>
  <c r="K708" i="5"/>
  <c r="K696" i="5"/>
  <c r="K695" i="5"/>
  <c r="K694" i="5"/>
  <c r="K693" i="5"/>
  <c r="K691" i="5"/>
  <c r="K690" i="5"/>
  <c r="K689" i="5"/>
  <c r="K688" i="5"/>
  <c r="K687" i="5"/>
  <c r="K686" i="5"/>
  <c r="K685" i="5"/>
  <c r="K684" i="5"/>
  <c r="K683" i="5"/>
  <c r="K682" i="5"/>
  <c r="K681" i="5"/>
  <c r="K671" i="5"/>
  <c r="K669" i="5"/>
  <c r="K665" i="5"/>
  <c r="K617" i="5"/>
  <c r="K613" i="5"/>
  <c r="K612" i="5"/>
  <c r="K611" i="5"/>
  <c r="K610" i="5"/>
  <c r="K609" i="5"/>
  <c r="K597" i="5"/>
  <c r="K594" i="5"/>
  <c r="K593" i="5"/>
  <c r="K592" i="5"/>
  <c r="K591" i="5"/>
  <c r="K590" i="5"/>
  <c r="K589" i="5"/>
  <c r="K579" i="5"/>
  <c r="K577" i="5"/>
  <c r="K576" i="5"/>
  <c r="K575" i="5"/>
  <c r="K558" i="5"/>
  <c r="K556" i="5"/>
  <c r="K555" i="5"/>
  <c r="K553" i="5"/>
  <c r="K552" i="5"/>
  <c r="K550" i="5"/>
  <c r="K540" i="5"/>
  <c r="K539" i="5"/>
  <c r="K538" i="5"/>
  <c r="K537" i="5"/>
  <c r="K536" i="5"/>
  <c r="K535" i="5"/>
  <c r="K534" i="5"/>
  <c r="K533" i="5"/>
  <c r="K532" i="5"/>
  <c r="K531" i="5"/>
  <c r="K530" i="5"/>
  <c r="K519" i="5"/>
  <c r="K518" i="5"/>
  <c r="K517" i="5"/>
  <c r="K516" i="5"/>
  <c r="K515" i="5"/>
  <c r="K514" i="5"/>
  <c r="K513" i="5"/>
  <c r="K512" i="5"/>
  <c r="K511" i="5"/>
  <c r="K510" i="5"/>
  <c r="K509" i="5"/>
  <c r="K508" i="5"/>
  <c r="K507" i="5"/>
  <c r="K506" i="5"/>
  <c r="K505" i="5"/>
  <c r="K504" i="5"/>
  <c r="K493" i="5"/>
  <c r="K492" i="5"/>
  <c r="K491" i="5"/>
  <c r="K490" i="5"/>
  <c r="K489" i="5"/>
  <c r="K488" i="5"/>
  <c r="K487" i="5"/>
  <c r="K486" i="5"/>
  <c r="K485" i="5"/>
  <c r="K484" i="5"/>
  <c r="K483" i="5"/>
  <c r="K482" i="5"/>
  <c r="K481" i="5"/>
  <c r="K480" i="5"/>
  <c r="K478" i="5"/>
  <c r="K477" i="5"/>
  <c r="K476" i="5"/>
  <c r="K475" i="5"/>
  <c r="K464" i="5"/>
  <c r="K463" i="5"/>
  <c r="K462" i="5"/>
  <c r="K461" i="5"/>
  <c r="K460" i="5"/>
  <c r="K459" i="5"/>
  <c r="K458" i="5"/>
  <c r="K457" i="5"/>
  <c r="K456" i="5"/>
  <c r="K455" i="5"/>
  <c r="K454" i="5"/>
  <c r="K452" i="5"/>
  <c r="K443" i="5"/>
  <c r="K442" i="5"/>
  <c r="K441" i="5"/>
  <c r="K440" i="5"/>
  <c r="K439" i="5"/>
  <c r="K438" i="5"/>
  <c r="K437" i="5"/>
  <c r="K436" i="5"/>
  <c r="K435" i="5"/>
  <c r="K434" i="5"/>
  <c r="K433" i="5"/>
  <c r="K432" i="5"/>
  <c r="K431" i="5"/>
  <c r="K429" i="5"/>
  <c r="K425" i="5"/>
  <c r="K424" i="5"/>
  <c r="K423" i="5"/>
  <c r="K422" i="5"/>
  <c r="K421" i="5"/>
  <c r="K420" i="5"/>
  <c r="K419" i="5"/>
  <c r="K418" i="5"/>
  <c r="K417" i="5"/>
  <c r="K416" i="5"/>
  <c r="K405" i="5"/>
  <c r="K403" i="5"/>
  <c r="K402" i="5"/>
  <c r="K401" i="5"/>
  <c r="K399" i="5"/>
  <c r="K723" i="5"/>
  <c r="K722" i="5"/>
  <c r="K721" i="5"/>
  <c r="K720" i="5"/>
  <c r="K719" i="5"/>
  <c r="K718" i="5"/>
  <c r="K717" i="5"/>
  <c r="K716" i="5"/>
  <c r="K715" i="5"/>
  <c r="K714" i="5"/>
  <c r="K713" i="5"/>
  <c r="K712" i="5"/>
  <c r="K711" i="5"/>
  <c r="K389" i="5"/>
  <c r="K387" i="5"/>
  <c r="K386" i="5"/>
  <c r="K385" i="5"/>
  <c r="K384" i="5"/>
  <c r="K383" i="5"/>
  <c r="K382" i="5"/>
  <c r="K381" i="5"/>
  <c r="K380" i="5"/>
  <c r="K379" i="5"/>
  <c r="K378" i="5"/>
  <c r="K377" i="5"/>
  <c r="K376" i="5"/>
  <c r="K375" i="5"/>
  <c r="K374" i="5"/>
  <c r="K373" i="5"/>
  <c r="K372" i="5"/>
  <c r="K371" i="5"/>
  <c r="K360" i="5"/>
  <c r="K359" i="5"/>
  <c r="K358" i="5"/>
  <c r="K357" i="5"/>
  <c r="K356" i="5"/>
  <c r="K355" i="5"/>
  <c r="K354" i="5"/>
  <c r="K353" i="5"/>
  <c r="K352" i="5"/>
  <c r="K351" i="5"/>
  <c r="K350" i="5"/>
  <c r="K349" i="5"/>
  <c r="K348" i="5"/>
  <c r="K347" i="5"/>
  <c r="K346" i="5"/>
  <c r="K345" i="5"/>
  <c r="K344" i="5"/>
  <c r="K343" i="5"/>
  <c r="K342" i="5"/>
  <c r="K331" i="5"/>
  <c r="K330" i="5"/>
  <c r="K329" i="5"/>
  <c r="K328" i="5"/>
  <c r="K327" i="5"/>
  <c r="K326" i="5"/>
  <c r="K325" i="5"/>
  <c r="K324" i="5"/>
  <c r="K323" i="5"/>
  <c r="K322" i="5"/>
  <c r="K321" i="5"/>
  <c r="K320" i="5"/>
  <c r="K319" i="5"/>
  <c r="K318" i="5"/>
  <c r="K317" i="5"/>
  <c r="K316" i="5"/>
  <c r="K315" i="5"/>
  <c r="K314" i="5"/>
  <c r="K313" i="5"/>
  <c r="K312" i="5"/>
  <c r="K311" i="5"/>
  <c r="K300" i="5"/>
  <c r="K299" i="5"/>
  <c r="K298" i="5"/>
  <c r="K297" i="5"/>
  <c r="K296" i="5"/>
  <c r="K295" i="5"/>
  <c r="K294" i="5"/>
  <c r="K293" i="5"/>
  <c r="K292" i="5"/>
  <c r="K291" i="5"/>
  <c r="K280" i="5"/>
  <c r="K279" i="5"/>
  <c r="K278" i="5"/>
  <c r="K277" i="5"/>
  <c r="K276" i="5"/>
  <c r="K275" i="5"/>
  <c r="K274" i="5"/>
  <c r="K273" i="5"/>
  <c r="K272" i="5"/>
  <c r="K271" i="5"/>
  <c r="K270" i="5"/>
  <c r="K269" i="5"/>
  <c r="K268" i="5"/>
  <c r="K267" i="5"/>
  <c r="K266" i="5"/>
  <c r="K265" i="5"/>
  <c r="K264" i="5"/>
  <c r="K263" i="5"/>
  <c r="K252" i="5"/>
  <c r="K251" i="5"/>
  <c r="K250" i="5"/>
  <c r="K249" i="5"/>
  <c r="K248" i="5"/>
  <c r="K247" i="5"/>
  <c r="K246" i="5"/>
  <c r="K245" i="5"/>
  <c r="K244" i="5"/>
  <c r="K243" i="5"/>
  <c r="K242" i="5"/>
  <c r="K241" i="5"/>
  <c r="K240" i="5"/>
  <c r="K239" i="5"/>
  <c r="K238" i="5"/>
  <c r="K227" i="5"/>
  <c r="K160" i="5"/>
  <c r="K159" i="5"/>
  <c r="K158" i="5"/>
  <c r="K157" i="5"/>
  <c r="K156" i="5"/>
  <c r="K155" i="5"/>
  <c r="K154" i="5"/>
  <c r="K153" i="5"/>
  <c r="K152" i="5"/>
  <c r="K151" i="5"/>
  <c r="K150" i="5"/>
  <c r="K149" i="5"/>
  <c r="K148" i="5"/>
  <c r="K147" i="5"/>
  <c r="K146" i="5"/>
  <c r="K145" i="5"/>
  <c r="K144" i="5"/>
  <c r="K143" i="5"/>
  <c r="K142" i="5"/>
  <c r="K141" i="5"/>
  <c r="K140" i="5"/>
  <c r="K129" i="5"/>
  <c r="K127" i="5"/>
  <c r="K126" i="5"/>
  <c r="K125" i="5"/>
  <c r="K124" i="5"/>
  <c r="K123" i="5"/>
  <c r="K122" i="5"/>
  <c r="K121" i="5"/>
  <c r="K120" i="5"/>
  <c r="K119" i="5"/>
  <c r="K118" i="5"/>
  <c r="K117" i="5"/>
  <c r="K116" i="5"/>
  <c r="K115" i="5"/>
  <c r="K114" i="5"/>
  <c r="K113" i="5"/>
  <c r="K112" i="5"/>
  <c r="K111" i="5"/>
  <c r="K110" i="5"/>
  <c r="K109" i="5"/>
  <c r="K108" i="5"/>
  <c r="K97" i="5"/>
  <c r="K95" i="5"/>
  <c r="K94" i="5"/>
  <c r="K92" i="5"/>
  <c r="K90" i="5"/>
  <c r="K89" i="5"/>
  <c r="K79" i="5"/>
  <c r="K77" i="5"/>
  <c r="K76" i="5"/>
  <c r="K75" i="5"/>
  <c r="K854" i="5"/>
  <c r="K852" i="5"/>
  <c r="K851" i="5"/>
  <c r="K850" i="5"/>
  <c r="K51" i="5"/>
  <c r="K49" i="5"/>
  <c r="K39" i="5"/>
  <c r="K38" i="5"/>
  <c r="K37" i="5"/>
  <c r="K36" i="5"/>
  <c r="K34" i="5"/>
  <c r="K25" i="5"/>
  <c r="K23" i="5"/>
  <c r="K53" i="5"/>
  <c r="K52" i="5"/>
  <c r="K11" i="5"/>
  <c r="K9" i="5"/>
  <c r="K60" i="5"/>
  <c r="G82" i="3"/>
  <c r="C6" i="9"/>
  <c r="C5" i="9"/>
  <c r="C4" i="9"/>
  <c r="D139" i="3" s="1"/>
  <c r="C3" i="9"/>
  <c r="C2" i="9"/>
  <c r="F30" i="6"/>
  <c r="E30" i="6"/>
  <c r="D30" i="6" s="1"/>
  <c r="F29" i="6"/>
  <c r="E29" i="6"/>
  <c r="D29" i="6" s="1"/>
  <c r="F28" i="6"/>
  <c r="E28" i="6"/>
  <c r="D28" i="6" s="1"/>
  <c r="F27" i="6"/>
  <c r="E27" i="6"/>
  <c r="D27" i="6" s="1"/>
  <c r="F26" i="6"/>
  <c r="E26" i="6"/>
  <c r="D26" i="6" s="1"/>
  <c r="F25" i="6"/>
  <c r="E25" i="6"/>
  <c r="D25" i="6" s="1"/>
  <c r="F24" i="6"/>
  <c r="E24" i="6"/>
  <c r="D24" i="6" s="1"/>
  <c r="F23" i="6"/>
  <c r="E23" i="6"/>
  <c r="D23" i="6" s="1"/>
  <c r="F22" i="6"/>
  <c r="E22" i="6"/>
  <c r="D22" i="6" s="1"/>
  <c r="G21" i="6"/>
  <c r="F21" i="6"/>
  <c r="E21" i="6"/>
  <c r="D21" i="6" s="1"/>
  <c r="F59" i="6"/>
  <c r="E59" i="6"/>
  <c r="D59" i="6" s="1"/>
  <c r="F58" i="6"/>
  <c r="E58" i="6"/>
  <c r="D58" i="6" s="1"/>
  <c r="F57" i="6"/>
  <c r="E57" i="6"/>
  <c r="D57" i="6" s="1"/>
  <c r="F56" i="6"/>
  <c r="E56" i="6"/>
  <c r="D56" i="6" s="1"/>
  <c r="F55" i="6"/>
  <c r="E55" i="6"/>
  <c r="D55" i="6" s="1"/>
  <c r="F54" i="6"/>
  <c r="E54" i="6"/>
  <c r="D54" i="6" s="1"/>
  <c r="G52" i="6"/>
  <c r="E52" i="6"/>
  <c r="E51" i="6"/>
  <c r="D51" i="6" s="1"/>
  <c r="E50" i="6"/>
  <c r="G49" i="6"/>
  <c r="E49" i="6"/>
  <c r="G32" i="6"/>
  <c r="E32" i="6"/>
  <c r="D32" i="6" s="1"/>
  <c r="F20" i="6"/>
  <c r="E20" i="6"/>
  <c r="D20" i="6" s="1"/>
  <c r="F16" i="6"/>
  <c r="E16" i="6"/>
  <c r="D16" i="6" s="1"/>
  <c r="F15" i="6"/>
  <c r="E15" i="6"/>
  <c r="D15" i="6" s="1"/>
  <c r="F14" i="6"/>
  <c r="E14" i="6"/>
  <c r="D14" i="6" s="1"/>
  <c r="F13" i="6"/>
  <c r="E13" i="6"/>
  <c r="D13" i="6" s="1"/>
  <c r="F12" i="6"/>
  <c r="E12" i="6"/>
  <c r="D12" i="6" s="1"/>
  <c r="F11" i="6"/>
  <c r="E11" i="6"/>
  <c r="D11" i="6" s="1"/>
  <c r="F10" i="6"/>
  <c r="E10" i="6"/>
  <c r="D10" i="6" s="1"/>
  <c r="F9" i="6"/>
  <c r="E9" i="6"/>
  <c r="D9" i="6" s="1"/>
  <c r="F8" i="6"/>
  <c r="E8" i="6"/>
  <c r="D8" i="6" s="1"/>
  <c r="F7" i="6"/>
  <c r="E7" i="6"/>
  <c r="D7" i="6" s="1"/>
  <c r="G6" i="6"/>
  <c r="F6" i="6"/>
  <c r="E6" i="6"/>
  <c r="D6" i="6" s="1"/>
  <c r="AJ862" i="5"/>
  <c r="J862" i="5"/>
  <c r="I862" i="5"/>
  <c r="H862" i="5" s="1"/>
  <c r="AJ860" i="5"/>
  <c r="J860" i="5"/>
  <c r="I860" i="5"/>
  <c r="H860" i="5" s="1"/>
  <c r="AJ859" i="5"/>
  <c r="J859" i="5"/>
  <c r="I859" i="5"/>
  <c r="H859" i="5" s="1"/>
  <c r="AJ858" i="5"/>
  <c r="J858" i="5"/>
  <c r="I858" i="5"/>
  <c r="H858" i="5" s="1"/>
  <c r="AJ857" i="5"/>
  <c r="J857" i="5"/>
  <c r="I857" i="5"/>
  <c r="H857" i="5" s="1"/>
  <c r="AJ856" i="5"/>
  <c r="I856" i="5"/>
  <c r="AJ855" i="5"/>
  <c r="I855" i="5"/>
  <c r="H855" i="5" s="1"/>
  <c r="J839" i="5"/>
  <c r="I839" i="5"/>
  <c r="J838" i="5"/>
  <c r="I838" i="5"/>
  <c r="J837" i="5"/>
  <c r="I837" i="5"/>
  <c r="J835" i="5"/>
  <c r="I835" i="5"/>
  <c r="I834" i="5"/>
  <c r="AJ833" i="5"/>
  <c r="J833" i="5"/>
  <c r="I833" i="5"/>
  <c r="H833" i="5" s="1"/>
  <c r="AJ832" i="5"/>
  <c r="J832" i="5"/>
  <c r="I832" i="5"/>
  <c r="H832" i="5" s="1"/>
  <c r="AJ831" i="5"/>
  <c r="J831" i="5"/>
  <c r="I831" i="5"/>
  <c r="H831" i="5" s="1"/>
  <c r="AJ830" i="5"/>
  <c r="J830" i="5"/>
  <c r="I830" i="5"/>
  <c r="H830" i="5" s="1"/>
  <c r="AJ829" i="5"/>
  <c r="J829" i="5"/>
  <c r="I829" i="5"/>
  <c r="H829" i="5" s="1"/>
  <c r="AJ828" i="5"/>
  <c r="J828" i="5"/>
  <c r="I828" i="5"/>
  <c r="H828" i="5" s="1"/>
  <c r="AJ827" i="5"/>
  <c r="J827" i="5"/>
  <c r="I827" i="5"/>
  <c r="H827" i="5" s="1"/>
  <c r="AJ826" i="5"/>
  <c r="J826" i="5"/>
  <c r="I826" i="5"/>
  <c r="H826" i="5" s="1"/>
  <c r="J825" i="5"/>
  <c r="I825" i="5"/>
  <c r="H825" i="5" s="1"/>
  <c r="AJ824" i="5"/>
  <c r="J824" i="5"/>
  <c r="I824" i="5"/>
  <c r="H824" i="5" s="1"/>
  <c r="AJ823" i="5"/>
  <c r="I823" i="5"/>
  <c r="H823" i="5" s="1"/>
  <c r="AJ811" i="5"/>
  <c r="J811" i="5"/>
  <c r="I811" i="5"/>
  <c r="H811" i="5" s="1"/>
  <c r="AJ809" i="5"/>
  <c r="J809" i="5"/>
  <c r="I809" i="5"/>
  <c r="H809" i="5" s="1"/>
  <c r="AJ808" i="5"/>
  <c r="J808" i="5"/>
  <c r="I808" i="5"/>
  <c r="H808" i="5" s="1"/>
  <c r="AJ807" i="5"/>
  <c r="J807" i="5"/>
  <c r="I807" i="5"/>
  <c r="H807" i="5" s="1"/>
  <c r="AJ806" i="5"/>
  <c r="J806" i="5"/>
  <c r="I806" i="5"/>
  <c r="H806" i="5" s="1"/>
  <c r="AJ805" i="5"/>
  <c r="J805" i="5"/>
  <c r="I805" i="5"/>
  <c r="H805" i="5" s="1"/>
  <c r="AJ804" i="5"/>
  <c r="J804" i="5"/>
  <c r="I804" i="5"/>
  <c r="H804" i="5" s="1"/>
  <c r="AJ803" i="5"/>
  <c r="J803" i="5"/>
  <c r="I803" i="5"/>
  <c r="H803" i="5" s="1"/>
  <c r="AJ802" i="5"/>
  <c r="J802" i="5"/>
  <c r="I802" i="5"/>
  <c r="H802" i="5" s="1"/>
  <c r="AJ801" i="5"/>
  <c r="J801" i="5"/>
  <c r="I801" i="5"/>
  <c r="H801" i="5" s="1"/>
  <c r="AJ800" i="5"/>
  <c r="I800" i="5"/>
  <c r="H800" i="5" s="1"/>
  <c r="AJ789" i="5"/>
  <c r="J789" i="5"/>
  <c r="I789" i="5"/>
  <c r="H789" i="5" s="1"/>
  <c r="AJ787" i="5"/>
  <c r="J787" i="5"/>
  <c r="I787" i="5"/>
  <c r="H787" i="5" s="1"/>
  <c r="AJ786" i="5"/>
  <c r="J786" i="5"/>
  <c r="I786" i="5"/>
  <c r="H786" i="5" s="1"/>
  <c r="AJ785" i="5"/>
  <c r="J785" i="5"/>
  <c r="I785" i="5"/>
  <c r="H785" i="5" s="1"/>
  <c r="AJ784" i="5"/>
  <c r="I784" i="5"/>
  <c r="AJ783" i="5"/>
  <c r="J783" i="5"/>
  <c r="I783" i="5"/>
  <c r="H783" i="5" s="1"/>
  <c r="AJ781" i="5"/>
  <c r="J781" i="5"/>
  <c r="I781" i="5"/>
  <c r="H781" i="5" s="1"/>
  <c r="AJ780" i="5"/>
  <c r="I780" i="5"/>
  <c r="AJ774" i="5"/>
  <c r="J774" i="5"/>
  <c r="I774" i="5"/>
  <c r="H774" i="5" s="1"/>
  <c r="AJ772" i="5"/>
  <c r="J772" i="5"/>
  <c r="I772" i="5"/>
  <c r="H772" i="5" s="1"/>
  <c r="AJ771" i="5"/>
  <c r="AJ770" i="5"/>
  <c r="J770" i="5"/>
  <c r="I770" i="5"/>
  <c r="H770" i="5" s="1"/>
  <c r="AJ769" i="5"/>
  <c r="J769" i="5"/>
  <c r="I769" i="5"/>
  <c r="H769" i="5" s="1"/>
  <c r="AJ768" i="5"/>
  <c r="J768" i="5"/>
  <c r="I768" i="5"/>
  <c r="H768" i="5" s="1"/>
  <c r="AJ767" i="5"/>
  <c r="J767" i="5"/>
  <c r="I767" i="5"/>
  <c r="H767" i="5" s="1"/>
  <c r="AJ766" i="5"/>
  <c r="J766" i="5"/>
  <c r="I766" i="5"/>
  <c r="H766" i="5" s="1"/>
  <c r="AJ765" i="5"/>
  <c r="J765" i="5"/>
  <c r="I765" i="5"/>
  <c r="H765" i="5" s="1"/>
  <c r="AJ764" i="5"/>
  <c r="J764" i="5"/>
  <c r="I764" i="5"/>
  <c r="H764" i="5" s="1"/>
  <c r="AJ763" i="5"/>
  <c r="J763" i="5"/>
  <c r="I763" i="5"/>
  <c r="H763" i="5" s="1"/>
  <c r="AJ762" i="5"/>
  <c r="J762" i="5"/>
  <c r="I762" i="5"/>
  <c r="H762" i="5" s="1"/>
  <c r="AJ761" i="5"/>
  <c r="J761" i="5"/>
  <c r="I761" i="5"/>
  <c r="H761" i="5" s="1"/>
  <c r="AJ760" i="5"/>
  <c r="J760" i="5"/>
  <c r="I760" i="5"/>
  <c r="H760" i="5" s="1"/>
  <c r="AJ759" i="5"/>
  <c r="J759" i="5"/>
  <c r="I759" i="5"/>
  <c r="H759" i="5" s="1"/>
  <c r="AJ758" i="5"/>
  <c r="J758" i="5"/>
  <c r="I758" i="5"/>
  <c r="H758" i="5" s="1"/>
  <c r="AJ757" i="5"/>
  <c r="J757" i="5"/>
  <c r="I757" i="5"/>
  <c r="H757" i="5" s="1"/>
  <c r="AJ756" i="5"/>
  <c r="J756" i="5"/>
  <c r="I756" i="5"/>
  <c r="H756" i="5" s="1"/>
  <c r="AJ755" i="5"/>
  <c r="J755" i="5"/>
  <c r="I755" i="5"/>
  <c r="H755" i="5" s="1"/>
  <c r="AJ754" i="5"/>
  <c r="J754" i="5"/>
  <c r="I754" i="5"/>
  <c r="H754" i="5" s="1"/>
  <c r="AJ753" i="5"/>
  <c r="J753" i="5"/>
  <c r="I753" i="5"/>
  <c r="H753" i="5" s="1"/>
  <c r="AJ752" i="5"/>
  <c r="J752" i="5"/>
  <c r="I752" i="5"/>
  <c r="H752" i="5" s="1"/>
  <c r="AJ751" i="5"/>
  <c r="J751" i="5"/>
  <c r="I751" i="5"/>
  <c r="H751" i="5" s="1"/>
  <c r="AJ750" i="5"/>
  <c r="J750" i="5"/>
  <c r="I750" i="5"/>
  <c r="H750" i="5" s="1"/>
  <c r="AJ749" i="5"/>
  <c r="J749" i="5"/>
  <c r="I749" i="5"/>
  <c r="H749" i="5" s="1"/>
  <c r="AJ748" i="5"/>
  <c r="J748" i="5"/>
  <c r="I748" i="5"/>
  <c r="H748" i="5" s="1"/>
  <c r="AJ747" i="5"/>
  <c r="J747" i="5"/>
  <c r="I747" i="5"/>
  <c r="H747" i="5" s="1"/>
  <c r="AJ746" i="5"/>
  <c r="J746" i="5"/>
  <c r="I746" i="5"/>
  <c r="H746" i="5" s="1"/>
  <c r="AJ745" i="5"/>
  <c r="I745" i="5"/>
  <c r="AJ733" i="5"/>
  <c r="J733" i="5"/>
  <c r="I733" i="5"/>
  <c r="H733" i="5" s="1"/>
  <c r="AJ731" i="5"/>
  <c r="J731" i="5"/>
  <c r="I731" i="5"/>
  <c r="H731" i="5" s="1"/>
  <c r="AJ730" i="5"/>
  <c r="J730" i="5"/>
  <c r="I730" i="5"/>
  <c r="H730" i="5" s="1"/>
  <c r="AJ729" i="5"/>
  <c r="J729" i="5"/>
  <c r="I729" i="5"/>
  <c r="H729" i="5" s="1"/>
  <c r="AJ728" i="5"/>
  <c r="J728" i="5"/>
  <c r="I728" i="5"/>
  <c r="H728" i="5" s="1"/>
  <c r="AJ727" i="5"/>
  <c r="J727" i="5"/>
  <c r="I727" i="5"/>
  <c r="H727" i="5" s="1"/>
  <c r="AJ726" i="5"/>
  <c r="J726" i="5"/>
  <c r="I726" i="5"/>
  <c r="H726" i="5" s="1"/>
  <c r="AJ725" i="5"/>
  <c r="AJ724" i="5"/>
  <c r="AJ710" i="5"/>
  <c r="J710" i="5"/>
  <c r="I710" i="5"/>
  <c r="H710" i="5" s="1"/>
  <c r="J709" i="5"/>
  <c r="I709" i="5"/>
  <c r="AJ708" i="5"/>
  <c r="I708" i="5"/>
  <c r="AJ696" i="5"/>
  <c r="J696" i="5"/>
  <c r="I696" i="5"/>
  <c r="H696" i="5" s="1"/>
  <c r="AJ695" i="5"/>
  <c r="J695" i="5"/>
  <c r="I695" i="5"/>
  <c r="H695" i="5" s="1"/>
  <c r="AJ694" i="5"/>
  <c r="J694" i="5"/>
  <c r="I694" i="5"/>
  <c r="AJ693" i="5"/>
  <c r="J693" i="5"/>
  <c r="I693" i="5"/>
  <c r="H693" i="5" s="1"/>
  <c r="AJ691" i="5"/>
  <c r="J691" i="5"/>
  <c r="I691" i="5"/>
  <c r="H691" i="5" s="1"/>
  <c r="AJ690" i="5"/>
  <c r="J690" i="5"/>
  <c r="I690" i="5"/>
  <c r="H690" i="5" s="1"/>
  <c r="AJ689" i="5"/>
  <c r="J689" i="5"/>
  <c r="I689" i="5"/>
  <c r="H689" i="5" s="1"/>
  <c r="AJ688" i="5"/>
  <c r="J688" i="5"/>
  <c r="I688" i="5"/>
  <c r="H688" i="5" s="1"/>
  <c r="AJ687" i="5"/>
  <c r="J687" i="5"/>
  <c r="I687" i="5"/>
  <c r="H687" i="5" s="1"/>
  <c r="AJ686" i="5"/>
  <c r="J686" i="5"/>
  <c r="I686" i="5"/>
  <c r="H686" i="5" s="1"/>
  <c r="AJ685" i="5"/>
  <c r="J685" i="5"/>
  <c r="I685" i="5"/>
  <c r="H685" i="5" s="1"/>
  <c r="AJ684" i="5"/>
  <c r="J684" i="5"/>
  <c r="I684" i="5"/>
  <c r="H684" i="5" s="1"/>
  <c r="AJ683" i="5"/>
  <c r="J683" i="5"/>
  <c r="I683" i="5"/>
  <c r="H683" i="5" s="1"/>
  <c r="AJ682" i="5"/>
  <c r="J682" i="5"/>
  <c r="I682" i="5"/>
  <c r="H682" i="5" s="1"/>
  <c r="AJ681" i="5"/>
  <c r="J681" i="5"/>
  <c r="I681" i="5"/>
  <c r="AJ671" i="5"/>
  <c r="J671" i="5"/>
  <c r="I671" i="5"/>
  <c r="H671" i="5" s="1"/>
  <c r="AJ669" i="5"/>
  <c r="I669" i="5"/>
  <c r="H669" i="5" s="1"/>
  <c r="AJ665" i="5"/>
  <c r="I665" i="5"/>
  <c r="AJ621" i="5"/>
  <c r="AJ620" i="5"/>
  <c r="AJ617" i="5"/>
  <c r="J617" i="5"/>
  <c r="I617" i="5"/>
  <c r="H617" i="5" s="1"/>
  <c r="AJ613" i="5"/>
  <c r="J613" i="5"/>
  <c r="I613" i="5"/>
  <c r="H613" i="5" s="1"/>
  <c r="AJ612" i="5"/>
  <c r="J612" i="5"/>
  <c r="I612" i="5"/>
  <c r="H612" i="5" s="1"/>
  <c r="AJ611" i="5"/>
  <c r="J611" i="5"/>
  <c r="I611" i="5"/>
  <c r="H611" i="5" s="1"/>
  <c r="AJ610" i="5"/>
  <c r="J610" i="5"/>
  <c r="I610" i="5"/>
  <c r="H610" i="5" s="1"/>
  <c r="AJ609" i="5"/>
  <c r="J609" i="5"/>
  <c r="I609" i="5"/>
  <c r="AJ597" i="5"/>
  <c r="J597" i="5"/>
  <c r="I597" i="5"/>
  <c r="H597" i="5" s="1"/>
  <c r="AJ594" i="5"/>
  <c r="J594" i="5"/>
  <c r="I594" i="5"/>
  <c r="H594" i="5" s="1"/>
  <c r="AJ593" i="5"/>
  <c r="J593" i="5"/>
  <c r="I593" i="5"/>
  <c r="H593" i="5" s="1"/>
  <c r="AJ592" i="5"/>
  <c r="J592" i="5"/>
  <c r="I592" i="5"/>
  <c r="H592" i="5" s="1"/>
  <c r="AJ591" i="5"/>
  <c r="J591" i="5"/>
  <c r="I591" i="5"/>
  <c r="H591" i="5" s="1"/>
  <c r="AJ590" i="5"/>
  <c r="J590" i="5"/>
  <c r="I590" i="5"/>
  <c r="H590" i="5" s="1"/>
  <c r="AJ589" i="5"/>
  <c r="I589" i="5"/>
  <c r="AJ579" i="5"/>
  <c r="AJ577" i="5"/>
  <c r="AJ576" i="5"/>
  <c r="AJ575" i="5"/>
  <c r="I575" i="5"/>
  <c r="H575" i="5" s="1"/>
  <c r="AJ558" i="5"/>
  <c r="J558" i="5"/>
  <c r="I558" i="5"/>
  <c r="H558" i="5" s="1"/>
  <c r="AJ556" i="5"/>
  <c r="I556" i="5"/>
  <c r="AJ555" i="5"/>
  <c r="J555" i="5"/>
  <c r="I555" i="5"/>
  <c r="H555" i="5" s="1"/>
  <c r="AJ553" i="5"/>
  <c r="I553" i="5"/>
  <c r="AJ552" i="5"/>
  <c r="J552" i="5"/>
  <c r="I552" i="5"/>
  <c r="H552" i="5" s="1"/>
  <c r="AJ550" i="5"/>
  <c r="I550" i="5"/>
  <c r="AJ540" i="5"/>
  <c r="J540" i="5"/>
  <c r="I540" i="5"/>
  <c r="H540" i="5" s="1"/>
  <c r="AJ538" i="5"/>
  <c r="I538" i="5"/>
  <c r="H538" i="5" s="1"/>
  <c r="AJ537" i="5"/>
  <c r="J537" i="5"/>
  <c r="I537" i="5"/>
  <c r="H537" i="5" s="1"/>
  <c r="AJ536" i="5"/>
  <c r="J536" i="5"/>
  <c r="I536" i="5"/>
  <c r="H536" i="5" s="1"/>
  <c r="AJ535" i="5"/>
  <c r="J535" i="5"/>
  <c r="I535" i="5"/>
  <c r="H535" i="5" s="1"/>
  <c r="AJ534" i="5"/>
  <c r="J534" i="5"/>
  <c r="I534" i="5"/>
  <c r="H534" i="5" s="1"/>
  <c r="AJ533" i="5"/>
  <c r="J533" i="5"/>
  <c r="I533" i="5"/>
  <c r="H533" i="5" s="1"/>
  <c r="AJ532" i="5"/>
  <c r="J532" i="5"/>
  <c r="I532" i="5"/>
  <c r="H532" i="5" s="1"/>
  <c r="J531" i="5"/>
  <c r="I531" i="5"/>
  <c r="AJ530" i="5"/>
  <c r="I530" i="5"/>
  <c r="AJ519" i="5"/>
  <c r="J519" i="5"/>
  <c r="I519" i="5"/>
  <c r="H519" i="5" s="1"/>
  <c r="AJ518" i="5"/>
  <c r="J518" i="5"/>
  <c r="I518" i="5"/>
  <c r="H518" i="5" s="1"/>
  <c r="AJ517" i="5"/>
  <c r="J517" i="5"/>
  <c r="I517" i="5"/>
  <c r="H517" i="5" s="1"/>
  <c r="AJ516" i="5"/>
  <c r="J516" i="5"/>
  <c r="I516" i="5"/>
  <c r="H516" i="5" s="1"/>
  <c r="AJ515" i="5"/>
  <c r="J515" i="5"/>
  <c r="I515" i="5"/>
  <c r="H515" i="5" s="1"/>
  <c r="AJ514" i="5"/>
  <c r="J514" i="5"/>
  <c r="I514" i="5"/>
  <c r="H514" i="5" s="1"/>
  <c r="AJ513" i="5"/>
  <c r="J513" i="5"/>
  <c r="I513" i="5"/>
  <c r="H513" i="5" s="1"/>
  <c r="AJ512" i="5"/>
  <c r="J512" i="5"/>
  <c r="I512" i="5"/>
  <c r="H512" i="5" s="1"/>
  <c r="AJ511" i="5"/>
  <c r="J511" i="5"/>
  <c r="I511" i="5"/>
  <c r="H511" i="5" s="1"/>
  <c r="AJ510" i="5"/>
  <c r="J510" i="5"/>
  <c r="I510" i="5"/>
  <c r="H510" i="5" s="1"/>
  <c r="AJ509" i="5"/>
  <c r="J509" i="5"/>
  <c r="I509" i="5"/>
  <c r="H509" i="5" s="1"/>
  <c r="AJ508" i="5"/>
  <c r="J508" i="5"/>
  <c r="I508" i="5"/>
  <c r="H508" i="5" s="1"/>
  <c r="AJ507" i="5"/>
  <c r="J507" i="5"/>
  <c r="I507" i="5"/>
  <c r="H507" i="5" s="1"/>
  <c r="AJ506" i="5"/>
  <c r="J506" i="5"/>
  <c r="I506" i="5"/>
  <c r="H506" i="5" s="1"/>
  <c r="AJ505" i="5"/>
  <c r="J505" i="5"/>
  <c r="I505" i="5"/>
  <c r="H505" i="5" s="1"/>
  <c r="AJ504" i="5"/>
  <c r="J504" i="5"/>
  <c r="I504" i="5"/>
  <c r="H504" i="5" s="1"/>
  <c r="AJ503" i="5"/>
  <c r="AJ493" i="5"/>
  <c r="J493" i="5"/>
  <c r="I493" i="5"/>
  <c r="H493" i="5" s="1"/>
  <c r="AJ492" i="5"/>
  <c r="J492" i="5"/>
  <c r="I492" i="5"/>
  <c r="H492" i="5" s="1"/>
  <c r="AJ491" i="5"/>
  <c r="J491" i="5"/>
  <c r="I491" i="5"/>
  <c r="H491" i="5" s="1"/>
  <c r="AJ490" i="5"/>
  <c r="J490" i="5"/>
  <c r="I490" i="5"/>
  <c r="H490" i="5" s="1"/>
  <c r="AJ489" i="5"/>
  <c r="J489" i="5"/>
  <c r="I489" i="5"/>
  <c r="H489" i="5" s="1"/>
  <c r="AJ488" i="5"/>
  <c r="J488" i="5"/>
  <c r="I488" i="5"/>
  <c r="H488" i="5" s="1"/>
  <c r="AJ487" i="5"/>
  <c r="J487" i="5"/>
  <c r="I487" i="5"/>
  <c r="H487" i="5" s="1"/>
  <c r="AJ486" i="5"/>
  <c r="J486" i="5"/>
  <c r="I486" i="5"/>
  <c r="H486" i="5" s="1"/>
  <c r="AJ485" i="5"/>
  <c r="J485" i="5"/>
  <c r="I485" i="5"/>
  <c r="H485" i="5" s="1"/>
  <c r="AJ484" i="5"/>
  <c r="J484" i="5"/>
  <c r="I484" i="5"/>
  <c r="H484" i="5" s="1"/>
  <c r="AJ483" i="5"/>
  <c r="J483" i="5"/>
  <c r="I483" i="5"/>
  <c r="H483" i="5" s="1"/>
  <c r="AJ482" i="5"/>
  <c r="J482" i="5"/>
  <c r="I482" i="5"/>
  <c r="H482" i="5" s="1"/>
  <c r="AJ481" i="5"/>
  <c r="J481" i="5"/>
  <c r="I481" i="5"/>
  <c r="H481" i="5" s="1"/>
  <c r="AJ480" i="5"/>
  <c r="J480" i="5"/>
  <c r="I480" i="5"/>
  <c r="H480" i="5" s="1"/>
  <c r="AJ478" i="5"/>
  <c r="J478" i="5"/>
  <c r="I478" i="5"/>
  <c r="H478" i="5" s="1"/>
  <c r="AJ477" i="5"/>
  <c r="J477" i="5"/>
  <c r="I477" i="5"/>
  <c r="H477" i="5" s="1"/>
  <c r="AJ475" i="5"/>
  <c r="J475" i="5"/>
  <c r="I475" i="5"/>
  <c r="AJ464" i="5"/>
  <c r="J464" i="5"/>
  <c r="I464" i="5"/>
  <c r="H464" i="5" s="1"/>
  <c r="AJ463" i="5"/>
  <c r="J463" i="5"/>
  <c r="I463" i="5"/>
  <c r="H463" i="5" s="1"/>
  <c r="AJ462" i="5"/>
  <c r="J462" i="5"/>
  <c r="I462" i="5"/>
  <c r="H462" i="5" s="1"/>
  <c r="AJ461" i="5"/>
  <c r="J461" i="5"/>
  <c r="I461" i="5"/>
  <c r="H461" i="5" s="1"/>
  <c r="AJ460" i="5"/>
  <c r="J460" i="5"/>
  <c r="I460" i="5"/>
  <c r="H460" i="5" s="1"/>
  <c r="AJ459" i="5"/>
  <c r="J459" i="5"/>
  <c r="I459" i="5"/>
  <c r="H459" i="5" s="1"/>
  <c r="AJ458" i="5"/>
  <c r="J458" i="5"/>
  <c r="I458" i="5"/>
  <c r="H458" i="5" s="1"/>
  <c r="AJ457" i="5"/>
  <c r="J457" i="5"/>
  <c r="I457" i="5"/>
  <c r="H457" i="5" s="1"/>
  <c r="AJ456" i="5"/>
  <c r="J456" i="5"/>
  <c r="I456" i="5"/>
  <c r="H456" i="5" s="1"/>
  <c r="AJ454" i="5"/>
  <c r="I454" i="5"/>
  <c r="I452" i="5"/>
  <c r="H452" i="5" s="1"/>
  <c r="AJ442" i="5"/>
  <c r="J442" i="5"/>
  <c r="I442" i="5"/>
  <c r="H442" i="5" s="1"/>
  <c r="AJ441" i="5"/>
  <c r="J441" i="5"/>
  <c r="I441" i="5"/>
  <c r="H441" i="5" s="1"/>
  <c r="AJ440" i="5"/>
  <c r="J440" i="5"/>
  <c r="I440" i="5"/>
  <c r="H440" i="5" s="1"/>
  <c r="AJ439" i="5"/>
  <c r="J439" i="5"/>
  <c r="I439" i="5"/>
  <c r="H439" i="5" s="1"/>
  <c r="AJ438" i="5"/>
  <c r="J438" i="5"/>
  <c r="I438" i="5"/>
  <c r="H438" i="5" s="1"/>
  <c r="AJ437" i="5"/>
  <c r="J437" i="5"/>
  <c r="I437" i="5"/>
  <c r="H437" i="5" s="1"/>
  <c r="AJ436" i="5"/>
  <c r="J436" i="5"/>
  <c r="I436" i="5"/>
  <c r="H436" i="5" s="1"/>
  <c r="AJ435" i="5"/>
  <c r="J435" i="5"/>
  <c r="I435" i="5"/>
  <c r="H435" i="5" s="1"/>
  <c r="AJ434" i="5"/>
  <c r="J434" i="5"/>
  <c r="I434" i="5"/>
  <c r="H434" i="5" s="1"/>
  <c r="AJ433" i="5"/>
  <c r="J433" i="5"/>
  <c r="I433" i="5"/>
  <c r="H433" i="5" s="1"/>
  <c r="AJ432" i="5"/>
  <c r="J432" i="5"/>
  <c r="I432" i="5"/>
  <c r="J431" i="5"/>
  <c r="I431" i="5"/>
  <c r="H431" i="5" s="1"/>
  <c r="J429" i="5"/>
  <c r="I429" i="5"/>
  <c r="H429" i="5" s="1"/>
  <c r="J425" i="5"/>
  <c r="I425" i="5"/>
  <c r="H425" i="5" s="1"/>
  <c r="J424" i="5"/>
  <c r="I424" i="5"/>
  <c r="H424" i="5" s="1"/>
  <c r="J423" i="5"/>
  <c r="I423" i="5"/>
  <c r="H423" i="5" s="1"/>
  <c r="J422" i="5"/>
  <c r="I422" i="5"/>
  <c r="H422" i="5" s="1"/>
  <c r="J421" i="5"/>
  <c r="I421" i="5"/>
  <c r="H421" i="5" s="1"/>
  <c r="J420" i="5"/>
  <c r="I420" i="5"/>
  <c r="H420" i="5" s="1"/>
  <c r="J419" i="5"/>
  <c r="I419" i="5"/>
  <c r="H419" i="5" s="1"/>
  <c r="J418" i="5"/>
  <c r="I418" i="5"/>
  <c r="H418" i="5" s="1"/>
  <c r="J417" i="5"/>
  <c r="I417" i="5"/>
  <c r="H417" i="5" s="1"/>
  <c r="J416" i="5"/>
  <c r="I416" i="5"/>
  <c r="H416" i="5" s="1"/>
  <c r="J405" i="5"/>
  <c r="I405" i="5"/>
  <c r="H405" i="5" s="1"/>
  <c r="J403" i="5"/>
  <c r="I403" i="5"/>
  <c r="H403" i="5" s="1"/>
  <c r="I402" i="5"/>
  <c r="H402" i="5" s="1"/>
  <c r="AJ401" i="5"/>
  <c r="J401" i="5"/>
  <c r="I401" i="5"/>
  <c r="H401" i="5" s="1"/>
  <c r="AJ399" i="5"/>
  <c r="I399" i="5"/>
  <c r="H399" i="5" s="1"/>
  <c r="J722" i="5"/>
  <c r="I722" i="5"/>
  <c r="H722" i="5" s="1"/>
  <c r="J721" i="5"/>
  <c r="I721" i="5"/>
  <c r="H721" i="5" s="1"/>
  <c r="J720" i="5"/>
  <c r="I720" i="5"/>
  <c r="H720" i="5" s="1"/>
  <c r="J719" i="5"/>
  <c r="I719" i="5"/>
  <c r="H719" i="5" s="1"/>
  <c r="J718" i="5"/>
  <c r="I718" i="5"/>
  <c r="H718" i="5" s="1"/>
  <c r="J717" i="5"/>
  <c r="I717" i="5"/>
  <c r="H717" i="5" s="1"/>
  <c r="J716" i="5"/>
  <c r="I716" i="5"/>
  <c r="H716" i="5" s="1"/>
  <c r="J715" i="5"/>
  <c r="I715" i="5"/>
  <c r="H715" i="5" s="1"/>
  <c r="J714" i="5"/>
  <c r="I714" i="5"/>
  <c r="H714" i="5" s="1"/>
  <c r="J713" i="5"/>
  <c r="I713" i="5"/>
  <c r="H713" i="5" s="1"/>
  <c r="J712" i="5"/>
  <c r="I712" i="5"/>
  <c r="H712" i="5" s="1"/>
  <c r="J711" i="5"/>
  <c r="I711" i="5"/>
  <c r="H711" i="5" s="1"/>
  <c r="AJ389" i="5"/>
  <c r="J389" i="5"/>
  <c r="I389" i="5"/>
  <c r="H389" i="5" s="1"/>
  <c r="AJ387" i="5"/>
  <c r="J387" i="5"/>
  <c r="I387" i="5"/>
  <c r="H387" i="5" s="1"/>
  <c r="AJ386" i="5"/>
  <c r="J386" i="5"/>
  <c r="I386" i="5"/>
  <c r="H386" i="5" s="1"/>
  <c r="AJ385" i="5"/>
  <c r="J385" i="5"/>
  <c r="I385" i="5"/>
  <c r="H385" i="5" s="1"/>
  <c r="AJ384" i="5"/>
  <c r="J384" i="5"/>
  <c r="I384" i="5"/>
  <c r="H384" i="5" s="1"/>
  <c r="AJ383" i="5"/>
  <c r="J383" i="5"/>
  <c r="I383" i="5"/>
  <c r="H383" i="5" s="1"/>
  <c r="AJ382" i="5"/>
  <c r="J382" i="5"/>
  <c r="I382" i="5"/>
  <c r="H382" i="5" s="1"/>
  <c r="AJ381" i="5"/>
  <c r="J381" i="5"/>
  <c r="I381" i="5"/>
  <c r="H381" i="5" s="1"/>
  <c r="AJ380" i="5"/>
  <c r="J380" i="5"/>
  <c r="I380" i="5"/>
  <c r="H380" i="5" s="1"/>
  <c r="AJ379" i="5"/>
  <c r="J379" i="5"/>
  <c r="I379" i="5"/>
  <c r="H379" i="5" s="1"/>
  <c r="AJ378" i="5"/>
  <c r="J378" i="5"/>
  <c r="I378" i="5"/>
  <c r="H378" i="5" s="1"/>
  <c r="AJ377" i="5"/>
  <c r="J377" i="5"/>
  <c r="I377" i="5"/>
  <c r="H377" i="5" s="1"/>
  <c r="AJ376" i="5"/>
  <c r="J376" i="5"/>
  <c r="I376" i="5"/>
  <c r="H376" i="5" s="1"/>
  <c r="AJ375" i="5"/>
  <c r="J375" i="5"/>
  <c r="I375" i="5"/>
  <c r="H375" i="5" s="1"/>
  <c r="AJ374" i="5"/>
  <c r="J374" i="5"/>
  <c r="I374" i="5"/>
  <c r="H374" i="5" s="1"/>
  <c r="AJ373" i="5"/>
  <c r="J373" i="5"/>
  <c r="I373" i="5"/>
  <c r="H373" i="5" s="1"/>
  <c r="AJ372" i="5"/>
  <c r="J372" i="5"/>
  <c r="I372" i="5"/>
  <c r="H372" i="5" s="1"/>
  <c r="AJ371" i="5"/>
  <c r="I371" i="5"/>
  <c r="AJ359" i="5"/>
  <c r="J359" i="5"/>
  <c r="I359" i="5"/>
  <c r="H359" i="5" s="1"/>
  <c r="AJ358" i="5"/>
  <c r="J358" i="5"/>
  <c r="I358" i="5"/>
  <c r="H358" i="5" s="1"/>
  <c r="AJ357" i="5"/>
  <c r="J357" i="5"/>
  <c r="I357" i="5"/>
  <c r="H357" i="5" s="1"/>
  <c r="AJ356" i="5"/>
  <c r="J356" i="5"/>
  <c r="I356" i="5"/>
  <c r="H356" i="5" s="1"/>
  <c r="AJ355" i="5"/>
  <c r="J355" i="5"/>
  <c r="I355" i="5"/>
  <c r="H355" i="5" s="1"/>
  <c r="AJ354" i="5"/>
  <c r="J354" i="5"/>
  <c r="I354" i="5"/>
  <c r="H354" i="5" s="1"/>
  <c r="AJ353" i="5"/>
  <c r="J353" i="5"/>
  <c r="I353" i="5"/>
  <c r="H353" i="5" s="1"/>
  <c r="AJ352" i="5"/>
  <c r="J352" i="5"/>
  <c r="I352" i="5"/>
  <c r="H352" i="5" s="1"/>
  <c r="AJ351" i="5"/>
  <c r="J351" i="5"/>
  <c r="I351" i="5"/>
  <c r="H351" i="5" s="1"/>
  <c r="AJ350" i="5"/>
  <c r="J350" i="5"/>
  <c r="I350" i="5"/>
  <c r="H350" i="5" s="1"/>
  <c r="AJ349" i="5"/>
  <c r="J349" i="5"/>
  <c r="I349" i="5"/>
  <c r="H349" i="5" s="1"/>
  <c r="AJ348" i="5"/>
  <c r="J348" i="5"/>
  <c r="I348" i="5"/>
  <c r="H348" i="5" s="1"/>
  <c r="AJ347" i="5"/>
  <c r="J347" i="5"/>
  <c r="I347" i="5"/>
  <c r="H347" i="5" s="1"/>
  <c r="AJ346" i="5"/>
  <c r="J346" i="5"/>
  <c r="I346" i="5"/>
  <c r="H346" i="5" s="1"/>
  <c r="AJ345" i="5"/>
  <c r="J345" i="5"/>
  <c r="I345" i="5"/>
  <c r="H345" i="5" s="1"/>
  <c r="AJ344" i="5"/>
  <c r="J344" i="5"/>
  <c r="I344" i="5"/>
  <c r="H344" i="5" s="1"/>
  <c r="AJ343" i="5"/>
  <c r="J343" i="5"/>
  <c r="I343" i="5"/>
  <c r="H343" i="5" s="1"/>
  <c r="AJ342" i="5"/>
  <c r="J342" i="5"/>
  <c r="I342" i="5"/>
  <c r="H342" i="5" s="1"/>
  <c r="AJ341" i="5"/>
  <c r="AJ331" i="5"/>
  <c r="J331" i="5"/>
  <c r="I331" i="5"/>
  <c r="H331" i="5" s="1"/>
  <c r="AJ330" i="5"/>
  <c r="J330" i="5"/>
  <c r="I330" i="5"/>
  <c r="H330" i="5" s="1"/>
  <c r="AJ329" i="5"/>
  <c r="J329" i="5"/>
  <c r="I329" i="5"/>
  <c r="H329" i="5" s="1"/>
  <c r="AJ328" i="5"/>
  <c r="J328" i="5"/>
  <c r="I328" i="5"/>
  <c r="H328" i="5" s="1"/>
  <c r="AJ327" i="5"/>
  <c r="J327" i="5"/>
  <c r="I327" i="5"/>
  <c r="H327" i="5" s="1"/>
  <c r="AJ326" i="5"/>
  <c r="J326" i="5"/>
  <c r="I326" i="5"/>
  <c r="H326" i="5" s="1"/>
  <c r="AJ325" i="5"/>
  <c r="J325" i="5"/>
  <c r="I325" i="5"/>
  <c r="H325" i="5" s="1"/>
  <c r="AJ324" i="5"/>
  <c r="J324" i="5"/>
  <c r="I324" i="5"/>
  <c r="H324" i="5" s="1"/>
  <c r="AJ323" i="5"/>
  <c r="J323" i="5"/>
  <c r="I323" i="5"/>
  <c r="H323" i="5" s="1"/>
  <c r="AJ322" i="5"/>
  <c r="J322" i="5"/>
  <c r="I322" i="5"/>
  <c r="H322" i="5" s="1"/>
  <c r="AJ321" i="5"/>
  <c r="J321" i="5"/>
  <c r="I321" i="5"/>
  <c r="H321" i="5" s="1"/>
  <c r="AJ320" i="5"/>
  <c r="J320" i="5"/>
  <c r="I320" i="5"/>
  <c r="H320" i="5" s="1"/>
  <c r="AJ319" i="5"/>
  <c r="J319" i="5"/>
  <c r="I319" i="5"/>
  <c r="H319" i="5" s="1"/>
  <c r="AJ318" i="5"/>
  <c r="J318" i="5"/>
  <c r="I318" i="5"/>
  <c r="H318" i="5" s="1"/>
  <c r="AJ317" i="5"/>
  <c r="J317" i="5"/>
  <c r="I317" i="5"/>
  <c r="H317" i="5" s="1"/>
  <c r="AJ316" i="5"/>
  <c r="J316" i="5"/>
  <c r="I316" i="5"/>
  <c r="H316" i="5" s="1"/>
  <c r="AJ315" i="5"/>
  <c r="J315" i="5"/>
  <c r="I315" i="5"/>
  <c r="H315" i="5" s="1"/>
  <c r="AJ314" i="5"/>
  <c r="J314" i="5"/>
  <c r="I314" i="5"/>
  <c r="H314" i="5" s="1"/>
  <c r="AJ313" i="5"/>
  <c r="J313" i="5"/>
  <c r="I313" i="5"/>
  <c r="H313" i="5" s="1"/>
  <c r="AJ312" i="5"/>
  <c r="J312" i="5"/>
  <c r="I312" i="5"/>
  <c r="H312" i="5" s="1"/>
  <c r="AJ311" i="5"/>
  <c r="I311" i="5"/>
  <c r="AJ299" i="5"/>
  <c r="J299" i="5"/>
  <c r="I299" i="5"/>
  <c r="H299" i="5" s="1"/>
  <c r="AJ298" i="5"/>
  <c r="J298" i="5"/>
  <c r="I298" i="5"/>
  <c r="H298" i="5" s="1"/>
  <c r="AJ297" i="5"/>
  <c r="J297" i="5"/>
  <c r="I297" i="5"/>
  <c r="H297" i="5" s="1"/>
  <c r="AJ296" i="5"/>
  <c r="J296" i="5"/>
  <c r="I296" i="5"/>
  <c r="H296" i="5" s="1"/>
  <c r="AJ295" i="5"/>
  <c r="J295" i="5"/>
  <c r="I295" i="5"/>
  <c r="H295" i="5" s="1"/>
  <c r="AJ294" i="5"/>
  <c r="J294" i="5"/>
  <c r="I294" i="5"/>
  <c r="H294" i="5" s="1"/>
  <c r="AJ293" i="5"/>
  <c r="J293" i="5"/>
  <c r="I293" i="5"/>
  <c r="H293" i="5" s="1"/>
  <c r="AJ292" i="5"/>
  <c r="J292" i="5"/>
  <c r="I292" i="5"/>
  <c r="H292" i="5" s="1"/>
  <c r="AJ291" i="5"/>
  <c r="J291" i="5"/>
  <c r="I291" i="5"/>
  <c r="H291" i="5" s="1"/>
  <c r="AJ290" i="5"/>
  <c r="AJ280" i="5"/>
  <c r="J280" i="5"/>
  <c r="I280" i="5"/>
  <c r="H280" i="5" s="1"/>
  <c r="AJ279" i="5"/>
  <c r="J279" i="5"/>
  <c r="I279" i="5"/>
  <c r="H279" i="5" s="1"/>
  <c r="AJ278" i="5"/>
  <c r="J278" i="5"/>
  <c r="I278" i="5"/>
  <c r="H278" i="5" s="1"/>
  <c r="AJ277" i="5"/>
  <c r="J277" i="5"/>
  <c r="I277" i="5"/>
  <c r="H277" i="5" s="1"/>
  <c r="AJ276" i="5"/>
  <c r="J276" i="5"/>
  <c r="I276" i="5"/>
  <c r="H276" i="5" s="1"/>
  <c r="AJ275" i="5"/>
  <c r="J275" i="5"/>
  <c r="I275" i="5"/>
  <c r="H275" i="5" s="1"/>
  <c r="AJ274" i="5"/>
  <c r="J274" i="5"/>
  <c r="I274" i="5"/>
  <c r="H274" i="5" s="1"/>
  <c r="AJ273" i="5"/>
  <c r="J273" i="5"/>
  <c r="I273" i="5"/>
  <c r="H273" i="5" s="1"/>
  <c r="AJ272" i="5"/>
  <c r="J272" i="5"/>
  <c r="I272" i="5"/>
  <c r="H272" i="5" s="1"/>
  <c r="AJ271" i="5"/>
  <c r="J271" i="5"/>
  <c r="I271" i="5"/>
  <c r="H271" i="5" s="1"/>
  <c r="AJ270" i="5"/>
  <c r="J270" i="5"/>
  <c r="I270" i="5"/>
  <c r="H270" i="5" s="1"/>
  <c r="AJ269" i="5"/>
  <c r="J269" i="5"/>
  <c r="I269" i="5"/>
  <c r="H269" i="5" s="1"/>
  <c r="AJ268" i="5"/>
  <c r="J268" i="5"/>
  <c r="I268" i="5"/>
  <c r="H268" i="5" s="1"/>
  <c r="AJ267" i="5"/>
  <c r="J267" i="5"/>
  <c r="I267" i="5"/>
  <c r="H267" i="5" s="1"/>
  <c r="AJ266" i="5"/>
  <c r="J266" i="5"/>
  <c r="I266" i="5"/>
  <c r="H266" i="5" s="1"/>
  <c r="AJ265" i="5"/>
  <c r="J265" i="5"/>
  <c r="I265" i="5"/>
  <c r="H265" i="5" s="1"/>
  <c r="AJ264" i="5"/>
  <c r="J264" i="5"/>
  <c r="I264" i="5"/>
  <c r="H264" i="5" s="1"/>
  <c r="AJ263" i="5"/>
  <c r="J263" i="5"/>
  <c r="I263" i="5"/>
  <c r="H263" i="5" s="1"/>
  <c r="AJ262" i="5"/>
  <c r="AJ252" i="5"/>
  <c r="J252" i="5"/>
  <c r="I252" i="5"/>
  <c r="H252" i="5" s="1"/>
  <c r="AJ251" i="5"/>
  <c r="J251" i="5"/>
  <c r="I251" i="5"/>
  <c r="H251" i="5" s="1"/>
  <c r="AJ250" i="5"/>
  <c r="J250" i="5"/>
  <c r="I250" i="5"/>
  <c r="H250" i="5" s="1"/>
  <c r="AJ249" i="5"/>
  <c r="J249" i="5"/>
  <c r="I249" i="5"/>
  <c r="H249" i="5" s="1"/>
  <c r="AJ248" i="5"/>
  <c r="J248" i="5"/>
  <c r="I248" i="5"/>
  <c r="H248" i="5" s="1"/>
  <c r="AJ247" i="5"/>
  <c r="J247" i="5"/>
  <c r="I247" i="5"/>
  <c r="H247" i="5" s="1"/>
  <c r="AJ246" i="5"/>
  <c r="J246" i="5"/>
  <c r="I246" i="5"/>
  <c r="H246" i="5" s="1"/>
  <c r="AJ245" i="5"/>
  <c r="J245" i="5"/>
  <c r="I245" i="5"/>
  <c r="H245" i="5" s="1"/>
  <c r="AJ244" i="5"/>
  <c r="J244" i="5"/>
  <c r="I244" i="5"/>
  <c r="H244" i="5" s="1"/>
  <c r="AJ243" i="5"/>
  <c r="J243" i="5"/>
  <c r="I243" i="5"/>
  <c r="H243" i="5" s="1"/>
  <c r="AJ242" i="5"/>
  <c r="J242" i="5"/>
  <c r="I242" i="5"/>
  <c r="H242" i="5" s="1"/>
  <c r="AJ241" i="5"/>
  <c r="J241" i="5"/>
  <c r="I241" i="5"/>
  <c r="H241" i="5" s="1"/>
  <c r="AJ240" i="5"/>
  <c r="J240" i="5"/>
  <c r="I240" i="5"/>
  <c r="H240" i="5" s="1"/>
  <c r="AJ239" i="5"/>
  <c r="J239" i="5"/>
  <c r="I239" i="5"/>
  <c r="H239" i="5" s="1"/>
  <c r="AJ238" i="5"/>
  <c r="I238" i="5"/>
  <c r="AJ226" i="5"/>
  <c r="AJ225" i="5"/>
  <c r="AJ224" i="5"/>
  <c r="AJ223" i="5"/>
  <c r="AJ222" i="5"/>
  <c r="AJ221" i="5"/>
  <c r="AJ220" i="5"/>
  <c r="AJ219" i="5"/>
  <c r="AJ218" i="5"/>
  <c r="AJ217" i="5"/>
  <c r="AJ216" i="5"/>
  <c r="AJ209" i="5"/>
  <c r="AJ208" i="5"/>
  <c r="AJ207" i="5"/>
  <c r="AJ206" i="5"/>
  <c r="AJ205" i="5"/>
  <c r="AJ204" i="5"/>
  <c r="AJ203" i="5"/>
  <c r="AJ202" i="5"/>
  <c r="AJ201" i="5"/>
  <c r="AJ200" i="5"/>
  <c r="AJ199" i="5"/>
  <c r="AJ198" i="5"/>
  <c r="AJ197" i="5"/>
  <c r="AJ196" i="5"/>
  <c r="AJ195" i="5"/>
  <c r="AJ194" i="5"/>
  <c r="AJ193" i="5"/>
  <c r="AJ192" i="5"/>
  <c r="AJ191" i="5"/>
  <c r="AJ190" i="5"/>
  <c r="AJ184" i="5"/>
  <c r="AJ183" i="5"/>
  <c r="AJ182" i="5"/>
  <c r="AJ181" i="5"/>
  <c r="AJ180" i="5"/>
  <c r="AJ179" i="5"/>
  <c r="AJ178" i="5"/>
  <c r="AJ177" i="5"/>
  <c r="AJ176" i="5"/>
  <c r="AJ175" i="5"/>
  <c r="AJ174" i="5"/>
  <c r="AJ173" i="5"/>
  <c r="AJ172" i="5"/>
  <c r="AJ171" i="5"/>
  <c r="AJ170" i="5"/>
  <c r="AJ159" i="5"/>
  <c r="J159" i="5"/>
  <c r="I159" i="5"/>
  <c r="H159" i="5" s="1"/>
  <c r="AJ158" i="5"/>
  <c r="J158" i="5"/>
  <c r="I158" i="5"/>
  <c r="H158" i="5" s="1"/>
  <c r="AJ157" i="5"/>
  <c r="J157" i="5"/>
  <c r="I157" i="5"/>
  <c r="H157" i="5" s="1"/>
  <c r="AJ156" i="5"/>
  <c r="J156" i="5"/>
  <c r="I156" i="5"/>
  <c r="H156" i="5" s="1"/>
  <c r="AJ155" i="5"/>
  <c r="J155" i="5"/>
  <c r="I155" i="5"/>
  <c r="H155" i="5" s="1"/>
  <c r="AJ154" i="5"/>
  <c r="J154" i="5"/>
  <c r="I154" i="5"/>
  <c r="H154" i="5" s="1"/>
  <c r="AJ153" i="5"/>
  <c r="J153" i="5"/>
  <c r="I153" i="5"/>
  <c r="H153" i="5" s="1"/>
  <c r="AJ152" i="5"/>
  <c r="J152" i="5"/>
  <c r="I152" i="5"/>
  <c r="H152" i="5" s="1"/>
  <c r="AJ151" i="5"/>
  <c r="J151" i="5"/>
  <c r="I151" i="5"/>
  <c r="H151" i="5" s="1"/>
  <c r="AJ150" i="5"/>
  <c r="J150" i="5"/>
  <c r="I150" i="5"/>
  <c r="H150" i="5" s="1"/>
  <c r="AJ149" i="5"/>
  <c r="J149" i="5"/>
  <c r="I149" i="5"/>
  <c r="H149" i="5" s="1"/>
  <c r="AJ148" i="5"/>
  <c r="J148" i="5"/>
  <c r="I148" i="5"/>
  <c r="H148" i="5" s="1"/>
  <c r="AJ147" i="5"/>
  <c r="J147" i="5"/>
  <c r="I147" i="5"/>
  <c r="H147" i="5" s="1"/>
  <c r="AJ146" i="5"/>
  <c r="J146" i="5"/>
  <c r="I146" i="5"/>
  <c r="H146" i="5" s="1"/>
  <c r="AJ145" i="5"/>
  <c r="J145" i="5"/>
  <c r="I145" i="5"/>
  <c r="H145" i="5" s="1"/>
  <c r="AJ144" i="5"/>
  <c r="J144" i="5"/>
  <c r="I144" i="5"/>
  <c r="H144" i="5" s="1"/>
  <c r="AJ143" i="5"/>
  <c r="J143" i="5"/>
  <c r="I143" i="5"/>
  <c r="H143" i="5" s="1"/>
  <c r="AJ142" i="5"/>
  <c r="J142" i="5"/>
  <c r="I142" i="5"/>
  <c r="H142" i="5" s="1"/>
  <c r="AJ141" i="5"/>
  <c r="J141" i="5"/>
  <c r="I141" i="5"/>
  <c r="H141" i="5" s="1"/>
  <c r="AJ140" i="5"/>
  <c r="J140" i="5"/>
  <c r="I140" i="5"/>
  <c r="H140" i="5" s="1"/>
  <c r="AJ139" i="5"/>
  <c r="AJ129" i="5"/>
  <c r="J129" i="5"/>
  <c r="I129" i="5"/>
  <c r="H129" i="5" s="1"/>
  <c r="AJ127" i="5"/>
  <c r="J127" i="5"/>
  <c r="I127" i="5"/>
  <c r="H127" i="5" s="1"/>
  <c r="AJ126" i="5"/>
  <c r="J126" i="5"/>
  <c r="I126" i="5"/>
  <c r="H126" i="5" s="1"/>
  <c r="AJ125" i="5"/>
  <c r="J125" i="5"/>
  <c r="I125" i="5"/>
  <c r="H125" i="5" s="1"/>
  <c r="AJ124" i="5"/>
  <c r="J124" i="5"/>
  <c r="I124" i="5"/>
  <c r="H124" i="5" s="1"/>
  <c r="AJ123" i="5"/>
  <c r="J123" i="5"/>
  <c r="I123" i="5"/>
  <c r="H123" i="5" s="1"/>
  <c r="AJ122" i="5"/>
  <c r="J122" i="5"/>
  <c r="I122" i="5"/>
  <c r="H122" i="5" s="1"/>
  <c r="AJ121" i="5"/>
  <c r="J121" i="5"/>
  <c r="I121" i="5"/>
  <c r="H121" i="5" s="1"/>
  <c r="AJ120" i="5"/>
  <c r="J120" i="5"/>
  <c r="I120" i="5"/>
  <c r="H120" i="5" s="1"/>
  <c r="AJ119" i="5"/>
  <c r="J119" i="5"/>
  <c r="I119" i="5"/>
  <c r="H119" i="5" s="1"/>
  <c r="AJ118" i="5"/>
  <c r="J118" i="5"/>
  <c r="I118" i="5"/>
  <c r="H118" i="5" s="1"/>
  <c r="AJ117" i="5"/>
  <c r="J117" i="5"/>
  <c r="I117" i="5"/>
  <c r="H117" i="5" s="1"/>
  <c r="AJ116" i="5"/>
  <c r="J116" i="5"/>
  <c r="I116" i="5"/>
  <c r="H116" i="5" s="1"/>
  <c r="AJ115" i="5"/>
  <c r="J115" i="5"/>
  <c r="I115" i="5"/>
  <c r="H115" i="5" s="1"/>
  <c r="AJ114" i="5"/>
  <c r="J114" i="5"/>
  <c r="I114" i="5"/>
  <c r="H114" i="5" s="1"/>
  <c r="AJ113" i="5"/>
  <c r="J113" i="5"/>
  <c r="I113" i="5"/>
  <c r="H113" i="5" s="1"/>
  <c r="AJ112" i="5"/>
  <c r="J112" i="5"/>
  <c r="I112" i="5"/>
  <c r="H112" i="5" s="1"/>
  <c r="AJ111" i="5"/>
  <c r="J111" i="5"/>
  <c r="I111" i="5"/>
  <c r="H111" i="5" s="1"/>
  <c r="AJ110" i="5"/>
  <c r="J110" i="5"/>
  <c r="I110" i="5"/>
  <c r="H110" i="5" s="1"/>
  <c r="AJ109" i="5"/>
  <c r="J109" i="5"/>
  <c r="I109" i="5"/>
  <c r="H109" i="5" s="1"/>
  <c r="I108" i="5"/>
  <c r="J97" i="5"/>
  <c r="I97" i="5"/>
  <c r="H97" i="5" s="1"/>
  <c r="J95" i="5"/>
  <c r="I95" i="5"/>
  <c r="H95" i="5" s="1"/>
  <c r="I92" i="5"/>
  <c r="I90" i="5"/>
  <c r="I89" i="5"/>
  <c r="H89" i="5" s="1"/>
  <c r="J79" i="5"/>
  <c r="I79" i="5"/>
  <c r="H79" i="5" s="1"/>
  <c r="I77" i="5"/>
  <c r="J76" i="5"/>
  <c r="I76" i="5"/>
  <c r="H76" i="5" s="1"/>
  <c r="I75" i="5"/>
  <c r="H75" i="5" s="1"/>
  <c r="J854" i="5"/>
  <c r="I854" i="5"/>
  <c r="H854" i="5" s="1"/>
  <c r="J852" i="5"/>
  <c r="I852" i="5"/>
  <c r="H852" i="5" s="1"/>
  <c r="J851" i="5"/>
  <c r="I851" i="5"/>
  <c r="H851" i="5" s="1"/>
  <c r="J850" i="5"/>
  <c r="I850" i="5"/>
  <c r="H850" i="5" s="1"/>
  <c r="J51" i="5"/>
  <c r="I51" i="5"/>
  <c r="H51" i="5" s="1"/>
  <c r="I49" i="5"/>
  <c r="H49" i="5" s="1"/>
  <c r="J39" i="5"/>
  <c r="I39" i="5"/>
  <c r="H39" i="5" s="1"/>
  <c r="J38" i="5"/>
  <c r="I38" i="5"/>
  <c r="H38" i="5" s="1"/>
  <c r="I37" i="5"/>
  <c r="H37" i="5" s="1"/>
  <c r="J36" i="5"/>
  <c r="I36" i="5"/>
  <c r="H36" i="5" s="1"/>
  <c r="I34" i="5"/>
  <c r="H34" i="5" s="1"/>
  <c r="J25" i="5"/>
  <c r="I25" i="5"/>
  <c r="H25" i="5" s="1"/>
  <c r="I23" i="5"/>
  <c r="H23" i="5" s="1"/>
  <c r="J53" i="5"/>
  <c r="I53" i="5"/>
  <c r="H53" i="5" s="1"/>
  <c r="I52" i="5"/>
  <c r="H52" i="5" s="1"/>
  <c r="J11" i="5"/>
  <c r="I11" i="5"/>
  <c r="H11" i="5" s="1"/>
  <c r="I9" i="5"/>
  <c r="K58" i="5"/>
  <c r="I58" i="5"/>
  <c r="H58" i="5" s="1"/>
  <c r="G17" i="4"/>
  <c r="E17" i="4"/>
  <c r="D17" i="4" s="1"/>
  <c r="G86" i="3"/>
  <c r="F86" i="3"/>
  <c r="E86" i="3"/>
  <c r="D86" i="3" s="1"/>
  <c r="G84" i="3"/>
  <c r="F84" i="3"/>
  <c r="E84" i="3"/>
  <c r="D84" i="3" s="1"/>
  <c r="G83" i="3"/>
  <c r="F83" i="3"/>
  <c r="E83" i="3"/>
  <c r="G141" i="3"/>
  <c r="F141" i="3"/>
  <c r="E141" i="3"/>
  <c r="D141" i="3" s="1"/>
  <c r="G140" i="3"/>
  <c r="F140" i="3"/>
  <c r="E140" i="3"/>
  <c r="D140" i="3" s="1"/>
  <c r="G128" i="3"/>
  <c r="G127" i="3"/>
  <c r="G126" i="3"/>
  <c r="G125" i="3"/>
  <c r="G124" i="3"/>
  <c r="E124" i="3"/>
  <c r="G123" i="3"/>
  <c r="F123" i="3"/>
  <c r="E123" i="3"/>
  <c r="D123" i="3" s="1"/>
  <c r="G122" i="3"/>
  <c r="F122" i="3"/>
  <c r="E122" i="3"/>
  <c r="D122" i="3" s="1"/>
  <c r="G121" i="3"/>
  <c r="F121" i="3"/>
  <c r="E121" i="3"/>
  <c r="D121" i="3" s="1"/>
  <c r="G120" i="3"/>
  <c r="F120" i="3"/>
  <c r="E120" i="3"/>
  <c r="D120" i="3" s="1"/>
  <c r="G119" i="3"/>
  <c r="F119" i="3"/>
  <c r="E119" i="3"/>
  <c r="D119" i="3" s="1"/>
  <c r="G118" i="3"/>
  <c r="F118" i="3"/>
  <c r="E118" i="3"/>
  <c r="D118" i="3" s="1"/>
  <c r="G117" i="3"/>
  <c r="F117" i="3"/>
  <c r="E117" i="3"/>
  <c r="D117" i="3" s="1"/>
  <c r="G116" i="3"/>
  <c r="F116" i="3"/>
  <c r="E116" i="3"/>
  <c r="D116" i="3" s="1"/>
  <c r="G115" i="3"/>
  <c r="E115" i="3"/>
  <c r="D115" i="3" s="1"/>
  <c r="G105" i="3"/>
  <c r="F105" i="3"/>
  <c r="E105" i="3"/>
  <c r="D105" i="3" s="1"/>
  <c r="G104" i="3"/>
  <c r="F104" i="3"/>
  <c r="E104" i="3"/>
  <c r="G103" i="3"/>
  <c r="E103" i="3"/>
  <c r="D103" i="3" s="1"/>
  <c r="G102" i="3"/>
  <c r="F102" i="3"/>
  <c r="E102" i="3"/>
  <c r="D102" i="3" s="1"/>
  <c r="G101" i="3"/>
  <c r="F101" i="3"/>
  <c r="E101" i="3"/>
  <c r="D101" i="3" s="1"/>
  <c r="G100" i="3"/>
  <c r="G97" i="3"/>
  <c r="F97" i="3"/>
  <c r="E97" i="3"/>
  <c r="D97" i="3" s="1"/>
  <c r="G96" i="3"/>
  <c r="F96" i="3"/>
  <c r="E96" i="3"/>
  <c r="D96" i="3" s="1"/>
  <c r="G95" i="3"/>
  <c r="E95" i="3"/>
  <c r="G73" i="3"/>
  <c r="F73" i="3"/>
  <c r="E73" i="3"/>
  <c r="D73" i="3" s="1"/>
  <c r="G72" i="3"/>
  <c r="F72" i="3"/>
  <c r="E72" i="3"/>
  <c r="D72" i="3" s="1"/>
  <c r="G71" i="3"/>
  <c r="E71" i="3"/>
  <c r="G70" i="3"/>
  <c r="F70" i="3"/>
  <c r="E70" i="3"/>
  <c r="D70" i="3" s="1"/>
  <c r="G69" i="3"/>
  <c r="F69" i="3"/>
  <c r="E69" i="3"/>
  <c r="D69" i="3" s="1"/>
  <c r="G68" i="3"/>
  <c r="F68" i="3"/>
  <c r="E68" i="3"/>
  <c r="D68" i="3" s="1"/>
  <c r="G67" i="3"/>
  <c r="F67" i="3"/>
  <c r="E67" i="3"/>
  <c r="D67" i="3" s="1"/>
  <c r="G66" i="3"/>
  <c r="F66" i="3"/>
  <c r="E66" i="3"/>
  <c r="D66" i="3" s="1"/>
  <c r="G65" i="3"/>
  <c r="E65" i="3"/>
  <c r="D65" i="3" s="1"/>
  <c r="G54" i="3"/>
  <c r="F54" i="3"/>
  <c r="E54" i="3"/>
  <c r="D54" i="3" s="1"/>
  <c r="G53" i="3"/>
  <c r="F53" i="3"/>
  <c r="E53" i="3"/>
  <c r="D53" i="3" s="1"/>
  <c r="G52" i="3"/>
  <c r="F52" i="3"/>
  <c r="E52" i="3"/>
  <c r="G51" i="3"/>
  <c r="E51" i="3"/>
  <c r="G50" i="3"/>
  <c r="F50" i="3"/>
  <c r="E50" i="3"/>
  <c r="D50" i="3" s="1"/>
  <c r="G49" i="3"/>
  <c r="F49" i="3"/>
  <c r="E49" i="3"/>
  <c r="D49" i="3" s="1"/>
  <c r="G48" i="3"/>
  <c r="E48" i="3"/>
  <c r="G47" i="3"/>
  <c r="F47" i="3"/>
  <c r="E47" i="3"/>
  <c r="D47" i="3" s="1"/>
  <c r="G46" i="3"/>
  <c r="F46" i="3"/>
  <c r="E46" i="3"/>
  <c r="D46" i="3" s="1"/>
  <c r="G45" i="3"/>
  <c r="F45" i="3"/>
  <c r="E45" i="3"/>
  <c r="D45" i="3" s="1"/>
  <c r="G44" i="3"/>
  <c r="E44" i="3"/>
  <c r="G34" i="3"/>
  <c r="F34" i="3"/>
  <c r="E34" i="3"/>
  <c r="D34" i="3" s="1"/>
  <c r="G29" i="3"/>
  <c r="F29" i="3"/>
  <c r="E29" i="3"/>
  <c r="D29" i="3" s="1"/>
  <c r="G28" i="3"/>
  <c r="F28" i="3"/>
  <c r="E28" i="3"/>
  <c r="D28" i="3" s="1"/>
  <c r="G27" i="3"/>
  <c r="F27" i="3"/>
  <c r="E27" i="3"/>
  <c r="D27" i="3" s="1"/>
  <c r="G26" i="3"/>
  <c r="F26" i="3"/>
  <c r="E26" i="3"/>
  <c r="D26" i="3" s="1"/>
  <c r="G25" i="3"/>
  <c r="F25" i="3"/>
  <c r="E25" i="3"/>
  <c r="D25" i="3" s="1"/>
  <c r="G24" i="3"/>
  <c r="F24" i="3"/>
  <c r="E24" i="3"/>
  <c r="D24" i="3" s="1"/>
  <c r="G23" i="3"/>
  <c r="F23" i="3"/>
  <c r="E23" i="3"/>
  <c r="D23" i="3" s="1"/>
  <c r="G22" i="3"/>
  <c r="F22" i="3"/>
  <c r="E22" i="3"/>
  <c r="D22" i="3" s="1"/>
  <c r="G21" i="3"/>
  <c r="F21" i="3"/>
  <c r="E21" i="3"/>
  <c r="D21" i="3" s="1"/>
  <c r="G20" i="3"/>
  <c r="F20" i="3"/>
  <c r="E20" i="3"/>
  <c r="D20" i="3" s="1"/>
  <c r="G19" i="3"/>
  <c r="F19" i="3"/>
  <c r="E19" i="3"/>
  <c r="G10" i="3"/>
  <c r="F10" i="3"/>
  <c r="E10" i="3"/>
  <c r="D10" i="3" s="1"/>
  <c r="G9" i="3"/>
  <c r="E9" i="3"/>
  <c r="G81" i="3"/>
  <c r="F81" i="3"/>
  <c r="E81" i="3"/>
  <c r="D81" i="3" s="1"/>
  <c r="G80" i="3"/>
  <c r="F80" i="3"/>
  <c r="E80" i="3"/>
  <c r="D80" i="3" s="1"/>
  <c r="G79" i="3"/>
  <c r="F79" i="3"/>
  <c r="E79" i="3"/>
  <c r="D79" i="3" s="1"/>
  <c r="G75" i="3"/>
  <c r="F75" i="3"/>
  <c r="E75" i="3"/>
  <c r="D75" i="3" s="1"/>
  <c r="G74" i="3"/>
  <c r="G8" i="3"/>
  <c r="F8" i="3"/>
  <c r="E8" i="3"/>
  <c r="D8" i="3" s="1"/>
  <c r="G6" i="3"/>
  <c r="G76" i="2"/>
  <c r="F76" i="2"/>
  <c r="E76" i="2"/>
  <c r="G74" i="2"/>
  <c r="E74" i="2"/>
  <c r="G71" i="2"/>
  <c r="G70" i="2"/>
  <c r="F70" i="2"/>
  <c r="G69" i="2"/>
  <c r="F69" i="2"/>
  <c r="G68" i="2"/>
  <c r="F68" i="2"/>
  <c r="G67" i="2"/>
  <c r="F67" i="2"/>
  <c r="G66" i="2"/>
  <c r="F66" i="2"/>
  <c r="G65" i="2"/>
  <c r="F65" i="2"/>
  <c r="G64" i="2"/>
  <c r="G58" i="2"/>
  <c r="F58" i="2"/>
  <c r="G57" i="2"/>
  <c r="F57" i="2"/>
  <c r="G45" i="2"/>
  <c r="G44" i="2"/>
  <c r="F44" i="2"/>
  <c r="E44" i="2"/>
  <c r="D44" i="2" s="1"/>
  <c r="G43" i="2"/>
  <c r="E43" i="2"/>
  <c r="AF703" i="1"/>
  <c r="AE703" i="1"/>
  <c r="AF702" i="1"/>
  <c r="AE702" i="1"/>
  <c r="AF701" i="1"/>
  <c r="AE701" i="1"/>
  <c r="AF700" i="1"/>
  <c r="AE700" i="1"/>
  <c r="AF699" i="1"/>
  <c r="AE699" i="1"/>
  <c r="AF698" i="1"/>
  <c r="AE698" i="1"/>
  <c r="AF697" i="1"/>
  <c r="AE697" i="1"/>
  <c r="AF696" i="1"/>
  <c r="AE696" i="1"/>
  <c r="AF695" i="1"/>
  <c r="AE695" i="1"/>
  <c r="AF694" i="1"/>
  <c r="AE694" i="1"/>
  <c r="AF693" i="1"/>
  <c r="AE693" i="1"/>
  <c r="AF692" i="1"/>
  <c r="AE692" i="1"/>
  <c r="AF691" i="1"/>
  <c r="AE691" i="1"/>
  <c r="AF690" i="1"/>
  <c r="AE690" i="1"/>
  <c r="AF689" i="1"/>
  <c r="AE689" i="1"/>
  <c r="AF688" i="1"/>
  <c r="AE688" i="1"/>
  <c r="AF687" i="1"/>
  <c r="AE687" i="1"/>
  <c r="AF686" i="1"/>
  <c r="AE686" i="1"/>
  <c r="AF685" i="1"/>
  <c r="AE685" i="1"/>
  <c r="AF684" i="1"/>
  <c r="AE684" i="1"/>
  <c r="AF683" i="1"/>
  <c r="AE683" i="1"/>
  <c r="AF682" i="1"/>
  <c r="AE682" i="1"/>
  <c r="AF681" i="1"/>
  <c r="AE681" i="1"/>
  <c r="AF680" i="1"/>
  <c r="AE680" i="1"/>
  <c r="AF679" i="1"/>
  <c r="AE679" i="1"/>
  <c r="AF678" i="1"/>
  <c r="AE678" i="1"/>
  <c r="AF677" i="1"/>
  <c r="AE677" i="1"/>
  <c r="AF676" i="1"/>
  <c r="AE676" i="1"/>
  <c r="AF675" i="1"/>
  <c r="AE675" i="1"/>
  <c r="AF674" i="1"/>
  <c r="AE674" i="1"/>
  <c r="AF673" i="1"/>
  <c r="AE673" i="1"/>
  <c r="AF672" i="1"/>
  <c r="AE672" i="1"/>
  <c r="AF671" i="1"/>
  <c r="AE671" i="1"/>
  <c r="AF670" i="1"/>
  <c r="AE670" i="1"/>
  <c r="AF669" i="1"/>
  <c r="AE669" i="1"/>
  <c r="AF668" i="1"/>
  <c r="AE668" i="1"/>
  <c r="AF667" i="1"/>
  <c r="AE667" i="1"/>
  <c r="AF666" i="1"/>
  <c r="AE666" i="1"/>
  <c r="AF665" i="1"/>
  <c r="AE665" i="1"/>
  <c r="AF664" i="1"/>
  <c r="AE664" i="1"/>
  <c r="AF663" i="1"/>
  <c r="AE663" i="1"/>
  <c r="AF662" i="1"/>
  <c r="AE662" i="1"/>
  <c r="AF661" i="1"/>
  <c r="AE661" i="1"/>
  <c r="AF660" i="1"/>
  <c r="AE660" i="1"/>
  <c r="AF659" i="1"/>
  <c r="AE659" i="1"/>
  <c r="AF658" i="1"/>
  <c r="AE658" i="1"/>
  <c r="AF657" i="1"/>
  <c r="AE657" i="1"/>
  <c r="AF656" i="1"/>
  <c r="AE656" i="1"/>
  <c r="AF655" i="1"/>
  <c r="AE655" i="1"/>
  <c r="AF654" i="1"/>
  <c r="AE654" i="1"/>
  <c r="AF653" i="1"/>
  <c r="AE653" i="1"/>
  <c r="AF652" i="1"/>
  <c r="AE652" i="1"/>
  <c r="AF651" i="1"/>
  <c r="AE651" i="1"/>
  <c r="AF650" i="1"/>
  <c r="AE650" i="1"/>
  <c r="AF649" i="1"/>
  <c r="AE649" i="1"/>
  <c r="AF648" i="1"/>
  <c r="AE648" i="1"/>
  <c r="AF647" i="1"/>
  <c r="AE647" i="1"/>
  <c r="AF646" i="1"/>
  <c r="AE646" i="1"/>
  <c r="AF645" i="1"/>
  <c r="AE645" i="1"/>
  <c r="AF644" i="1"/>
  <c r="AE644" i="1"/>
  <c r="AF643" i="1"/>
  <c r="AE643" i="1"/>
  <c r="AF642" i="1"/>
  <c r="AE642" i="1"/>
  <c r="AF641" i="1"/>
  <c r="AE641" i="1"/>
  <c r="AF640" i="1"/>
  <c r="AE640" i="1"/>
  <c r="AF639" i="1"/>
  <c r="AE639" i="1"/>
  <c r="AF638" i="1"/>
  <c r="AE638" i="1"/>
  <c r="AF637" i="1"/>
  <c r="AE637" i="1"/>
  <c r="AF636" i="1"/>
  <c r="AE636" i="1"/>
  <c r="AF635" i="1"/>
  <c r="AE635" i="1"/>
  <c r="AF634" i="1"/>
  <c r="AE634" i="1"/>
  <c r="AF633" i="1"/>
  <c r="AE633" i="1"/>
  <c r="AF632" i="1"/>
  <c r="AE632" i="1"/>
  <c r="AF631" i="1"/>
  <c r="AE631" i="1"/>
  <c r="AF630" i="1"/>
  <c r="AE630" i="1"/>
  <c r="AF629" i="1"/>
  <c r="AE629" i="1"/>
  <c r="AF628" i="1"/>
  <c r="AE628" i="1"/>
  <c r="AF627" i="1"/>
  <c r="AE627" i="1"/>
  <c r="AF626" i="1"/>
  <c r="AE626" i="1"/>
  <c r="AF625" i="1"/>
  <c r="AE625" i="1"/>
  <c r="AF624" i="1"/>
  <c r="AE624" i="1"/>
  <c r="AF623" i="1"/>
  <c r="AE623" i="1"/>
  <c r="AF622" i="1"/>
  <c r="AE622" i="1"/>
  <c r="AF621" i="1"/>
  <c r="AE621" i="1"/>
  <c r="AF620" i="1"/>
  <c r="AE620" i="1"/>
  <c r="AF619" i="1"/>
  <c r="AE619" i="1"/>
  <c r="AF618" i="1"/>
  <c r="AE618" i="1"/>
  <c r="AF617" i="1"/>
  <c r="AE617" i="1"/>
  <c r="AF616" i="1"/>
  <c r="AE616" i="1"/>
  <c r="AF615" i="1"/>
  <c r="AE615" i="1"/>
  <c r="AF614" i="1"/>
  <c r="AE614" i="1"/>
  <c r="AF613" i="1"/>
  <c r="AE613" i="1"/>
  <c r="AF612" i="1"/>
  <c r="AE612" i="1"/>
  <c r="AF611" i="1"/>
  <c r="AE611" i="1"/>
  <c r="AF610" i="1"/>
  <c r="AE610" i="1"/>
  <c r="AF609" i="1"/>
  <c r="AE609" i="1"/>
  <c r="AF608" i="1"/>
  <c r="AE608" i="1"/>
  <c r="AF607" i="1"/>
  <c r="AE607" i="1"/>
  <c r="AF606" i="1"/>
  <c r="AE606" i="1"/>
  <c r="AF605" i="1"/>
  <c r="AE605" i="1"/>
  <c r="AF604" i="1"/>
  <c r="AE604" i="1"/>
  <c r="AF603" i="1"/>
  <c r="AE603" i="1"/>
  <c r="AF602" i="1"/>
  <c r="AE602" i="1"/>
  <c r="AF601" i="1"/>
  <c r="AE601" i="1"/>
  <c r="AF600" i="1"/>
  <c r="AE600" i="1"/>
  <c r="AF599" i="1"/>
  <c r="AE599" i="1"/>
  <c r="AF598" i="1"/>
  <c r="AE598" i="1"/>
  <c r="AF597" i="1"/>
  <c r="AE597" i="1"/>
  <c r="AF596" i="1"/>
  <c r="AE596" i="1"/>
  <c r="AF595" i="1"/>
  <c r="AE595" i="1"/>
  <c r="AF594" i="1"/>
  <c r="AE594" i="1"/>
  <c r="AF593" i="1"/>
  <c r="AE593" i="1"/>
  <c r="AF592" i="1"/>
  <c r="AE592" i="1"/>
  <c r="AF591" i="1"/>
  <c r="AE591" i="1"/>
  <c r="AF590" i="1"/>
  <c r="AE590" i="1"/>
  <c r="AF589" i="1"/>
  <c r="AE589" i="1"/>
  <c r="AF588" i="1"/>
  <c r="AE588" i="1"/>
  <c r="AF587" i="1"/>
  <c r="AE587" i="1"/>
  <c r="AF586" i="1"/>
  <c r="AE586" i="1"/>
  <c r="AF585" i="1"/>
  <c r="AE585" i="1"/>
  <c r="AF584" i="1"/>
  <c r="AE584" i="1"/>
  <c r="AF583" i="1"/>
  <c r="AE583" i="1"/>
  <c r="AF582" i="1"/>
  <c r="AE582" i="1"/>
  <c r="AF581" i="1"/>
  <c r="AE581" i="1"/>
  <c r="AF580" i="1"/>
  <c r="AE580" i="1"/>
  <c r="AF579" i="1"/>
  <c r="AE579" i="1"/>
  <c r="AF578" i="1"/>
  <c r="AE578" i="1"/>
  <c r="AF577" i="1"/>
  <c r="AE577" i="1"/>
  <c r="AF576" i="1"/>
  <c r="AE576" i="1"/>
  <c r="AF575" i="1"/>
  <c r="AE575" i="1"/>
  <c r="AF574" i="1"/>
  <c r="AE574" i="1"/>
  <c r="AF573" i="1"/>
  <c r="AE573" i="1"/>
  <c r="AF572" i="1"/>
  <c r="AE572" i="1"/>
  <c r="AF571" i="1"/>
  <c r="AE571" i="1"/>
  <c r="AF570" i="1"/>
  <c r="AE570" i="1"/>
  <c r="AF569" i="1"/>
  <c r="AE569" i="1"/>
  <c r="AF568" i="1"/>
  <c r="AE568" i="1"/>
  <c r="AF567" i="1"/>
  <c r="AE567" i="1"/>
  <c r="AF566" i="1"/>
  <c r="AE566" i="1"/>
  <c r="AF565" i="1"/>
  <c r="AE565" i="1"/>
  <c r="AF564" i="1"/>
  <c r="AE564" i="1"/>
  <c r="AF563" i="1"/>
  <c r="AE563" i="1"/>
  <c r="AF562" i="1"/>
  <c r="AE562" i="1"/>
  <c r="AF561" i="1"/>
  <c r="AE561" i="1"/>
  <c r="AF560" i="1"/>
  <c r="AE560" i="1"/>
  <c r="AF559" i="1"/>
  <c r="AE559" i="1"/>
  <c r="AF558" i="1"/>
  <c r="AE558" i="1"/>
  <c r="AF557" i="1"/>
  <c r="AE557" i="1"/>
  <c r="AF556" i="1"/>
  <c r="AE556" i="1"/>
  <c r="AF555" i="1"/>
  <c r="AE555" i="1"/>
  <c r="AF554" i="1"/>
  <c r="AE554" i="1"/>
  <c r="AF553" i="1"/>
  <c r="AE553" i="1"/>
  <c r="AF552" i="1"/>
  <c r="AE552" i="1"/>
  <c r="AF551" i="1"/>
  <c r="AE551" i="1"/>
  <c r="AF550" i="1"/>
  <c r="AE550" i="1"/>
  <c r="AF549" i="1"/>
  <c r="AE549" i="1"/>
  <c r="AF548" i="1"/>
  <c r="AE548" i="1"/>
  <c r="AF547" i="1"/>
  <c r="AE547" i="1"/>
  <c r="AF546" i="1"/>
  <c r="AE546" i="1"/>
  <c r="AF545" i="1"/>
  <c r="AE545" i="1"/>
  <c r="AF544" i="1"/>
  <c r="AE544" i="1"/>
  <c r="AF543" i="1"/>
  <c r="AE543" i="1"/>
  <c r="AF542" i="1"/>
  <c r="AE542" i="1"/>
  <c r="AF541" i="1"/>
  <c r="AE541" i="1"/>
  <c r="AF540" i="1"/>
  <c r="AE540" i="1"/>
  <c r="AF539" i="1"/>
  <c r="AE539" i="1"/>
  <c r="AF538" i="1"/>
  <c r="AE538" i="1"/>
  <c r="AF537" i="1"/>
  <c r="AE537" i="1"/>
  <c r="AF536" i="1"/>
  <c r="AE536" i="1"/>
  <c r="AF535" i="1"/>
  <c r="AE535" i="1"/>
  <c r="AF534" i="1"/>
  <c r="AE534" i="1"/>
  <c r="AF533" i="1"/>
  <c r="AE533" i="1"/>
  <c r="AF532" i="1"/>
  <c r="AE532" i="1"/>
  <c r="AF531" i="1"/>
  <c r="AE531" i="1"/>
  <c r="AF530" i="1"/>
  <c r="AE530" i="1"/>
  <c r="AF529" i="1"/>
  <c r="AE529" i="1"/>
  <c r="AF528" i="1"/>
  <c r="AE528" i="1"/>
  <c r="AF527" i="1"/>
  <c r="AE527" i="1"/>
  <c r="AF526" i="1"/>
  <c r="AE526" i="1"/>
  <c r="AF525" i="1"/>
  <c r="AE525" i="1"/>
  <c r="AF524" i="1"/>
  <c r="AE524" i="1"/>
  <c r="AF523" i="1"/>
  <c r="AE523" i="1"/>
  <c r="AF522" i="1"/>
  <c r="AE522" i="1"/>
  <c r="AF521" i="1"/>
  <c r="AE521" i="1"/>
  <c r="AF520" i="1"/>
  <c r="AE520" i="1"/>
  <c r="AF519" i="1"/>
  <c r="AE519" i="1"/>
  <c r="AF518" i="1"/>
  <c r="AE518" i="1"/>
  <c r="AF517" i="1"/>
  <c r="AE517" i="1"/>
  <c r="AF516" i="1"/>
  <c r="AE516" i="1"/>
  <c r="AF515" i="1"/>
  <c r="AE515" i="1"/>
  <c r="AF514" i="1"/>
  <c r="AE514" i="1"/>
  <c r="AF513" i="1"/>
  <c r="AE513" i="1"/>
  <c r="AF512" i="1"/>
  <c r="AE512" i="1"/>
  <c r="AF511" i="1"/>
  <c r="AE511" i="1"/>
  <c r="AF510" i="1"/>
  <c r="AE510" i="1"/>
  <c r="AF509" i="1"/>
  <c r="AE509" i="1"/>
  <c r="AF508" i="1"/>
  <c r="AE508" i="1"/>
  <c r="AF507" i="1"/>
  <c r="AE507" i="1"/>
  <c r="AF506" i="1"/>
  <c r="AE506" i="1"/>
  <c r="AF505" i="1"/>
  <c r="AE505" i="1"/>
  <c r="AF504" i="1"/>
  <c r="AE504" i="1"/>
  <c r="AF503" i="1"/>
  <c r="AE503" i="1"/>
  <c r="AF502" i="1"/>
  <c r="AE502" i="1"/>
  <c r="AF501" i="1"/>
  <c r="AE501" i="1"/>
  <c r="AF500" i="1"/>
  <c r="AE500" i="1"/>
  <c r="AF499" i="1"/>
  <c r="AE499" i="1"/>
  <c r="AF498" i="1"/>
  <c r="AE498" i="1"/>
  <c r="AF497" i="1"/>
  <c r="AE497" i="1"/>
  <c r="AF496" i="1"/>
  <c r="AE496" i="1"/>
  <c r="AF495" i="1"/>
  <c r="AE495" i="1"/>
  <c r="AF494" i="1"/>
  <c r="AE494" i="1"/>
  <c r="AF493" i="1"/>
  <c r="AE493" i="1"/>
  <c r="AF492" i="1"/>
  <c r="AE492" i="1"/>
  <c r="AF491" i="1"/>
  <c r="AE491" i="1"/>
  <c r="AF490" i="1"/>
  <c r="AE490" i="1"/>
  <c r="AF489" i="1"/>
  <c r="AE489" i="1"/>
  <c r="AF488" i="1"/>
  <c r="AE488" i="1"/>
  <c r="AF487" i="1"/>
  <c r="AE487" i="1"/>
  <c r="AF486" i="1"/>
  <c r="AE486" i="1"/>
  <c r="AF485" i="1"/>
  <c r="AE485" i="1"/>
  <c r="AF484" i="1"/>
  <c r="AE484" i="1"/>
  <c r="AF483" i="1"/>
  <c r="AE483" i="1"/>
  <c r="AF482" i="1"/>
  <c r="AE482" i="1"/>
  <c r="AF481" i="1"/>
  <c r="AE481" i="1"/>
  <c r="AF480" i="1"/>
  <c r="AE480" i="1"/>
  <c r="AF479" i="1"/>
  <c r="AE479" i="1"/>
  <c r="AF478" i="1"/>
  <c r="AE478" i="1"/>
  <c r="AF477" i="1"/>
  <c r="AE477" i="1"/>
  <c r="AF476" i="1"/>
  <c r="AE476" i="1"/>
  <c r="AF475" i="1"/>
  <c r="AE475" i="1"/>
  <c r="AF474" i="1"/>
  <c r="AE474" i="1"/>
  <c r="AF473" i="1"/>
  <c r="AE473" i="1"/>
  <c r="AF472" i="1"/>
  <c r="AE472" i="1"/>
  <c r="AF471" i="1"/>
  <c r="AE471" i="1"/>
  <c r="AF470" i="1"/>
  <c r="AE470" i="1"/>
  <c r="AF469" i="1"/>
  <c r="AE469" i="1"/>
  <c r="AF468" i="1"/>
  <c r="AE468" i="1"/>
  <c r="AF467" i="1"/>
  <c r="AE467" i="1"/>
  <c r="AF466" i="1"/>
  <c r="AE466" i="1"/>
  <c r="AF465" i="1"/>
  <c r="AE465" i="1"/>
  <c r="AF464" i="1"/>
  <c r="AE464" i="1"/>
  <c r="AF463" i="1"/>
  <c r="AE463" i="1"/>
  <c r="AF462" i="1"/>
  <c r="AE462" i="1"/>
  <c r="AF461" i="1"/>
  <c r="AE461" i="1"/>
  <c r="AF460" i="1"/>
  <c r="AE460" i="1"/>
  <c r="AF459" i="1"/>
  <c r="AE459" i="1"/>
  <c r="AF458" i="1"/>
  <c r="AE458" i="1"/>
  <c r="AF457" i="1"/>
  <c r="AE457" i="1"/>
  <c r="AF456" i="1"/>
  <c r="AE456" i="1"/>
  <c r="AF455" i="1"/>
  <c r="AE455" i="1"/>
  <c r="AF454" i="1"/>
  <c r="AE454" i="1"/>
  <c r="AF453" i="1"/>
  <c r="AE453" i="1"/>
  <c r="AF452" i="1"/>
  <c r="AE452" i="1"/>
  <c r="AF451" i="1"/>
  <c r="AE451" i="1"/>
  <c r="AF450" i="1"/>
  <c r="AE450" i="1"/>
  <c r="AF449" i="1"/>
  <c r="AE449" i="1"/>
  <c r="AF448" i="1"/>
  <c r="AE448" i="1"/>
  <c r="AF447" i="1"/>
  <c r="AE447" i="1"/>
  <c r="AF446" i="1"/>
  <c r="AE446" i="1"/>
  <c r="AF445" i="1"/>
  <c r="AE445" i="1"/>
  <c r="AF444" i="1"/>
  <c r="AE444" i="1"/>
  <c r="AF443" i="1"/>
  <c r="AE443" i="1"/>
  <c r="AF442" i="1"/>
  <c r="AE442" i="1"/>
  <c r="AF441" i="1"/>
  <c r="AE441" i="1"/>
  <c r="AF440" i="1"/>
  <c r="AE440" i="1"/>
  <c r="AF439" i="1"/>
  <c r="AE439" i="1"/>
  <c r="AF438" i="1"/>
  <c r="AE438" i="1"/>
  <c r="AF437" i="1"/>
  <c r="AE437" i="1"/>
  <c r="AF436" i="1"/>
  <c r="AE436" i="1"/>
  <c r="AF435" i="1"/>
  <c r="AE435" i="1"/>
  <c r="AF434" i="1"/>
  <c r="AE434" i="1"/>
  <c r="AF433" i="1"/>
  <c r="AE433" i="1"/>
  <c r="AF432" i="1"/>
  <c r="AE432" i="1"/>
  <c r="AF431" i="1"/>
  <c r="AE431" i="1"/>
  <c r="AF430" i="1"/>
  <c r="AE430" i="1"/>
  <c r="AF429" i="1"/>
  <c r="AE429" i="1"/>
  <c r="AF428" i="1"/>
  <c r="AE428" i="1"/>
  <c r="AF427" i="1"/>
  <c r="AE427" i="1"/>
  <c r="AF426" i="1"/>
  <c r="AE426" i="1"/>
  <c r="AF425" i="1"/>
  <c r="AE425" i="1"/>
  <c r="AF424" i="1"/>
  <c r="AE424" i="1"/>
  <c r="AF423" i="1"/>
  <c r="AE423" i="1"/>
  <c r="AF422" i="1"/>
  <c r="AE422" i="1"/>
  <c r="AF421" i="1"/>
  <c r="AE421" i="1"/>
  <c r="AF420" i="1"/>
  <c r="AE420" i="1"/>
  <c r="AF419" i="1"/>
  <c r="AE419" i="1"/>
  <c r="AF418" i="1"/>
  <c r="AE418" i="1"/>
  <c r="AF417" i="1"/>
  <c r="AE417" i="1"/>
  <c r="AF416" i="1"/>
  <c r="AE416" i="1"/>
  <c r="AF415" i="1"/>
  <c r="AE415" i="1"/>
  <c r="AF414" i="1"/>
  <c r="AE414" i="1"/>
  <c r="AF413" i="1"/>
  <c r="AE413" i="1"/>
  <c r="AF412" i="1"/>
  <c r="AE412" i="1"/>
  <c r="AF411" i="1"/>
  <c r="AE411" i="1"/>
  <c r="AF410" i="1"/>
  <c r="AE410" i="1"/>
  <c r="AF409" i="1"/>
  <c r="AE409" i="1"/>
  <c r="AF408" i="1"/>
  <c r="AE408" i="1"/>
  <c r="AF407" i="1"/>
  <c r="AE407" i="1"/>
  <c r="AF406" i="1"/>
  <c r="AE406" i="1"/>
  <c r="AF405" i="1"/>
  <c r="AE405" i="1"/>
  <c r="AF404" i="1"/>
  <c r="AE404" i="1"/>
  <c r="AF403" i="1"/>
  <c r="AE403" i="1"/>
  <c r="AF402" i="1"/>
  <c r="AE402" i="1"/>
  <c r="AF401" i="1"/>
  <c r="AE401" i="1"/>
  <c r="AF400" i="1"/>
  <c r="AE400" i="1"/>
  <c r="AF399" i="1"/>
  <c r="AE399" i="1"/>
  <c r="AF398" i="1"/>
  <c r="AE398" i="1"/>
  <c r="AF397" i="1"/>
  <c r="AE397" i="1"/>
  <c r="AF396" i="1"/>
  <c r="AE396" i="1"/>
  <c r="AF395" i="1"/>
  <c r="AE395" i="1"/>
  <c r="AF394" i="1"/>
  <c r="AE394" i="1"/>
  <c r="AF393" i="1"/>
  <c r="AE393" i="1"/>
  <c r="AF392" i="1"/>
  <c r="AE392" i="1"/>
  <c r="AF391" i="1"/>
  <c r="AE391" i="1"/>
  <c r="AF390" i="1"/>
  <c r="AE390" i="1"/>
  <c r="AF389" i="1"/>
  <c r="AE389" i="1"/>
  <c r="AF388" i="1"/>
  <c r="AE388" i="1"/>
  <c r="AF387" i="1"/>
  <c r="AE387" i="1"/>
  <c r="AF386" i="1"/>
  <c r="AE386" i="1"/>
  <c r="AF385" i="1"/>
  <c r="AE385" i="1"/>
  <c r="AF384" i="1"/>
  <c r="AE384" i="1"/>
  <c r="AF383" i="1"/>
  <c r="AE383" i="1"/>
  <c r="AF382" i="1"/>
  <c r="AE382" i="1"/>
  <c r="AF381" i="1"/>
  <c r="AE381" i="1"/>
  <c r="AF380" i="1"/>
  <c r="AE380" i="1"/>
  <c r="AF379" i="1"/>
  <c r="AE379" i="1"/>
  <c r="AF378" i="1"/>
  <c r="AE378" i="1"/>
  <c r="AF377" i="1"/>
  <c r="AE377" i="1"/>
  <c r="AF376" i="1"/>
  <c r="AE376" i="1"/>
  <c r="AF375" i="1"/>
  <c r="AE375" i="1"/>
  <c r="AF374" i="1"/>
  <c r="AE374" i="1"/>
  <c r="AF373" i="1"/>
  <c r="AE373" i="1"/>
  <c r="AF372" i="1"/>
  <c r="AE372" i="1"/>
  <c r="AF371" i="1"/>
  <c r="AE371" i="1"/>
  <c r="AF370" i="1"/>
  <c r="AE370" i="1"/>
  <c r="AF369" i="1"/>
  <c r="AE369" i="1"/>
  <c r="AF368" i="1"/>
  <c r="AE368" i="1"/>
  <c r="AF367" i="1"/>
  <c r="AE367" i="1"/>
  <c r="AF366" i="1"/>
  <c r="AE366" i="1"/>
  <c r="AF365" i="1"/>
  <c r="AE365" i="1"/>
  <c r="AF364" i="1"/>
  <c r="AE364" i="1"/>
  <c r="AF363" i="1"/>
  <c r="AE363" i="1"/>
  <c r="AF362" i="1"/>
  <c r="AE362" i="1"/>
  <c r="AF361" i="1"/>
  <c r="AE361" i="1"/>
  <c r="AF360" i="1"/>
  <c r="AE360" i="1"/>
  <c r="AF359" i="1"/>
  <c r="AE359" i="1"/>
  <c r="AF358" i="1"/>
  <c r="AE358" i="1"/>
  <c r="AF357" i="1"/>
  <c r="AE357" i="1"/>
  <c r="AF356" i="1"/>
  <c r="AE356" i="1"/>
  <c r="AF355" i="1"/>
  <c r="AE355" i="1"/>
  <c r="AF354" i="1"/>
  <c r="AE354" i="1"/>
  <c r="AF353" i="1"/>
  <c r="AE353" i="1"/>
  <c r="AF352" i="1"/>
  <c r="AE352" i="1"/>
  <c r="AF351" i="1"/>
  <c r="AE351" i="1"/>
  <c r="AF350" i="1"/>
  <c r="AE350" i="1"/>
  <c r="AF349" i="1"/>
  <c r="AE349" i="1"/>
  <c r="AF348" i="1"/>
  <c r="AE348" i="1"/>
  <c r="AF347" i="1"/>
  <c r="AE347" i="1"/>
  <c r="AF346" i="1"/>
  <c r="AE346" i="1"/>
  <c r="AF345" i="1"/>
  <c r="AE345" i="1"/>
  <c r="AF344" i="1"/>
  <c r="AE344" i="1"/>
  <c r="AF343" i="1"/>
  <c r="AE343" i="1"/>
  <c r="AF342" i="1"/>
  <c r="AE342" i="1"/>
  <c r="AF341" i="1"/>
  <c r="AE341" i="1"/>
  <c r="AF340" i="1"/>
  <c r="AE340" i="1"/>
  <c r="AF339" i="1"/>
  <c r="AE339" i="1"/>
  <c r="AF338" i="1"/>
  <c r="AE338" i="1"/>
  <c r="AF337" i="1"/>
  <c r="AE337" i="1"/>
  <c r="AF336" i="1"/>
  <c r="AE336" i="1"/>
  <c r="AF335" i="1"/>
  <c r="AE335" i="1"/>
  <c r="AF334" i="1"/>
  <c r="AE334" i="1"/>
  <c r="AF333" i="1"/>
  <c r="AE333" i="1"/>
  <c r="AF332" i="1"/>
  <c r="AE332" i="1"/>
  <c r="AF331" i="1"/>
  <c r="AE331" i="1"/>
  <c r="AF330" i="1"/>
  <c r="AE330" i="1"/>
  <c r="AF329" i="1"/>
  <c r="AE329" i="1"/>
  <c r="AF328" i="1"/>
  <c r="AE328" i="1"/>
  <c r="AF327" i="1"/>
  <c r="AE327" i="1"/>
  <c r="AF326" i="1"/>
  <c r="AE326" i="1"/>
  <c r="AF325" i="1"/>
  <c r="AE325" i="1"/>
  <c r="AF324" i="1"/>
  <c r="AE324" i="1"/>
  <c r="AF323" i="1"/>
  <c r="AE323" i="1"/>
  <c r="AF322" i="1"/>
  <c r="AE322" i="1"/>
  <c r="AF321" i="1"/>
  <c r="AE321" i="1"/>
  <c r="AF320" i="1"/>
  <c r="AE320" i="1"/>
  <c r="AF319" i="1"/>
  <c r="AE319" i="1"/>
  <c r="AF318" i="1"/>
  <c r="AE318" i="1"/>
  <c r="AF317" i="1"/>
  <c r="AE317" i="1"/>
  <c r="AF316" i="1"/>
  <c r="AE316" i="1"/>
  <c r="AF315" i="1"/>
  <c r="AE315" i="1"/>
  <c r="AF314" i="1"/>
  <c r="AE314" i="1"/>
  <c r="AF313" i="1"/>
  <c r="AE313" i="1"/>
  <c r="AF312" i="1"/>
  <c r="AE312" i="1"/>
  <c r="AF311" i="1"/>
  <c r="AE311" i="1"/>
  <c r="AF310" i="1"/>
  <c r="AE310" i="1"/>
  <c r="AF309" i="1"/>
  <c r="AE309" i="1"/>
  <c r="AF308" i="1"/>
  <c r="AE308" i="1"/>
  <c r="AF307" i="1"/>
  <c r="AE307" i="1"/>
  <c r="AF306" i="1"/>
  <c r="AE306" i="1"/>
  <c r="AF305" i="1"/>
  <c r="AE305" i="1"/>
  <c r="AF304" i="1"/>
  <c r="AE304" i="1"/>
  <c r="AF303" i="1"/>
  <c r="AE303" i="1"/>
  <c r="AF302" i="1"/>
  <c r="AE302" i="1"/>
  <c r="AF301" i="1"/>
  <c r="AE301" i="1"/>
  <c r="AF300" i="1"/>
  <c r="AE300" i="1"/>
  <c r="AF299" i="1"/>
  <c r="AE299" i="1"/>
  <c r="AF298" i="1"/>
  <c r="AE298" i="1"/>
  <c r="AF297" i="1"/>
  <c r="AE297" i="1"/>
  <c r="AF296" i="1"/>
  <c r="AE296" i="1"/>
  <c r="AF295" i="1"/>
  <c r="AE295" i="1"/>
  <c r="AF294" i="1"/>
  <c r="AE294" i="1"/>
  <c r="AF293" i="1"/>
  <c r="AE293" i="1"/>
  <c r="AF292" i="1"/>
  <c r="AE292" i="1"/>
  <c r="AF291" i="1"/>
  <c r="AE291" i="1"/>
  <c r="AF290" i="1"/>
  <c r="AE290" i="1"/>
  <c r="AF289" i="1"/>
  <c r="AE289" i="1"/>
  <c r="AF288" i="1"/>
  <c r="AE288" i="1"/>
  <c r="AF287" i="1"/>
  <c r="AE287" i="1"/>
  <c r="AF286" i="1"/>
  <c r="AE286" i="1"/>
  <c r="AF285" i="1"/>
  <c r="AE285" i="1"/>
  <c r="AF284" i="1"/>
  <c r="AE284" i="1"/>
  <c r="AF283" i="1"/>
  <c r="AE283" i="1"/>
  <c r="AF282" i="1"/>
  <c r="AE282" i="1"/>
  <c r="AF281" i="1"/>
  <c r="AE281" i="1"/>
  <c r="AF280" i="1"/>
  <c r="AE280" i="1"/>
  <c r="AF279" i="1"/>
  <c r="AE279" i="1"/>
  <c r="AF278" i="1"/>
  <c r="AE278" i="1"/>
  <c r="AF277" i="1"/>
  <c r="AE277" i="1"/>
  <c r="AF276" i="1"/>
  <c r="AE276" i="1"/>
  <c r="AF275" i="1"/>
  <c r="AE275" i="1"/>
  <c r="AF274" i="1"/>
  <c r="AE274" i="1"/>
  <c r="AF273" i="1"/>
  <c r="AE273" i="1"/>
  <c r="AF272" i="1"/>
  <c r="AE272" i="1"/>
  <c r="AF271" i="1"/>
  <c r="AE271" i="1"/>
  <c r="AF270" i="1"/>
  <c r="AE270" i="1"/>
  <c r="AF269" i="1"/>
  <c r="AE269" i="1"/>
  <c r="AF268" i="1"/>
  <c r="AE268" i="1"/>
  <c r="AF267" i="1"/>
  <c r="AE267" i="1"/>
  <c r="AF266" i="1"/>
  <c r="AE266" i="1"/>
  <c r="AF265" i="1"/>
  <c r="AE265" i="1"/>
  <c r="AF264" i="1"/>
  <c r="AE264" i="1"/>
  <c r="AF263" i="1"/>
  <c r="AE263" i="1"/>
  <c r="AF262" i="1"/>
  <c r="AE262" i="1"/>
  <c r="AF261" i="1"/>
  <c r="AE261" i="1"/>
  <c r="AF260" i="1"/>
  <c r="AE260" i="1"/>
  <c r="AF259" i="1"/>
  <c r="AE259" i="1"/>
  <c r="AF258" i="1"/>
  <c r="AE258" i="1"/>
  <c r="AF257" i="1"/>
  <c r="AE257" i="1"/>
  <c r="AF256" i="1"/>
  <c r="AE256" i="1"/>
  <c r="AF255" i="1"/>
  <c r="AE255" i="1"/>
  <c r="AF254" i="1"/>
  <c r="AE254" i="1"/>
  <c r="AF253" i="1"/>
  <c r="AE253" i="1"/>
  <c r="AF252" i="1"/>
  <c r="AE252" i="1"/>
  <c r="AF251" i="1"/>
  <c r="AE251" i="1"/>
  <c r="AF250" i="1"/>
  <c r="AE250" i="1"/>
  <c r="AF249" i="1"/>
  <c r="AE249" i="1"/>
  <c r="AF248" i="1"/>
  <c r="AE248" i="1"/>
  <c r="AF247" i="1"/>
  <c r="AE247" i="1"/>
  <c r="AF246" i="1"/>
  <c r="AE246" i="1"/>
  <c r="AF245" i="1"/>
  <c r="AE245" i="1"/>
  <c r="AF244" i="1"/>
  <c r="AE244" i="1"/>
  <c r="AF243" i="1"/>
  <c r="AE243" i="1"/>
  <c r="AF242" i="1"/>
  <c r="AE242" i="1"/>
  <c r="AF241" i="1"/>
  <c r="AE241" i="1"/>
  <c r="AF240" i="1"/>
  <c r="AE240" i="1"/>
  <c r="AF239" i="1"/>
  <c r="AE239" i="1"/>
  <c r="AF238" i="1"/>
  <c r="AE238" i="1"/>
  <c r="AF237" i="1"/>
  <c r="AE237" i="1"/>
  <c r="AF236" i="1"/>
  <c r="AE236" i="1"/>
  <c r="AF235" i="1"/>
  <c r="AE235" i="1"/>
  <c r="AF234" i="1"/>
  <c r="AE234" i="1"/>
  <c r="AF233" i="1"/>
  <c r="AE233" i="1"/>
  <c r="AF232" i="1"/>
  <c r="AE232" i="1"/>
  <c r="AF231" i="1"/>
  <c r="AE231" i="1"/>
  <c r="AF230" i="1"/>
  <c r="AE230" i="1"/>
  <c r="AF229" i="1"/>
  <c r="AE229" i="1"/>
  <c r="AF228" i="1"/>
  <c r="AE228" i="1"/>
  <c r="AF227" i="1"/>
  <c r="AE227" i="1"/>
  <c r="AF226" i="1"/>
  <c r="AE226" i="1"/>
  <c r="AF225" i="1"/>
  <c r="AE225" i="1"/>
  <c r="AF224" i="1"/>
  <c r="AE224" i="1"/>
  <c r="AF223" i="1"/>
  <c r="AE223" i="1"/>
  <c r="AF222" i="1"/>
  <c r="AE222" i="1"/>
  <c r="AF221" i="1"/>
  <c r="AE221" i="1"/>
  <c r="AF220" i="1"/>
  <c r="AE220" i="1"/>
  <c r="AF219" i="1"/>
  <c r="AE219" i="1"/>
  <c r="AF218" i="1"/>
  <c r="AE218" i="1"/>
  <c r="AF217" i="1"/>
  <c r="AE217" i="1"/>
  <c r="AF216" i="1"/>
  <c r="AE216" i="1"/>
  <c r="AF215" i="1"/>
  <c r="AE215" i="1"/>
  <c r="AF214" i="1"/>
  <c r="AE214" i="1"/>
  <c r="AF213" i="1"/>
  <c r="AE213" i="1"/>
  <c r="AF212" i="1"/>
  <c r="AE212" i="1"/>
  <c r="AF211" i="1"/>
  <c r="AE211" i="1"/>
  <c r="AF210" i="1"/>
  <c r="AE210" i="1"/>
  <c r="AF209" i="1"/>
  <c r="AE209" i="1"/>
  <c r="AF208" i="1"/>
  <c r="AE208" i="1"/>
  <c r="AF207" i="1"/>
  <c r="AE207" i="1"/>
  <c r="AF206" i="1"/>
  <c r="AE206" i="1"/>
  <c r="AF205" i="1"/>
  <c r="AE205" i="1"/>
  <c r="AF204" i="1"/>
  <c r="AE204" i="1"/>
  <c r="AF203" i="1"/>
  <c r="AE203" i="1"/>
  <c r="AF202" i="1"/>
  <c r="AE202" i="1"/>
  <c r="AF201" i="1"/>
  <c r="AE201" i="1"/>
  <c r="AF200" i="1"/>
  <c r="AE200" i="1"/>
  <c r="AF199" i="1"/>
  <c r="AE199" i="1"/>
  <c r="AF198" i="1"/>
  <c r="AE198" i="1"/>
  <c r="AF197" i="1"/>
  <c r="AE197" i="1"/>
  <c r="AF196" i="1"/>
  <c r="AE196" i="1"/>
  <c r="AF195" i="1"/>
  <c r="AE195" i="1"/>
  <c r="AF194" i="1"/>
  <c r="AE194" i="1"/>
  <c r="AF193" i="1"/>
  <c r="AE193" i="1"/>
  <c r="AF192" i="1"/>
  <c r="AE192" i="1"/>
  <c r="AF191" i="1"/>
  <c r="AE191" i="1"/>
  <c r="AF190" i="1"/>
  <c r="AE190" i="1"/>
  <c r="AF189" i="1"/>
  <c r="AE189" i="1"/>
  <c r="AF188" i="1"/>
  <c r="AE188" i="1"/>
  <c r="AF187" i="1"/>
  <c r="AE187" i="1"/>
  <c r="AF186" i="1"/>
  <c r="AE186" i="1"/>
  <c r="AF185" i="1"/>
  <c r="AE185" i="1"/>
  <c r="AF184" i="1"/>
  <c r="AE184" i="1"/>
  <c r="AF183" i="1"/>
  <c r="AE183" i="1"/>
  <c r="AF182" i="1"/>
  <c r="AE182" i="1"/>
  <c r="AF181" i="1"/>
  <c r="AE181" i="1"/>
  <c r="AF180" i="1"/>
  <c r="AE180" i="1"/>
  <c r="AF179" i="1"/>
  <c r="AE179" i="1"/>
  <c r="AF178" i="1"/>
  <c r="AE178" i="1"/>
  <c r="AF177" i="1"/>
  <c r="AE177" i="1"/>
  <c r="AF176" i="1"/>
  <c r="AE176" i="1"/>
  <c r="AF175" i="1"/>
  <c r="AE175" i="1"/>
  <c r="AF174" i="1"/>
  <c r="AE174" i="1"/>
  <c r="AF173" i="1"/>
  <c r="AE173" i="1"/>
  <c r="AF172" i="1"/>
  <c r="AE172" i="1"/>
  <c r="AF171" i="1"/>
  <c r="AE171" i="1"/>
  <c r="AF170" i="1"/>
  <c r="AE170" i="1"/>
  <c r="AF169" i="1"/>
  <c r="AE169" i="1"/>
  <c r="AF168" i="1"/>
  <c r="AE168" i="1"/>
  <c r="AF167" i="1"/>
  <c r="AE167" i="1"/>
  <c r="AF166" i="1"/>
  <c r="AE166" i="1"/>
  <c r="AF165" i="1"/>
  <c r="AE165" i="1"/>
  <c r="AF164" i="1"/>
  <c r="AE164" i="1"/>
  <c r="AF163" i="1"/>
  <c r="AE163" i="1"/>
  <c r="AF162" i="1"/>
  <c r="AE162" i="1"/>
  <c r="AF161" i="1"/>
  <c r="AE161" i="1"/>
  <c r="AF160" i="1"/>
  <c r="AE160" i="1"/>
  <c r="AF159" i="1"/>
  <c r="AE159" i="1"/>
  <c r="AF158" i="1"/>
  <c r="AE158" i="1"/>
  <c r="AF157" i="1"/>
  <c r="AE157" i="1"/>
  <c r="AF156" i="1"/>
  <c r="AE156" i="1"/>
  <c r="AF155" i="1"/>
  <c r="AE155" i="1"/>
  <c r="AF154" i="1"/>
  <c r="AE154" i="1"/>
  <c r="AF153" i="1"/>
  <c r="AE153" i="1"/>
  <c r="AF152" i="1"/>
  <c r="AE152" i="1"/>
  <c r="AF151" i="1"/>
  <c r="AE151" i="1"/>
  <c r="AF150" i="1"/>
  <c r="AE150" i="1"/>
  <c r="AF149" i="1"/>
  <c r="AE149" i="1"/>
  <c r="AF148" i="1"/>
  <c r="AE148" i="1"/>
  <c r="AF147" i="1"/>
  <c r="AE147" i="1"/>
  <c r="AF146" i="1"/>
  <c r="AE146" i="1"/>
  <c r="AF145" i="1"/>
  <c r="AE145" i="1"/>
  <c r="AF144" i="1"/>
  <c r="AE144" i="1"/>
  <c r="AF143" i="1"/>
  <c r="AE143" i="1"/>
  <c r="AF142" i="1"/>
  <c r="AE142" i="1"/>
  <c r="AF141" i="1"/>
  <c r="AE141" i="1"/>
  <c r="AF140" i="1"/>
  <c r="AE140" i="1"/>
  <c r="AF139" i="1"/>
  <c r="AE139" i="1"/>
  <c r="AF138" i="1"/>
  <c r="AE138" i="1"/>
  <c r="AF137" i="1"/>
  <c r="AE137" i="1"/>
  <c r="AF136" i="1"/>
  <c r="AE136" i="1"/>
  <c r="AF135" i="1"/>
  <c r="AE135" i="1"/>
  <c r="AF134" i="1"/>
  <c r="AE134" i="1"/>
  <c r="AF133" i="1"/>
  <c r="AE133" i="1"/>
  <c r="AF132" i="1"/>
  <c r="AE132" i="1"/>
  <c r="AF131" i="1"/>
  <c r="AE131" i="1"/>
  <c r="AF130" i="1"/>
  <c r="AE130" i="1"/>
  <c r="AF129" i="1"/>
  <c r="AE129" i="1"/>
  <c r="AF123" i="1"/>
  <c r="AE123" i="1"/>
  <c r="AF121" i="1"/>
  <c r="AE121" i="1"/>
  <c r="AF120" i="1"/>
  <c r="AE120" i="1"/>
  <c r="AF119" i="1"/>
  <c r="AE119" i="1"/>
  <c r="AF118" i="1"/>
  <c r="AE118" i="1"/>
  <c r="AF117" i="1"/>
  <c r="AE117" i="1"/>
  <c r="AF116" i="1"/>
  <c r="AE116" i="1"/>
  <c r="AF115" i="1"/>
  <c r="AE115" i="1"/>
  <c r="AF114" i="1"/>
  <c r="AE114" i="1"/>
  <c r="AF113" i="1"/>
  <c r="AE113" i="1"/>
  <c r="AF112" i="1"/>
  <c r="AE112" i="1"/>
  <c r="AF111" i="1"/>
  <c r="AE111" i="1"/>
  <c r="AF110" i="1"/>
  <c r="AE110" i="1"/>
  <c r="AF109" i="1"/>
  <c r="AE109" i="1"/>
  <c r="AF108" i="1"/>
  <c r="AE108" i="1"/>
  <c r="AF107" i="1"/>
  <c r="AE107" i="1"/>
  <c r="AF106" i="1"/>
  <c r="AE106" i="1"/>
  <c r="AF105" i="1"/>
  <c r="AE105" i="1"/>
  <c r="AF104" i="1"/>
  <c r="AE104" i="1"/>
  <c r="AF103" i="1"/>
  <c r="AE103" i="1"/>
  <c r="AF102" i="1"/>
  <c r="AE102" i="1"/>
  <c r="AF101" i="1"/>
  <c r="AE101" i="1"/>
  <c r="AF100" i="1"/>
  <c r="AE100" i="1"/>
  <c r="AF99" i="1"/>
  <c r="AE99" i="1"/>
  <c r="AF98" i="1"/>
  <c r="AE98" i="1"/>
  <c r="AF97" i="1"/>
  <c r="AE97" i="1"/>
  <c r="AF96" i="1"/>
  <c r="AE96" i="1"/>
  <c r="AF95" i="1"/>
  <c r="AE95" i="1"/>
  <c r="AF94" i="1"/>
  <c r="AE94" i="1"/>
  <c r="AF93" i="1"/>
  <c r="AE93" i="1"/>
  <c r="AF92" i="1"/>
  <c r="AE92" i="1"/>
  <c r="AF91" i="1"/>
  <c r="AE91" i="1"/>
  <c r="AF90" i="1"/>
  <c r="AE90" i="1"/>
  <c r="AF89" i="1"/>
  <c r="AE89" i="1"/>
  <c r="AF88" i="1"/>
  <c r="AE88" i="1"/>
  <c r="AF87" i="1"/>
  <c r="AE87" i="1"/>
  <c r="AF86" i="1"/>
  <c r="AE86" i="1"/>
  <c r="AF85" i="1"/>
  <c r="AE85" i="1"/>
  <c r="AF84" i="1"/>
  <c r="AE84" i="1"/>
  <c r="AF83" i="1"/>
  <c r="AE83" i="1"/>
  <c r="AF82" i="1"/>
  <c r="AE82" i="1"/>
  <c r="AF81" i="1"/>
  <c r="AE81" i="1"/>
  <c r="AF80" i="1"/>
  <c r="AE80" i="1"/>
  <c r="AF79" i="1"/>
  <c r="AE79" i="1"/>
  <c r="AF74" i="1"/>
  <c r="AE74" i="1"/>
  <c r="AF73" i="1"/>
  <c r="AE73" i="1"/>
  <c r="AF72" i="1"/>
  <c r="AE72" i="1"/>
  <c r="AF71" i="1"/>
  <c r="AE71" i="1"/>
  <c r="AF70" i="1"/>
  <c r="AE70" i="1"/>
  <c r="AF69" i="1"/>
  <c r="AE69" i="1"/>
  <c r="AF68" i="1"/>
  <c r="AE68" i="1"/>
  <c r="AF67" i="1"/>
  <c r="AE67" i="1"/>
  <c r="AF66" i="1"/>
  <c r="AE66" i="1"/>
  <c r="AF65" i="1"/>
  <c r="AE65" i="1"/>
  <c r="AF64" i="1"/>
  <c r="AE64" i="1"/>
  <c r="AF63" i="1"/>
  <c r="AE63" i="1"/>
  <c r="AF62" i="1"/>
  <c r="AE62" i="1"/>
  <c r="AF61" i="1"/>
  <c r="AE61" i="1"/>
  <c r="AF60" i="1"/>
  <c r="AE60" i="1"/>
  <c r="AF59" i="1"/>
  <c r="AE59" i="1"/>
  <c r="AF58" i="1"/>
  <c r="AE58" i="1"/>
  <c r="AF57" i="1"/>
  <c r="AE57" i="1"/>
  <c r="AF56" i="1"/>
  <c r="AE56" i="1"/>
  <c r="AF55" i="1"/>
  <c r="AE55" i="1"/>
  <c r="AF54" i="1"/>
  <c r="AE54" i="1"/>
  <c r="AF53" i="1"/>
  <c r="AE53" i="1"/>
  <c r="AF52" i="1"/>
  <c r="AE52" i="1"/>
  <c r="AF51" i="1"/>
  <c r="AE51" i="1"/>
  <c r="AF50" i="1"/>
  <c r="AE50" i="1"/>
  <c r="AF49" i="1"/>
  <c r="AE49" i="1"/>
  <c r="AF48" i="1"/>
  <c r="AE48" i="1"/>
  <c r="AF47" i="1"/>
  <c r="AE47" i="1"/>
  <c r="AF46" i="1"/>
  <c r="AE46" i="1"/>
  <c r="AF45" i="1"/>
  <c r="AE45" i="1"/>
  <c r="AF44" i="1"/>
  <c r="AE44" i="1"/>
  <c r="AF43" i="1"/>
  <c r="AE43" i="1"/>
  <c r="AF42" i="1"/>
  <c r="AE42" i="1"/>
  <c r="AF41" i="1"/>
  <c r="AE41" i="1"/>
  <c r="AF40" i="1"/>
  <c r="AE40" i="1"/>
  <c r="AF39" i="1"/>
  <c r="AE39" i="1"/>
  <c r="AF38" i="1"/>
  <c r="AE38" i="1"/>
  <c r="AF37" i="1"/>
  <c r="AE37" i="1"/>
  <c r="AF36" i="1"/>
  <c r="AE36" i="1"/>
  <c r="AF35" i="1"/>
  <c r="AE35" i="1"/>
  <c r="AF34" i="1"/>
  <c r="AE34" i="1"/>
  <c r="AF33" i="1"/>
  <c r="AE33" i="1"/>
  <c r="AF32" i="1"/>
  <c r="AE32" i="1"/>
  <c r="AF31" i="1"/>
  <c r="AE31" i="1"/>
  <c r="AF30" i="1"/>
  <c r="AE30" i="1"/>
  <c r="AF29" i="1"/>
  <c r="AE29" i="1"/>
  <c r="AF28" i="1"/>
  <c r="AE28" i="1"/>
  <c r="AF27" i="1"/>
  <c r="AE27" i="1"/>
  <c r="AF26" i="1"/>
  <c r="AE26" i="1"/>
  <c r="AF25" i="1"/>
  <c r="AE25" i="1"/>
  <c r="AF24" i="1"/>
  <c r="AE24" i="1"/>
  <c r="AF23" i="1"/>
  <c r="AE23" i="1"/>
  <c r="AF22" i="1"/>
  <c r="AE22" i="1"/>
  <c r="AF21" i="1"/>
  <c r="AE21" i="1"/>
  <c r="AF20" i="1"/>
  <c r="AE20" i="1"/>
  <c r="AF19" i="1"/>
  <c r="AE19" i="1"/>
  <c r="AF18" i="1"/>
  <c r="AE18" i="1"/>
  <c r="AF17" i="1"/>
  <c r="AE17" i="1"/>
  <c r="AF16" i="1"/>
  <c r="AE16" i="1"/>
  <c r="AF15" i="1"/>
  <c r="AE15" i="1"/>
  <c r="AF14" i="1"/>
  <c r="AE14" i="1"/>
  <c r="AF13" i="1"/>
  <c r="AE13" i="1"/>
  <c r="AF12" i="1"/>
  <c r="AE12" i="1"/>
  <c r="AF11" i="1"/>
  <c r="AE11" i="1"/>
  <c r="AF10" i="1"/>
  <c r="AE10" i="1"/>
  <c r="AF9" i="1"/>
  <c r="AE9" i="1"/>
  <c r="AF8" i="1"/>
  <c r="AE8" i="1"/>
  <c r="AF7" i="1"/>
  <c r="AE7" i="1"/>
  <c r="AF6" i="1"/>
  <c r="AE6" i="1"/>
  <c r="J54" i="5"/>
  <c r="J290" i="5"/>
  <c r="F52" i="2"/>
  <c r="F51" i="4"/>
  <c r="J856" i="5"/>
  <c r="J553" i="5"/>
  <c r="J311" i="5"/>
  <c r="F51" i="3"/>
  <c r="J784" i="5"/>
  <c r="J108" i="5"/>
  <c r="J75" i="5"/>
  <c r="F100" i="3"/>
  <c r="F43" i="2"/>
  <c r="J780" i="5"/>
  <c r="J402" i="5"/>
  <c r="F32" i="6"/>
  <c r="J589" i="5"/>
  <c r="J94" i="5"/>
  <c r="J23" i="5"/>
  <c r="F74" i="3"/>
  <c r="F6" i="2"/>
  <c r="F89" i="4"/>
  <c r="J399" i="5"/>
  <c r="J77" i="5"/>
  <c r="J665" i="5"/>
  <c r="F64" i="2"/>
  <c r="J530" i="5"/>
  <c r="F138" i="3"/>
  <c r="F128" i="4"/>
  <c r="J139" i="5"/>
  <c r="F117" i="4"/>
  <c r="F21" i="4"/>
  <c r="J538" i="5"/>
  <c r="J238" i="5"/>
  <c r="F9" i="3"/>
  <c r="J575" i="5"/>
  <c r="J92" i="5"/>
  <c r="J49" i="5"/>
  <c r="F48" i="3"/>
  <c r="J745" i="5"/>
  <c r="J371" i="5"/>
  <c r="F71" i="3"/>
  <c r="J855" i="5"/>
  <c r="J90" i="5"/>
  <c r="J52" i="5"/>
  <c r="F74" i="2"/>
  <c r="J37" i="5"/>
  <c r="J341" i="5"/>
  <c r="F6" i="4"/>
  <c r="F49" i="6"/>
  <c r="F65" i="3"/>
  <c r="J454" i="5"/>
  <c r="F6" i="3"/>
  <c r="J800" i="5"/>
  <c r="F124" i="3"/>
  <c r="F52" i="6"/>
  <c r="F95" i="3"/>
  <c r="J262" i="5"/>
  <c r="F64" i="4"/>
  <c r="F12" i="4"/>
  <c r="J452" i="5"/>
  <c r="J834" i="5"/>
  <c r="J708" i="5"/>
  <c r="J89" i="5"/>
  <c r="F17" i="4"/>
  <c r="F44" i="3"/>
  <c r="J556" i="5"/>
  <c r="J58" i="5"/>
  <c r="J9" i="5"/>
  <c r="J823" i="5"/>
  <c r="F115" i="3"/>
  <c r="J550" i="5"/>
  <c r="J669" i="5"/>
  <c r="J34" i="5"/>
  <c r="D9" i="3" l="1"/>
  <c r="D48" i="3"/>
  <c r="D51" i="3"/>
  <c r="D71" i="3"/>
  <c r="D95" i="3"/>
  <c r="H667" i="5"/>
  <c r="H645" i="5"/>
  <c r="D64" i="2"/>
  <c r="D74" i="3"/>
  <c r="H20" i="5"/>
  <c r="D100" i="3"/>
  <c r="D19" i="3"/>
  <c r="D44" i="3"/>
  <c r="D124" i="3"/>
  <c r="D83" i="3"/>
  <c r="H262" i="5"/>
  <c r="D138" i="3"/>
  <c r="D6" i="3"/>
  <c r="H6" i="5"/>
  <c r="H341" i="5"/>
  <c r="D589" i="1"/>
  <c r="D577" i="1"/>
  <c r="D567" i="1"/>
  <c r="D565" i="1"/>
  <c r="D49" i="6"/>
  <c r="D52" i="6"/>
  <c r="D598" i="1"/>
  <c r="H569" i="5"/>
  <c r="D563" i="1"/>
  <c r="D555" i="1"/>
  <c r="H290" i="5"/>
  <c r="H77" i="5"/>
  <c r="H90" i="5"/>
  <c r="H454" i="5"/>
  <c r="H550" i="5"/>
  <c r="H681" i="5"/>
  <c r="H694" i="5"/>
  <c r="H627" i="5"/>
  <c r="H648" i="5"/>
  <c r="H139" i="5"/>
  <c r="D487" i="1"/>
  <c r="D445" i="1"/>
  <c r="D403" i="1"/>
  <c r="D359" i="1"/>
  <c r="D347" i="1"/>
  <c r="D329" i="1"/>
  <c r="D313" i="1"/>
  <c r="D303" i="1"/>
  <c r="D301" i="1"/>
  <c r="D267" i="1"/>
  <c r="D265" i="1"/>
  <c r="D263" i="1"/>
  <c r="D261" i="1"/>
  <c r="D259" i="1"/>
  <c r="D245" i="1"/>
  <c r="D243" i="1"/>
  <c r="D211" i="1"/>
  <c r="D209" i="1"/>
  <c r="D207" i="1"/>
  <c r="D197" i="1"/>
  <c r="D185" i="1"/>
  <c r="D129" i="1"/>
  <c r="D559" i="1"/>
  <c r="D113" i="1"/>
  <c r="D97" i="1"/>
  <c r="H503" i="5"/>
  <c r="H9" i="5"/>
  <c r="H92" i="5"/>
  <c r="H311" i="5"/>
  <c r="H432" i="5"/>
  <c r="H475" i="5"/>
  <c r="H530" i="5"/>
  <c r="H553" i="5"/>
  <c r="H589" i="5"/>
  <c r="H609" i="5"/>
  <c r="H665" i="5"/>
  <c r="H708" i="5"/>
  <c r="H780" i="5"/>
  <c r="H784" i="5"/>
  <c r="H856" i="5"/>
  <c r="H54" i="5"/>
  <c r="H190" i="5"/>
  <c r="H651" i="5"/>
  <c r="D552" i="1"/>
  <c r="D550" i="1"/>
  <c r="D546" i="1"/>
  <c r="D544" i="1"/>
  <c r="D542" i="1"/>
  <c r="D540" i="1"/>
  <c r="D538" i="1"/>
  <c r="D536" i="1"/>
  <c r="D123" i="1"/>
  <c r="D102" i="1"/>
  <c r="D94" i="1"/>
  <c r="D92" i="1"/>
  <c r="D86" i="1"/>
  <c r="D82" i="1"/>
  <c r="D561" i="1"/>
  <c r="D557" i="1"/>
  <c r="D533" i="1"/>
  <c r="D79" i="1"/>
  <c r="H94" i="5"/>
  <c r="H108" i="5"/>
  <c r="H238" i="5"/>
  <c r="H371" i="5"/>
  <c r="H556" i="5"/>
  <c r="H745" i="5"/>
  <c r="H834" i="5"/>
  <c r="H633" i="5"/>
  <c r="H170" i="5"/>
  <c r="D326" i="1"/>
  <c r="D324" i="1"/>
  <c r="D252" i="1"/>
  <c r="D238" i="1"/>
  <c r="D232" i="1"/>
  <c r="D230" i="1"/>
  <c r="D228" i="1"/>
  <c r="D226" i="1"/>
  <c r="D224" i="1"/>
  <c r="D222" i="1"/>
  <c r="D216" i="1"/>
  <c r="D214" i="1"/>
  <c r="D204" i="1"/>
  <c r="D202" i="1"/>
  <c r="D182" i="1"/>
  <c r="D170" i="1"/>
  <c r="D168" i="1"/>
  <c r="D138" i="1"/>
  <c r="H216" i="5"/>
  <c r="D680" i="1"/>
  <c r="D699" i="1"/>
  <c r="D18" i="2"/>
  <c r="D52" i="2"/>
  <c r="D43" i="2"/>
  <c r="D682" i="1"/>
  <c r="D701" i="1"/>
  <c r="D692" i="1"/>
  <c r="D74" i="2"/>
  <c r="D686" i="1"/>
  <c r="D64" i="1"/>
  <c r="D70" i="1"/>
  <c r="D13" i="1"/>
  <c r="D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G301" authorId="0" shapeId="0" xr:uid="{00000000-0006-0000-0000-000001000000}">
      <text>
        <r>
          <rPr>
            <sz val="11"/>
            <color rgb="FF000000"/>
            <rFont val="Calibri"/>
            <family val="2"/>
          </rPr>
          <t>Es preciso verificar con el productor si la serie existe o queda en los contratos correspondientes</t>
        </r>
      </text>
    </comment>
    <comment ref="G303" authorId="0" shapeId="0" xr:uid="{00000000-0006-0000-0000-000002000000}">
      <text>
        <r>
          <rPr>
            <sz val="11"/>
            <color rgb="FF000000"/>
            <rFont val="Calibri"/>
            <family val="2"/>
          </rPr>
          <t>Es preciso verificar con el productor si la serie existe o queda en los contratos correspondientes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Dayana Xiomara Hernandez Ascencio</author>
  </authors>
  <commentList>
    <comment ref="H665" authorId="0" shapeId="0" xr:uid="{00000000-0006-0000-0400-000001000000}">
      <text>
        <r>
          <rPr>
            <b/>
            <sz val="9"/>
            <color indexed="81"/>
            <rFont val="Tahoma"/>
            <family val="2"/>
          </rPr>
          <t>Dayana Xiomara Hernandez Ascencio:</t>
        </r>
        <r>
          <rPr>
            <sz val="9"/>
            <color indexed="81"/>
            <rFont val="Tahoma"/>
            <family val="2"/>
          </rPr>
          <t xml:space="preserve">
verificar disposicion finalporque no se tiene claro si se elimina o se conserva.
</t>
        </r>
      </text>
    </comment>
    <comment ref="H667" authorId="0" shapeId="0" xr:uid="{00000000-0006-0000-0400-000002000000}">
      <text>
        <r>
          <rPr>
            <b/>
            <sz val="9"/>
            <color indexed="81"/>
            <rFont val="Tahoma"/>
            <family val="2"/>
          </rPr>
          <t>Dayana Xiomara Hernandez Ascencio:</t>
        </r>
        <r>
          <rPr>
            <sz val="9"/>
            <color indexed="81"/>
            <rFont val="Tahoma"/>
            <family val="2"/>
          </rPr>
          <t xml:space="preserve">
verificar disposicion finalporque no se tiene claro si se elimina o se conserva.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B6" authorId="0" shapeId="0" xr:uid="{00000000-0006-0000-0900-000001000000}">
      <text>
        <r>
          <rPr>
            <sz val="11"/>
            <color rgb="FF000000"/>
            <rFont val="Calibri"/>
            <family val="2"/>
          </rPr>
          <t>Verificar el nombre del documento</t>
        </r>
      </text>
    </comment>
    <comment ref="B7" authorId="0" shapeId="0" xr:uid="{00000000-0006-0000-0900-000002000000}">
      <text>
        <r>
          <rPr>
            <sz val="11"/>
            <color rgb="FF000000"/>
            <rFont val="Calibri"/>
            <family val="2"/>
          </rPr>
          <t xml:space="preserve">Es necesario normalizarlos- lo dejamos soportes hoja de vida que inluye los academicos y los laborales </t>
        </r>
      </text>
    </comment>
    <comment ref="B8" authorId="0" shapeId="0" xr:uid="{00000000-0006-0000-0900-000003000000}">
      <text>
        <r>
          <rPr>
            <sz val="11"/>
            <color rgb="FF000000"/>
            <rFont val="Calibri"/>
            <family val="2"/>
          </rPr>
          <t>Luffi:
Este formulario se encuentra en el SIGEP-</t>
        </r>
      </text>
    </comment>
    <comment ref="B10" authorId="0" shapeId="0" xr:uid="{00000000-0006-0000-0900-000004000000}">
      <text>
        <r>
          <rPr>
            <sz val="11"/>
            <color rgb="FF000000"/>
            <rFont val="Calibri"/>
            <family val="2"/>
          </rPr>
          <t>Verificar el nombre del documento</t>
        </r>
      </text>
    </comment>
    <comment ref="B27" authorId="0" shapeId="0" xr:uid="{00000000-0006-0000-0900-000005000000}">
      <text>
        <r>
          <rPr>
            <sz val="11"/>
            <color rgb="FF000000"/>
            <rFont val="Calibri"/>
            <family val="2"/>
          </rPr>
          <t xml:space="preserve">Este es el Certificado de registro??
</t>
        </r>
      </text>
    </comment>
    <comment ref="B28" authorId="0" shapeId="0" xr:uid="{00000000-0006-0000-0900-000006000000}">
      <text>
        <r>
          <rPr>
            <sz val="11"/>
            <color rgb="FF000000"/>
            <rFont val="Calibri"/>
            <family val="2"/>
          </rPr>
          <t>Garantía única (Póliza)
Garantía (Póliza)
Garantía (Póliza)</t>
        </r>
      </text>
    </comment>
    <comment ref="F33" authorId="0" shapeId="0" xr:uid="{00000000-0006-0000-0900-000007000000}">
      <text>
        <r>
          <rPr>
            <sz val="11"/>
            <color rgb="FF000000"/>
            <rFont val="Calibri"/>
            <family val="2"/>
          </rPr>
          <t>No es una comunicación oficial</t>
        </r>
      </text>
    </comment>
    <comment ref="E37" authorId="0" shapeId="0" xr:uid="{00000000-0006-0000-0900-000008000000}">
      <text>
        <r>
          <rPr>
            <sz val="11"/>
            <color rgb="FF000000"/>
            <rFont val="Calibri"/>
            <family val="2"/>
          </rPr>
          <t>No es una comunicación oficial</t>
        </r>
      </text>
    </comment>
    <comment ref="E38" authorId="0" shapeId="0" xr:uid="{00000000-0006-0000-0900-000009000000}">
      <text>
        <r>
          <rPr>
            <sz val="11"/>
            <color rgb="FF000000"/>
            <rFont val="Calibri"/>
            <family val="2"/>
          </rPr>
          <t>No es una comunicación oficial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C21" authorId="0" shapeId="0" xr:uid="{00000000-0006-0000-0A00-000001000000}">
      <text>
        <r>
          <rPr>
            <sz val="11"/>
            <color rgb="FF000000"/>
            <rFont val="Calibri"/>
            <family val="2"/>
          </rPr>
          <t>Verificar el nombre del documento</t>
        </r>
      </text>
    </comment>
    <comment ref="C22" authorId="0" shapeId="0" xr:uid="{00000000-0006-0000-0A00-000002000000}">
      <text>
        <r>
          <rPr>
            <sz val="11"/>
            <color rgb="FF000000"/>
            <rFont val="Calibri"/>
            <family val="2"/>
          </rPr>
          <t xml:space="preserve">Es necesario normalizarlos- lo dejamos soportes hoja de vida que inluye los academicos y los laborales </t>
        </r>
      </text>
    </comment>
    <comment ref="C23" authorId="0" shapeId="0" xr:uid="{00000000-0006-0000-0A00-000003000000}">
      <text>
        <r>
          <rPr>
            <sz val="11"/>
            <color rgb="FF000000"/>
            <rFont val="Calibri"/>
            <family val="2"/>
          </rPr>
          <t>Luffi:
Este formulario se encuentra en el SIGEP-</t>
        </r>
      </text>
    </comment>
    <comment ref="C25" authorId="0" shapeId="0" xr:uid="{00000000-0006-0000-0A00-000004000000}">
      <text>
        <r>
          <rPr>
            <sz val="11"/>
            <color rgb="FF000000"/>
            <rFont val="Calibri"/>
            <family val="2"/>
          </rPr>
          <t>Verificar el nombre del documento</t>
        </r>
      </text>
    </comment>
    <comment ref="C42" authorId="0" shapeId="0" xr:uid="{00000000-0006-0000-0A00-000005000000}">
      <text>
        <r>
          <rPr>
            <sz val="11"/>
            <color rgb="FF000000"/>
            <rFont val="Calibri"/>
            <family val="2"/>
          </rPr>
          <t xml:space="preserve">Este es el Certificado de registro??
</t>
        </r>
      </text>
    </comment>
    <comment ref="C43" authorId="0" shapeId="0" xr:uid="{00000000-0006-0000-0A00-000006000000}">
      <text>
        <r>
          <rPr>
            <sz val="11"/>
            <color rgb="FF000000"/>
            <rFont val="Calibri"/>
            <family val="2"/>
          </rPr>
          <t>Garantía única (Póliza)
Garantía (Póliza)
Garantía (Póliza)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I6" authorId="0" shapeId="0" xr:uid="{00000000-0006-0000-0B00-000001000000}">
      <text>
        <r>
          <rPr>
            <sz val="11"/>
            <color rgb="FF000000"/>
            <rFont val="Calibri"/>
            <family val="2"/>
          </rPr>
          <t xml:space="preserve">Luffi:
las convocatorias las realizan por correo electrónico se dejo como comunicaciones oficiales pero debe quedar como convocatoria. </t>
        </r>
      </text>
    </comment>
    <comment ref="I8" authorId="0" shapeId="0" xr:uid="{00000000-0006-0000-0B00-000002000000}">
      <text>
        <r>
          <rPr>
            <sz val="11"/>
            <color rgb="FF000000"/>
            <rFont val="Calibri"/>
            <family val="2"/>
          </rPr>
          <t xml:space="preserve">Luffi:
las convocatorias las realizan por correo electrónico se dejo como comunicaciones oficiales pero debe quedar como convocatoria. </t>
        </r>
      </text>
    </comment>
    <comment ref="I13" authorId="0" shapeId="0" xr:uid="{00000000-0006-0000-0B00-000003000000}">
      <text>
        <r>
          <rPr>
            <sz val="11"/>
            <color rgb="FF000000"/>
            <rFont val="Calibri"/>
            <family val="2"/>
          </rPr>
          <t>Luffi:
las convocatorias las realizan por correo electrónico se dejo como comunicaciones oficiales pero debe quedar como convocatoria. -LA INVITACION QUEDO COMO CONVOCATORIA</t>
        </r>
      </text>
    </comment>
    <comment ref="G20" authorId="0" shapeId="0" xr:uid="{00000000-0006-0000-0B00-000004000000}">
      <text>
        <r>
          <rPr>
            <sz val="11"/>
            <color rgb="FF000000"/>
            <rFont val="Calibri"/>
            <family val="2"/>
          </rPr>
          <t>Luffi:
Se propone que esta serie documental quede como PQRSD</t>
        </r>
      </text>
    </comment>
    <comment ref="H32" authorId="0" shapeId="0" xr:uid="{00000000-0006-0000-0B00-000005000000}">
      <text>
        <r>
          <rPr>
            <sz val="11"/>
            <color rgb="FF000000"/>
            <rFont val="Calibri"/>
            <family val="2"/>
          </rPr>
          <t xml:space="preserve">Luffi: Aquí quedan los informes:
Informe mensual al comité de expertos
Informe Subdirección Administrativa y Financiera
</t>
        </r>
      </text>
    </comment>
    <comment ref="I35" authorId="0" shapeId="0" xr:uid="{00000000-0006-0000-0B00-000006000000}">
      <text>
        <r>
          <rPr>
            <sz val="11"/>
            <color rgb="FF000000"/>
            <rFont val="Calibri"/>
            <family val="2"/>
          </rPr>
          <t>Hay que normalizar, para ello es necesario mirar las resoluciones</t>
        </r>
      </text>
    </comment>
    <comment ref="I38" authorId="0" shapeId="0" xr:uid="{00000000-0006-0000-0B00-000007000000}">
      <text>
        <r>
          <rPr>
            <sz val="11"/>
            <color rgb="FF000000"/>
            <rFont val="Calibri"/>
            <family val="2"/>
          </rPr>
          <t>Así se llama??</t>
        </r>
      </text>
    </comment>
    <comment ref="I40" authorId="0" shapeId="0" xr:uid="{00000000-0006-0000-0B00-000008000000}">
      <text>
        <r>
          <rPr>
            <sz val="11"/>
            <color rgb="FF000000"/>
            <rFont val="Calibri"/>
            <family val="2"/>
          </rPr>
          <t>Que tipo de recurso es??</t>
        </r>
      </text>
    </comment>
    <comment ref="I68" authorId="0" shapeId="0" xr:uid="{00000000-0006-0000-0B00-000009000000}">
      <text>
        <r>
          <rPr>
            <sz val="11"/>
            <color rgb="FF000000"/>
            <rFont val="Calibri"/>
            <family val="2"/>
          </rPr>
          <t xml:space="preserve">ASUS-PC:
verificar </t>
        </r>
      </text>
    </comment>
    <comment ref="I69" authorId="0" shapeId="0" xr:uid="{00000000-0006-0000-0B00-00000A000000}">
      <text>
        <r>
          <rPr>
            <sz val="11"/>
            <color rgb="FF000000"/>
            <rFont val="Calibri"/>
            <family val="2"/>
          </rPr>
          <t xml:space="preserve">Son tres diferentes?:
Proyecto de resolución
Proyecto de resolución de trámite
Proyecto de resolución definitiva
</t>
        </r>
      </text>
    </comment>
    <comment ref="I77" authorId="0" shapeId="0" xr:uid="{00000000-0006-0000-0B00-00000B000000}">
      <text>
        <r>
          <rPr>
            <sz val="11"/>
            <color rgb="FF000000"/>
            <rFont val="Calibri"/>
            <family val="2"/>
          </rPr>
          <t>ASUS-PC:
hace referencia al Acta de transferencia documental</t>
        </r>
      </text>
    </comment>
    <comment ref="I81" authorId="0" shapeId="0" xr:uid="{00000000-0006-0000-0B00-00000C000000}">
      <text>
        <r>
          <rPr>
            <sz val="11"/>
            <color rgb="FF000000"/>
            <rFont val="Calibri"/>
            <family val="2"/>
          </rPr>
          <t>Luffi:
Comunicación oficial AGN</t>
        </r>
      </text>
    </comment>
    <comment ref="I86" authorId="0" shapeId="0" xr:uid="{00000000-0006-0000-0B00-00000D000000}">
      <text>
        <r>
          <rPr>
            <sz val="11"/>
            <color rgb="FF000000"/>
            <rFont val="Calibri"/>
            <family val="2"/>
          </rPr>
          <t>Que tipo de recurso es??</t>
        </r>
      </text>
    </comment>
    <comment ref="G88" authorId="0" shapeId="0" xr:uid="{00000000-0006-0000-0B00-00000E000000}">
      <text>
        <r>
          <rPr>
            <sz val="11"/>
            <color rgb="FF000000"/>
            <rFont val="Calibri"/>
            <family val="2"/>
          </rPr>
          <t>Luffi:
no debe quedar proponer</t>
        </r>
      </text>
    </comment>
    <comment ref="H88" authorId="0" shapeId="0" xr:uid="{00000000-0006-0000-0B00-00000F000000}">
      <text>
        <r>
          <rPr>
            <sz val="11"/>
            <color rgb="FF000000"/>
            <rFont val="Calibri"/>
            <family val="2"/>
          </rPr>
          <t xml:space="preserve">Luffi:
Se sugiere eliminar ya estos soportes son todos que  genera SIIF y esta reflejado en las otras series documentales. </t>
        </r>
      </text>
    </comment>
    <comment ref="I90" authorId="0" shapeId="0" xr:uid="{00000000-0006-0000-0B00-000010000000}">
      <text>
        <r>
          <rPr>
            <sz val="11"/>
            <color rgb="FF000000"/>
            <rFont val="Calibri"/>
            <family val="2"/>
          </rPr>
          <t xml:space="preserve">Luffi:
esto ser parte del contrato- ES COPIA </t>
        </r>
      </text>
    </comment>
    <comment ref="H91" authorId="0" shapeId="0" xr:uid="{00000000-0006-0000-0B00-000011000000}">
      <text>
        <r>
          <rPr>
            <sz val="11"/>
            <color rgb="FF000000"/>
            <rFont val="Calibri"/>
            <family val="2"/>
          </rPr>
          <t>Luffi:
Estaba como Plan anual de caja- ahora la norma decreto 359-1995 que es un programa</t>
        </r>
      </text>
    </comment>
    <comment ref="I117" authorId="0" shapeId="0" xr:uid="{00000000-0006-0000-0B00-000012000000}">
      <text>
        <r>
          <rPr>
            <sz val="11"/>
            <color rgb="FF000000"/>
            <rFont val="Calibri"/>
            <family val="2"/>
          </rPr>
          <t>Este es un listado de asistencia??</t>
        </r>
      </text>
    </comment>
    <comment ref="I131" authorId="0" shapeId="0" xr:uid="{00000000-0006-0000-0B00-000013000000}">
      <text>
        <r>
          <rPr>
            <sz val="11"/>
            <color rgb="FF000000"/>
            <rFont val="Calibri"/>
            <family val="2"/>
          </rPr>
          <t>Que es ??
Ley 734 del 2002, Art.69</t>
        </r>
      </text>
    </comment>
    <comment ref="I138" authorId="0" shapeId="0" xr:uid="{00000000-0006-0000-0B00-000014000000}">
      <text>
        <r>
          <rPr>
            <sz val="11"/>
            <color rgb="FF000000"/>
            <rFont val="Calibri"/>
            <family val="2"/>
          </rPr>
          <t>ASUS-PC:
Cuando no se notifica personalmente se hace por este medio.</t>
        </r>
      </text>
    </comment>
    <comment ref="I146" authorId="0" shapeId="0" xr:uid="{00000000-0006-0000-0B00-000015000000}">
      <text>
        <r>
          <rPr>
            <sz val="11"/>
            <color rgb="FF000000"/>
            <rFont val="Calibri"/>
            <family val="2"/>
          </rPr>
          <t xml:space="preserve">ASUS-PC:Notificacion diferente  al personal, publican </t>
        </r>
      </text>
    </comment>
    <comment ref="G161" authorId="0" shapeId="0" xr:uid="{00000000-0006-0000-0B00-000016000000}">
      <text>
        <r>
          <rPr>
            <sz val="11"/>
            <color rgb="FF000000"/>
            <rFont val="Calibri"/>
            <family val="2"/>
          </rPr>
          <t>Luffi:
Se propone que esta serie documental quede como PQRSD</t>
        </r>
      </text>
    </comment>
    <comment ref="I175" authorId="0" shapeId="0" xr:uid="{00000000-0006-0000-0B00-000017000000}">
      <text>
        <r>
          <rPr>
            <sz val="11"/>
            <color rgb="FF000000"/>
            <rFont val="Calibri"/>
            <family val="2"/>
          </rPr>
          <t xml:space="preserve">Luffi:
Cuenta de cobro, formatos arl, facturas </t>
        </r>
      </text>
    </comment>
    <comment ref="I187" authorId="0" shapeId="0" xr:uid="{00000000-0006-0000-0B00-000018000000}">
      <text>
        <r>
          <rPr>
            <sz val="11"/>
            <color rgb="FF000000"/>
            <rFont val="Calibri"/>
            <family val="2"/>
          </rPr>
          <t>ASUS-PC:
incluye resumen de nomina</t>
        </r>
      </text>
    </comment>
    <comment ref="I213" authorId="0" shapeId="0" xr:uid="{00000000-0006-0000-0B00-000019000000}">
      <text>
        <r>
          <rPr>
            <sz val="11"/>
            <color rgb="FF000000"/>
            <rFont val="Calibri"/>
            <family val="2"/>
          </rPr>
          <t>Luffi:
Decreto 2609, Art. 8. es un instrumento de planeación el cual formula los requisitos funcionales y no funcionales de gestión de documentos electrónico de las entidades</t>
        </r>
      </text>
    </comment>
    <comment ref="I215" authorId="0" shapeId="0" xr:uid="{00000000-0006-0000-0B00-00001A000000}">
      <text>
        <r>
          <rPr>
            <sz val="11"/>
            <color rgb="FF000000"/>
            <rFont val="Calibri"/>
            <family val="2"/>
          </rPr>
          <t>Luffi:
Debe ser el nombre del Acta de comité institucional de Desarrollo Administrativo</t>
        </r>
      </text>
    </comment>
    <comment ref="I217" authorId="0" shapeId="0" xr:uid="{00000000-0006-0000-0B00-00001B000000}">
      <text>
        <r>
          <rPr>
            <sz val="11"/>
            <color rgb="FF000000"/>
            <rFont val="Calibri"/>
            <family val="2"/>
          </rPr>
          <t>Es necesario averiguar que queda como registro de la publicación del instrumento</t>
        </r>
      </text>
    </comment>
    <comment ref="I219" authorId="0" shapeId="0" xr:uid="{00000000-0006-0000-0B00-00001C000000}">
      <text>
        <r>
          <rPr>
            <sz val="11"/>
            <color rgb="FF000000"/>
            <rFont val="Calibri"/>
            <family val="2"/>
          </rPr>
          <t>Es necesario averiguar que queda como registro de la publicación del instrumento</t>
        </r>
      </text>
    </comment>
    <comment ref="G221" authorId="0" shapeId="0" xr:uid="{00000000-0006-0000-0B00-00001D000000}">
      <text>
        <r>
          <rPr>
            <sz val="11"/>
            <color rgb="FF000000"/>
            <rFont val="Calibri"/>
            <family val="2"/>
          </rPr>
          <t>Luffi:
Acta de comité institucional de Desarrollo Administrativo</t>
        </r>
      </text>
    </comment>
    <comment ref="H221" authorId="0" shapeId="0" xr:uid="{00000000-0006-0000-0B00-00001E000000}">
      <text>
        <r>
          <rPr>
            <sz val="11"/>
            <color rgb="FF000000"/>
            <rFont val="Calibri"/>
            <family val="2"/>
          </rPr>
          <t>Luffi:
Acta de comité institucional de Desarrollo Administrativo</t>
        </r>
      </text>
    </comment>
    <comment ref="I221" authorId="0" shapeId="0" xr:uid="{00000000-0006-0000-0B00-00001F000000}">
      <text>
        <r>
          <rPr>
            <sz val="11"/>
            <color rgb="FF000000"/>
            <rFont val="Calibri"/>
            <family val="2"/>
          </rPr>
          <t>Luffi:
Debe ser el nombre del Acta de comité institucional de Desarrollo Administrativo</t>
        </r>
      </text>
    </comment>
    <comment ref="I223" authorId="0" shapeId="0" xr:uid="{00000000-0006-0000-0B00-000020000000}">
      <text>
        <r>
          <rPr>
            <sz val="11"/>
            <color rgb="FF000000"/>
            <rFont val="Calibri"/>
            <family val="2"/>
          </rPr>
          <t>Es necesario averiguar que queda como registro de la publicación del instrumento</t>
        </r>
      </text>
    </comment>
    <comment ref="I225" authorId="0" shapeId="0" xr:uid="{00000000-0006-0000-0B00-000021000000}">
      <text>
        <r>
          <rPr>
            <sz val="11"/>
            <color rgb="FF000000"/>
            <rFont val="Calibri"/>
            <family val="2"/>
          </rPr>
          <t>Es necesario averiguar que queda como registro de la publicación del instrumento</t>
        </r>
      </text>
    </comment>
    <comment ref="I227" authorId="0" shapeId="0" xr:uid="{00000000-0006-0000-0B00-000022000000}">
      <text>
        <r>
          <rPr>
            <sz val="11"/>
            <color rgb="FF000000"/>
            <rFont val="Calibri"/>
            <family val="2"/>
          </rPr>
          <t xml:space="preserve">Luffi:
Dividir </t>
        </r>
      </text>
    </comment>
    <comment ref="I228" authorId="0" shapeId="0" xr:uid="{00000000-0006-0000-0B00-000023000000}">
      <text>
        <r>
          <rPr>
            <sz val="11"/>
            <color rgb="FF000000"/>
            <rFont val="Calibri"/>
            <family val="2"/>
          </rPr>
          <t>Luffi:
Debe ser el nombre del Acta de comité institucional de Desarrollo Administrativo</t>
        </r>
      </text>
    </comment>
    <comment ref="I230" authorId="0" shapeId="0" xr:uid="{00000000-0006-0000-0B00-000024000000}">
      <text>
        <r>
          <rPr>
            <sz val="11"/>
            <color rgb="FF000000"/>
            <rFont val="Calibri"/>
            <family val="2"/>
          </rPr>
          <t>Es necesario averiguar que queda como registro de la publicación del instrumento</t>
        </r>
      </text>
    </comment>
    <comment ref="I231" authorId="0" shapeId="0" xr:uid="{00000000-0006-0000-0B00-000025000000}">
      <text>
        <r>
          <rPr>
            <sz val="11"/>
            <color rgb="FF000000"/>
            <rFont val="Calibri"/>
            <family val="2"/>
          </rPr>
          <t>Luffi:
Resolución de aprobación de las TRD y también resolución de convalidación</t>
        </r>
      </text>
    </comment>
    <comment ref="I232" authorId="0" shapeId="0" xr:uid="{00000000-0006-0000-0B00-000026000000}">
      <text>
        <r>
          <rPr>
            <sz val="11"/>
            <color rgb="FF000000"/>
            <rFont val="Calibri"/>
            <family val="2"/>
          </rPr>
          <t>Luffi:
Concepto Aún</t>
        </r>
      </text>
    </comment>
    <comment ref="I233" authorId="0" shapeId="0" xr:uid="{00000000-0006-0000-0B00-000027000000}">
      <text>
        <r>
          <rPr>
            <sz val="11"/>
            <color rgb="FF000000"/>
            <rFont val="Calibri"/>
            <family val="2"/>
          </rPr>
          <t>Luffi:
Certificado de Registro-RUSD</t>
        </r>
      </text>
    </comment>
    <comment ref="I241" authorId="0" shapeId="0" xr:uid="{00000000-0006-0000-0B00-000028000000}">
      <text>
        <r>
          <rPr>
            <sz val="11"/>
            <color rgb="FF000000"/>
            <rFont val="Calibri"/>
            <family val="2"/>
          </rPr>
          <t>Luffi:
Comunicación entes de control (MCVT,CONGRESO,PRESIDENCIA)</t>
        </r>
      </text>
    </comment>
    <comment ref="I246" authorId="0" shapeId="0" xr:uid="{00000000-0006-0000-0B00-000029000000}">
      <text>
        <r>
          <rPr>
            <sz val="11"/>
            <color rgb="FF000000"/>
            <rFont val="Calibri"/>
            <family val="2"/>
          </rPr>
          <t>Luffi:
Como recomendación se dejaría dentro de los informes de gestion:  Informe de partidas pendientes por identificar-Reporte de valores pendientes por identificar.</t>
        </r>
      </text>
    </comment>
    <comment ref="I251" authorId="0" shapeId="0" xr:uid="{00000000-0006-0000-0B00-00002A000000}">
      <text>
        <r>
          <rPr>
            <sz val="11"/>
            <color rgb="FF000000"/>
            <rFont val="Calibri"/>
            <family val="2"/>
          </rPr>
          <t>Luffi:
Hace referencia a la Resolución o decreto de nombramiento</t>
        </r>
      </text>
    </comment>
    <comment ref="I253" authorId="0" shapeId="0" xr:uid="{00000000-0006-0000-0B00-00002B000000}">
      <text>
        <r>
          <rPr>
            <sz val="11"/>
            <color rgb="FF000000"/>
            <rFont val="Calibri"/>
            <family val="2"/>
          </rPr>
          <t>ASUS-PC: es un formato o se sube al SIGEP
-Hoja de vida formato único SIGEP</t>
        </r>
      </text>
    </comment>
    <comment ref="I278" authorId="0" shapeId="0" xr:uid="{00000000-0006-0000-0B00-00002C000000}">
      <text>
        <r>
          <rPr>
            <sz val="11"/>
            <color rgb="FF000000"/>
            <rFont val="Calibri"/>
            <family val="2"/>
          </rPr>
          <t>Luffi:
Son todas las que se generan despuesde que se realiza la vinculación</t>
        </r>
      </text>
    </comment>
    <comment ref="H308" authorId="0" shapeId="0" xr:uid="{00000000-0006-0000-0B00-00002D000000}">
      <text>
        <r>
          <rPr>
            <sz val="11"/>
            <color rgb="FF000000"/>
            <rFont val="Calibri"/>
            <family val="2"/>
          </rPr>
          <t xml:space="preserve">El nombre está incompleto
</t>
        </r>
      </text>
    </comment>
    <comment ref="I314" authorId="0" shapeId="0" xr:uid="{00000000-0006-0000-0B00-00002E000000}">
      <text>
        <r>
          <rPr>
            <sz val="11"/>
            <color rgb="FF000000"/>
            <rFont val="Calibri"/>
            <family val="2"/>
          </rPr>
          <t>Verificar el nombre del documento
Copia de Cédula de Ciudadanía del representante legal
Certificado de antecedentes disciplinarios (P.G.N)
Manifestación de no estar incurso en inhabilidad e incompatibilidad</t>
        </r>
      </text>
    </comment>
    <comment ref="I343" authorId="0" shapeId="0" xr:uid="{00000000-0006-0000-0B00-00002F000000}">
      <text>
        <r>
          <rPr>
            <sz val="11"/>
            <color rgb="FF000000"/>
            <rFont val="Calibri"/>
            <family val="2"/>
          </rPr>
          <t>Verificar el nombre del documento</t>
        </r>
      </text>
    </comment>
    <comment ref="I344" authorId="0" shapeId="0" xr:uid="{00000000-0006-0000-0B00-000030000000}">
      <text>
        <r>
          <rPr>
            <sz val="11"/>
            <color rgb="FF000000"/>
            <rFont val="Calibri"/>
            <family val="2"/>
          </rPr>
          <t xml:space="preserve">Es necesario normalizarlos- lo dejamos soportes hoja de vida que incluye los académicos y los laborales </t>
        </r>
      </text>
    </comment>
    <comment ref="I345" authorId="0" shapeId="0" xr:uid="{00000000-0006-0000-0B00-000031000000}">
      <text>
        <r>
          <rPr>
            <sz val="11"/>
            <color rgb="FF000000"/>
            <rFont val="Calibri"/>
            <family val="2"/>
          </rPr>
          <t>Luffi:
Este formulario se encuentra en el SIGEP-</t>
        </r>
      </text>
    </comment>
    <comment ref="I347" authorId="0" shapeId="0" xr:uid="{00000000-0006-0000-0B00-000032000000}">
      <text>
        <r>
          <rPr>
            <sz val="11"/>
            <color rgb="FF000000"/>
            <rFont val="Calibri"/>
            <family val="2"/>
          </rPr>
          <t>Verificar el nombre del documento</t>
        </r>
      </text>
    </comment>
    <comment ref="I363" authorId="0" shapeId="0" xr:uid="{00000000-0006-0000-0B00-000033000000}">
      <text>
        <r>
          <rPr>
            <sz val="11"/>
            <color rgb="FF000000"/>
            <rFont val="Calibri"/>
            <family val="2"/>
          </rPr>
          <t xml:space="preserve">Este es el Certificado de registro??
</t>
        </r>
      </text>
    </comment>
    <comment ref="I364" authorId="0" shapeId="0" xr:uid="{00000000-0006-0000-0B00-000034000000}">
      <text>
        <r>
          <rPr>
            <sz val="11"/>
            <color rgb="FF000000"/>
            <rFont val="Calibri"/>
            <family val="2"/>
          </rPr>
          <t>Garantía única (Póliza)
Garantía (Póliza)
Garantía (Póliza)</t>
        </r>
      </text>
    </comment>
    <comment ref="I390" authorId="0" shapeId="0" xr:uid="{00000000-0006-0000-0B00-000035000000}">
      <text>
        <r>
          <rPr>
            <sz val="11"/>
            <color rgb="FF000000"/>
            <rFont val="Calibri"/>
            <family val="2"/>
          </rPr>
          <t xml:space="preserve">ASUS-PC:
dentro de la propuesta de la empresa están todos los documentos legales </t>
        </r>
      </text>
    </comment>
    <comment ref="I392" authorId="0" shapeId="0" xr:uid="{00000000-0006-0000-0B00-000036000000}">
      <text>
        <r>
          <rPr>
            <sz val="11"/>
            <color rgb="FF000000"/>
            <rFont val="Calibri"/>
            <family val="2"/>
          </rPr>
          <t xml:space="preserve">ASUS-PC:
Reunión supervisores y jurídica y técnica </t>
        </r>
      </text>
    </comment>
    <comment ref="I398" authorId="0" shapeId="0" xr:uid="{00000000-0006-0000-0B00-000037000000}">
      <text>
        <r>
          <rPr>
            <sz val="11"/>
            <color rgb="FF000000"/>
            <rFont val="Calibri"/>
            <family val="2"/>
          </rPr>
          <t xml:space="preserve">Es necesario normalizarlos- lo dejamos soportes hoja de vida que incluye los académicos y los laborales </t>
        </r>
      </text>
    </comment>
    <comment ref="I405" authorId="0" shapeId="0" xr:uid="{00000000-0006-0000-0B00-000038000000}">
      <text>
        <r>
          <rPr>
            <sz val="11"/>
            <color rgb="FF000000"/>
            <rFont val="Calibri"/>
            <family val="2"/>
          </rPr>
          <t>Garantía única (Póliza)
Garantía (Póliza)
Garantía (Póliza)</t>
        </r>
      </text>
    </comment>
    <comment ref="I430" authorId="0" shapeId="0" xr:uid="{00000000-0006-0000-0B00-000039000000}">
      <text>
        <r>
          <rPr>
            <sz val="11"/>
            <color rgb="FF000000"/>
            <rFont val="Calibri"/>
            <family val="2"/>
          </rPr>
          <t xml:space="preserve">ASUS-PC:
dentro de la propuesta de la empresa están todos los documentos legales </t>
        </r>
      </text>
    </comment>
    <comment ref="I432" authorId="0" shapeId="0" xr:uid="{00000000-0006-0000-0B00-00003A000000}">
      <text>
        <r>
          <rPr>
            <sz val="11"/>
            <color rgb="FF000000"/>
            <rFont val="Calibri"/>
            <family val="2"/>
          </rPr>
          <t xml:space="preserve">ASUS-PC:
Reunión supervisores y jurídica y técnica </t>
        </r>
      </text>
    </comment>
    <comment ref="I438" authorId="0" shapeId="0" xr:uid="{00000000-0006-0000-0B00-00003B000000}">
      <text>
        <r>
          <rPr>
            <sz val="11"/>
            <color rgb="FF000000"/>
            <rFont val="Calibri"/>
            <family val="2"/>
          </rPr>
          <t xml:space="preserve">Es necesario normalizarlos- lo dejamos soportes hoja de vida que incluye los académicos y los laborales </t>
        </r>
      </text>
    </comment>
    <comment ref="I445" authorId="0" shapeId="0" xr:uid="{00000000-0006-0000-0B00-00003C000000}">
      <text>
        <r>
          <rPr>
            <sz val="11"/>
            <color rgb="FF000000"/>
            <rFont val="Calibri"/>
            <family val="2"/>
          </rPr>
          <t>Garantía única (Póliza)
Garantía (Póliza)
Garantía (Póliza)</t>
        </r>
      </text>
    </comment>
    <comment ref="I471" authorId="0" shapeId="0" xr:uid="{00000000-0006-0000-0B00-00003D000000}">
      <text>
        <r>
          <rPr>
            <sz val="11"/>
            <color rgb="FF000000"/>
            <rFont val="Calibri"/>
            <family val="2"/>
          </rPr>
          <t xml:space="preserve">Este es el Certificado de registro??
</t>
        </r>
      </text>
    </comment>
    <comment ref="I472" authorId="0" shapeId="0" xr:uid="{00000000-0006-0000-0B00-00003E000000}">
      <text>
        <r>
          <rPr>
            <sz val="11"/>
            <color rgb="FF000000"/>
            <rFont val="Calibri"/>
            <family val="2"/>
          </rPr>
          <t>Garantía única (Póliza)
Garantía (Póliza)
Garantía (Póliza)</t>
        </r>
      </text>
    </comment>
    <comment ref="G502" authorId="0" shapeId="0" xr:uid="{00000000-0006-0000-0B00-00003F000000}">
      <text>
        <r>
          <rPr>
            <sz val="11"/>
            <color rgb="FF000000"/>
            <rFont val="Calibri"/>
            <family val="2"/>
          </rPr>
          <t>Luffi:
preguntar si son por función.</t>
        </r>
      </text>
    </comment>
    <comment ref="H506" authorId="0" shapeId="0" xr:uid="{00000000-0006-0000-0B00-000040000000}">
      <text>
        <r>
          <rPr>
            <sz val="11"/>
            <color rgb="FF000000"/>
            <rFont val="Calibri"/>
            <family val="2"/>
          </rPr>
          <t>Luffi:
Preguntar el acto Administrativo de creación del Comité.</t>
        </r>
      </text>
    </comment>
    <comment ref="I506" authorId="0" shapeId="0" xr:uid="{00000000-0006-0000-0B00-000041000000}">
      <text>
        <r>
          <rPr>
            <sz val="11"/>
            <color rgb="FF000000"/>
            <rFont val="Calibri"/>
            <family val="2"/>
          </rPr>
          <t xml:space="preserve">Luffi:
las convocatorias las realizan por correo electrónico se dejo como comunicaciones oficiales pero debe quedar como convocatoria. </t>
        </r>
      </text>
    </comment>
    <comment ref="H507" authorId="0" shapeId="0" xr:uid="{00000000-0006-0000-0B00-000042000000}">
      <text>
        <r>
          <rPr>
            <sz val="11"/>
            <color rgb="FF000000"/>
            <rFont val="Calibri"/>
            <family val="2"/>
          </rPr>
          <t>Luffi:
Preguntar el acto Administrativo de creación del Comité.</t>
        </r>
      </text>
    </comment>
    <comment ref="I507" authorId="0" shapeId="0" xr:uid="{00000000-0006-0000-0B00-000043000000}">
      <text>
        <r>
          <rPr>
            <sz val="11"/>
            <color rgb="FF000000"/>
            <rFont val="Calibri"/>
            <family val="2"/>
          </rPr>
          <t xml:space="preserve">Les falta el apellido
</t>
        </r>
      </text>
    </comment>
    <comment ref="I511" authorId="0" shapeId="0" xr:uid="{00000000-0006-0000-0B00-000044000000}">
      <text>
        <r>
          <rPr>
            <sz val="11"/>
            <color rgb="FF000000"/>
            <rFont val="Calibri"/>
            <family val="2"/>
          </rPr>
          <t xml:space="preserve">Luffi:
las convocatorias las realizan por correo electronico se dejo como comunicaciones oficiales pero debe quedar como convocatoria. </t>
        </r>
      </text>
    </comment>
    <comment ref="I513" authorId="0" shapeId="0" xr:uid="{00000000-0006-0000-0B00-000045000000}">
      <text>
        <r>
          <rPr>
            <sz val="11"/>
            <color rgb="FF000000"/>
            <rFont val="Calibri"/>
            <family val="2"/>
          </rPr>
          <t xml:space="preserve">Luffi:
las convocatorias las realizan por correo electronico se dejo como comunicaciones oficiales pero debe quedar como convocatoria. </t>
        </r>
      </text>
    </comment>
    <comment ref="I515" authorId="0" shapeId="0" xr:uid="{00000000-0006-0000-0B00-000046000000}">
      <text>
        <r>
          <rPr>
            <sz val="11"/>
            <color rgb="FF000000"/>
            <rFont val="Calibri"/>
            <family val="2"/>
          </rPr>
          <t xml:space="preserve">Luffi:
las convocatorias las realizan por correo electronico se dejo como comunicaciones oficiales pero debe quedar como convocatoria. </t>
        </r>
      </text>
    </comment>
    <comment ref="I517" authorId="0" shapeId="0" xr:uid="{00000000-0006-0000-0B00-000047000000}">
      <text>
        <r>
          <rPr>
            <sz val="11"/>
            <color rgb="FF000000"/>
            <rFont val="Calibri"/>
            <family val="2"/>
          </rPr>
          <t xml:space="preserve">Luffi:
las convocatorias las realizan por correo electronico se dejo como comunicaciones oficiales pero debe quedar como convocatoria. </t>
        </r>
      </text>
    </comment>
    <comment ref="I519" authorId="0" shapeId="0" xr:uid="{00000000-0006-0000-0B00-000048000000}">
      <text>
        <r>
          <rPr>
            <sz val="11"/>
            <color rgb="FF000000"/>
            <rFont val="Calibri"/>
            <family val="2"/>
          </rPr>
          <t xml:space="preserve">Luffi:
las convocatorias las realizan por correo electronico se dejo como comunicaciones oficiales pero debe quedar como convocatoria. </t>
        </r>
      </text>
    </comment>
    <comment ref="H521" authorId="0" shapeId="0" xr:uid="{00000000-0006-0000-0B00-000049000000}">
      <text>
        <r>
          <rPr>
            <sz val="11"/>
            <color rgb="FF000000"/>
            <rFont val="Calibri"/>
            <family val="2"/>
          </rPr>
          <t>ASUS-PC:
no consolidan hacen la parte que les corresponde consolida planeación</t>
        </r>
      </text>
    </comment>
    <comment ref="I521" authorId="0" shapeId="0" xr:uid="{00000000-0006-0000-0B00-00004A000000}">
      <text>
        <r>
          <rPr>
            <sz val="11"/>
            <color rgb="FF000000"/>
            <rFont val="Calibri"/>
            <family val="2"/>
          </rPr>
          <t>Luffi:
Comunicación entes de control (MCVT,CONGRESO,PRESIDENCIA)</t>
        </r>
      </text>
    </comment>
    <comment ref="H523" authorId="0" shapeId="0" xr:uid="{00000000-0006-0000-0B00-00004B000000}">
      <text>
        <r>
          <rPr>
            <sz val="11"/>
            <color rgb="FF000000"/>
            <rFont val="Calibri"/>
            <family val="2"/>
          </rPr>
          <t>Luffi:
solicitud , concepto oficio de respuesta -traslado</t>
        </r>
      </text>
    </comment>
    <comment ref="I529" authorId="0" shapeId="0" xr:uid="{00000000-0006-0000-0B00-00004C000000}">
      <text>
        <r>
          <rPr>
            <sz val="11"/>
            <color rgb="FF000000"/>
            <rFont val="Calibri"/>
            <family val="2"/>
          </rPr>
          <t>No es una comunicación oficial</t>
        </r>
      </text>
    </comment>
    <comment ref="I531" authorId="0" shapeId="0" xr:uid="{00000000-0006-0000-0B00-00004D000000}">
      <text>
        <r>
          <rPr>
            <sz val="11"/>
            <color rgb="FF000000"/>
            <rFont val="Calibri"/>
            <family val="2"/>
          </rPr>
          <t>No es una comunicación oficial</t>
        </r>
      </text>
    </comment>
    <comment ref="I532" authorId="0" shapeId="0" xr:uid="{00000000-0006-0000-0B00-00004E000000}">
      <text>
        <r>
          <rPr>
            <sz val="11"/>
            <color rgb="FF000000"/>
            <rFont val="Calibri"/>
            <family val="2"/>
          </rPr>
          <t>No es una comunicación oficial</t>
        </r>
      </text>
    </comment>
    <comment ref="Z532" authorId="0" shapeId="0" xr:uid="{00000000-0006-0000-0B00-00004F000000}">
      <text>
        <r>
          <rPr>
            <sz val="11"/>
            <color rgb="FF000000"/>
            <rFont val="Calibri"/>
            <family val="2"/>
          </rPr>
          <t>No es una comunicación oficial</t>
        </r>
      </text>
    </comment>
    <comment ref="G533" authorId="0" shapeId="0" xr:uid="{00000000-0006-0000-0B00-000050000000}">
      <text>
        <r>
          <rPr>
            <sz val="11"/>
            <color rgb="FF000000"/>
            <rFont val="Calibri"/>
            <family val="2"/>
          </rPr>
          <t>Luffi:
Se propone que esta serie documental quede como PQRSD</t>
        </r>
      </text>
    </comment>
    <comment ref="H545" authorId="0" shapeId="0" xr:uid="{00000000-0006-0000-0B00-000051000000}">
      <text>
        <r>
          <rPr>
            <sz val="11"/>
            <color rgb="FF000000"/>
            <rFont val="Calibri"/>
            <family val="2"/>
          </rPr>
          <t xml:space="preserve">Luffi:Eestudio técnico técnico donde queda se vuelve resolución. O quedan dentro del contrato- PERO LA SUBDIRECION DE REGULACION -SOLO SOLICITA INFORAMCION DE LOS ESTUDIOS TÉCNICOS </t>
        </r>
      </text>
    </comment>
    <comment ref="I545" authorId="0" shapeId="0" xr:uid="{00000000-0006-0000-0B00-000052000000}">
      <text>
        <r>
          <rPr>
            <sz val="11"/>
            <color rgb="FF000000"/>
            <rFont val="Calibri"/>
            <family val="2"/>
          </rPr>
          <t>?????</t>
        </r>
      </text>
    </comment>
    <comment ref="J554" authorId="0" shapeId="0" xr:uid="{00000000-0006-0000-0B00-000053000000}">
      <text>
        <r>
          <rPr>
            <sz val="11"/>
            <color rgb="FF000000"/>
            <rFont val="Calibri"/>
            <family val="2"/>
          </rPr>
          <t xml:space="preserve">EDWARD:
Las comunicaciones las elaboran el XLS; PROJECT??
</t>
        </r>
      </text>
    </comment>
    <comment ref="I557" authorId="0" shapeId="0" xr:uid="{00000000-0006-0000-0B00-000054000000}">
      <text>
        <r>
          <rPr>
            <sz val="11"/>
            <color rgb="FF000000"/>
            <rFont val="Calibri"/>
            <family val="2"/>
          </rPr>
          <t xml:space="preserve">Son tres diferentes?:
Proyecto de resolución
Proyecto de resolución de trámite
Proyecto de resolución definitiva
</t>
        </r>
      </text>
    </comment>
    <comment ref="J558" authorId="0" shapeId="0" xr:uid="{00000000-0006-0000-0B00-000055000000}">
      <text>
        <r>
          <rPr>
            <sz val="11"/>
            <color rgb="FF000000"/>
            <rFont val="Calibri"/>
            <family val="2"/>
          </rPr>
          <t>EDWARD:
Creo que no se elaboran el XLS; PROJECT</t>
        </r>
      </text>
    </comment>
    <comment ref="J559" authorId="0" shapeId="0" xr:uid="{00000000-0006-0000-0B00-000056000000}">
      <text>
        <r>
          <rPr>
            <sz val="11"/>
            <color rgb="FF000000"/>
            <rFont val="Calibri"/>
            <family val="2"/>
          </rPr>
          <t>EDWARD:
Creo que no se elaboran el XLS; PROJECT</t>
        </r>
      </text>
    </comment>
    <comment ref="H561" authorId="0" shapeId="0" xr:uid="{00000000-0006-0000-0B00-000057000000}">
      <text>
        <r>
          <rPr>
            <sz val="11"/>
            <color rgb="FF000000"/>
            <rFont val="Calibri"/>
            <family val="2"/>
          </rPr>
          <t>Preguntar 
Resolución de creación</t>
        </r>
      </text>
    </comment>
    <comment ref="J566" authorId="0" shapeId="0" xr:uid="{00000000-0006-0000-0B00-000058000000}">
      <text>
        <r>
          <rPr>
            <sz val="11"/>
            <color rgb="FF000000"/>
            <rFont val="Calibri"/>
            <family val="2"/>
          </rPr>
          <t>EDWARD:
Creo que no se elaboran el XLS; PROJECT</t>
        </r>
      </text>
    </comment>
    <comment ref="I568" authorId="0" shapeId="0" xr:uid="{00000000-0006-0000-0B00-000059000000}">
      <text>
        <r>
          <rPr>
            <sz val="11"/>
            <color rgb="FF000000"/>
            <rFont val="Calibri"/>
            <family val="2"/>
          </rPr>
          <t xml:space="preserve">ASUS-PC:
Hacen referencia a las noticias externas que se recogen de los diferentes medios de comunicación externos que tienen que ver con la entidad </t>
        </r>
      </text>
    </comment>
    <comment ref="I569" authorId="0" shapeId="0" xr:uid="{00000000-0006-0000-0B00-00005A000000}">
      <text>
        <r>
          <rPr>
            <sz val="11"/>
            <color rgb="FF000000"/>
            <rFont val="Calibri"/>
            <family val="2"/>
          </rPr>
          <t xml:space="preserve">Luffi:
se incluyo ya que sistemas realiza copias de seguridad de al información que producen </t>
        </r>
      </text>
    </comment>
    <comment ref="I570" authorId="0" shapeId="0" xr:uid="{00000000-0006-0000-0B00-00005B000000}">
      <text>
        <r>
          <rPr>
            <sz val="11"/>
            <color rgb="FF000000"/>
            <rFont val="Calibri"/>
            <family val="2"/>
          </rPr>
          <t xml:space="preserve">Luffi:
ARCHIVOS DE RUTA DE REALIAZION DE BACK UP- HORA DE REALIZACION </t>
        </r>
      </text>
    </comment>
    <comment ref="I572" authorId="0" shapeId="0" xr:uid="{00000000-0006-0000-0B00-00005C000000}">
      <text>
        <r>
          <rPr>
            <sz val="11"/>
            <color rgb="FF000000"/>
            <rFont val="Calibri"/>
            <family val="2"/>
          </rPr>
          <t xml:space="preserve">Luffi:
Hace referencia a la creación de usuarios y claves para el acceso a los diferentes sistemas </t>
        </r>
      </text>
    </comment>
    <comment ref="I573" authorId="0" shapeId="0" xr:uid="{00000000-0006-0000-0B00-00005D000000}">
      <text>
        <r>
          <rPr>
            <sz val="11"/>
            <color rgb="FF000000"/>
            <rFont val="Calibri"/>
            <family val="2"/>
          </rPr>
          <t>Luffi:
cambios de clave , nuevas claves</t>
        </r>
      </text>
    </comment>
    <comment ref="I574" authorId="0" shapeId="0" xr:uid="{00000000-0006-0000-0B00-00005E000000}">
      <text>
        <r>
          <rPr>
            <sz val="11"/>
            <color rgb="FF000000"/>
            <rFont val="Calibri"/>
            <family val="2"/>
          </rPr>
          <t>Luffi:
Guía de control de cambios GLPI. SOFWARE</t>
        </r>
      </text>
    </comment>
    <comment ref="H582" authorId="0" shapeId="0" xr:uid="{00000000-0006-0000-0B00-00005F000000}">
      <text>
        <r>
          <rPr>
            <sz val="11"/>
            <color rgb="FF000000"/>
            <rFont val="Calibri"/>
            <family val="2"/>
          </rPr>
          <t>ASUS-PC:
Incluye a los organismos que no son del Estado Por ejemplo Fenalco</t>
        </r>
      </text>
    </comment>
    <comment ref="G592" authorId="0" shapeId="0" xr:uid="{00000000-0006-0000-0B00-000060000000}">
      <text>
        <r>
          <rPr>
            <sz val="11"/>
            <color rgb="FF000000"/>
            <rFont val="Calibri"/>
            <family val="2"/>
          </rPr>
          <t>Luffi:
Esta es la serie INCLUYE: PETICIÓN QUEJA,  RECLAMO, SUGERENCIA DENUNCIA</t>
        </r>
      </text>
    </comment>
    <comment ref="H608" authorId="0" shapeId="0" xr:uid="{00000000-0006-0000-0B00-000061000000}">
      <text>
        <r>
          <rPr>
            <sz val="11"/>
            <color rgb="FF000000"/>
            <rFont val="Calibri"/>
            <family val="2"/>
          </rPr>
          <t xml:space="preserve">Luffi:
Que si se genera y plan de desarrollo administrativo propio de la  entidad e indicar resolución de adopción si es creado internamente </t>
        </r>
      </text>
    </comment>
    <comment ref="I613" authorId="0" shapeId="0" xr:uid="{00000000-0006-0000-0B00-000062000000}">
      <text>
        <r>
          <rPr>
            <sz val="11"/>
            <color rgb="FF000000"/>
            <rFont val="Calibri"/>
            <family val="2"/>
          </rPr>
          <t>este es el nombre del documento??</t>
        </r>
      </text>
    </comment>
    <comment ref="H637" authorId="0" shapeId="0" xr:uid="{00000000-0006-0000-0B00-000063000000}">
      <text>
        <r>
          <rPr>
            <sz val="11"/>
            <color rgb="FF000000"/>
            <rFont val="Calibri"/>
            <family val="2"/>
          </rPr>
          <t>Luffi:
Las subseries DE INFORMES A ORGANISMOS DE CONTROL Y VIGILANCIA son los informes solicitados periódicamente por Ley de las Entidades de Control y Vigilancia del Orden Nacional y distrital entre los que tenemos:
 Informes de Evaluación del Sistema de Control Interno  
 Informes de Evaluación del Sistema de Control Interno Contable  
 Informes de la Rendición de Cuenta   electrofónico por SIVICOF
 Informes de Evaluación a la Gestión Institucional -  ,
 Informes de Seguimiento y evaluación a la implementación del nuevo Modelo Estándar de Control Interno "MECI" - 
 Informes de Seguimiento al Plan de Mejoramiento  .
 Informes de Seguimiento de los Controles de Advertencia  .
 Informes de Seguimiento a los Mapas de Riesgos Institucionales 
existía una comunicación entes de control</t>
        </r>
      </text>
    </comment>
    <comment ref="H639" authorId="0" shapeId="0" xr:uid="{00000000-0006-0000-0B00-000064000000}">
      <text>
        <r>
          <rPr>
            <sz val="11"/>
            <color rgb="FF000000"/>
            <rFont val="Calibri"/>
            <family val="2"/>
          </rPr>
          <t xml:space="preserve">Luffi:
INFORMES ORGANISMOS DEL ESTADO -Hace referencia a Congreso, Presidencia y del sector </t>
        </r>
      </text>
    </comment>
    <comment ref="H641" authorId="0" shapeId="0" xr:uid="{00000000-0006-0000-0B00-000065000000}">
      <text>
        <r>
          <rPr>
            <sz val="11"/>
            <color rgb="FF000000"/>
            <rFont val="Calibri"/>
            <family val="2"/>
          </rPr>
          <t>Luffi: esta tipología documental hace referencia a informes de gestión(Estaban en informes a organismos externos.  
Informe ejecutivo anual
Informe del Control Interno Contable
Informe cuatrimestral de control interno
-PREGUNTAR SI QUEDA ALGUN INFORME DE RENDICION DE CUENTAS- EL INFORME INSTITUCIONAL LO SACAMOS DE GESTION Y LO DEJAMOS CON NOMBRE PROPIO PREGUNTAR</t>
        </r>
      </text>
    </comment>
    <comment ref="I643" authorId="0" shapeId="0" xr:uid="{00000000-0006-0000-0B00-000066000000}">
      <text>
        <r>
          <rPr>
            <sz val="11"/>
            <color rgb="FF000000"/>
            <rFont val="Calibri"/>
            <family val="2"/>
          </rPr>
          <t>Luffi:
Validar PDA</t>
        </r>
      </text>
    </comment>
    <comment ref="I645" authorId="0" shapeId="0" xr:uid="{00000000-0006-0000-0B00-000067000000}">
      <text>
        <r>
          <rPr>
            <sz val="11"/>
            <color rgb="FF000000"/>
            <rFont val="Calibri"/>
            <family val="2"/>
          </rPr>
          <t>Luffi:
Validar PDA</t>
        </r>
      </text>
    </comment>
    <comment ref="I646" authorId="0" shapeId="0" xr:uid="{00000000-0006-0000-0B00-000068000000}">
      <text>
        <r>
          <rPr>
            <sz val="11"/>
            <color rgb="FF000000"/>
            <rFont val="Calibri"/>
            <family val="2"/>
          </rPr>
          <t>Luffi:
Puede hacer parte del resultado del arqueo de recursos.</t>
        </r>
      </text>
    </comment>
    <comment ref="I652" authorId="0" shapeId="0" xr:uid="{00000000-0006-0000-0B00-000069000000}">
      <text>
        <r>
          <rPr>
            <sz val="11"/>
            <color rgb="FF000000"/>
            <rFont val="Calibri"/>
            <family val="2"/>
          </rPr>
          <t>A los demás cronogramas les colocaron apellido</t>
        </r>
      </text>
    </comment>
    <comment ref="I655" authorId="0" shapeId="0" xr:uid="{00000000-0006-0000-0B00-00006A000000}">
      <text>
        <r>
          <rPr>
            <sz val="11"/>
            <color rgb="FF000000"/>
            <rFont val="Calibri"/>
            <family val="2"/>
          </rPr>
          <t xml:space="preserve">Luffi: Preguntar
Pertenece al proceso de auditoria o como se realiza la calificación de auditores </t>
        </r>
      </text>
    </comment>
    <comment ref="H658" authorId="0" shapeId="0" xr:uid="{00000000-0006-0000-0B00-00006B000000}">
      <text>
        <r>
          <rPr>
            <sz val="11"/>
            <color rgb="FF000000"/>
            <rFont val="Calibri"/>
            <family val="2"/>
          </rPr>
          <t>Luffi: Sugerencia, Al realizar las auditorias internas- que programa de auditoria o fortalecimiento del control interno realizan-  Ley 1474 del 2011- articulo 78 literal c- ley 87 de 1993.</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00000000-0006-0000-0C00-000001000000}">
      <text>
        <r>
          <rPr>
            <sz val="11"/>
            <color rgb="FF000000"/>
            <rFont val="Calibri"/>
            <family val="2"/>
          </rPr>
          <t>Luffi:
preguntar si son por función.</t>
        </r>
      </text>
    </comment>
    <comment ref="A20" authorId="0" shapeId="0" xr:uid="{00000000-0006-0000-0C00-000002000000}">
      <text>
        <r>
          <rPr>
            <sz val="11"/>
            <color rgb="FF000000"/>
            <rFont val="Calibri"/>
            <family val="2"/>
          </rPr>
          <t>Luffi:
Se propone que esta serie documental quede como PQRSD</t>
        </r>
      </text>
    </comment>
    <comment ref="A21" authorId="0" shapeId="0" xr:uid="{00000000-0006-0000-0C00-000003000000}">
      <text>
        <r>
          <rPr>
            <sz val="11"/>
            <color rgb="FF000000"/>
            <rFont val="Calibri"/>
            <family val="2"/>
          </rPr>
          <t>Luffi:
Esta es la serie INCLUYE: PETICIÓN QUEJA,  RECLAMO, SUGERENCIA DENUNCIA</t>
        </r>
      </text>
    </comment>
    <comment ref="A46" authorId="0" shapeId="0" xr:uid="{00000000-0006-0000-0C00-000004000000}">
      <text>
        <r>
          <rPr>
            <sz val="11"/>
            <color rgb="FF000000"/>
            <rFont val="Calibri"/>
            <family val="2"/>
          </rPr>
          <t>Luffi:
no debe quedar proponer</t>
        </r>
      </text>
    </comment>
    <comment ref="A67" authorId="0" shapeId="0" xr:uid="{00000000-0006-0000-0C00-000005000000}">
      <text>
        <r>
          <rPr>
            <sz val="11"/>
            <color rgb="FF000000"/>
            <rFont val="Calibri"/>
            <family val="2"/>
          </rPr>
          <t>Luffi:
Se propone que esta serie documental quede como PQRSD</t>
        </r>
      </text>
    </comment>
    <comment ref="A68" authorId="0" shapeId="0" xr:uid="{00000000-0006-0000-0C00-000006000000}">
      <text>
        <r>
          <rPr>
            <sz val="11"/>
            <color rgb="FF000000"/>
            <rFont val="Calibri"/>
            <family val="2"/>
          </rPr>
          <t>Luffi:
Se propone que esta serie documental quede como PQRSD</t>
        </r>
      </text>
    </comment>
    <comment ref="A112" authorId="0" shapeId="0" xr:uid="{00000000-0006-0000-0C00-000007000000}">
      <text>
        <r>
          <rPr>
            <sz val="11"/>
            <color rgb="FF000000"/>
            <rFont val="Calibri"/>
            <family val="2"/>
          </rPr>
          <t>Luffi:
Se propone que esta serie documental quede como PQRSD</t>
        </r>
      </text>
    </comment>
    <comment ref="A119" authorId="0" shapeId="0" xr:uid="{00000000-0006-0000-0C00-000008000000}">
      <text>
        <r>
          <rPr>
            <sz val="11"/>
            <color rgb="FF000000"/>
            <rFont val="Calibri"/>
            <family val="2"/>
          </rPr>
          <t>Luffi:
no debe quedar proponer</t>
        </r>
      </text>
    </comment>
    <comment ref="A303" authorId="0" shapeId="0" xr:uid="{00000000-0006-0000-0C00-000009000000}">
      <text>
        <r>
          <rPr>
            <sz val="11"/>
            <color rgb="FF000000"/>
            <rFont val="Calibri"/>
            <family val="2"/>
          </rPr>
          <t>Luffi:
Acta de comité institucional de Desarrollo Administrativo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Dayana Xiomara Hernandez Ascencio</author>
  </authors>
  <commentList>
    <comment ref="D82" authorId="0" shapeId="0" xr:uid="{00000000-0006-0000-1500-000001000000}">
      <text>
        <r>
          <rPr>
            <b/>
            <sz val="9"/>
            <color indexed="81"/>
            <rFont val="Tahoma"/>
            <family val="2"/>
          </rPr>
          <t>Dayana Xiomara Hernandez Ascencio:</t>
        </r>
        <r>
          <rPr>
            <sz val="9"/>
            <color indexed="81"/>
            <rFont val="Tahoma"/>
            <family val="2"/>
          </rPr>
          <t xml:space="preserve">
verificar disposicion finalporque no se tiene claro si se elimina o se conserva.
</t>
        </r>
      </text>
    </comment>
    <comment ref="H82" authorId="0" shapeId="0" xr:uid="{00000000-0006-0000-1500-000002000000}">
      <text>
        <r>
          <rPr>
            <b/>
            <sz val="9"/>
            <color indexed="81"/>
            <rFont val="Tahoma"/>
            <family val="2"/>
          </rPr>
          <t>Dayana Xiomara Hernandez Ascencio:</t>
        </r>
        <r>
          <rPr>
            <sz val="9"/>
            <color indexed="81"/>
            <rFont val="Tahoma"/>
            <family val="2"/>
          </rPr>
          <t xml:space="preserve">
ESTAS SERIES DE CONTABILIDAD SON DE REPORTES SUGIERO CAMBIAR LA SERIE POR REPORTES CONTABLES Y LAS SUBSERIES  SI CON EL NOMBRE EXACTO</t>
        </r>
      </text>
    </comment>
  </commentList>
</comments>
</file>

<file path=xl/sharedStrings.xml><?xml version="1.0" encoding="utf-8"?>
<sst xmlns="http://schemas.openxmlformats.org/spreadsheetml/2006/main" count="16630" uniqueCount="1587">
  <si>
    <t>NA</t>
  </si>
  <si>
    <t>ENTIDAD PRODUCTORA:</t>
  </si>
  <si>
    <t>COMISIÓN DE REGULACIÓN DE AGUA POTABLE Y SANEAMIENTO BÁSICO</t>
  </si>
  <si>
    <t>Dirección Ejecutiva</t>
  </si>
  <si>
    <t>UNIDAD ADMINISTRATIVA:</t>
  </si>
  <si>
    <t>Oficina Asesora Juridica</t>
  </si>
  <si>
    <t>OFICINA PRODUCTORA:</t>
  </si>
  <si>
    <t>Oficina Asesora de Planeación y TICS</t>
  </si>
  <si>
    <t>CÓDIGO</t>
  </si>
  <si>
    <t>SERIES, SUBSERIES Y  TIPOS DOCUMENTALES</t>
  </si>
  <si>
    <t>FORMATO</t>
  </si>
  <si>
    <t>NIVEL DE
ACCESO</t>
  </si>
  <si>
    <t>SOPORTE</t>
  </si>
  <si>
    <t>SISTEMA
DE GESTIÓN
DE CALIDAD</t>
  </si>
  <si>
    <t>RETENCIÓN</t>
  </si>
  <si>
    <t>DISPOSICIÓN FINAL</t>
  </si>
  <si>
    <t>PROCEDIMIENTOS</t>
  </si>
  <si>
    <t>301</t>
  </si>
  <si>
    <t>Subdirección Administrativa y Financiera</t>
  </si>
  <si>
    <t>DEPENDENCIA</t>
  </si>
  <si>
    <t>SERIE</t>
  </si>
  <si>
    <t>SUBSERIE</t>
  </si>
  <si>
    <t>TIPOS DOCUMENTALES</t>
  </si>
  <si>
    <t>PÚBLICO</t>
  </si>
  <si>
    <t>RESERVADA</t>
  </si>
  <si>
    <t>CLASIFICADA</t>
  </si>
  <si>
    <t>ANÁLOGO</t>
  </si>
  <si>
    <t>DIGITAL</t>
  </si>
  <si>
    <t>ELECTRÓNICO</t>
  </si>
  <si>
    <t>PROCESO</t>
  </si>
  <si>
    <t>PROCEDIMIENTO</t>
  </si>
  <si>
    <t>ARCHIVO
GESTIÓN</t>
  </si>
  <si>
    <t>ARCHIVO
CENTRAL</t>
  </si>
  <si>
    <t>CT</t>
  </si>
  <si>
    <t>E</t>
  </si>
  <si>
    <t>MT</t>
  </si>
  <si>
    <t>S</t>
  </si>
  <si>
    <t>ACTAS</t>
  </si>
  <si>
    <t>Actas de Informe de Gestión de Servidores Públicos</t>
  </si>
  <si>
    <t>Comunicaciones oficiales</t>
  </si>
  <si>
    <t>PDF</t>
  </si>
  <si>
    <t>X</t>
  </si>
  <si>
    <t xml:space="preserve">GTH </t>
  </si>
  <si>
    <t>PRC21</t>
  </si>
  <si>
    <t>Una vez cumplido el tiempo de retención se conservan totalmente en soporte papel y medio técnico como cumplimiento de la gestión y representación institucional  del servidor público. De acuerdo con lo estipulado en la  Ley 951 de 2005. GDO-PRC10 y GDO-PRC11). . (Ver programa de  reprografía y los procedimientos de Disposición final GDO-PRC10 y Digitalización GDO-PRC11).</t>
  </si>
  <si>
    <t>Actas Comité de Expertos Comisionados</t>
  </si>
  <si>
    <t>Actas de la Comisión</t>
  </si>
  <si>
    <t xml:space="preserve">Convocatoria </t>
  </si>
  <si>
    <t>PDF;.DOC</t>
  </si>
  <si>
    <t>GRJ</t>
  </si>
  <si>
    <t>PRC-08</t>
  </si>
  <si>
    <t xml:space="preserve">Cumplido el tiempo de retención en el archivo de gestión y el central, se conserva totalmente en  soporte papel y en medio  técnico de Cumplido por la Entidad(Ver programa de reprografía y procedimientos de disposición final  GDO-PRC10 y Digitalización GDO-PRC11); Dado que la información generada  evidencia  actuaciones y decisiones que forman parte de la memoria institucional de la Comisión. </t>
  </si>
  <si>
    <t>Oficina Asesora Jurídica</t>
  </si>
  <si>
    <t xml:space="preserve">Audio de la grabación de la sesión </t>
  </si>
  <si>
    <t>Voto</t>
  </si>
  <si>
    <t xml:space="preserve">Salvamento de voto (se llama aclaraciones de voto) </t>
  </si>
  <si>
    <t xml:space="preserve">Acta de la Comisión </t>
  </si>
  <si>
    <t>Actas del Comité de Conciliación y Defensa Judicial</t>
  </si>
  <si>
    <t>PRC07</t>
  </si>
  <si>
    <t xml:space="preserve">Cumplido el tiempo de retención en el archivo de gestión y el central, se conserva totalmente en  soporte papel y en medio  técnico de Cumplido por la Entidad, (Ver procedimiento;  GDO-PRC10 y GDO-PRC11); Dado que la información generada  evidencia  actuaciones y decisiones que forman parte de la memoria institucional de la Comisión. </t>
  </si>
  <si>
    <t>Ficha de análisis de procesos judiciales (sistema adicional e-kogui)</t>
  </si>
  <si>
    <t>GUI02</t>
  </si>
  <si>
    <t>Informe de gestión</t>
  </si>
  <si>
    <t>Acta del Comité de Conciliación y Defensa Judicial</t>
  </si>
  <si>
    <t>CONCEPTOS</t>
  </si>
  <si>
    <t>Conceptos de Legalidad de Contratos de Condiciones Uniformes</t>
  </si>
  <si>
    <t xml:space="preserve">Documentos contentivos de las condiciones uniformes </t>
  </si>
  <si>
    <t>PRC03; PRC04</t>
  </si>
  <si>
    <t xml:space="preserve">Cumplido el tiempo de retención  se conserva totalmente en  soporte papel y en medio  técnico,(Ver programa de reprografía y procedimientos de disposición final  GDO-PRC10 y Digitalización GDO-PRC11) ya que  la información generada  evidencia  actuaciones y decisiones de un valor histórico parta la Entidad. </t>
  </si>
  <si>
    <t xml:space="preserve">CONCEPTOS </t>
  </si>
  <si>
    <t xml:space="preserve">Conceptos de Legalidad de Contratos de Condiciones Uniformes </t>
  </si>
  <si>
    <t>Observaciones al contrato de condiciones uniformes</t>
  </si>
  <si>
    <t>Concepto jurídico</t>
  </si>
  <si>
    <t>DERECHOS DE PETICIÓN</t>
  </si>
  <si>
    <t>Derechos de Petición</t>
  </si>
  <si>
    <t>Solicitud de información</t>
  </si>
  <si>
    <t>PRC04</t>
  </si>
  <si>
    <t>Cumplido el tiempo de retención en el archivo de gestión y el central,  ha esta serie se realiza una selección aleatoria , de los derechos partición que evidencia la atención oportuna  al ciudadano, la muestre seleccionada se conserva en el medio técnico  que disponga la Entidad, lo demás se elimina. (Ver introducción Numeral 2.2.2, literal a y procedimientos de Disposición final GDO-PRC10 y  Digitalización GDO-PRC11)</t>
  </si>
  <si>
    <t>Solicitud de Documentos</t>
  </si>
  <si>
    <t>Solicitud de información preferencial</t>
  </si>
  <si>
    <t>Solicitud de información entre autoridades</t>
  </si>
  <si>
    <t>Solicitud de derecho de petición</t>
  </si>
  <si>
    <t>Respuesta a solicitud de información</t>
  </si>
  <si>
    <t>Respuesta a solicitud de documentos</t>
  </si>
  <si>
    <t>Respuesta a solicitud de información preferencial</t>
  </si>
  <si>
    <t>Respuesta a solicitud entre autoridades</t>
  </si>
  <si>
    <t>Respuesta a derecho de petición</t>
  </si>
  <si>
    <t>Traslado a competente</t>
  </si>
  <si>
    <t xml:space="preserve">Requerimiento </t>
  </si>
  <si>
    <t>INFORMES</t>
  </si>
  <si>
    <t>Informes de Gestión</t>
  </si>
  <si>
    <t xml:space="preserve">Comunicaciones oficiales </t>
  </si>
  <si>
    <t>Cumplido el tiempo de retención  se elimina ya que la información se consolida en la oficina de planeación en informe consolidado de gestión.   (Ver introducción Numeral 2.2.2, literal c y procedimientos de Disposición final GDO-PRC10)</t>
  </si>
  <si>
    <t xml:space="preserve">INFORMES </t>
  </si>
  <si>
    <t>Informe de Gestión</t>
  </si>
  <si>
    <t>PROCESOS</t>
  </si>
  <si>
    <t>Procesos de Cobro Coactivo</t>
  </si>
  <si>
    <t>Comunicaciones oficiales (memorando)</t>
  </si>
  <si>
    <t>N/A</t>
  </si>
  <si>
    <t>PRC05</t>
  </si>
  <si>
    <t xml:space="preserve">Cumplido el tiempo de retención   de tres (3) años y diecisiete (17) años en el archivo central,   a esta serie documental se le  realiza  una selección, la muestra seleccionada se conserva en el medio técnico que considere la entidad, y en soporte papel (Ver introducción Numeral 2.2.2, literal c y procedimientos de Disposición final GDO-PRC10 y  Digitalización GDO-PRC11) como evidencia de la gestión realizada por la Subdirección Administrativa y Financiera de la Entidad. </t>
  </si>
  <si>
    <t>Resolución Unidad Administrativa Especial</t>
  </si>
  <si>
    <t>Citación de notificación personal</t>
  </si>
  <si>
    <t>Notificación</t>
  </si>
  <si>
    <t>Escrito de excepciones</t>
  </si>
  <si>
    <t>Solicitud de acuerdo de pago</t>
  </si>
  <si>
    <t>Recurso de reposición</t>
  </si>
  <si>
    <t>Solicitud de levantamiento de medida cautelar</t>
  </si>
  <si>
    <t>Objeciones</t>
  </si>
  <si>
    <t>Avalúo</t>
  </si>
  <si>
    <t xml:space="preserve">Auto </t>
  </si>
  <si>
    <t>Acta de la diligencia de remate y auto que lo aprueba</t>
  </si>
  <si>
    <t>Procesos Judiciales</t>
  </si>
  <si>
    <t>Demanda debidamente notificada con los respectivos anexos</t>
  </si>
  <si>
    <t>PDF; .DOC</t>
  </si>
  <si>
    <t>Cumplido el tiempo de retención   de tres (3) años y diecisiete (17) años en el archivo central,   a esta serie documental se le  realiza  una selección la muestra seleccionada se conserva en el medio técnico que considere la entidad, y en soporte papel (Ver introducción Numeral 2.2.2, literal c y procedimientos de Disposición final GDO-PRC10 y  Digitalización GDO-PRC11) como evidencia de la gestión realizada por la Subdirección Administrativa y Financiera de la Entidad.</t>
  </si>
  <si>
    <t>Contestación demanda contenciosa código de procedimiento administrativo y de lo contencioso administrativo</t>
  </si>
  <si>
    <t>Contestación de la demanda</t>
  </si>
  <si>
    <t>Contestación demanda contenciosa anterior código de contencioso administrativo</t>
  </si>
  <si>
    <t>Contestación demanda- acción popular</t>
  </si>
  <si>
    <t>Contestación demanda-tutela</t>
  </si>
  <si>
    <t>Acta del Comité de Conciliación (Copia)</t>
  </si>
  <si>
    <t>Acta de audiencia de conciliación o pacto de cumplimiento</t>
  </si>
  <si>
    <t>Auto de Pruebas</t>
  </si>
  <si>
    <t>Memorial presentado por los apoderados en el curso del proceso con la respuesta otorgada por el Juzgado de conocimiento</t>
  </si>
  <si>
    <t>Memorial de presentación de recursos</t>
  </si>
  <si>
    <t>Memorial de presentación de alegatos de conclusión de las partes</t>
  </si>
  <si>
    <t>Sentencia de primera instancia</t>
  </si>
  <si>
    <t>Sentencia de segunda instancia</t>
  </si>
  <si>
    <t>Requerimiento judicial- perentorio</t>
  </si>
  <si>
    <t>Requerimiento judicial-etapa probatoria</t>
  </si>
  <si>
    <t>Solicitud de Documentos e información</t>
  </si>
  <si>
    <t>PROYECTOS</t>
  </si>
  <si>
    <t>Proyectos Regulatorios de Carácter Particular</t>
  </si>
  <si>
    <t>PRC01;PRC02.</t>
  </si>
  <si>
    <t>Cumplido el tiempo de retención  de tres (3) años en el archivo de gestión y diecisiete (17) en archivo de central, esta serie se conserva totalmente en soporte papel y en otro medio que disponga la Entidad,  (Ver introducción Numeral 6.1, y procedimientos de Disposición final GDO-PRC10 y  Digitalización GDO-PRC11); dado  que la información generada contiene un valor histórico para la entidad.</t>
  </si>
  <si>
    <t>Cronograma de trabajo</t>
  </si>
  <si>
    <t>Documento de trabajo</t>
  </si>
  <si>
    <t xml:space="preserve">Hoja de vida de proyectos </t>
  </si>
  <si>
    <t xml:space="preserve">Planificación de proyectos particulares </t>
  </si>
  <si>
    <t>Proyecto de resolución</t>
  </si>
  <si>
    <t>RESOLUCIONES</t>
  </si>
  <si>
    <t>Resoluciones -CRA</t>
  </si>
  <si>
    <t>Resolución de carácter particular</t>
  </si>
  <si>
    <t>PD;.DOC</t>
  </si>
  <si>
    <t>PRC01;PRC02</t>
  </si>
  <si>
    <t>Cumplido el tiempo de retención tres (3) años en el archivo de gestión y diecisiete (17) en archivo de central, esta serie se considera de carácter misional y se conserva totalmente en soporte papel y en otro medio que disponga la Entidad (Ver introducción Numeral 6.1, y procedimientos de Disposición final GDO-PRC10 y Digitalización GDO-PRC11).</t>
  </si>
  <si>
    <t xml:space="preserve">RESOLUCIONES </t>
  </si>
  <si>
    <t>Resoluciones Comisión Reguladora del Agua Potable y Saneamiento Básico - CRA</t>
  </si>
  <si>
    <t>Citación a notificaciones</t>
  </si>
  <si>
    <t>Notificaciones</t>
  </si>
  <si>
    <t>Revocatoria Directa</t>
  </si>
  <si>
    <t>Acta del comité Paritario de Salud y Seguridad en el Trabajo</t>
  </si>
  <si>
    <t>comunicaciones</t>
  </si>
  <si>
    <t>.DOC;PDF</t>
  </si>
  <si>
    <t>GTH</t>
  </si>
  <si>
    <t>Una vez cumplido el tiempo de retención se conserva la información en soporte papel y en medio técnico ya que en ellas quedan plasmadas temáticas tendientes con la concientización en torno a la seguridad vial de acuerdo a la Ley 1503 del 2011, del Senado, resolución 1565 del 2014 de Ministerio de Transporte . resolución uae-cra473 del 2016.  (Ver programa de reprografía y los procedimientos de Disposición final GDO-PRC10 y Digitalización GDO-PRC11).</t>
  </si>
  <si>
    <t>informe</t>
  </si>
  <si>
    <t>acta del Comite</t>
  </si>
  <si>
    <t>TRANSFERENCIAS DOCUMENTALES</t>
  </si>
  <si>
    <t>Transferencias Documentales Primarias</t>
  </si>
  <si>
    <t>Cronograma de transferencia</t>
  </si>
  <si>
    <t>.DOC</t>
  </si>
  <si>
    <t>GDO</t>
  </si>
  <si>
    <t xml:space="preserve">GDOPRC-12;GDOPRC-08;GDOPRC-09; </t>
  </si>
  <si>
    <t>Cumplido el tiempo de retención esta serie se considera de carácter histórico, ya que evidencia la entrada de los documentos al Archivo Central, por lo cual una vez cumplido su tiempo total de retención se conserva , tanto físico como otro medio que garantice su recuperación, (Ver introducción 4.2 Transferencias Documentales y procedimientos de Disposición final GDO-PRC10 y Digitalización GDO-PRC11).</t>
  </si>
  <si>
    <t xml:space="preserve">TRANSFERENCIAS DOCUMENTALES </t>
  </si>
  <si>
    <t xml:space="preserve">Inventario </t>
  </si>
  <si>
    <t>PDF;XLS</t>
  </si>
  <si>
    <t>Registro de transferencia</t>
  </si>
  <si>
    <t>Transferencias Documentales Secundarias</t>
  </si>
  <si>
    <t>GCF</t>
  </si>
  <si>
    <t>GFIN-FOR04</t>
  </si>
  <si>
    <t xml:space="preserve">Transferencias Documentales Secundarias </t>
  </si>
  <si>
    <t>Inventario</t>
  </si>
  <si>
    <t>Resoluciones Unidad Administrativa Especial (U.A.E -CRA)</t>
  </si>
  <si>
    <t xml:space="preserve">Anexo de las resoluciones </t>
  </si>
  <si>
    <t>REG;GRJ</t>
  </si>
  <si>
    <t>REG-PR0C01; GRJ-PRC01;GRJ-PRC02.</t>
  </si>
  <si>
    <t>Cumplido el tiempo de retención de tres (3) años en el archivo de gestión  y siete (7) años en archivo central esta serie se considera de carácter misional y se conserva totalmente en soporte papel y en otro medio que disponga la Entidad (Ver programa de reprografía, y procedimientos de Disposición final GDO-PRC10 y Digitalización GDO-PRC11).</t>
  </si>
  <si>
    <t>Citación</t>
  </si>
  <si>
    <t xml:space="preserve">Constancia de ejecutoria </t>
  </si>
  <si>
    <t>REPORTES DE COMPROBANTES SIIF</t>
  </si>
  <si>
    <t>Reportes de Comprobantes SIIF</t>
  </si>
  <si>
    <t>Reporte Comprobante SIIF</t>
  </si>
  <si>
    <t>Una vez Cumplido el tiempo de retención, la conservación de esta serie es  total en un medio técnico que disponga la entidad, y el soporte papel se eliminará.  ( ver programa GDO-PRC10 y GDO-PRC11).</t>
  </si>
  <si>
    <t>PROGRAMAS</t>
  </si>
  <si>
    <t>Programa Anual mensualizado de Caja</t>
  </si>
  <si>
    <t>Programa anual mensual izado de caja - PAC</t>
  </si>
  <si>
    <t>.DOC;PDF;XLS</t>
  </si>
  <si>
    <t>GAF</t>
  </si>
  <si>
    <t>Una vez cumplido el tiempo de retención en sus dos fases de archivo, se elimina ya que los valores contables y fiscales caducan y no generan valores secundarios.(Ver programa GDO-PRC10 y GDO-PRC11).</t>
  </si>
  <si>
    <t>Solicitud de anticipo del Programa Anual Mensual izado de Caja - PAC</t>
  </si>
  <si>
    <t>Modificación al Programa Anual Mensual izado de Caja -PAC</t>
  </si>
  <si>
    <t>Programa de Bienestar Social e Incentivos</t>
  </si>
  <si>
    <t>PRC01</t>
  </si>
  <si>
    <t>Una vez cumplidos los tiempos de retención en el archivo de gestión tres (3) años y en el archivo central diecisiete (17) años, se conserva totalmente en el medio técnico que disponga la Entidad el soporte papel se elimina (Ver procedimientos de Disposición Final GDO-PRC10  y de  Digitalización GDO-PRC11).</t>
  </si>
  <si>
    <t>Cronograma de bienestar social</t>
  </si>
  <si>
    <t>Programa de bienestar consolidado</t>
  </si>
  <si>
    <t>Solicitud programa de bienestar social e incentivos</t>
  </si>
  <si>
    <t>Estudio de clima laboral</t>
  </si>
  <si>
    <t>Programa de Capacitación</t>
  </si>
  <si>
    <t>Cronograma de capacitación</t>
  </si>
  <si>
    <t>PRC16</t>
  </si>
  <si>
    <t xml:space="preserve">Diagnóstico de necesidades de capacitación </t>
  </si>
  <si>
    <t>Evaluación de entrenamiento</t>
  </si>
  <si>
    <t xml:space="preserve">Evaluación de capacitación </t>
  </si>
  <si>
    <t xml:space="preserve">Evaluación de solicitudes de apoyo educativo </t>
  </si>
  <si>
    <t xml:space="preserve">Registro de capacitación </t>
  </si>
  <si>
    <t>Solicitud de capacitación formal y/o no formal</t>
  </si>
  <si>
    <t xml:space="preserve">Matriz de necesidades institucionales </t>
  </si>
  <si>
    <t xml:space="preserve">Programa de capacitación </t>
  </si>
  <si>
    <t>Registro de entrenamiento</t>
  </si>
  <si>
    <t>Evaluación de inducción</t>
  </si>
  <si>
    <t>Programa de Seguridad y Salud en el Trabajo</t>
  </si>
  <si>
    <t xml:space="preserve">Acta del Comité </t>
  </si>
  <si>
    <t xml:space="preserve">PRC03, PRC16, PRC18, PRC20 </t>
  </si>
  <si>
    <t>Informe de panorama de riesgos</t>
  </si>
  <si>
    <t>Informe de resultado de inspecciones</t>
  </si>
  <si>
    <t>Programa de capacitación</t>
  </si>
  <si>
    <t>Acta de reunión Comité Paritario de Salud Ocupacional - COPASO</t>
  </si>
  <si>
    <t>Evaluación de Indicadores</t>
  </si>
  <si>
    <t>Registro de Capacitación</t>
  </si>
  <si>
    <t>Plan de Trabajo</t>
  </si>
  <si>
    <t>Informe de visita de inspección</t>
  </si>
  <si>
    <t>Programa de Verificación a la Aplicación de la Tabla de Retención Documental</t>
  </si>
  <si>
    <t>Programa de Verificación</t>
  </si>
  <si>
    <t>Memorandos</t>
  </si>
  <si>
    <t>Cronograma</t>
  </si>
  <si>
    <t>Listado de asistencia</t>
  </si>
  <si>
    <t>Informes</t>
  </si>
  <si>
    <t>Procesos de Contratación Declarados Desiertos o no Adjudicados</t>
  </si>
  <si>
    <t>Estudios previos</t>
  </si>
  <si>
    <t>GBS</t>
  </si>
  <si>
    <t>GBS-PRO04; GB-PRO05;GB-PRO06;GB-PRO07;GB-PRO08;GB-PRO09;GB-PRO10;GB-PRO11;GB-PRO12;GB-PRO13;GB-PRO14;GB-PRO15</t>
  </si>
  <si>
    <t>Una vez cumplido el tiempo de retención de cinco (5) años, esta serie documental se elimina por carecer de valores administrativos, contables y legales y no generar valores secundarios.  (Ver introducción numeral 2.2.2. y  el  procedimiento de Disposición final  GDO-PRC10).</t>
  </si>
  <si>
    <t xml:space="preserve">PROCESOS </t>
  </si>
  <si>
    <t>Procesos de Contratación Declarados Desiertos  o no Adjudicados</t>
  </si>
  <si>
    <t>Solicitud de Certificado de Disponibilidad Presupuestal</t>
  </si>
  <si>
    <t>Certificado de Disponibilidad Presupuestal</t>
  </si>
  <si>
    <t>Certificación de no existencia de personal en la planta</t>
  </si>
  <si>
    <t>Resolución contratación directa</t>
  </si>
  <si>
    <t>Hoja de vida Departamento Administrativo de la Función Publica - DAFP,  persona natural y Jurídica ( anexos )</t>
  </si>
  <si>
    <t>Propuesta</t>
  </si>
  <si>
    <t xml:space="preserve"> Acta de declaratoria de desierta</t>
  </si>
  <si>
    <t xml:space="preserve">Resolución declaración desierta </t>
  </si>
  <si>
    <t>Procesos Disciplinarios</t>
  </si>
  <si>
    <t>Queja</t>
  </si>
  <si>
    <t>PRC13;PRC14</t>
  </si>
  <si>
    <t xml:space="preserve">Surtidos los tiempos de retención el archivo de gestión de tres (3) años y diecisiete (17) en el archivo central, puesto que ya ha prescrito todo actuación legal,  a esta serie documental se realizara una selección,  (Ver introducción numeral 2.2.2.  literal c y  el  procedimiento de Disposición final  GDO-PRC10, GDO PRC-11)  la muestra seleccionada se conservara en el medio técnico que considere la entidad, y en soporte papel, como evidencia de la gestión realizada por la Subdirección Administrativa y Financiera de la Entidad.  </t>
  </si>
  <si>
    <t>Informe de Incidencia disciplinaria</t>
  </si>
  <si>
    <t xml:space="preserve">Incidencia disciplinaria de oficio </t>
  </si>
  <si>
    <t>Auto de apertura de indagación preliminar</t>
  </si>
  <si>
    <t>Auto de apertura de investigación disciplinaria.</t>
  </si>
  <si>
    <t>Comunicación a la procuraduría</t>
  </si>
  <si>
    <t>Comunicación al área de talento humano</t>
  </si>
  <si>
    <t>Notificación personal</t>
  </si>
  <si>
    <t>Notificación por edicto</t>
  </si>
  <si>
    <t>Constancia de ejecutoria</t>
  </si>
  <si>
    <t>Auto ordenando practicar pruebas</t>
  </si>
  <si>
    <t>Acta de declaración juramentada (proceso disciplinario)</t>
  </si>
  <si>
    <t>Acta de versión libre</t>
  </si>
  <si>
    <t>Acta de visita de inspección</t>
  </si>
  <si>
    <t>Auto de cierre de investigación</t>
  </si>
  <si>
    <t>Auto de archivo</t>
  </si>
  <si>
    <t>Notificación por estado</t>
  </si>
  <si>
    <t>Auto de pliego de cargos</t>
  </si>
  <si>
    <t>Auto negando pruebas</t>
  </si>
  <si>
    <t>Recurso de apelación</t>
  </si>
  <si>
    <t>Recurso de queja</t>
  </si>
  <si>
    <t>Autos resolviendo recursos</t>
  </si>
  <si>
    <t>Auto de traslado de alegatos de conclusión</t>
  </si>
  <si>
    <t>Alegato de conclusión</t>
  </si>
  <si>
    <t>Fallo de primera instancia (sancionatorio absolutorio)</t>
  </si>
  <si>
    <t>Fallo segunda instancia (sancionatorio absolutorio)</t>
  </si>
  <si>
    <t>Informe a la Procuraduría General de la Nación</t>
  </si>
  <si>
    <t xml:space="preserve">Resolución de sanción disciplinaria </t>
  </si>
  <si>
    <t>PLANES</t>
  </si>
  <si>
    <t>Plan de Adquisiciones</t>
  </si>
  <si>
    <t>Cumplidos los tiempos de retención en el archivo d gestión de tres (3) años y siete (7) años en el archivo central esta serie documental se puede eliminar el soporte físico y se conserva la totalidad de la serie en otro medio que disponga la entidad.  (Ver Programa de reprografía y   el  procedimiento de Disposición final  GDO-PRC10, GDO PRC-11).</t>
  </si>
  <si>
    <t>REG</t>
  </si>
  <si>
    <t>PRC02</t>
  </si>
  <si>
    <t>Cumplido el tiempo de retención en el archivo de gestión y el central,   se realiza una selección,  la muestra seleccionada se conserva en el medio técnico que disponga la Entidad, lo demás se elimina. (Ver Programa de reprografía, ver introducción numeral 2.2.2.  Literal A y   el  procedimiento de Disposición final  GDO-PRC10, GDO PRC-11).</t>
  </si>
  <si>
    <t>ORDEN PAGO</t>
  </si>
  <si>
    <t>Orden de Pago Presupuestal</t>
  </si>
  <si>
    <t>Cumplido el tiempo de retención en el archivo de gestión de tres (3) años y siete (7) en el archivo central, se conserva en un medio técnico que determine la Entidad, y el soporte físico se elimina, ya que esta serie no genera valores secundarios.  (Ver procedimientos de GDO-PRC10 y GDO-PRC11).</t>
  </si>
  <si>
    <t xml:space="preserve">ORDEN PAGO </t>
  </si>
  <si>
    <t xml:space="preserve">Soportes contables </t>
  </si>
  <si>
    <t xml:space="preserve">Anexos </t>
  </si>
  <si>
    <t>NOMINAS</t>
  </si>
  <si>
    <t xml:space="preserve">Reporte de novedades </t>
  </si>
  <si>
    <t>PRC09</t>
  </si>
  <si>
    <t>Cumplido el tiempo de retención de tres (3) años en archivo de gestión y los noventaisiete (97) años en el archivo central esta serie se conserva totalmente en el medio técnico que disponga la Entidad ya que la nómina es fuente principal de información para efectos pensionales y demás evidencia en cuanto a sueldos y deducciones de los funcionarios o ex funcionarios, el soporte papel se elimina (Ver Programa de reprografía, procedimientos de Disposición final GDO-PRC10 y Digitalización GDO-PRC11).</t>
  </si>
  <si>
    <t xml:space="preserve">NOMINAS </t>
  </si>
  <si>
    <t>Solicitud de vacaciones</t>
  </si>
  <si>
    <t>Resolución de Vacaciones</t>
  </si>
  <si>
    <t xml:space="preserve">Liquidación de horas extras </t>
  </si>
  <si>
    <t>Planilla de nómina</t>
  </si>
  <si>
    <t>Resolución de horas extras</t>
  </si>
  <si>
    <t>Desprendible de pago</t>
  </si>
  <si>
    <t>Planilla Única de Seguridad Social</t>
  </si>
  <si>
    <t>Bonos pensionales</t>
  </si>
  <si>
    <t xml:space="preserve">Solicitud de  disponibilidad presupuestal  </t>
  </si>
  <si>
    <t>Detallado de Nomina</t>
  </si>
  <si>
    <t>MOVIMIENTOS DE ALMACEN</t>
  </si>
  <si>
    <t>Bajas de Almacén</t>
  </si>
  <si>
    <t xml:space="preserve">Una vez se cumplido el tiempo de retención de tres (3) años y siete (7) años en el archivo central, esta serie se elimina dado que la información se encuentra en el consecutivo de resoluciones emitidas por la Subdirección Administrativa y Financiera   (Ver introducción numeral  2.2.2. y el  procedimiento GDO-PRC10). </t>
  </si>
  <si>
    <t xml:space="preserve">MOVIMIENTOS DE ALMACEN </t>
  </si>
  <si>
    <t xml:space="preserve">Bajas de Almacén </t>
  </si>
  <si>
    <t>Resolución de baja de bienes</t>
  </si>
  <si>
    <t>Comprobante de baja</t>
  </si>
  <si>
    <t>Comunicación a empresa de seguros para excluir del amparo de póliza</t>
  </si>
  <si>
    <t>Acta de entrega de elementos</t>
  </si>
  <si>
    <t>Egresos de Elementos de Bienes Consumibles</t>
  </si>
  <si>
    <t>Comprobante de egreso</t>
  </si>
  <si>
    <t>.DOC;XLS</t>
  </si>
  <si>
    <t>GBS-PRC01</t>
  </si>
  <si>
    <t>Cumplido el tiempo de retención en el archivo de gestión de tres (3) años y de siete (7) años en el archivo central, esta serie se elimina ya que los valores primarios han cesado y no genera valores secundarios.    (Ver introducción numeral  2.2.2. y el  procedimiento GDO-PRC10).</t>
  </si>
  <si>
    <t xml:space="preserve">Solicitud de bienes </t>
  </si>
  <si>
    <t>Ingresos de Elementos de Bienes Fijos y Consumibles</t>
  </si>
  <si>
    <t>Orden de compra</t>
  </si>
  <si>
    <t>Cumplidos los tiempos de retención en sus dos primeras fases de archivo,  se realiza una selección cualitativa de los ingresos de elementos de bienes fijos, la muestra seleccionada se conservar en el  medio técnico determinado por la Entidad  y el soporte papel se elimina.  (Ver introducción numeral 2.2.2 literal a y los procedimientos de Disposición final GDO-PRC10 y Digitalización GDO-PRC11).</t>
  </si>
  <si>
    <t>Factura</t>
  </si>
  <si>
    <t>Comprobante de ingreso</t>
  </si>
  <si>
    <t>LIBROS DE CONTABILIDAD</t>
  </si>
  <si>
    <t>Libros Auxiliares</t>
  </si>
  <si>
    <t>Reporte Libro Auxiliar (SIIF)</t>
  </si>
  <si>
    <t>Cumplidos los tiempos de retención en las dos primeras fases de archivo, esta serie se conserva totalmente, en el medio técnico que determine la entidad, el soporte papel se elimina de acuerdo lo sugerido el Ley 962 de 2005.  (Ver programa de reprografía  y los procedimientos de Disposición final  GDO PRC 10 y Digitalización GDO PRC 11).</t>
  </si>
  <si>
    <t>Libro Diario</t>
  </si>
  <si>
    <t>Reporte de Libro Diario (SIIF)</t>
  </si>
  <si>
    <t>Libro Mayor y Balances</t>
  </si>
  <si>
    <t>Reporte de Libro Mayor  (SIIF)</t>
  </si>
  <si>
    <t>Reporte Balances (SIIF)</t>
  </si>
  <si>
    <t>INVENTARIOS</t>
  </si>
  <si>
    <t>Inventarios de Elementos Devolutivos</t>
  </si>
  <si>
    <t>Después de cumplir el tiempo de retención en el archivo de gestión de tres  (3) años y siete (7) en el archivo de gestión, esta serie documental se conserva   en el medios técnico que establezca la CRA y el soporte papel se elimina, ya que esta serie evidencia la transparencia en la administración de los recursos de la entidad. (Ver programa de reprografía  y los procedimientos de Disposición final  GDO PRC 10 y Digitalización GDO PRC 11).</t>
  </si>
  <si>
    <t xml:space="preserve">Hoja de inventario individual </t>
  </si>
  <si>
    <t>INSTRUMENTOS DE CONTROL</t>
  </si>
  <si>
    <t>Solicitud de consulta o préstamo de documentos al archivo (GDO FOR03)</t>
  </si>
  <si>
    <t>PRC03</t>
  </si>
  <si>
    <t>Una vez cumplidos los tiempos de retención en sus dos fases de archivo de tres (3) y dos (2) años, esta serie documental se elimina, por tratarse de documentos que no generan valores secundarios y cuya información se encuentra en otras series documentales.  (Ver programa introducción numeral 2.2.2.  y los procedimientos de Disposición final  GDO PRC-10 y Digitalización GDO PRC-11).</t>
  </si>
  <si>
    <t xml:space="preserve">Solicitud de consulta o préstamo de documentos al Centro de documentación </t>
  </si>
  <si>
    <t xml:space="preserve">Planilla de control de visitantes  </t>
  </si>
  <si>
    <t xml:space="preserve">Planilla de entrega de correspondencia </t>
  </si>
  <si>
    <t>Planilla de envío de correspondencia</t>
  </si>
  <si>
    <t xml:space="preserve">Solicitud consulta de expedientes contractuales </t>
  </si>
  <si>
    <t>INSTRUMENTOS ARCHIVISTICOS</t>
  </si>
  <si>
    <t>Banco Terminológico</t>
  </si>
  <si>
    <r>
      <rPr>
        <sz val="11"/>
        <color rgb="FFFF0000"/>
        <rFont val="Arial Narrow"/>
        <family val="2"/>
      </rPr>
      <t>Esta serie documental se conserva tres (3) años el archivo de gestión y siete (7) en el archivo central una vez finalizada esta retención,  se elimina.  (Ver programa de reprografía  y los procedimient</t>
    </r>
    <r>
      <rPr>
        <sz val="11"/>
        <color rgb="FF000000"/>
        <rFont val="Arial Narrow"/>
        <family val="2"/>
      </rPr>
      <t xml:space="preserve">os de GDO-PRC10 y GDO-PRC11). </t>
    </r>
  </si>
  <si>
    <t xml:space="preserve">INSTRUMENTOS ARCHIVISTICOS </t>
  </si>
  <si>
    <t>Cuadro de Clasificación Documental</t>
  </si>
  <si>
    <t xml:space="preserve">Cuadro de Clasifición Documental </t>
  </si>
  <si>
    <t xml:space="preserve">Esta serie documental se conserva tres (3) años el archivo de gestión y siete (7) en el archivo central una vez finalizada esta retención, se conserva de forma total en el medio técnico y en  el soporte papel , por tratarse de un instrumento que evidencia la gestión documental de la entidad en el tiempo.  (Ver programa de reprografía  y los procedimientos de GDO-PRC10 y GDO-PRC11). </t>
  </si>
  <si>
    <t>Inventario Documental</t>
  </si>
  <si>
    <t>Mapa de Procesos</t>
  </si>
  <si>
    <t>Mapa de procesos</t>
  </si>
  <si>
    <t xml:space="preserve">Esta serie documental se conserva tres (3) años el archivo de gestión y siete (7) en el archivo central una vez finalizada esta retención, se conserva de forma total en el medio técnico que disponga la entidad y el soporte papel se elimina, por tratarse de un instrumento que evidencia la gestión documental de la entidad en el tiempo.  (Ver programa de reprografía  y los procedimientos de GDO-PRC10 y GDO-PRC11). </t>
  </si>
  <si>
    <t>Modelo de Requisitos</t>
  </si>
  <si>
    <t>Modelo de requisitos</t>
  </si>
  <si>
    <t>Plan Institucional de Archivos</t>
  </si>
  <si>
    <t>Acta de Comité Institucional de Desarrollo Administrativo (Acta de aprobación comité)</t>
  </si>
  <si>
    <t xml:space="preserve">Publicación </t>
  </si>
  <si>
    <t>Programa de Gestión Documental</t>
  </si>
  <si>
    <t>Publicación en la web</t>
  </si>
  <si>
    <t>Tablas de Control de Acceso</t>
  </si>
  <si>
    <t>PRC-12</t>
  </si>
  <si>
    <t>Tablas de Retención Documental</t>
  </si>
  <si>
    <t xml:space="preserve">Tablas de Retención Documental </t>
  </si>
  <si>
    <t>Resolución de aprobación</t>
  </si>
  <si>
    <t>Concepto de evaluación de la Tabla de retención Documental</t>
  </si>
  <si>
    <t xml:space="preserve">Registro único de series documentales </t>
  </si>
  <si>
    <t>Informes a Organismos de Control</t>
  </si>
  <si>
    <t>Una vez cumplido el tiempo de retención se conserva en medio técnico, y soporte papel como evidencia del cumplimiento de las funciones propias de la dependencia porque genera valor secundario.  (Ver introducción numeral 2.2.  y los procedimientos de Disposición final GDO-PRC10 y Digitalización GDO-PRC11).</t>
  </si>
  <si>
    <t>Boletín de deudores morosos</t>
  </si>
  <si>
    <t>Informe a la Comisión Legal de Cuentas (Cámara de Representantes)</t>
  </si>
  <si>
    <t>Informe al Ministerio de Hacienda y Crédito Público</t>
  </si>
  <si>
    <t>Informe al Ministerio de Vivienda, Ciudad y Territorio</t>
  </si>
  <si>
    <t>Información exógena Distrital- Secretaria Distrital de Hacienda</t>
  </si>
  <si>
    <t>Información Exógena Nacional (Dirección de Impuestos y Aduanas Nacionales-DIAN)</t>
  </si>
  <si>
    <t>Informes a Organismos del Estado</t>
  </si>
  <si>
    <t>Informe a Organismo del Estado</t>
  </si>
  <si>
    <t>Informes de Ejecución Presupuestal</t>
  </si>
  <si>
    <t>Informe de ejecución presupuestal</t>
  </si>
  <si>
    <t>Una vez cumplido el tiempo de retención se conserva totalmente en soporte papel y medio técnico, como evidencia de las decisiones plasmadas en la toma de decisiones en cumplimiento de la evaluación financiera y ejecución de los gastos presupuestales de la Entidad.  (Ver introducción numeral 2.2 y los procedimientos de Disposición final GDO-PRC10 y Digitalización GDO-PRC11).</t>
  </si>
  <si>
    <t>Programación presupuestal</t>
  </si>
  <si>
    <t>Una vez cumplido el tiempo de retención se conserva totalmente en soporte papel y medio técnico, como evidencia de la gestión de en la subdirección Administrativa y Financiera.  (Ver introducción numeral 2.2 y los procedimientos de Disposición final GDO-PRC10 y Digitalización GDO-PRC11).</t>
  </si>
  <si>
    <t xml:space="preserve">Informe de gestión </t>
  </si>
  <si>
    <t>Informes de Saldos de Tesorería</t>
  </si>
  <si>
    <t>Una vez cumplido el tiempo de retención se elimina ya que después de este tiempo ha perdido los valores primarios y no genera  valores secundarios.  (Ver introducción Numeral 2.2.2.y el procedimiento de Disposición final GDO PRC-10).</t>
  </si>
  <si>
    <t xml:space="preserve">Informes de Saldos de Tesorería </t>
  </si>
  <si>
    <t xml:space="preserve">Informe mensual de tesorería Cuenta Única Nacional </t>
  </si>
  <si>
    <t>HISTORIAS LABORALES</t>
  </si>
  <si>
    <t xml:space="preserve">INS01; PRC04; PRC05;  PRC07; PRC08;  PRC06; PRC10;  PRC11; PRC12 </t>
  </si>
  <si>
    <t>Una vez cumplido el tiempo de retención tanto en el archivo de gestión como en el archivo central, a esta serie documental se le realiza una selección representativa de aquellas historias laborales de los funcionarios: Expertos Comisionados,  Jefes de área y un 2% de las demás Historias Laborales, las demás se eliminan. (Ver introducción numeral 2.2.2 literal C,  y los procedimientos de GDO-PRC10 y GDO-PRC11).</t>
  </si>
  <si>
    <t xml:space="preserve">HISTORIAS LABORALES </t>
  </si>
  <si>
    <t xml:space="preserve">Verificación requisitos hoja de vida, </t>
  </si>
  <si>
    <t>Informe competencias comportamentales Departamento Administrativo de la Función Publica - DAFP</t>
  </si>
  <si>
    <t>Acto administrativo</t>
  </si>
  <si>
    <t>Acta de posesión</t>
  </si>
  <si>
    <t>Hoja de vida Departamento Administrativo de la función Publica -( DAFP)</t>
  </si>
  <si>
    <t>Declaración de bienes y rentas</t>
  </si>
  <si>
    <t>Copia de Cédula de Ciudadanía</t>
  </si>
  <si>
    <t>Copia  de la libreta militar</t>
  </si>
  <si>
    <t>Certificado de antecedentes judiciales</t>
  </si>
  <si>
    <t>Certificado de antecedentes Disciplinarios - Procuraduría</t>
  </si>
  <si>
    <t>Certificado de antecedentes fiscales - Contraloría</t>
  </si>
  <si>
    <t>Certificación de estudios</t>
  </si>
  <si>
    <t>Copia de tarjeta profesional</t>
  </si>
  <si>
    <t>Certificación de experiencia laboral</t>
  </si>
  <si>
    <t>Certificación bancaria</t>
  </si>
  <si>
    <t>Certificado de aptitud laboral</t>
  </si>
  <si>
    <t>Certificación de Afiliación al Sistema  General de Pensiones</t>
  </si>
  <si>
    <t>Certificación Afiliación al Sistema General en Salud</t>
  </si>
  <si>
    <t>Afiliaciones al Sistema de Seguridad Social</t>
  </si>
  <si>
    <t>Acuerdo de compromisos laborales</t>
  </si>
  <si>
    <t>Evaluación del desempeño</t>
  </si>
  <si>
    <t xml:space="preserve"> Seguimiento a las actividades </t>
  </si>
  <si>
    <t xml:space="preserve">Formalización y evaluación Acuerdo de Gestión </t>
  </si>
  <si>
    <t>Solicitud de comisiones al exterior</t>
  </si>
  <si>
    <t xml:space="preserve">Orden de Comisión, pago de viáticos y gastos de viaje nacionales </t>
  </si>
  <si>
    <t xml:space="preserve">Cumplido de comisión o desplazamiento </t>
  </si>
  <si>
    <t>Reporte de novedades de personal</t>
  </si>
  <si>
    <t>Evaluaciones parciales eventuales</t>
  </si>
  <si>
    <t>Resoluciones de  Situaciones Administrativas</t>
  </si>
  <si>
    <t xml:space="preserve">Evaluaciones provisionales </t>
  </si>
  <si>
    <t>Control de retiro</t>
  </si>
  <si>
    <t>HISTORIAL</t>
  </si>
  <si>
    <t>Historial de Mantenimiento de Equipos de Computo</t>
  </si>
  <si>
    <t>Registro de mantenimiento de equipo de sistemas</t>
  </si>
  <si>
    <t>.DOC; PDF</t>
  </si>
  <si>
    <t>Cumplidos los tiempos de retención en archivo de gestión de tres (3) años y siete (7) años en central, esta serie se elimina una vez se formalice el acta de baja del bien. (Ver introducción Numeral 2.2.2. y procedimiento GDO PRC-10).</t>
  </si>
  <si>
    <t xml:space="preserve">HISTORIAL </t>
  </si>
  <si>
    <t>Historial de Mantenimiento de  Equipos de Computo</t>
  </si>
  <si>
    <t>Historial de Vehículos</t>
  </si>
  <si>
    <t>Cumplido  el tiempo de retención en el archivo de central, ha esta serie documental se le realiza una selección aleatoria , para conservarse como evidencia de la gestión de la Entidad, el soporte papel se elimina.  (Ver Introducción numeral 2.2.2. A y los procedimientos  de disposición final  GDO-PRC10 y Digitalización GDO-PRC11).</t>
  </si>
  <si>
    <t>Historial  de Vehículos</t>
  </si>
  <si>
    <t>Manifiesto de importación</t>
  </si>
  <si>
    <t>Pago de impuestos</t>
  </si>
  <si>
    <t>Seguro Obligatorio  Accidentes de Transito</t>
  </si>
  <si>
    <t>Seguro de automóviles todo riesgo</t>
  </si>
  <si>
    <t>Tarjeta de propiedad</t>
  </si>
  <si>
    <t xml:space="preserve">Autorización salida de vehículos </t>
  </si>
  <si>
    <t xml:space="preserve">Planilla control combustible de vehículos </t>
  </si>
  <si>
    <t>Mantenimiento Preventivo y Correctivo de Vehículos GBS-FOR17</t>
  </si>
  <si>
    <t xml:space="preserve">Informe de Actividades </t>
  </si>
  <si>
    <t>ESTADOS FINANCIEROS</t>
  </si>
  <si>
    <t>Balance General Comparativo</t>
  </si>
  <si>
    <t>.TXT;.XLS.;PDF</t>
  </si>
  <si>
    <t>Una vez cumplido el tiempo de retención se conserva  totalmente en soporte papel y medio técnico  de acuerdo con el régimen de contabilidad. (Ver los procedimientos de disposición final  GDO-PRC10 y Digitalización GDO-PRC11).</t>
  </si>
  <si>
    <t xml:space="preserve">ESTADOS FINANCIEROS </t>
  </si>
  <si>
    <t>Balance General desagregado</t>
  </si>
  <si>
    <t>Estado de actividad financiera, económica y social</t>
  </si>
  <si>
    <t>Estado de actividad financiera, económica y social desagregado</t>
  </si>
  <si>
    <t>Estado de cambios en el patrimonio</t>
  </si>
  <si>
    <t>Estados de flujo de efectivo</t>
  </si>
  <si>
    <t>Anexo al estado de flujo al efectivo</t>
  </si>
  <si>
    <t xml:space="preserve">Certificación de estados financieros </t>
  </si>
  <si>
    <t>Constancia envió CHIP</t>
  </si>
  <si>
    <t>Contaduría  General de la Nación 001 saldos y movimientos</t>
  </si>
  <si>
    <t>Contaduría General de la Nación 002 operaciones reciprocas</t>
  </si>
  <si>
    <t>DECLARACIONES TRIBUTARIAS</t>
  </si>
  <si>
    <t>Declaración de Retención del Impuestos de Industria y Comercio, Avisos y Tablero</t>
  </si>
  <si>
    <t>Libro auxiliar por cuentas</t>
  </si>
  <si>
    <t>PDF; XLS</t>
  </si>
  <si>
    <t>Una vez cumplido el tiempo de retención se conserva en medio técnico, posteriormente se elimina el soporte papel.   (Ver los procedimientos de disposición final  GDO-PRC10 y Digitalización GDO-PRC11).</t>
  </si>
  <si>
    <t xml:space="preserve">DECLARACIONES TRIBUTARIAS </t>
  </si>
  <si>
    <t>Formulario de declaración</t>
  </si>
  <si>
    <t>Declaración Mensual de Retención en la Fuente</t>
  </si>
  <si>
    <t>Declaración  Mensual de Retención en la Fuente</t>
  </si>
  <si>
    <t>Una vez cumplido el tiempo de retención se elimina.   (Ver los procedimientos de disposición final  GDO-PRC10 y Digitalización GDO-PRC11).</t>
  </si>
  <si>
    <t xml:space="preserve">Declaración Mensual de Retención en la Fuente </t>
  </si>
  <si>
    <t>Recibo oficial de pago impuestos nacionales</t>
  </si>
  <si>
    <t>CONTRATOS Y/O CONVENIOS</t>
  </si>
  <si>
    <t>Convenios Interadministrativos</t>
  </si>
  <si>
    <t>Una vez cumplido el tiempo de retención se conserva totalmente en  soporte papel y en medio  técnico, ya que  la información generada  se considera de memoria para la Entidad.   (Ver programa de reprografía y los procedimientos de Disposición final GDO-PRC10 y Digitalización GDO-PRC11).</t>
  </si>
  <si>
    <t>CONTRATOS Y CONVENIOS</t>
  </si>
  <si>
    <t xml:space="preserve">Convenios Interadministrativos </t>
  </si>
  <si>
    <t xml:space="preserve">Solicitud de Certificado de Disponibilidad Presupuestal </t>
  </si>
  <si>
    <t xml:space="preserve">Documentos de Presentación legal </t>
  </si>
  <si>
    <t>Convenio</t>
  </si>
  <si>
    <t>Garantía (Póliza)</t>
  </si>
  <si>
    <t>Acta de inicio</t>
  </si>
  <si>
    <t xml:space="preserve">Delegación de la supervisión </t>
  </si>
  <si>
    <t>Informe de Seguimiento Técnico Administrativo y Financiero Supervisión e Interventoría (RGE-FOR36)</t>
  </si>
  <si>
    <t xml:space="preserve"> Cuenta de cobro</t>
  </si>
  <si>
    <t>Certificación de pago de aportes parafiscales y sistema de seguridad social</t>
  </si>
  <si>
    <t>Solicitud de modificación al convenio</t>
  </si>
  <si>
    <t>Adición</t>
  </si>
  <si>
    <t xml:space="preserve"> Prórroga</t>
  </si>
  <si>
    <t>Otrosí</t>
  </si>
  <si>
    <t xml:space="preserve">Solicitud de certificación del convenio </t>
  </si>
  <si>
    <t>Certificación del convenio</t>
  </si>
  <si>
    <t>CONTRIBUCIONES ESPECIALES</t>
  </si>
  <si>
    <t>Contribuciones Especiales</t>
  </si>
  <si>
    <t>Estados financieros</t>
  </si>
  <si>
    <t>PDF;.DOC.JPG</t>
  </si>
  <si>
    <t>GCF-PRC01;GCF-PRC02;GCF-PRC03;GCF-PRC05</t>
  </si>
  <si>
    <t>Una vez cumplido el tiempo de retención se conserva totalmente en  soporte papel y en medio  técnico, ya que  la información generada    hace referencia a la contribución especial que deben pagar las personas  prestadoras de servicios  públicos  de acueducto, alcantarillado  y aseo con el fin de recuperar los costos del servicio de que presta la Comisión.   (Ver programa de reprografía y  los procedimientos de disposición final  GDO-PRC10 y Digitalización GDO-PRC11).</t>
  </si>
  <si>
    <t>Certificado de existencia y representación legal</t>
  </si>
  <si>
    <t>Comprobante de consignación</t>
  </si>
  <si>
    <t>Derechos de petición</t>
  </si>
  <si>
    <t>Solicitud de pago de contribución</t>
  </si>
  <si>
    <t>Citación de notificación</t>
  </si>
  <si>
    <t>Constancia ejecutoria</t>
  </si>
  <si>
    <t>Autoliquidación de contribuciones especiales</t>
  </si>
  <si>
    <t>Contratos de Prestación de Servicios</t>
  </si>
  <si>
    <t>Una vez cumplido el tiempo de retención se realiza una   selección representativa  del 20%  de los contratos de compraventa y suministros y se conservan en físico y medio técnico, teniendo como criterio su aporte para el desarrollo de las actividades misionales y administrativas de la entidad,  el resto de la documentación se elimina.   (Ver introducción numeral 2.2.2  A y los procedimientos de Disposición final y Digitalización GDO-PRC10 y GDO-PRC11).</t>
  </si>
  <si>
    <t xml:space="preserve">Contratos de Prestación de Servicios </t>
  </si>
  <si>
    <t>Solicitud de Certificado de Disponibilidad Presupuestal (FIN-FOR01)</t>
  </si>
  <si>
    <t xml:space="preserve">Hoja de vida Departamento Administrativo de la Función Publica - DAFP- persona natural o jurídica </t>
  </si>
  <si>
    <t xml:space="preserve">Soportes  hoja de vida </t>
  </si>
  <si>
    <t>Declaración Juramentada de bienes y rentas</t>
  </si>
  <si>
    <t xml:space="preserve">Tarjeta profesional y/ o registro profesional </t>
  </si>
  <si>
    <t>Copia de libreta militar</t>
  </si>
  <si>
    <t>Certificado de antecedentes disciplinarios  (Procuraduría General de la Nación)</t>
  </si>
  <si>
    <t>Certificado de antecedentes judiciales  (Policía Nacional)</t>
  </si>
  <si>
    <t>Certificado de antecedentes fiscales  (Contraloría  General de la Nación)</t>
  </si>
  <si>
    <t>Certificado de antecedentes disciplinarios  (Consejo Superior de la Judicatura)</t>
  </si>
  <si>
    <t>Afiliación al Sistema  General Social en Salud</t>
  </si>
  <si>
    <t>Afiliación al Sistema de General Social en Pensiones</t>
  </si>
  <si>
    <t>Afiliación ARL</t>
  </si>
  <si>
    <t>Registro Único Tributario</t>
  </si>
  <si>
    <t>Certificado de cuenta bancaria</t>
  </si>
  <si>
    <t>Manifestación de no estar incurso en inhabilidad e incompatibilidad</t>
  </si>
  <si>
    <t>Examen médico ocupacional</t>
  </si>
  <si>
    <t>Certificado de Existencia y Representación Legal</t>
  </si>
  <si>
    <t>Certificado de representante legal o revisor fiscal de aportes parafiscales y sistema de seguridad social</t>
  </si>
  <si>
    <t>Contrato</t>
  </si>
  <si>
    <t>Registro Presupuestal</t>
  </si>
  <si>
    <t>Aprobación de Garantía (Póliza)</t>
  </si>
  <si>
    <t>Publicación de Contrato en  Sistema Electrónico de Contratación Pública - SECOP</t>
  </si>
  <si>
    <t xml:space="preserve">Acta de inicio </t>
  </si>
  <si>
    <t xml:space="preserve">Solicitud de modificación al contrato </t>
  </si>
  <si>
    <t xml:space="preserve">Otrosí </t>
  </si>
  <si>
    <t>Prórroga</t>
  </si>
  <si>
    <t>Informe final del Contrato</t>
  </si>
  <si>
    <t>Acta de liquidación del contrato</t>
  </si>
  <si>
    <t xml:space="preserve">Solicitud de certificación de contrato </t>
  </si>
  <si>
    <t>Certificación del contrato</t>
  </si>
  <si>
    <t xml:space="preserve">Comunicaciones oficiales  </t>
  </si>
  <si>
    <t>Contratos de Seguros</t>
  </si>
  <si>
    <t xml:space="preserve">Contratos de Seguros </t>
  </si>
  <si>
    <t xml:space="preserve">Aviso de convocatoria </t>
  </si>
  <si>
    <t xml:space="preserve">Pre-pliegos y observaciones </t>
  </si>
  <si>
    <t>Pliego definitivo</t>
  </si>
  <si>
    <t xml:space="preserve">Manifestación de interés </t>
  </si>
  <si>
    <t xml:space="preserve">Audiencia de Aclaración de pliegos </t>
  </si>
  <si>
    <t xml:space="preserve">Acta de Aclaración de pliegos </t>
  </si>
  <si>
    <t xml:space="preserve">Acta de conformación de listas </t>
  </si>
  <si>
    <t>Propuestas (anexos)</t>
  </si>
  <si>
    <t xml:space="preserve">Acta de cierre de convocatoria </t>
  </si>
  <si>
    <t xml:space="preserve">Acta de junta de socialización  de propuesta </t>
  </si>
  <si>
    <t xml:space="preserve">Observaciones a evaluaciones </t>
  </si>
  <si>
    <t xml:space="preserve">Evaluación propuestas financiera- jurídica y técnica </t>
  </si>
  <si>
    <t xml:space="preserve">Acta de adjudicación de contrato </t>
  </si>
  <si>
    <t>Resolución de adjudicación de contrato</t>
  </si>
  <si>
    <t xml:space="preserve">Hoja de vida Departamento Administrativo de la función Publica - DAFP- persona natural o jurídica </t>
  </si>
  <si>
    <t xml:space="preserve">Registro Único de Proponentes </t>
  </si>
  <si>
    <t>Registro presupuestal</t>
  </si>
  <si>
    <t>Publicación de Contrato en Sistema Electrónico de Contratación Pública -  SECOP</t>
  </si>
  <si>
    <t>Contratos de Compraventa y Suministros</t>
  </si>
  <si>
    <t xml:space="preserve">Contratos de Compraventa y Suministros </t>
  </si>
  <si>
    <t>Garantía  (Póliza)</t>
  </si>
  <si>
    <t>Publicación de Contrato en Sistema Electrónico de Contratación Pública -SECOP</t>
  </si>
  <si>
    <t>Contratos de Consultoría</t>
  </si>
  <si>
    <t xml:space="preserve">Contratos de Consultaría </t>
  </si>
  <si>
    <t>Afiliación al Sistema  General Social en Pensiones</t>
  </si>
  <si>
    <t>Cuenta de cobro</t>
  </si>
  <si>
    <t>CONCILIACIONES BANCARIAS</t>
  </si>
  <si>
    <t>Conciliaciones Bancarias</t>
  </si>
  <si>
    <t>Conciliación bancaria</t>
  </si>
  <si>
    <t>DOC;PDF</t>
  </si>
  <si>
    <t>Una vez cumplido el tiempo de retención se elimina porque pierde su vigencia administrativa y la información se encuentra en los libros contables.   (Ver los procedimientos de Disposición final y Digitalización GDO-PRC10 y GDO-PRC11).</t>
  </si>
  <si>
    <t xml:space="preserve">CONCILIACIONES BANCARIAS </t>
  </si>
  <si>
    <t>Extracto bancario</t>
  </si>
  <si>
    <t>Libro auxiliar</t>
  </si>
  <si>
    <t>CIRCULARES</t>
  </si>
  <si>
    <t>Circulares Informativas</t>
  </si>
  <si>
    <t xml:space="preserve">Circular informativa </t>
  </si>
  <si>
    <t>PRC18</t>
  </si>
  <si>
    <t>Una vez cumplido el tiempo de retención se elimina porque pierde su vigencia administrativa   (Ver los procedimientos de Disposición final y Digitalización GDO-PRC10 y GDO-PRC11).</t>
  </si>
  <si>
    <t xml:space="preserve">CIRCULARES </t>
  </si>
  <si>
    <t xml:space="preserve">Circulares Informativas </t>
  </si>
  <si>
    <t>Circulares Normativas</t>
  </si>
  <si>
    <t xml:space="preserve">Circular normativa </t>
  </si>
  <si>
    <t>Una vez cumplido el tiempo de retención  se conserva totalmente ya que esta serie da a conocer las disposiciones  y  asuntos de relevancia para la entidad.  (Ver programa de reprografía y los procedimientos de Disposición final GDO-PRC10 y Digitalización GDO-PRC11).</t>
  </si>
  <si>
    <t xml:space="preserve">Circulares Normativas </t>
  </si>
  <si>
    <t>CERTIFICADOS</t>
  </si>
  <si>
    <t>Certificados de Disponibilidad Presupuestal</t>
  </si>
  <si>
    <t xml:space="preserve">Solicitud de certificado de disponibilidad presupuestal </t>
  </si>
  <si>
    <t>Una vez cumplido el tiempo de retención se  eliminan por cuanto la información queda consolidada en el gasto de Cumplido de la apropiación y en el Sistema Integrado de Información Financiera – SIIF - Nación   (Ver el procedimiento de Disposición final GDO-PRC10).</t>
  </si>
  <si>
    <t xml:space="preserve">CERTIFICADOS </t>
  </si>
  <si>
    <t>Certificados de Ingresos y Retenciones</t>
  </si>
  <si>
    <r>
      <rPr>
        <sz val="11"/>
        <color rgb="FFFF0000"/>
        <rFont val="Arial Narrow"/>
        <family val="2"/>
      </rPr>
      <t>Una vez cumplido el tiempo de retención se  elimina el soporte papel  por haber prescrito los valores administrativo y contable    (Ver programa de reprografía y los procedimientos de Disposición final GDO-PRC10 y Digitalización GDO-PRC</t>
    </r>
    <r>
      <rPr>
        <sz val="11"/>
        <color rgb="FF000000"/>
        <rFont val="Arial Narrow"/>
        <family val="2"/>
      </rPr>
      <t>11).</t>
    </r>
  </si>
  <si>
    <t xml:space="preserve">Certificados de Ingresos y Retenciones </t>
  </si>
  <si>
    <t>Consolidado de ingresos</t>
  </si>
  <si>
    <t>.TXT;PDF</t>
  </si>
  <si>
    <t>Certificados de Registro Presupuestal</t>
  </si>
  <si>
    <t>Certificado de Registro Presupuestal</t>
  </si>
  <si>
    <t>Una vez cumplido  el tiempo de retención  se elimina ya que la información queda consolidada en el gasto de Cumplido de la apropiación y en el Sistema Integrado de Información Financiera – SIIF - Nación. (Ver el  procedimiento de Disposición final GDO-PRC10).</t>
  </si>
  <si>
    <t>ARQUEOS DE RECURSOS FINANCIEROS</t>
  </si>
  <si>
    <t>Arqueos de Recursos Financieros</t>
  </si>
  <si>
    <t>Acta de arqueo de tesorería</t>
  </si>
  <si>
    <t>Una vez finalizado su tiempo de retención se procederá  a realizar una selección   como muestra representativa y se migrara a un medio técnico, el resto procederá a ser eliminado.   (Ver introducción numeral  2.2.2  A y los procedimientos de Disposición final y Digitalización GDO-PRC10 y GDO-PRC11).</t>
  </si>
  <si>
    <t xml:space="preserve">ARQUEOS DE RECURSOS FINANCIEROS </t>
  </si>
  <si>
    <t>Arqueo de caja menor</t>
  </si>
  <si>
    <t>Papeles de trabajo</t>
  </si>
  <si>
    <t>Actas Comité Saneamiento y Mejoramiento de la Información Contable</t>
  </si>
  <si>
    <t>Una vez cumplido el tiempo de retención se conserva totalmente en  soporte papel y en medio  técnico de Cumplido por la Entidad, ya que en ellas queda plasmada la toma de decisiones financieras de la Comisión en el proceso de saneamiento contable según lo establecido en la  Resolución UAE CRA 743 de 2013 "Por la cual se modifica la Resolución UAE CRA N° 1158 del 17 de diciembre de 2008,  (Ver programa de reprografía y los procedimientos de Disposición final GDO-PRC10 y Digitalización GDO-PRC11).</t>
  </si>
  <si>
    <t xml:space="preserve">ACTAS </t>
  </si>
  <si>
    <t>Acta Comité Saneamiento y Mejora de la Información Contable</t>
  </si>
  <si>
    <t>Actas del Comité de Convivencia Laboral</t>
  </si>
  <si>
    <t>Una vez cumplido el tiempo de retención se conserva la información en soporte papel y en medio técnico ya que en ellas queda plasmada la toma de decisiones de convivencia laboral entre todos los trabajadores vinculados con la Entidad, según lo establecido en la Resolución UAE – CRA No 1649 de 2016 .  (Ver programa de reprografía y los procedimientos de Disposición final GDO-PRC10 y Digitalización GDO-PRC11).</t>
  </si>
  <si>
    <t>Acta comité de convivencia</t>
  </si>
  <si>
    <t>Actas de Comisión de Personal</t>
  </si>
  <si>
    <t>Una vez cumplido el tiempo de retención se conserva la información en soporte papel y en medio técnico ya que en ellas quedan plasmadas temáticas tendientes con normas y procedimientos en materia de la administración del talento humano. (Ver programa de reprografía y los procedimientos de Disposición final GDO-PRC10 y Digitalización GDO-PRC11).</t>
  </si>
  <si>
    <t>Acta Comisión de Personal</t>
  </si>
  <si>
    <t>Actas de Comité de Movilidad y Seguridad Vial</t>
  </si>
  <si>
    <t>Actas de Comité de Movilidad y  Seguridad Vial</t>
  </si>
  <si>
    <t xml:space="preserve">Acta  del Comité de Movilidad y  Seguridad Vial </t>
  </si>
  <si>
    <t>Actas del Comité de Contratación</t>
  </si>
  <si>
    <t>Una vez cumplido el tiempo de retención se conserva la información en soporte papel y en medio técnico ya que en ellas quedan registradas actuaciones sobre la responsabilidad en el manejo de la actividad contractual y procesos de selección de la Entidad.   (GDO-PRC10 y GDO-PRC11).</t>
  </si>
  <si>
    <t>Acta del Comité de Contratación</t>
  </si>
  <si>
    <t>Actas del Comité de Ética</t>
  </si>
  <si>
    <t>Una vez cumplido el tiempo de retención se conserva la información en soporte papel y en medio técnico ya que en ellas quedan registradas actuaciones sobre el comportamiento y cultura organización  en el ambiente de trabajo, de acuerdo a la Resolución UAE – CRA No 098 de 2016.                                                                                                               (Ver programa de reprografía y los procedimientos de Disposición final GDO-PRC10 y Digitalización GDO-PRC11).</t>
  </si>
  <si>
    <t xml:space="preserve">Acta del Comité de Ética </t>
  </si>
  <si>
    <t>Actas del Comité de Capacitación y Bienestar Social</t>
  </si>
  <si>
    <t>.DOC, PDF</t>
  </si>
  <si>
    <t>Una vez cumplido el tiempo de retención se conserva la información en soporte papel y en medio técnico ya que en ellas queda plasmada la eficacia  y metodología de las capacitaciones y bienestar establecidas para mejorar el desempeño de los servidores públicos, según lo establecido en la  Resolución CRA 428 de 28 de junio de 2011.                                                          (Ver programa de reprografía y los procedimientos de Disposición final GDO-PRC10 y Digitalización GDO-PRC11).</t>
  </si>
  <si>
    <t>Acta del Comité de Capacitación y Bienestar social</t>
  </si>
  <si>
    <t>Subdirección de regulación</t>
  </si>
  <si>
    <t>x</t>
  </si>
  <si>
    <t>REG; GRJ</t>
  </si>
  <si>
    <t>REG-PRC01; GRJ-PRC04; GRJ-PRC01</t>
  </si>
  <si>
    <t>Una vez cumplido el tiempo de retención se elimina ya que la información se conserva en la oficina de planeación.(Ver introducción numeral 2.2.2. y los procedimientos de Disposición final GDO-PRC10 y Digitalización GDO-PRC11).</t>
  </si>
  <si>
    <t>SOLICITUDES EMPRESA PRESTADORA DE SERVICIOS DE AGUA POTABLE Y SANEAMIENTO BÁSICO</t>
  </si>
  <si>
    <t>Solicitud de información valoración de activos por parte de la CRA</t>
  </si>
  <si>
    <t>Una vez cumplido el tiempo de retención se conserva totalmente en soporte papel y en medio técnico, ya que la información generada evidencia actuaciones y decisiones de un valor histórico para la Entidad.(Ver programa de reprografía y los procedimientos de Disposición final GDO-PRC10 y Digitalización GDO-PRC11).</t>
  </si>
  <si>
    <t>Solicitudes de conceptos por parte de los prestadores</t>
  </si>
  <si>
    <t>Solicitud de modificación de fórmulas tarifarias y/o costo económico de referencia</t>
  </si>
  <si>
    <t>Respuesta a solicitud de información valoración de activos por parte de la CRA</t>
  </si>
  <si>
    <t xml:space="preserve">Envió estudio de costos </t>
  </si>
  <si>
    <t>Respuesta a envío de tarifas</t>
  </si>
  <si>
    <t>Envío de tarifas</t>
  </si>
  <si>
    <t>Respuesta a estudio de costo</t>
  </si>
  <si>
    <t>Envío de información sobre puntaje de eficiencia comparativa</t>
  </si>
  <si>
    <t xml:space="preserve">Respuesta a envío de información sobre puntaje de eficiencia comparativa </t>
  </si>
  <si>
    <t>Cumplido el tiempo de retención en el archivo de gestión y el central,  ha esta serie se realiza una selección aleatoria  de los derechos partición que evidencia la atención oportuna  al ciudadano, la muestra seleccionada se conserva en el medio técnico que disponga la Entidad, lo demás se elimina. (Ver introducción numeral 2.2.2  A y los procedimientos de Disposición final y Digitalización GDO-PRC10 y GDO-PRC11).</t>
  </si>
  <si>
    <t>ESTUDIOS TÉCNICOS</t>
  </si>
  <si>
    <t>Estudios Técnicos Regulatorios</t>
  </si>
  <si>
    <t>Encuesta</t>
  </si>
  <si>
    <t>REG-PRC01</t>
  </si>
  <si>
    <t>Una vez cumplido el tiempo de retención se conserva el estudio original tanto en medio  físico y en medio  técnico, ya que  la información generada  es de carácter misional para la Entidad.(Ver programa de reprografía y los procedimientos de Disposición final GDO-PRC10 y Digitalización GDO-PRC11).</t>
  </si>
  <si>
    <t xml:space="preserve">ESTUDIOS TÉCNICOS </t>
  </si>
  <si>
    <t>Concepto técnico</t>
  </si>
  <si>
    <t>Informe de visita</t>
  </si>
  <si>
    <t>Propuesta metodológica</t>
  </si>
  <si>
    <t>Solicitudes particulares</t>
  </si>
  <si>
    <t>Modelos estadísticos</t>
  </si>
  <si>
    <t>Modelos matemáticos</t>
  </si>
  <si>
    <t>Proyectos Regulatorios de Carácter General</t>
  </si>
  <si>
    <t>Serie de carácter misional que evidencia las decisiones tomadas por la Comisión en los temas regulatorios, por lo cual una vez cumplido el tiempo de retención en sus dos fases de archivo se conservara totalmente en soporte papel y otro medio técnico que disponga la Entidad. (Ver programa de reprografía y los procedimientos de Disposición final GDO-PRC10 y Digitalización GDO-PRC11).</t>
  </si>
  <si>
    <t xml:space="preserve">PROYECTOS </t>
  </si>
  <si>
    <t>Matriz de seguimiento a proyectos generales</t>
  </si>
  <si>
    <t>Resolución de trámite</t>
  </si>
  <si>
    <t xml:space="preserve">Documento de participación ciudadana </t>
  </si>
  <si>
    <t xml:space="preserve">Registro de consulta de participación ciudadana </t>
  </si>
  <si>
    <t>Documento de trabajo de proyectos generales</t>
  </si>
  <si>
    <t>Actas del Comité del Sistema Integrado de Gestión y Control</t>
  </si>
  <si>
    <t>GSM</t>
  </si>
  <si>
    <t>Una vez cumplido el tiempo de retención se conserva la información en soporte papel y en medio técnico ya que en ellas queda plasmada el esquema de organización y el conjunto de los planes, métodos, principios, normas, procedimientos y mecanismos de verificación y evaluación adoptados por la Entidad. (Ver programa de reprografía y los procedimientos de Disposición final GDO-PRC10 y Digitalización GDO-PRC11).</t>
  </si>
  <si>
    <t>Oficina Asesora de Planeación y Tics</t>
  </si>
  <si>
    <t>Proyectos Regulatorios</t>
  </si>
  <si>
    <t>Agenda regulatoria</t>
  </si>
  <si>
    <t>Cumplido el tiempo de retención en el archivo de gestión y el central esta serie documental conserva totalmente, por tratarse de un documento misional para la Entidad. (Ver programa de reprografía y los procedimientos de Disposición final GDO-PRC10 y Digitalización GDO-PRC11).</t>
  </si>
  <si>
    <t xml:space="preserve">AGENDA REGULATORIA </t>
  </si>
  <si>
    <t>Cronograma de proyecto</t>
  </si>
  <si>
    <t>ANTEPROYECTOS DE PRESUPUESTO ANUAL</t>
  </si>
  <si>
    <t>Anteproyecto de Presupuesto Anual</t>
  </si>
  <si>
    <t>Anteproyecto de presupuesto</t>
  </si>
  <si>
    <t>PDF; .XLS; .DOC</t>
  </si>
  <si>
    <t>DES</t>
  </si>
  <si>
    <t>Cumplidos  los tiempos de retención en sus dos fases de archivo, a esta serie se le realiza una selección aleatoria  para ser conservada como evidencia de la gestión, el soporte físico se elimina ya que sus valores primarios caducan y esta información se encuentra registrada en el presupuesto aprobado de la Entidad. (Ver introducción numeral  2.2.2  A y los procedimientos de Disposición final y Digitalización GDO-PRC10 y GDO-PRC11).</t>
  </si>
  <si>
    <t>ANTEPROYECTO DE PRESUPUESTO ANUAL</t>
  </si>
  <si>
    <t>Presupuesto anual de las áreas</t>
  </si>
  <si>
    <t>COMUNICADOS DE PRENSA</t>
  </si>
  <si>
    <t>Comunicados de prensa</t>
  </si>
  <si>
    <t>Una vez finalizado su tiempo de retención se conserva totalmente en medio técnico que se produjo por contener información relevante para la Entidad y la Comunidad en General (Ver 2.2   y los procedimientos de Disposición final ).</t>
  </si>
  <si>
    <t>CONTROL DE COPIAS DE SEGURIDAD</t>
  </si>
  <si>
    <t>Control de ejecución de Back Up</t>
  </si>
  <si>
    <t>PDF; .XLS</t>
  </si>
  <si>
    <t>GTI</t>
  </si>
  <si>
    <t>Una vez cumplido el tiempo de retención se conserva  totalmente en medio técnico con el fin de garantizar la recuperación y consulta de los diferentes datos y activos de información generados en el desarrollo de la gestión propia de cada una de las dependencias de la Entidad. (Ver los  procedimientos de Disposición final y Digitalización GDO-PRC10 y GDO-PRC11).</t>
  </si>
  <si>
    <t>LOG'S de Back Up</t>
  </si>
  <si>
    <t>Medio (Back Up)</t>
  </si>
  <si>
    <t>REQUERIMIENTOS</t>
  </si>
  <si>
    <t>Requerimientos al Sistema de Información</t>
  </si>
  <si>
    <t>Registro de creación de cuentas</t>
  </si>
  <si>
    <t>PRC02; PRC03</t>
  </si>
  <si>
    <t>Cumplido el tiempo de retención en sus dos primeras fases de archivo, está  información es un activo valioso de la entidad por lo cual se conservar totalmente, atendiendo lo dispuesto en Norma IEC/ISO 27001 -Anexo A.                                              ((Ver introducción numeral  2.2.  y los procedimientos de Disposición final y Digitalización GDO-PRC10 y GDO-PRC11).</t>
  </si>
  <si>
    <t xml:space="preserve">ADMINISTRACION DE SISTEMAS DE INFORMACIÓN </t>
  </si>
  <si>
    <t xml:space="preserve">Registro de cambios de cuenta </t>
  </si>
  <si>
    <t xml:space="preserve">Guía de control de cambios </t>
  </si>
  <si>
    <t xml:space="preserve">Guía de disponibilidad  y capacidad </t>
  </si>
  <si>
    <t>Guía de mantenimiento de equipos y software</t>
  </si>
  <si>
    <t>Una vez cumplido el tiempo de retención se conserva en medio técnico, y soporte papel como evidencia del cumplimiento de las funciones propias de la dependencia porque genera valor secundario. (Ver los procedimientos de Disposición final y Digitalización GDO-PRC10 y GDO-PRC11).</t>
  </si>
  <si>
    <t>Informe a Organismo de Control</t>
  </si>
  <si>
    <t>Anexos</t>
  </si>
  <si>
    <t>Una vez cumplido el tiempo de retención se conservan totalmente en medio técnico, y soporte papel como evidencia del cumplimiento de las funciones propias de la dependencia porque genera valor secundario. (Ver los procedimientos de Disposición final y Digitalización GDO-PRC10 y GDO-PRC11).</t>
  </si>
  <si>
    <t>Informe a Organismo de Estado</t>
  </si>
  <si>
    <t>Informes a Organismos Externos</t>
  </si>
  <si>
    <t>Una vez cumplido el tiempo de retención se conservan totalmente en medio técnico, y soporte papel como evidencia del cumplimiento de las funciones propias de la dependencia porque genera valor secundario.(GDO-PRC10 y GDO-PRC11).</t>
  </si>
  <si>
    <t>Informe a Organismo Externo</t>
  </si>
  <si>
    <t>Informes de Auditorias de Calidad</t>
  </si>
  <si>
    <t>EVC</t>
  </si>
  <si>
    <t>Una vez cumplido el tiempo de retención se conserva totalmente en soporte papel y medio técnico, como evidencia del cumplimiento del sistema de gestión de calidad en procura del mejoramiento continuo de la Entidad. (Ver los procedimientos de Disposición final y Digitalización GDO-PRC10 y GDO-PRC11).</t>
  </si>
  <si>
    <t xml:space="preserve">Informe de auditoría interna de calidad </t>
  </si>
  <si>
    <t>Informe de auditoría externas de calidad</t>
  </si>
  <si>
    <t>Plan de Mejoramiento</t>
  </si>
  <si>
    <t>Acciones preventivas y correctivas</t>
  </si>
  <si>
    <t>Informes de gestión</t>
  </si>
  <si>
    <t>Una vez cumplido el tiempo de retención se conserva en soporte papel y medio técnico ya que estos informes consolidan avances de la gestión y seguimiento de las actividades que realiza la Entidad . (GDO-PRC10 y GDO-PRC11).</t>
  </si>
  <si>
    <t>Cumplido el tiempo de retención en el archivo de gestión y el central,  a esta serie se realiza una selección de los derechos partición que evidencia la atención oportuna  al ciudadano, la muestre seleccionada se conserva en el medio técnico que disponga la Entidad, lo demás se elimina.  (Ver introducción numeran 2.2.2. Literal A y los procedimientos de Disposición final GDO-PRC10 y Digitalización GDO-PRC11).</t>
  </si>
  <si>
    <t xml:space="preserve">DERECHOS DE PETICIÓN </t>
  </si>
  <si>
    <t>Plan de Acción</t>
  </si>
  <si>
    <t>Una vez cumplido  la retención de esta serie de tres (3) años en el archivo de gestión y siete (7) en el archivo central, esta serie se conserva totalmente por evidenciar la gestión de la Entidad (Ver introducción numeral 2.2.2 literal C y los procedimientos de Disposición final GDO-PRC10 y  Digitalización GDO-PRC11).</t>
  </si>
  <si>
    <t>Plan de acción</t>
  </si>
  <si>
    <t>.XLS</t>
  </si>
  <si>
    <t>Plan de Auditorias de calidad</t>
  </si>
  <si>
    <t>GSM; EVC</t>
  </si>
  <si>
    <t>GMS-PRC06; PRC07; PRC08; EVC-PRO02</t>
  </si>
  <si>
    <t>El tiempo de retención de esta serie es de tres (3) años en el archivo de gestión y siete (7) años en el central, su conservación es total ya que evidencia la gestión de la Entidad en cuanto al Sistema de Gestión, esta se conservar en el soporte papel y en otro medio que disponga la Entidad. (Ver programa de  reprografía y los procedimientos de Disposición final GDO-PRC10 y Digitalización GDO-PRC11).</t>
  </si>
  <si>
    <t xml:space="preserve">Plan de Auditorias de calidad </t>
  </si>
  <si>
    <t xml:space="preserve">Plan de auditoria de Calidad </t>
  </si>
  <si>
    <t>Plan de Desarrollo Administrativo</t>
  </si>
  <si>
    <t>Una vez cumplido El tiempo de retención en sus dos fases de archivo, este plan se conserva totalmente en su soporte original y en otro medio técnico que determine la Entidad, esta serie puede generar valores secundarios que evidencian la gestión de la Entidad en concordancias con los planes y políticas Nacionales. (Ver programa de  reprografía y los procedimientos de Disposición final GDO-PRC10 y Digitalización GDO-PRC11).</t>
  </si>
  <si>
    <t>Plan Estratégico quinquenal</t>
  </si>
  <si>
    <t>Plan Estratégico</t>
  </si>
  <si>
    <t>Programas de Participación y Divulgación Ciudadana</t>
  </si>
  <si>
    <t>Cumplidos los tiempos de retención en archivo de gestión de tres (3) años y diecisiete (17) en el archivo central, se  conservan totalmente  como evidencia de la Gestión realizada por la Entidad en los temas de participación ciudadana, el soporte papel  se elimina.  (Ver introducción numeral 2.2.2 literal C y los procedimientos de Disposición Final GDO-PRC10 y Digitalización GDO-PRC11).</t>
  </si>
  <si>
    <t>Programas de Participación y Divulgación  Ciudadana</t>
  </si>
  <si>
    <t>Estrategia de Participación Ciudadana y Rendición de Cuentas</t>
  </si>
  <si>
    <t xml:space="preserve">Jornada de consultas publicas </t>
  </si>
  <si>
    <t xml:space="preserve">Encuesta de participación ciudadana </t>
  </si>
  <si>
    <t xml:space="preserve">Encuesta satisfacción </t>
  </si>
  <si>
    <t xml:space="preserve">Aportes de la ciudadanía </t>
  </si>
  <si>
    <t>Grabación de audio y/video</t>
  </si>
  <si>
    <t>Informe (incluye relatoría y material fotográfico</t>
  </si>
  <si>
    <t>Proyecto de Inversión</t>
  </si>
  <si>
    <t>El tiempo de retención de esta serie es de tres (3) años en el archivo de gestión y siete (7) años en el central, su conservación es total ya que evidencia la gestión de la Entidad en cuanto a la inversión realizada por la Comisión y el soporte papel se elimina. (Ver introducción numeral 2.2.2 literal C y los procedimientos de Disposición Final GDO-PRC10 y Digitalización GDO-PRC11).</t>
  </si>
  <si>
    <t>Formulación de proyecto</t>
  </si>
  <si>
    <t>Ejecución presupuestal</t>
  </si>
  <si>
    <t>Informes de Proyecto de Inversión</t>
  </si>
  <si>
    <t>PUBLICACIONES</t>
  </si>
  <si>
    <t>Publicaciones</t>
  </si>
  <si>
    <t>Publicación Seriada</t>
  </si>
  <si>
    <t>GRG</t>
  </si>
  <si>
    <t>Cumplidos los tiempos de retención  en  las dos fases de archivo, se conserva totalmente dos ejemplares de cada publicación realizada física en y otro medio que disponga por la Entidad. . (Ver programa de  reprografía y los procedimientos de Disposición final GDO-PRC10 y Digitalización GDO-PRC11).</t>
  </si>
  <si>
    <t>Cartillas</t>
  </si>
  <si>
    <t>Libro</t>
  </si>
  <si>
    <t>SISTEMA DE GESTIÓN DE LA CALIDAD</t>
  </si>
  <si>
    <t xml:space="preserve">Manual del sistema integrado de gestión y control </t>
  </si>
  <si>
    <t>DES, GSM</t>
  </si>
  <si>
    <t>Una vez cumplidos los tiempos de retención en los archivos de gestión y central, esta serie será conservado un medio técnico que disponga la entidad para su conservación total, así como el soporte papel, por evidenciar la implementación del Sistema de Gestión de Calidad cumplido todos sus requisitos. . (Ver programa de reprografía y los procedimientos de Disposición final GDO-PRC10 y Digitalización GDO-PRC11).</t>
  </si>
  <si>
    <t xml:space="preserve">Manual del Procedimientos </t>
  </si>
  <si>
    <t xml:space="preserve">Indicadores de proceso </t>
  </si>
  <si>
    <t>Listado maestro de registros</t>
  </si>
  <si>
    <t>Listado maestro de documentos</t>
  </si>
  <si>
    <t xml:space="preserve">Mapa de Riesgos </t>
  </si>
  <si>
    <t>MAN01</t>
  </si>
  <si>
    <t>Una vez cumplido el tiempo de retención se conserva totalmente en medio técnico y soporte papel como evidencia del cumplimiento de las funciones propias de la dependencia porque genera valor secundario.  . (Ver programa de  reprografía y los procedimientos de Disposición final GDO-PRC10 y Digitalización GDO-PRC11).</t>
  </si>
  <si>
    <t>Direccion Ejecutiva Control interno</t>
  </si>
  <si>
    <t>Informes Organismos del Estado</t>
  </si>
  <si>
    <t xml:space="preserve">Informe servidores públicos </t>
  </si>
  <si>
    <t>Informe de seguimiento plan de auditorias Anual</t>
  </si>
  <si>
    <t>Una vez cumplido el tiempo de retención se  conserva totalmente  en soporte papel y medio técnico ya que se consolida información  sobre el desarrollo y funcionamiento de la Entidades respecto a los parámetros del control interno, lo que  permite advertir los detalles de la articulación de la gestión institucional . (Ver programa de  reprografía y los procedimientos de Disposición final GDO-PRC10 y Digitalización GDO-PRC11).</t>
  </si>
  <si>
    <t xml:space="preserve">Informes de Gestión </t>
  </si>
  <si>
    <t>Informe del Control Interno Contable Anual</t>
  </si>
  <si>
    <t>Informe cuatrimestral de control interno</t>
  </si>
  <si>
    <t>Informe ejecutivo anual</t>
  </si>
  <si>
    <t>Informes de Ley</t>
  </si>
  <si>
    <t>Informes de Auditorias Internas</t>
  </si>
  <si>
    <t>Una vez cumplido el tiempo de retención se  conserva totalmente  en soporte papel y medio técnico, ya que la información evidencia la gestión de la entidad, en cuanto al control y seguimiento de las actividades en cumplimiento con la Ley de Control  Interno. . (Ver programa de  reprografía y los procedimientos de Disposición final GDO-PRC10 y Digitalización GDO-PRC11).</t>
  </si>
  <si>
    <t xml:space="preserve">Informes de Auditorias Internas </t>
  </si>
  <si>
    <t xml:space="preserve">Cronograma de Auditorias Internas </t>
  </si>
  <si>
    <t xml:space="preserve">Informes de Auditoria </t>
  </si>
  <si>
    <t>Informe de Seguimiento de Auditoria Interna</t>
  </si>
  <si>
    <t>Calificación Auditores internos</t>
  </si>
  <si>
    <t>Publicaciones de Fortalecimiento del Control Interno</t>
  </si>
  <si>
    <t xml:space="preserve">Comunicaciones Oficiales </t>
  </si>
  <si>
    <t>Una vez cumplido el tiempo de retención en el archivo de gestión y el en el central, esta serie se elimina por generar valores secundarios y la información se encuentra consolidada en los informes de la Oficina de Control Interno.   (Ver  procedimientos de Disposición final GDO-PRC10 ).</t>
  </si>
  <si>
    <t xml:space="preserve">PUBLICACIONES </t>
  </si>
  <si>
    <t>Publicaciones de Fortalecimiento  del Control Interno</t>
  </si>
  <si>
    <t xml:space="preserve">Actas de Informe de Gestión de Servidores Públicos </t>
  </si>
  <si>
    <t>Acta del comité de Coordinación del sistema de Control Interno</t>
  </si>
  <si>
    <t>Acta del comité</t>
  </si>
  <si>
    <t>Acta del comité de cartera</t>
  </si>
  <si>
    <t>Una vez cumplido el tiempo de retención se conserva totalmente en  soporte papel y en medio  técnico de Cumplido por la Entidad, ya que en ellas queda plasmada la toma de decisiones financieras de la Comisión en el proceso de saneamiento contable según lo establecido en la  Resolución UAE CRA 158 de 2017 "Por la cual se crea el Comité de Cartera de la Unidad Administrativa Especial de la Comisión de Regulación de Agua Potable y Saneamiento Básico -CRA- y se dictan otras disposiciones",  (Ver programa de reprografía y los procedimientos de Disposición final GDO-PRC10 y Digitalización GDO-PRC11).</t>
  </si>
  <si>
    <t>SISTEMA DE GESTION</t>
  </si>
  <si>
    <t>TIPOLOGÍA</t>
  </si>
  <si>
    <t>Actas del comité de Coordinación del sistema de Control Interno</t>
  </si>
  <si>
    <t xml:space="preserve">Acta del comité de Coordinación del sistema de Control Interno </t>
  </si>
  <si>
    <t>Las Actas del comité de Coordinación del sistema de Control Interno como documentos testimoniales de control y vigilancia  al interior de la comisión de regulación de agua potable . Una vez cumplido el tiempo de retención el área de Gestión Documental se conservarà totalmente ,debido a que esta  documentaciòn tienen  valores  secundarios testimoniales que registran acontecimientos coyunturales    (ver los procedimientos de Disposición final  ).</t>
  </si>
  <si>
    <t>FIRMA RESPONSABLE DEL ARCHIVO</t>
  </si>
  <si>
    <t>FIRMA JEFE DEL AREA</t>
  </si>
  <si>
    <t>SUBDIRECTORA ADMINISTRATIVA Y FINANCIERA</t>
  </si>
  <si>
    <t>PDF; .DOC;HTML</t>
  </si>
  <si>
    <t>Todas las solicitudes de información de  ciudadanos y terceros tramitados como un derecho de petición, una vez cumplido el tiempo de retención, el área de Gestión Documental realizará una selección aleatoria del  5 % de los derechos de petición,  que evidencien la atención oportuna  al ciudadano por medio de los diferentes medios , la muestra seleccionada se conserva en físico y el digital en formato PDFA , lo demás se elimina.  (Ver introducción numeran 2.2.2. Literal A y los procedimientos de Disposición final  y Digitalización).</t>
  </si>
  <si>
    <t>Reclamo</t>
  </si>
  <si>
    <t>denuncia</t>
  </si>
  <si>
    <t>memorandos</t>
  </si>
  <si>
    <t>Requerimiento</t>
  </si>
  <si>
    <t>Los informes a organismos de control  dan  testimonio de las actividades realizadas a dicho  organismo, los cuales despues de cumplir el tiempo de retenciòn el área de Gestión Documental conservarà totalmente por ser  informes excepcionales que son requeridos por entidades como la Contraloría o la Procuraduría en ejercicio de sus funciones.   los conservarà totalmente  valores administrativos por cuanto han cumplido su labor de seguimiento y control.  (ver los procedimientos de Disposición final ).</t>
  </si>
  <si>
    <t xml:space="preserve">Planilla base selección </t>
  </si>
  <si>
    <t xml:space="preserve">Los informes de auditorias internas  una vez cumplido el tiempo de retención el área de Gestión Documental  conservarà totalmente por ser documentos en el que se registran los resultados de verificación entre las disposiciones planificadas y los requisitos del Sistema de control interno establecidos por la entidad.(ver el procedimeinto de disposiciòn final) </t>
  </si>
  <si>
    <t>Cronograma de Auditorias Internas</t>
  </si>
  <si>
    <t>Informes de Auditoria</t>
  </si>
  <si>
    <t>Plan de auditorias</t>
  </si>
  <si>
    <t>Los informesde gestiòn , una vez cumplido el tiempo de retención  el área de Gestión Documental  los conservarà totalmente por ser documentos que se encargan de evidenciar el avance en la gestiòn de la entidad .(ver el procedimeinto de disposiciòn final)</t>
  </si>
  <si>
    <t>PUBLICACIONES INSTITUCIONALES</t>
  </si>
  <si>
    <t>Publicaciones Institucionales de Control Interno</t>
  </si>
  <si>
    <t>Comunicaciones Oficiales</t>
  </si>
  <si>
    <t>Las Publicaciones Institucionales de Control interno  son las campañas que  se realizan para informar y prevenir en caso de corrupción al interior de la entidad.Una vez cumplido el tiempo de retención, el área de Gestión Documental previa aprobación del comité IGD eliminará  totalmente el soporte papel y el medio técnico de dicha serie por no generar valores secundarios y la información se encuentra consolidada en los informes de la Oficina de Control Interno.   (Ver  procedimientos de Disposición final ).</t>
  </si>
  <si>
    <t>CONVENCIONES</t>
  </si>
  <si>
    <t>CT=CONSERVACION TOTAL</t>
  </si>
  <si>
    <t>C : COPIA</t>
  </si>
  <si>
    <t>E =  ELIMINACION</t>
  </si>
  <si>
    <t>O =ORIGINAL</t>
  </si>
  <si>
    <t>MT=MEDIO TÉCNICO</t>
  </si>
  <si>
    <t>AG= ARCHIVO DE GESTION</t>
  </si>
  <si>
    <t>S= SELECCION</t>
  </si>
  <si>
    <t>AC= ARCHIVO CENTRAL</t>
  </si>
  <si>
    <t>Actas del Comité Institucional de Gestión y Desempeño</t>
  </si>
  <si>
    <t>Convocatoria al Comité</t>
  </si>
  <si>
    <t>Las actas del Comité Institucional de Gestión y Desempeño como documentos testimoniales relacionados con las funciones de dicho comité ,una vez cumplido el tiempo de retención, el área de Gestión Documental conservará la información en soporte papel y en formato PDFA ya que en ellas queda plasmada el esquema de organización y el conjunto de los planes, métodos, principios, normas, procedimientos y mecanismos de verificación y evaluación adoptados por la Entidad. (Ver  los procedimientos de Disposición final  y Digitalización ).</t>
  </si>
  <si>
    <t>Acta del Comité Institucional de Gestión y Desempeño</t>
  </si>
  <si>
    <t>Los comunicados de prensa  son el medio de divulgación de las actividades misionales de la entidad. Una vez cumplido el tiempo de retención, el área de Gestión Documental eliminará la información en soporte papel y en medio técnico , previa aprobación por el comité IGD ya que solo es de carácter informativo a la Comunidad en General (Ver 2.2   y el procedimientos de Disposición final ).</t>
  </si>
  <si>
    <t>Denuncia</t>
  </si>
  <si>
    <t>Los informes a organismos del estado  dan  testimonio de las actividades realizadas a dicho  organismos en ejercicio de sus funciones, los cuales despues de cumplir el tiempo de retenciòn el área de Gestión Documental conservarà totalmente por ser  informes excepcionales que son requeridos por entidades como la Contraloría o la Procuraduría en ejercicio de sus funciones.   los conservarà totalmente  valores administrativos por cuanto han cumplido su labor de seguimiento y control.  (ver los procedimientos de Disposición final ).</t>
  </si>
  <si>
    <t>Los informes a organismos externos dan  testimonio de las actividades realizadas a dicho  organismos en ejercicio de sus funciones, los cuales despues de cumplir el tiempo de retenciòn el área de Gestión Documental conservarà totalmente por ser  informes excepcionales que son requeridos por entidades como la Contraloría o la Procuraduría en ejercicio de sus funciones.   los conservarà totalmente  valores administrativos por cuanto han cumplido su labor de seguimiento y control.  (ver los procedimientos de Disposición final ).</t>
  </si>
  <si>
    <t xml:space="preserve">Informes de Auditorias </t>
  </si>
  <si>
    <t xml:space="preserve">Los informes de auditorias una vez cumplido el tiempo de retención, el área de Gestión Documental  conservará totalmente por ser el documento en el que se registran los resultados de verificación entre las disposiciones planificadas y los requisitos del Sistema de Gestión de Calidad establecidos por la entidad. (ver el procedimeinto de disposiciòn final) </t>
  </si>
  <si>
    <t>Informe de auditoría interna de calidad</t>
  </si>
  <si>
    <t>Los informes de gestión , una vez cumplido el tiempo de retención  el área de Gestión Documental  los conservarà totalmente por ser documentos que se encargan de evidenciar el avance en la gestiòn de la entidad .(ver el procedimeinto de disposiciòn final)</t>
  </si>
  <si>
    <t>Instrumentos de control Tecnologico</t>
  </si>
  <si>
    <t>PDF;.DOC;DOCX;HTML;XLSX.</t>
  </si>
  <si>
    <t>Los instrumentos de control tecnologico por medio de los cuales se realizan los backups de la entidad,Una vez cumplido el tiempo de retención, el área de Gestión Documental eliminará  la información en todos sus soportes , porque periodicamente se renuevan y por lo tanto pierden su vigencia..ISO27001 -Anexo A. (Ver introducción numeral  2.2.  y los procedimientos de Disposición final).</t>
  </si>
  <si>
    <t>Registro de cambios de cuenta</t>
  </si>
  <si>
    <t>Guía de control de cambios</t>
  </si>
  <si>
    <t>Guía de disponibilidad y capacidad</t>
  </si>
  <si>
    <t>MANUALES</t>
  </si>
  <si>
    <t>Manual del Sistema Integrado de Gestion de Calidad</t>
  </si>
  <si>
    <t>Manual del sistema integrado de gestión y control</t>
  </si>
  <si>
    <t>El Manual del sistema de Gestiòn de calidad contiene los procesos y procedimeintos que se adoptan al interior de la entidad. Se conservarán totalmente Cumplidos los tiempos de retención  en  las dos fases de archivo, debido a que esta documentación permite evidenciar la manera en la que se han realizado los diferentes procedimientos al interior de la entidad . (Ver el procedimiento de Disposición final ).</t>
  </si>
  <si>
    <t>excel</t>
  </si>
  <si>
    <t>pdf</t>
  </si>
  <si>
    <t>El plan de acción define las metas específicas que se pretenden alcanzar en la entidad. Una vez cumplido el tiempo de retención el área de Gestión Documental la conservarà totalmente,  como evidencia de la gestión de la Entidad (Ver introducción numeral 2.2.2 literal C y el procedimiento de Disposición final.</t>
  </si>
  <si>
    <t>El plan de desarrollo administrativo es el que incluye  las metas establecidas en el plan nacional de desarrollo Una vez cumplido el tiempo de retención el área de Gestión Documental conservará  totalmente el soporte papel y en formato PDFA , ya que  puede generar valores secundarios que evidencian la gestión de la Entidad en concordancia con los planes y políticas Nacionales. (Ver procedimiento de Disposición final  y Digitalización).</t>
  </si>
  <si>
    <t>El plan estrategico quinquenal contiene las metas a 5 años las cuales Una vez cumplido el tiempo de retención el área de Gestión Documental conservará  totalmente el soporte papel y en formato PDFA , ya que  puede generar valores secundarios que evidencian la gestión de la Entidad en concordancia con los planes y políticas Nacionales. (Ver procedimiento de Disposición final  y Digitalización).</t>
  </si>
  <si>
    <t>Los programas de participación  y divulgación ciudadana evidencian  la socialización e inclución de la ciudadania en la elaboración y aplicción de la metodología tarifaria de los servicios de acueducto, aseo y alcantarillado del país, Una vez cumplido el tiempo de retención, el área de Gestión Documental conservará  totalmente el soporte papel y formato PDFA. dicha serie genera valores secundarios  como evidencia de la Gestión realizada por la Entidad en los temas regulatorios y de participación ciudadana.  (Ver introducción numeral 2.2.2 literal C y los procedimientos de Disposición Final  y Digitalización).</t>
  </si>
  <si>
    <t>Jornada de consultas publicas</t>
  </si>
  <si>
    <t>Encuesta de participación ciudadana</t>
  </si>
  <si>
    <t>Encuesta satisfacción</t>
  </si>
  <si>
    <t>Aportes de la ciudadanía</t>
  </si>
  <si>
    <t>Los proyetos de inversión son el conjunto de actividades  que se establecen en un tiempo  y con un presupuesto para cumplir con un fin especifico. Una vez cumplido el tiempo de retención el área de Gestión Documental los conservará totalmente debido a que dicha información puede ser requerida para investigaciones y como testimonio del manejo de los recursos de la entidad y del estado. (Ver introducción numeral 2.2.2 literal C y el procedimiento de Disposición Final.)</t>
  </si>
  <si>
    <t>AGENDA REGULATORIA</t>
  </si>
  <si>
    <t>Agenda Regulatoria</t>
  </si>
  <si>
    <t>Agenda regulatoria indicativa</t>
  </si>
  <si>
    <t>PDF;</t>
  </si>
  <si>
    <t>La agenda regulatoria establece  el plan indicativo anual que propone la Comisión de regulación de agua potable  en materia de regulación Una vez cumplido el tiempo de retención, el área de Gestión Documental conservará  totalmente el formato PDFA ya que esta serie no se encuentra en soporte papel, se conserva totalmente,  por tratarse de documentos de caracter misional en el cual se plasman los proyectos regulatorios que se abordarán en los siguientes años como evidencia de la gestión de la entidad.  (Ver introducción numeral 2.2.2 literal C programa de reprografía y los procedimientos de Disposición final).</t>
  </si>
  <si>
    <t>Publicaciones Institucionales de fortalecimiento empresarial</t>
  </si>
  <si>
    <t>Las publicaciones institucionales  de fortalecimiento empresarial son un aporte que la entidad realiza para publicar información relevante relacionada con la regulación de los servicios de acueducto, aseo y alcantarillado. Cumplidos los tiempos de retención  en  las dos fases de archivo, se conserva totalmente dos ejemplares de cada publicación realizada física y en PDFA. Por el valor que estas publicaciones le aportan a la investigación como testimonio  de la regulación a los servicios de agua, aseo y alcantarillado del país.( Ver introducción numeral 2.2.2 literal C )</t>
  </si>
  <si>
    <t>Las actas de la comisión dan testimonio de la revisión a los temas tratados y aprobados por el comité de expertos y es la ultima estancia de aprobación respecto a la regulación de caracter general o particular que emite la comisión.Una vez cumplido el tiempo de retención, el área de Gestión Documental conservará la información en soporte papel y en formato PDFA; Dado que la información generada  evidencia  actuaciones y decisiones que forman parte de la memoria institucional de la Comisión. (Ver introducción numeral 2.2.2 literal C procedimiento de disposición final  y Digitalización )</t>
  </si>
  <si>
    <t>Audio de la grabación de la sesión</t>
  </si>
  <si>
    <t>Salvamento de voto</t>
  </si>
  <si>
    <t>Acta de la Comisión</t>
  </si>
  <si>
    <t xml:space="preserve">Las actas del comité de conciliación y defensa judicial, como documentos testimoniales de las decisiones tomadas al interior de la comisión de regulación de agua potable.Una vez cumplido el tiempo de retención, el área de Gestión Documental conservará la información en soporte papel y en formato PDFA, Dado que la información generada  evidencia  actuaciones y decisiones que forman parte de la memoria institucional de la Comisión. (Ver introducción numeral 2.2.2 literal C procedimiento de disposicion final y digitalización) </t>
  </si>
  <si>
    <t>Actas del Comité de Expertos Comisionados</t>
  </si>
  <si>
    <t xml:space="preserve">Las actas del comité de expertos comisionados son el  testimonio del analisis y el estudio regulatorio relacionado con las decisiones de caracter general o particular solicitadas a la comisión.Una vez cumplido el tiempo de retención, el área de Gestión Documental conservará la información en soporte papel y en formato PDFA , ya que  la información generada  evidencia  actuaciones y decisiones que forman parte de la memoria institucional de la Comisión. (Ver introducción numeral 2.2.2 literal procedimiento de disposicio final y digitalización) </t>
  </si>
  <si>
    <t>Acta Comité de Expertos Comisionados</t>
  </si>
  <si>
    <t>GRJ; DES</t>
  </si>
  <si>
    <t>Documentos contentivos de las condiciones uniformes</t>
  </si>
  <si>
    <t>Los conceptos de legalidad de contratos de condiciones uniformes buscan evitar el abuso de la posición dominante y que no radique en la voluntad del prestador del servicio toda la configuración contractual de los contratos para la prestación de los servicios publicos.Una vez cumplido el tiempo de retenció, el área de Gestión Documental conservará la información en soporte papel y en formato PDFA, ya que  la información generada  evidencia  actuaciones y decisiones de un valor histórico parta la Entidad. (Ver introducción numeral 2.2.2 literal C procedimiento de disposición final  y Digitalización )</t>
  </si>
  <si>
    <t>reclamo</t>
  </si>
  <si>
    <t>Los informes de gestiòn , una vez cumplido el tiempo de retención  el área de Gestión Documental  los conservarà totalmente por ser documentos que se encargan de evidenciar el avance en la gestiòn de la entidad .(ver el procedimeinto de disposiciòn final)</t>
  </si>
  <si>
    <t>El proceso de cobro coactivo es la es la facultad prerrogativa que tienen las entidades del estado para adelantar procesos administrativos con la finalidad de hacer efectivas las obligaciones a cargo de la entidad.Una vez cumplido el tiempo de retención, el área de Gestión Documental realizará una selección representativa del  10 % ;en la cual el criterio de selección  será el proceso que haya surtido la mayoria de etapas del proceso de cobro coactivo o los que hayan decretado medidas cautelares.  la muestra seleccionada se conservará  en soporte papel y en PDFA,  como evidencia de la gestión realizada por la Oficina Asesorá Jurídica (Ver introducción Numeral 2.2.2, literal c y procedimientos de Disposición final y  Digitalización)</t>
  </si>
  <si>
    <t>Auto</t>
  </si>
  <si>
    <r>
      <t>Los procesos judiciales  son un conjunto de actos jurídicos que se llevan a cabo para aplicar la ley a la resolución de un caso. Una vez cumplido el tiempo de retención, el área de Gestión Documental realizará una selección representativa del  10 % de los procesos judiciales seleccionando los que tengan proceso de nulidad, ya que son los más solicitados para efectos judiciales. ; teniendo en cuenta que los expedientes de los procesos son propios de los juzgados que tramitan el proceso.la muestra se seleccionara como mevidencia del desarrollo de la gestión de los procesos judiciales en la entidad.</t>
    </r>
    <r>
      <rPr>
        <sz val="8"/>
        <color theme="1"/>
        <rFont val="Arial Narrow"/>
        <family val="2"/>
      </rPr>
      <t xml:space="preserve">(Ver introducción Numeral 2.2.2, literal </t>
    </r>
    <r>
      <rPr>
        <sz val="8"/>
        <color rgb="FF000000"/>
        <rFont val="Arial Narrow"/>
        <family val="2"/>
      </rPr>
      <t>c y procedimientos de Disposición final y  Digitalización)</t>
    </r>
  </si>
  <si>
    <t xml:space="preserve">Contestación demanda contenciosa Ley 2080 de 2021 </t>
  </si>
  <si>
    <t>Los proyectos regulatorios de caracter particular contienen las actividades necesarias para generar una actuación administrativa de carácter particular solicitada por un prestador de servicios publicos de acueducto, aseo o alcantarillado.Una vez cumplido el tiempo de retención, el área de Gestión Documental conservará la información en soporte papel y en formato PDFA, dado  que la información generada contiene un valor histórico para la entidad, por ser  información que sirve para la  investigación y la  historia de las empresas reguladas   sobre el servicio de acueducto, aseo y alcantarillado a nivel nacional . (Ver introducción Numeral 2,2,2,  y procedimientos de Disposición final y  Digitalización).</t>
  </si>
  <si>
    <t>Hoja de vida de proyectos</t>
  </si>
  <si>
    <t>Planificación de proyectos particulares</t>
  </si>
  <si>
    <t>Actuaciones administrativas de carácter particular</t>
  </si>
  <si>
    <t>Las resoluciones CRA, son los actos administrativos por medio de los cuales se emite la regulación a las empresas prestadoras de servicios publicos de acueducto, alcantarillado y aseo. Una vez cumplido el tiempo de retención, el área de Gestión Documental conservará la información en soporte papel y en formato PDFA, dado  que la información generada contiene un valor histórico para la entidad, por ser  información que sirve para la  investigación y la  historia de las empresas reguladas   sobre el servicio de acueducto, aseo y alcantarillado a nivel nacional . (Ver introducción Numeral 2,2,2, y procedimientos de Disposición final y  Digitalización).</t>
  </si>
  <si>
    <t>Resolución de carácter general</t>
  </si>
  <si>
    <t>Actas del comité de Cartera</t>
  </si>
  <si>
    <t>Las actas del comité de cartera .Una vez cumplido el tiempo de retención, el área de Gestión Documental conservará totalmente en  soporte papel y en PDFA , ya que en ellas queda plasmada la toma de decisiones financieras de la Comisión en el proceso de saneamiento contable según lo establecido en la  Resolución UAE CRA 158 de 2017 "Por la cual se crea el Comité de Cartera de la Unidad Administrativa Especial de la Comisión de Regulación de Agua Potable y Saneamiento Básico -CRA- y se dictan otras disposiciones",  (Ver introducción numeral 2,2,2 el  procedimiento de Disposición final  y Digitalización ).</t>
  </si>
  <si>
    <t>Las actas del comité de personal como documentos testimoniales de las decisiones tomadas al interior de la comisión de regulación de agua potable.Una vez cumplido el tiempo de retención, el área de gestion documental  conservará totalmente en  soporte papel y en formato PDFA esta serie ya que en ellas quedan plasmadas temáticas tendientes con normas y procedimientos en materia de la administración del talento humano. (Ver introducción numeral 2,2,2 procedimiento de Disposición final ).</t>
  </si>
  <si>
    <t>FIRMA DIRECTOR EJECUTIVO</t>
  </si>
  <si>
    <t>Actas de radicados Anulados</t>
  </si>
  <si>
    <t xml:space="preserve">Acta de radicados anulados de ORFEO </t>
  </si>
  <si>
    <t>Las actas como documentos testimoniales de las decisiones tomadas al interior de la comisión de regulación de agua potable.Una vez cumplido el tiempo de retención, esta subserie se conserva en soporte papel y medio técnico, debido a que   registra el reporte de numeros de radicados anulados cada año y permite garantizar que dichos numeros no se utilicen de manera inescrupulosa.( ver introducción numeral 2.2.2., )</t>
  </si>
  <si>
    <t>Historico de los radicados</t>
  </si>
  <si>
    <t>Una vez cumplido el tiempo de retención el área de gestion documental  conservará totalmente en  soporte papel y en medio  técnico esta serie, ya que en ellas quedan plasmadas las decisiones tomadas en dicho comité  y la  metodología de las capacitaciones y bienestar establecidas para mejorar el desempeño de los servidores públicos, según lo establecido en la  Resolución CRA 428 de 28 de junio de 2011.                                                          (Ver programa de reprografía y el procedimiento de Disposición final ).</t>
  </si>
  <si>
    <t>Las actas como documentos testimoniales de las decisiones tomadas al interior de la comisión de regulación de agua potable.Una vez cumplido el tiempo de retención,el área de gestion documental  conservará totalmente en  soporte papel y en medio  técnico esta serie ya que en ellas quedan registradas actuaciones sobre la responsabilidad en el manejo de la actividad contractual y procesos de selección de la Entidad. Ver  introducción numeral 2,2,2, el procedimiento de Disposición final)  .</t>
  </si>
  <si>
    <t>Las actas como documentos testimoniales de las decisiones tomadas al interior de la comisión de regulación de agua potable.Una vez cumplido el tiempo de retención, el área de gestion documental  conservará totalmente en  soporte papel y en medio  técnico esta serie  ya que en ellas queda plasmada la toma de decisiones de convivencia laboral entre todos los trabajadores vinculados con la Entidad, según lo establecido en la Resolución UAE – CRA No 1649 de 2016 .  (Ver el  procedimiento de Disposición final).</t>
  </si>
  <si>
    <t>Las actas como documentos testimoniales de las decisiones tomadas al interior de la comisión de regulación de agua potable.Una vez cumplido el tiempo de retención, el área de gestion documental  conservará totalmente en  soporte papel y en medio  técnico esta serie ya que en ellas quedan registradas actuaciones sobre el comportamiento y cultura organización  en el ambiente de trabajo, de acuerdo a la Resolución UAE – CRA No 098 de 2016. (Ver el procedimiento de Disposición final).</t>
  </si>
  <si>
    <t>Acta del Comité de Ética</t>
  </si>
  <si>
    <t>Actas del Comité de Movilidad y Seguridad Vial</t>
  </si>
  <si>
    <t>Las actas como documentos testimoniales de las decisiones tomadas al interior de la comisión de regulación de agua potable.Una vez cumplido el tiempo de retención, el área de gestion documental  conservará totalmente en  soporte papel y en medio  técnico esta serie, ya que en ella quedan plasmadas temáticas tendientes con la concientización en torno a la seguridad vial de acuerdo a la Ley 1503 del 2011, del Senado, resolución 1565 del 2014 de Ministerio de Transporte . resolución uae-cra473 del 2016.  (Ver  procedimiento de Disposición final).</t>
  </si>
  <si>
    <t>Acta del Comité de Movilidad y Seguridad Vial</t>
  </si>
  <si>
    <t>Actas del comité Paritario de Salud y Seguridad en el Trabajo</t>
  </si>
  <si>
    <t xml:space="preserve">Comunicaciones oficiales
</t>
  </si>
  <si>
    <t>Las actas como documentos testimoniales de las decisiones tomadas al interior de la comisión de regulación de agua potable.Una vez cumplido el tiempo de retención, el área de gestion documental  conservará totalmente en  soporte papel y en PDFA de esta serie por dar testimonio de las decisiones que afectan la salud  y la seguridad en el trabajo  (Ver introducción umeral 2,2,2 procedimientos de Disposición Final  y de  Digitalización ).</t>
  </si>
  <si>
    <t>Informe</t>
  </si>
  <si>
    <t>Acta del comité paritario de salud y seguridad en el trabajo</t>
  </si>
  <si>
    <t>Actas del Comité Saneamiento y Mejoramiento de la Información Contable</t>
  </si>
  <si>
    <t>Las actas como documentos testimoniales de las decisiones tomadas al interior de la comisión de regulación de agua potable.Una vez cumplido el tiempo de retención, el área de gestion documental  conservará totalmente en  soporte papel y en formato PDFA esta serie, ya que en ella queda plasmada la toma de decisiones financieras de la Comisión en el proceso de saneamiento contable según lo establecido en la  Resolución UAE CRA 743 de 2013 "Por la cual se modifica la Resolución UAE CRA N° 1158 del 17 de diciembre de 2008,  (Ver introducciion numeral 2,2,2 y  el procedimiento de Disposición final  y Digitalización ).</t>
  </si>
  <si>
    <t>Actas del comité tecnico de Sostenibilidad contable</t>
  </si>
  <si>
    <t xml:space="preserve">Las actas como documentos testimoniales de las decisiones tomadas al interior de la comisión de regulación de agua potable.Una vez cumplido el tiempo de retención, el área de gestion documental  conservará totalmente en  soporte papel y en formato PDFA esta serie, ya que en ella queda plasmada la toma de decisiones financieras de la Comisión en el proceso de saneamiento contable según lo establecido en la  Resolución UAE CRA 1061 de 2019 "Por la cual se modifica la Resolución UAE CRA N° 289 del 11 de octubre de 2018,  </t>
  </si>
  <si>
    <t>Acta Comité Tecnico de  sostenibilidad Contable</t>
  </si>
  <si>
    <t>El anteproyecto de presupuesto contiene la información de los requerimientos presupuestales de la entidad para su funcionamiento e inversión. Una vez cumplido el tiempo de retención, el área de Gestión Documental dispone su Conservación total por ser un Documento sumarial, con información exclusiva que posee importancia colectiva y registra acontecimientos coyunturales. (Ver introducción numeral  2.2.2  A y los procedimientos de Disposición final).</t>
  </si>
  <si>
    <t>Solicitud de certificado de disponibilidad presupuestal</t>
  </si>
  <si>
    <t>Los certificados de disponibilidad presupuestal  permiten dar certeza sobre un recurso disponible  para asumir un compromiso. Una vez cumplido el tiempo de retención el área de Gestión Documental previa aprobación del comité IGD eliminará  totalmente el soporte papel y el medio técnico por cuanto la información queda  en el gasto de Cumplido de la apropiación y en el Sistema Integrado de Información Financiera – SIIF - Nación   (Ver el procedimiento de Disposición final ).</t>
  </si>
  <si>
    <t>El certificado de ingresos y retenciones es donde se encuentra una relación detallada de los pagos realizados por todos los conceptos laborales  y el valor retenido en la fuente.  Una vez cumplido el tiempo de retención el área de Gestión Documental previa aprobación del comité IGD eliminará  totalmente el soporte papel y el medio técnico  ya que estos documentos tambien estan en la serie contratos y  pierde los valores administrativos .   (Ver programa de reprografía y los procedimientos de Disposición final ).</t>
  </si>
  <si>
    <t xml:space="preserve">Una vez cumplido el tiempo de retención el área de Gestión Documental previa aprobación del comité IGD eliminará  totalmente el soporte papel y el medio técnico  ya que estos documentos tambien estan en la serie contratos y  la información queda consolidada en el gasto de Cumplido de la apropiación y en el Sistema Integrado de Información Financiera – SIIF .   (Ver procedimiento de Disposición final ). </t>
  </si>
  <si>
    <t>Circular informativa</t>
  </si>
  <si>
    <t>Una vez cumplido el tiempo de retención el área de Gestión Documental previa aprobación del comité IGD eliminará  totalmente el soporte papel porque pierde su vigencia administrativa y el documento es netamente informativo.  (Ver procedimiento de Disposición final ).</t>
  </si>
  <si>
    <t>Circular normativa</t>
  </si>
  <si>
    <t>Una vez cumplido el tiempo de retención, el área de Gestión Documental conservará totalmente en  soporte papel y en PDFA,  ya que esta serie da a conocer las disposiciones  y  asuntos de relevancia para la entidad.  (Ver Introducción numeral 2,2,2 procedimiento de Disposición final ).</t>
  </si>
  <si>
    <t>CONCILIACIONES</t>
  </si>
  <si>
    <t>Una vez cumplido el tiempo de retención se elimina porque pierde su vigencia administrativa y la información se encuentra en los libros contables. Tiempo mínimo de retención 10 años
Artículo 28, Ley 962 de 2005  (Ver los procedimientos de Disposición final ).</t>
  </si>
  <si>
    <t>CONTRATOS</t>
  </si>
  <si>
    <t>Una vez cumplido el tiempo de retención se realiza una   selección representativa del 5% ,  para lo cual se escogeran los contratos que sean de elementos tecnologicos  en diferente modalidades de contratación buscando que quede uno de cada modalidad ,estos se escojeran de  manera aleatoria. se conserva en físico y  PDFA  por cada año teniendo como criterio su aporte para el desarrollo de las actividades misionales y administrativas de la entidad,  el resto de la documentación se elimina.   (Ver introducción numeral 2.2.2  A y los procedimientos de Disposición final y Digitalización ).</t>
  </si>
  <si>
    <t>Aviso de convocatoria</t>
  </si>
  <si>
    <t>Pre-pliegos y observaciones</t>
  </si>
  <si>
    <t>Manifestación de interés</t>
  </si>
  <si>
    <t>Audiencia de Aclaración de pliegos</t>
  </si>
  <si>
    <t>Acta de Aclaración de pliegos</t>
  </si>
  <si>
    <t>Acta de conformación de listas</t>
  </si>
  <si>
    <t>Acta de cierre de convocatoria</t>
  </si>
  <si>
    <t>Acta de junta de socialización de propuesta</t>
  </si>
  <si>
    <t>Observaciones a evaluaciones</t>
  </si>
  <si>
    <t>Evaluación propuestas financiera- jurídica y técnica</t>
  </si>
  <si>
    <t>Acta de adjudicación de contrato</t>
  </si>
  <si>
    <t>Hoja de vida Departamento Administrativo de la función Publica - DAFP- persona natural o jurídica</t>
  </si>
  <si>
    <t>Soportes hoja de vida</t>
  </si>
  <si>
    <t>Registro Único de Proponentes</t>
  </si>
  <si>
    <t>Publicación de Contrato en Sistema Electrónico de Contratación Pública - SECOP</t>
  </si>
  <si>
    <t>Delegación de la supervisión</t>
  </si>
  <si>
    <t>Informe de Seguimiento Técnico Administrativo y Financiero Supervisión e Interventoría</t>
  </si>
  <si>
    <t>Solicitud de modificación al contrato</t>
  </si>
  <si>
    <t>Solicitud de certificación de contrato</t>
  </si>
  <si>
    <t>Una vez cumplido el tiempo de retención se realiza una   selección representativa del 5% ,  para lo cual se escogeran los contratos que sean de diferente modalidad de contratación buscando que quede uno de cada modalidad ,estos se escojeran de  manera aleatoria. se conserva en físico y  PDFA  por cada año teniendo como criterio su aporte para el desarrollo de las actividades misionales y administrativas de la entidad,  el resto de la documentación se elimina.   (Ver introducción numeral 2.2.2  A y los procedimientos de Disposición final y Digitalización ).</t>
  </si>
  <si>
    <t>Hoja de vida Departamento Administrativo de la Función Publica - DAFP- persona natural o jurídica</t>
  </si>
  <si>
    <t>Tarjeta profesional y/ o registro profesional</t>
  </si>
  <si>
    <t>Certificado de antecedentes disciplinarios (Procuraduría General de la Nación)</t>
  </si>
  <si>
    <t>Certificado de antecedentes judiciales (Policía Nacional)</t>
  </si>
  <si>
    <t>Certificado de antecedentes fiscales (Contraloría General de la Nación)</t>
  </si>
  <si>
    <t>Certificado de antecedentes disciplinarios (Consejo Superior de la Judicatura)</t>
  </si>
  <si>
    <t>Afiliación al Sistema General Social en Salud</t>
  </si>
  <si>
    <t>Afiliación al Sistema General Social en Pensiones</t>
  </si>
  <si>
    <t>Exámen médico ocupacional</t>
  </si>
  <si>
    <t>CONVENIOS</t>
  </si>
  <si>
    <t>Una vez cumplido el tiempo de retención, el área de Gestión Documental conservará totalmente en  soporte papel y en PDFA, ya que  la información generada  se considera de memoria para la Entidad, por ser evidencia de los convenios con otras entidadaes del estado.  (Ver introducción numeral 2.2.2 procedimiento de Disposición final .</t>
  </si>
  <si>
    <t>Documentos de Presentación legal</t>
  </si>
  <si>
    <t>Solicitud de certificación del convenio</t>
  </si>
  <si>
    <t>Una vez cumplido el tiempo de retención el área de Gestión Documental previa aprobación del comité IGD eliminará  totalmente el soporte papel y el medio técnico por perder sus valores contables y fiscales, de igual manera la declaración queda consignada en la Dirección de Impuestos y Aduanas Nacionales (DIAN)(Ver  procedimiento de disposición final  ).</t>
  </si>
  <si>
    <t>queja</t>
  </si>
  <si>
    <t>Una vez cumplido el tiempo de retención se conserva totalmente en  soporte papel y en PDFA  de acuerdo con el régimen de contabilidad, establecido en la Código de Comercio Art. 60 y la disposición final de acuerdo a la Ley 962 de 2005 Art. 28 "Conservación de Libros y Papeles de Comercio" se definio un tiempo de retención de 10 años   .y se conservara totalmente debido a que dicha información puede ser requerida para investigaciones y como testimonio del manejo de los recursos de la entidad. (Ver los procedimientos de disposición final   y Digitalización ).</t>
  </si>
  <si>
    <t>Certificación de estados financieros</t>
  </si>
  <si>
    <t>Contaduría General de la Nación 001 saldos y movimientos</t>
  </si>
  <si>
    <t>Una vez cumplido el tiempo de retención el área de Gestión Documental previa aprobación del comité IGD eliminará  totalmente el soporte papel y el medio técnico una vez se formalice el acta de baja del bien. (Ver introducción Numeral 2.2.2. y procedimiento de Disposición Final ).</t>
  </si>
  <si>
    <t>Seguro Obligatorio Accidentes de Transito</t>
  </si>
  <si>
    <t>Autorización salida de vehículos</t>
  </si>
  <si>
    <t>Planilla control combustible de vehículos</t>
  </si>
  <si>
    <t>Mantenimiento Preventivo y Correctivo de Vehículos</t>
  </si>
  <si>
    <t>Informe de Actividades</t>
  </si>
  <si>
    <t>Historias Laborales</t>
  </si>
  <si>
    <t>Una vez cumplido el tiempo de retención tanto en el archivo de gestión como en el archivo central, el área de gestión documental , previa aprobación del comité IGD  realizará una selección representativa de 1% aquellas historias laborales de los  Expertos Comisionados,  Jefes de área y un 2% de las demás Historias Laborales,las cuales deben corresponder a las personas que mas tiempo hayan estado vinculadas con la entidad,  las demás se eliminan. (Ver introducción numeral 2.2.2 literal C,  y el procedimiento de  Disposición final ).</t>
  </si>
  <si>
    <t>Verificación requisitos hoja de vida</t>
  </si>
  <si>
    <t>Acta del Informe de Gestión de Servidores Públicos</t>
  </si>
  <si>
    <t>Copia de la libreta militar</t>
  </si>
  <si>
    <t>Certificación de Afiliación al Sistema General de Pensiones</t>
  </si>
  <si>
    <t>Seguimiento a las actividades</t>
  </si>
  <si>
    <t>Formalización y evaluación Acuerdo de Gestión</t>
  </si>
  <si>
    <t>Orden de Comisión, pago de viáticos y gastos de viaje nacionales</t>
  </si>
  <si>
    <t>Cumplido de comisión o desplazamiento</t>
  </si>
  <si>
    <t>Resoluciones de Situaciones Administrativas</t>
  </si>
  <si>
    <t>Evaluaciones provisionales</t>
  </si>
  <si>
    <t>Los informes a organismos de control  dan  testimonio de las actividades realizadas a dicho  organismo en ejercicio de sus funciones, los cuales despues de cumplir el tiempo de retenciòn el área de Gestión Documental conservarà totalmente por ser  informes excepcionales que son requeridos por entidades como la Contraloría o la Procuraduría en ejercicio de sus funciones.   los conservarà totalmente  valores administrativos por cuanto han cumplido su labor de seguimiento y control.  (ver los procedimientos de Disposición final ).</t>
  </si>
  <si>
    <t>Una vez cumplido el tiempo de retención se conserva totalmente en  soporte papel y en PDFA , como evidencia de las decisiones plasmadas en la toma de decisiones en cumplimiento de la evaluación financiera y ejecución de los gastos presupuestales de la Entidad.  (Ver introducción numeral 2.2 y los procedimientos de Disposición final  y Digitalización ).</t>
  </si>
  <si>
    <t>Una vez cumplido el tiempo de retención el área de Gestión Documental previa aprobación del comité IGD eliminará  totalmente el soporte papel y el medio técnico,  ya que después de este tiempo ha perdido los valores primarios y no genera  valores secundarios.  (Ver introducción Numeral 2.2.2.y el procedimiento de Disposición final ).</t>
  </si>
  <si>
    <t>Informe mensual de tesorería Cuenta Única Nacional</t>
  </si>
  <si>
    <t xml:space="preserve">El Plan Institucional  de archivos - PINAR, una vez cumplido el tiempo de retención , se conservará totalmente  por tratarse de un instrumento  que evidencia la gestión documental  y  se esta actualizando constantemente .  (Ver  el procedimiento de  Disposición final y eliminación). </t>
  </si>
  <si>
    <t>Publicación</t>
  </si>
  <si>
    <t xml:space="preserve">Una vez cumplido el tiempo de retención se conserva totalmente en  soporte papel y en PDFA , por tratarse de un instrumento que evidencia la gestión documental de la entidad en el tiempo, el cual se sigue aplicando a lo largo del tiempo (Ver  el procedimiento de Disposicion final ). </t>
  </si>
  <si>
    <t>Registro único de series documentales</t>
  </si>
  <si>
    <t>Instrumentos de Control Documental</t>
  </si>
  <si>
    <t xml:space="preserve">Solicitud de consulta o préstamo de documentos al archivo </t>
  </si>
  <si>
    <t xml:space="preserve">Una vez cumplido el tiempo de retención el área de Gestión Documental previa aprobación del comité IGD eliminará  totalmente el soporte papel y el medio técnico de dicha serie,  por tratarse de documentos que pierden sus valores administrativos y no genera valores secundarios.  (Ver  el procedimiento de  Disposición final ). </t>
  </si>
  <si>
    <t>Solicitud de consulta o préstamo de documentos al Centro de documentación</t>
  </si>
  <si>
    <t>Planilla de control de visitantes</t>
  </si>
  <si>
    <t>Planilla de entrega de correspondencia</t>
  </si>
  <si>
    <t>Solicitud consulta de expedientes contractuales</t>
  </si>
  <si>
    <t>Tablas de control de acceso</t>
  </si>
  <si>
    <t>Banco terminologico</t>
  </si>
  <si>
    <t>Inventarios de Bajas de Almacén</t>
  </si>
  <si>
    <t>Después de cumplir el tiempo de retención en el archivo de gestión de tres  (3) años y siete (7) en el archivo de central, el área de Gestión Documental realizará el procedimiento de eliminación previa aprobación por el comité IGD, ya que estos documentos pierden sus valores administrativos y se conservan como evidencia de la modificación en los inventarios  y esto se ve reflejado en los comprobantes de contabilidad,  por esta razón les aplicamos el mismo tiempo de retención que a los documentos contables  . (Ver procedimiento de Disposición final  y Digitalización ).</t>
  </si>
  <si>
    <t>Inventarios de Egresos de Elementos de Bienes Consumibles</t>
  </si>
  <si>
    <t>Solicitud de bienes</t>
  </si>
  <si>
    <t>Inventarios de elementos devolutivos</t>
  </si>
  <si>
    <t>Hoja de inventario individual</t>
  </si>
  <si>
    <t>Inventarios de Ingresos de Elementos de Bienes Fijos y Consumibles</t>
  </si>
  <si>
    <t>Después de cumplir el tiempo de retención en el archivo de gestión de tres  (3) años y siete (7) en el archivo de central, el área de Gestión Documental realizará el procedimiento de eliminación previa aprobación por el comité IGD, ya que estos documentos pierden sus valores administrativos y se conservan como evidencia de la modificación en los inventarios  y esto se ve reflejado en los comprobantes de contabilidad,  por esta razón les aplicamos el mismo tiempo de retención que a los documentos contables  . (Ver procedimiento de Disposición final ).</t>
  </si>
  <si>
    <t>Inventarios de Transferencias Documentales</t>
  </si>
  <si>
    <t>.DOC.xls.PDF</t>
  </si>
  <si>
    <t>Una vez cumplido el tiempo de retención el área de Gestión Documental  conservará   totalmente  los inventarios en soporte papel y el medio técnico, ya que estos  consolidan la documentació que reposan en el archivo central de la entidad. Estos se conservarán en excel  y en PDFA  (Ver introducción 4.2 Transferencias Documentales y procedimientos de Disposición final  ).</t>
  </si>
  <si>
    <t>Libros de Diario</t>
  </si>
  <si>
    <t>Después de cumplir el tiempo de retención en el archivo de gestión de tres  (3) años y siete (7) en el archivo   central, el área de Gestión Documental realizará el procedimiento de eliminación previa aprobación por el comité IGD de acuerdo a lo sugerido en la Ley 962 de 2005. art. 28 en el cual se establece un periodo de conservacion de documentos contables de 10 años. (Ver procedimiento de Disposición final ).</t>
  </si>
  <si>
    <t>Libros auxiliares</t>
  </si>
  <si>
    <t>Reporte libro auxiliar</t>
  </si>
  <si>
    <t>Reporte de Libro Mayor (SIIF)</t>
  </si>
  <si>
    <t>Después de cumplir el tiempo de retención en el archivo de gestión de tres  (3) años y siete (7) en el archivo   central, como tiempo minimo de retenciòn de acuerdo a la ley 962 de 2005. Posteriormente se conservarà totalmente por parte del àrea de Gestión Documental   debido a que dicha documentaciòn  posee valores de caracter funcional, sumarial y de importancia colectiva. (Ver procedimiento de Disposición final ).</t>
  </si>
  <si>
    <t>Nominas</t>
  </si>
  <si>
    <t>Reporte de novedades</t>
  </si>
  <si>
    <t>Una vez cumplido el tiempo de retención tanto en el archivo de gestión como en el archivo central, el área de gestión documental   realizará una selección representativa en la cual se conservará la nomina del mes de julio y la del mes  diciembre de cada año,  por contener los pago de prima de servicios y  pagos de  prima de navidad  realizado a los servidores de la comisión . (Ver introducción numeral 2.2.3  y el procedimiento de  Disposición final )</t>
  </si>
  <si>
    <t>Liquidación de horas extras</t>
  </si>
  <si>
    <t>ORDENES DE PAGO</t>
  </si>
  <si>
    <t>Ordenes de Pago</t>
  </si>
  <si>
    <t>Después de cumplir el tiempo de retención en el archivo de gestión de tres  (3) años y siete (7) en el archivo   central, el área de Gestión Documental realizará el procedimiento de eliminación previa aprobación por el comité IGD,a lo sugerido en la Ley 962 de 2005. art. 28 en el cual se establece un periodo de conservacion de documentos contables de 10 años.  ya que esta serie no genera valores secundarios.  (Ver procedimiento de Disposición Final).</t>
  </si>
  <si>
    <t>Soportes contables</t>
  </si>
  <si>
    <t>Después de cumplir el tiempo de retención en el archivo de gestión de tres  (3) años y siete (7) en el archivo   central, estipulados en el artículo 28 de la Ley 962 de 2005, toda vez que es un documento que refiere a la planificación de compras y adquisiciones. cumplido este tiempo el área de Gestión Documental realizará selección  cualitativa cronologica seleccionando un plan por cada 4 años d e producción documental de manera aletatoria .  (Ver procedimiento de Disposición Final).</t>
  </si>
  <si>
    <t>Proceso de contribuciones</t>
  </si>
  <si>
    <t>Una vez cumplido el tiempo de retención se conserva totalmente en  soporte papel y en PDFA, ya que  la información generada    hace referencia a la contribución especial que deben pagar las personas  prestadoras de servicios  públicos  de acueducto, alcantarillado  y aseo con el fin de recuperar los costos del servicio de que presta la Comisión.   (Ver  procedimiento de disposición final  y Digitalización ).</t>
  </si>
  <si>
    <t>Una vez cumplido el tiempo de retención, el área de Gestión Documental previa aprobación del comité IGD eliminará  totalmente el soporte papel y el medio técnico de dicha serie, por carecer de valores administrativos, contables y legales y no generar valores secundarios. ya que son procesoso que no avanzaron.  (Ver introducción numeral 2.2.2. y  el  procedimiento de Disposición final ).</t>
  </si>
  <si>
    <t>Hoja de vida Departamento Administrativo de la Función Publica - DAFP, persona natural y Jurídica ( anexos )</t>
  </si>
  <si>
    <t>Acta de declaratoria de desierta</t>
  </si>
  <si>
    <t>Resolución declaración desierta</t>
  </si>
  <si>
    <t xml:space="preserve">Los procesos disciplinarios  son un conjunto de actividades  encaminadas a investigar sobre determinados comportamientos  de los servidores publicos Una vez cumplido el tiempo de retención, el área de Gestión Documental realizará una selección representativa del  10 % de los procesos judiciales, seleccionando los que hayan terminado en sanción disciplinaria. ; la muestra seleccionada se conservará  en soporte papel y en PDFA,  lo demás se elimina puesto que ya ha prescrito todo actuación legal,  l(Ver introducción numeral 2.2.2.  literal c y  el  procedimiento de Disposición final ).  </t>
  </si>
  <si>
    <t>Incidencia disciplinaria de oficio</t>
  </si>
  <si>
    <t>Auto de apertura de investigación disciplinaria</t>
  </si>
  <si>
    <t>Auto resolviendo recursos</t>
  </si>
  <si>
    <t>Una vez cumplido el tiempo de retención, el área de Gestión Documental previa aprobación del comité IGD se eliminará , ya que no genera valores secundarios para la entidad de igual forma queda en SIIF.</t>
  </si>
  <si>
    <t xml:space="preserve">Una vez cumplido el tiempo de retención, el área de Gestión Documental  lo conservará totalmente ya que son documentos testimoniales de la eficacia , cumplimiento e implementación de las decisiones tomadas en el comité de bienestar social . Cumplido el tiempo de retención se conservará en formato papel y yen  PDFA. </t>
  </si>
  <si>
    <t>Mmemorandos</t>
  </si>
  <si>
    <t>Una vez cumplido el tiempo de retención, el área de Gestión Documental  lo conservará totalmente ya que son documentos testimoniales del cumplimiento  de las  capacitaciones dadas al  recurso humano de la entidad en ejercicio de sus funciones y  de las decisiones tomadas en el comité de capacitación. Cumplido el tiempo de retención se conservará en formato papel y en PDFA.</t>
  </si>
  <si>
    <t>Diagnóstico de necesidades de capacitación</t>
  </si>
  <si>
    <t>Evaluación de capacitación</t>
  </si>
  <si>
    <t>Evaluación de solicitudes de apoyo educativo</t>
  </si>
  <si>
    <t>Registro de capacitación</t>
  </si>
  <si>
    <t>Matriz de necesidades institucionales</t>
  </si>
  <si>
    <t>Acta del Comité</t>
  </si>
  <si>
    <t>Una vez cumplido el tiempo de retención, el área de Gestión Documental previa aprobación del comité IGD se eliminará  totalmente y la información aprobada reposa en el acta del comité de dicho programa (Ver procedimiento de Disposición Final ).</t>
  </si>
  <si>
    <t>Acta de reunión</t>
  </si>
  <si>
    <t>Una vez cumplido el tiempo de retención, el área de Gestión Documental  conservarà totalmente el soporte papel y el medio técnico de dicha serie debido a que dicha verificaciòn se realizarà de manera anual y permite evidenciar los cambios que se realicen a las Tablas de Retenciòn Documental de la entidad en los diferentes periodos de tiempo. (Ver procedimiento de Disposición Final ).</t>
  </si>
  <si>
    <t>REGISTRO DE OPERACIONES DE CAJA MENOR</t>
  </si>
  <si>
    <t>Registro de operaciones de caja menor</t>
  </si>
  <si>
    <t>El registro de operaciones de caja menor en el cual se realiza el arqueo de caja menor.  Una vez finalizado el tiempo de retención el área de gestión Documental procederá  a eliminar la  documentación en físico y en digital en cumplimiento de la ley 962 de 2005  donde se determina que para los documentos contables  se establecio un tiempo de retencion de 10 años(Art.28) , el resto procederá a ser eliminado.   (Ver introducción numeral  2.2.2  A y los procedimientos de Disposición final  ).</t>
  </si>
  <si>
    <t>REPORTES DE COMPROBANTES</t>
  </si>
  <si>
    <t>Después de cumplir el tiempo de retención en el archivo de gestión de tres  (3) años y siete (7) en el archivo   central, el área de Gestión Documental realizará el procedimiento de eliminación previa aprobación por el comité IGD  de acuerdo a lo sugerido en la Ley 962 de 2005. Art. 28 en el que se establece que el tiempo de conservación para los documentos contables es de 10 años. (Ver procedimiento de Disposición final ).</t>
  </si>
  <si>
    <t>Anexo de las resoluciones</t>
  </si>
  <si>
    <t>Una vez cumplido el tiempo de retención, el área de Gestión Documental conservará la información en soporte papel y en formato PDFA, dado  que la información generada contiene un valor histórico para la entidad, por ser  información que sirve para la  investigación y la  historia de las empresas reguladas   sobre el servicio de acueducto, aseo y alcantarillado a nivel nacional . (Ver introducción Numeral 2,2,2, y procedimientos de Disposición final).</t>
  </si>
  <si>
    <t>Subdirección de Regulación</t>
  </si>
  <si>
    <t>ESTUDIOS</t>
  </si>
  <si>
    <t>Estudios tarifarios de empresas prestadoras</t>
  </si>
  <si>
    <t>Los estudios tarifarios de empresas prestadoras se refieren a el analisis tarifario realizado a las solicitudes de las empresas prestadoras de los servicios de acueducto alcantarilaldo y aseo. Una vez cumplido el tiempo de retención, el área de Gestión Documental conservará la información en soporte papel y en formato PDFA,ya que la información generada evidencia actuaciones y decisiones de un valor histórico para la Entidad . (Ver introducción Numeral 2.2.2. y procedimientos de Disposición final y  Digitalización).</t>
  </si>
  <si>
    <t>Envió estudio de costos</t>
  </si>
  <si>
    <t>Respuesta a envío de información sobre puntaje de eficiencia comparativa-DEA</t>
  </si>
  <si>
    <t xml:space="preserve">Los estudios técnicos regulatorios Una vez cumplido el tiempo de retención, el área de Gestión Documental conservará la información en soporte papel y en formato PDFA, dado  que la información generada contiene un valor histórico para la entidad, por ser  información que sirve para la  investigación y la  historia de las empresas reguladas   sobre el servicio de acueducto, aseo y alcantarillado a nivel nacional . (Ver introducción Numeral 6.1, y procedimientos de Disposición final y  Digitalización); </t>
  </si>
  <si>
    <t xml:space="preserve">Los proyectos regulatorios de caracter general  Una vez cumplido el tiempo de retención, el área de Gestión Documental conservará la información en soporte papel y en formato PDFA, dado  que la información generada contiene un valor histórico para la entidad, por ser  información que sirve para la  investigación y la  historia de las empresas reguladas   sobre el servicio de acueducto, aseo y alcantarillado a nivel nacional . (Ver introducción Numeral 6.1, y procedimientos de Disposición final y  Digitalización); </t>
  </si>
  <si>
    <t>Documento de participación ciudadana</t>
  </si>
  <si>
    <t>Registro de consulta de participación ciudadana</t>
  </si>
  <si>
    <t>COD</t>
  </si>
  <si>
    <t>TIPOLOGIA</t>
  </si>
  <si>
    <t>CODIGO</t>
  </si>
  <si>
    <t>Tiempo de respuesta en ORFEO está habiles</t>
  </si>
  <si>
    <t>PQRSD</t>
  </si>
  <si>
    <t>CLASIFICACIÓN</t>
  </si>
  <si>
    <t> </t>
  </si>
  <si>
    <t>Acta Comité de convivencia</t>
  </si>
  <si>
    <t>Anteproyecto de Presupuesto anual</t>
  </si>
  <si>
    <t>Acta de radicados Anulados</t>
  </si>
  <si>
    <t>Estados Financieros</t>
  </si>
  <si>
    <t>COMPROBANTES</t>
  </si>
  <si>
    <t>otro</t>
  </si>
  <si>
    <t>pqrsd</t>
  </si>
  <si>
    <t>peticion</t>
  </si>
  <si>
    <t>Las celdas en color rojo es que se han eliminado de las TRD</t>
  </si>
  <si>
    <t>Convenios de cooperación internacional</t>
  </si>
  <si>
    <t>Las celdas en color verde es lo que se ha actualizado despues de la convalidación</t>
  </si>
  <si>
    <t>Plan estratégico de cooperación internacional</t>
  </si>
  <si>
    <t>Información Exógena Distrital- Secretaria Distrital de Hacienda</t>
  </si>
  <si>
    <t>Informe servidores públicos</t>
  </si>
  <si>
    <t>Plan de Auditoria</t>
  </si>
  <si>
    <t>Queja (CID)</t>
  </si>
  <si>
    <t>Solicitud de consulta o préstamo de documentos al archivo</t>
  </si>
  <si>
    <t>Acuerdos de cooperación</t>
  </si>
  <si>
    <t>Reporte de depreciaciones</t>
  </si>
  <si>
    <t>Conciliación de saldos</t>
  </si>
  <si>
    <t xml:space="preserve">Acta de cierre y conciliación de propiedad planta y equipo </t>
  </si>
  <si>
    <t>Acta</t>
  </si>
  <si>
    <t>Control de equipos portátiles</t>
  </si>
  <si>
    <t>Solicitud de elementos</t>
  </si>
  <si>
    <t>Comprobante de ingreso de insumos</t>
  </si>
  <si>
    <t>Reporte de inventario de almacén</t>
  </si>
  <si>
    <t>Comprobante de egreso de almacén</t>
  </si>
  <si>
    <t xml:space="preserve">Matriz de seguimiento de la cooperación </t>
  </si>
  <si>
    <t xml:space="preserve">Agenda anual de Cooperación Internacional </t>
  </si>
  <si>
    <t xml:space="preserve">Memorando de entendimiento </t>
  </si>
  <si>
    <t>Finalización de contrato anticipado</t>
  </si>
  <si>
    <t>OFICINA PRODUCTORA</t>
  </si>
  <si>
    <t>Código</t>
  </si>
  <si>
    <t>Dependencia</t>
  </si>
  <si>
    <t>Code-Seek</t>
  </si>
  <si>
    <t xml:space="preserve">Contratos de Consultaria </t>
  </si>
  <si>
    <t>Certificado de antecedentes disciplinarios (P.G.N)</t>
  </si>
  <si>
    <t>Certificado de antecedentes fiscales (Contraloría)</t>
  </si>
  <si>
    <t>Afiliación al Sistema de General Social en Salud</t>
  </si>
  <si>
    <t>Aprobación de garantía</t>
  </si>
  <si>
    <t>Publicación de Contrato en SECOP</t>
  </si>
  <si>
    <t xml:space="preserve">Envio estudio de costos </t>
  </si>
  <si>
    <t>Acta de inicio (RGE-FOR14)</t>
  </si>
  <si>
    <t xml:space="preserve">Solicitud de envio de costos </t>
  </si>
  <si>
    <t>Envío de información sobre  puntaje  de eficiencia comparativa (DEA )</t>
  </si>
  <si>
    <t>Otrosí, adición, prórroga</t>
  </si>
  <si>
    <t>Respuesta a envío de información sobre  puntaje  de eficiencia comparativa - (DEA)</t>
  </si>
  <si>
    <t>Informe final</t>
  </si>
  <si>
    <t>Control de retiro (GTH-FOR03)</t>
  </si>
  <si>
    <t>SISTEMA DE GESTIÓN DE CALIDAD</t>
  </si>
  <si>
    <t>UNUNIDAD ADMINISTRATIVA</t>
  </si>
  <si>
    <t xml:space="preserve">Una vez cumplido el tiempo de retención se conserva totalmente en  medio físico y en medio  técnico determinado por la Entidad, ya que  la información generada  evidencia  actuaciones y decisiones que forman parte de la memoria institucional de la Comisión. </t>
  </si>
  <si>
    <t xml:space="preserve">Acta de la comisión </t>
  </si>
  <si>
    <t>Una vez cumplido el tiempo de retención se conserva totalmente en  medio físico y en medio  técnico determinado por la Entidad, ya que  la información generada  evidencia  actuaciones y decisiones relevantes de un  valor histórico para la comisión</t>
  </si>
  <si>
    <t xml:space="preserve">Concepto de Legalidad de Contratos de Condiciones Uniformes </t>
  </si>
  <si>
    <t xml:space="preserve">Una vez cumplido el tiempo de retención se conserva totalmente en  medio físico y en medio  técnico, ya que  la información generada  evidencia  actuaciones y decisiones de un valor histórico parta la Entidad. </t>
  </si>
  <si>
    <t xml:space="preserve">Terminado el tiempo de retención en el archivo de gestión y el central,  ha esta serie se realiza una selección aleatoria  del 5%, de los derechos partición que evidencia la atención oportuna  al ciudadano, la muestre seleccionada se conserva en el medio técnico que disponga la Entidad, lo demás se elimina. </t>
  </si>
  <si>
    <t xml:space="preserve">Una vez cumplido el tiempo de retención se elimina ya que la información se consolida en la oficina de planeación. </t>
  </si>
  <si>
    <t xml:space="preserve">Informe </t>
  </si>
  <si>
    <t>Memorando</t>
  </si>
  <si>
    <t>GRJ-PRC05</t>
  </si>
  <si>
    <t xml:space="preserve">Surtidos los tiempos de retención el archivo de gestión de tres (3) años y diecisiete en el archivo central, puesto que ya a prescrito todo actuación legal o contable,  a esta serie documental se realizara una selección cualitativa del 10%, y se seleccionara aquellos procesos que por su importancia en la entidad ameriten ser conservados, la muestra seleccionada se conservara en el medio técnico que considere la entidad, y en soporte papel, como evidencia de la gestión realizada por la Subdirección Administrativa y Financiera de la Entidad. </t>
  </si>
  <si>
    <t>Resolución</t>
  </si>
  <si>
    <t>Avaluó</t>
  </si>
  <si>
    <t xml:space="preserve">Surtidos los tiempos de retención el archivo de gestión de tres (3) años y diecisiete en el archivo central, puesto que ya la prescrito todo actuación legal,  a esta serie documental se realizara una selección cualitativa del 10%, y se seleccionara aquellos procesos que por su importancia en la entidad ameriten ser conservados, la muestra seleccionada se conservara en el medio técnico que considere la entidad, y en soporte papel, como evidencia de la gestión realizada por la Subdirección Administrativa y Financiera de la Entidad. </t>
  </si>
  <si>
    <t>Surtido el tiempo de retención de dos (2) años en el archivo de gestión y dieciocho (18) en archivo de central, esta serie conserva totalmente en soporte papel y en otro medio que disponga la Entidad, ya que la información generada contiene un valor histórico para la entidad.</t>
  </si>
  <si>
    <t>Resolución Regulatoria de carácter particular</t>
  </si>
  <si>
    <t>Serie de carácter misional que evidencia las decisiones tomadas por la Comisión en los temas regulatorios, por lo cual una vez cumplido el tiempo de retención en sus dos fases de archivo se conservara totalmente en soporte papel y otro medio técnico que disponga la Entidad.</t>
  </si>
  <si>
    <t xml:space="preserve">Subdirección Administrativa y Financiera </t>
  </si>
  <si>
    <t>Transferencias Documentales  Primarias</t>
  </si>
  <si>
    <t>Esta serie considera de carácter histórico, ya que evidencia la entrada de los documentos al Archivo Central, por lo cual una vez cumplido su tiempo total de retención se conserva , tanto físico como otro medio que garantice su recuperación.</t>
  </si>
  <si>
    <t xml:space="preserve">Transferencias documentales   secundarias </t>
  </si>
  <si>
    <t xml:space="preserve">Comunicación oficial </t>
  </si>
  <si>
    <t>Una vez surtida la retención en archivo de gestión de dos (2) años y los ocho (8) años en el archivo central, esta serie se conserva totalmente en el soporte papel y otro medio que disponga la entidad, ya que la información generada evidencia actuaciones y decisiones relevantes con  valor histórico para la entidad.</t>
  </si>
  <si>
    <t>citación</t>
  </si>
  <si>
    <t xml:space="preserve">Constancia  de ejecutoria </t>
  </si>
  <si>
    <t xml:space="preserve">La conservación de esta serie es  total, surtidos los tiempos de retención, se conservar en un medio técnico que disponga la entidad, y el soporte papel se eliminará. </t>
  </si>
  <si>
    <t>Derly Vera- Flor Paez</t>
  </si>
  <si>
    <t>REGISTROS</t>
  </si>
  <si>
    <t xml:space="preserve">Registros de Mantenimiento </t>
  </si>
  <si>
    <t>Solicitud de mantenimiento de infraestructura física GBS-FOR12</t>
  </si>
  <si>
    <t xml:space="preserve">PRC02, PRC03, </t>
  </si>
  <si>
    <t>Cumplido un (1) año de retención en archivo de gestión y los cuatro (4) en el archivo central, esta serie se eliminará ya que esta información se encuentra consolidada en los informes de gestión de la dependencia e igualmente en los contratos que ejecutaron la actividad.</t>
  </si>
  <si>
    <t>Jhon Peña Quintero</t>
  </si>
  <si>
    <t>Informe de Actividades GBS-FOR30</t>
  </si>
  <si>
    <t>Programa Anual mensual izado de Caja</t>
  </si>
  <si>
    <t>Una vez cumplido el tiempo de retención en sus dos fases de archivo, se elimina ya que los valores contables y fiscales caducan y no generan valores secundarios.</t>
  </si>
  <si>
    <t xml:space="preserve">Myriam Orejuela </t>
  </si>
  <si>
    <t>Programas de Bienestar Social  e Incentivos</t>
  </si>
  <si>
    <t>Una vez cumplidos los tiempos de retención el archivo de gestión dos (2) años y en el archivo central dieciocho (18), a esta serie se le realizara una selección aleatoria del 10%, como evidencia de gestión del Talento Humano, ya que la información se encuentra consigna en las actas del Comité de Capacitación y Bienestar Social de la Entidad.</t>
  </si>
  <si>
    <t xml:space="preserve">Sonia Diez </t>
  </si>
  <si>
    <t>Programas de Capacitación</t>
  </si>
  <si>
    <t xml:space="preserve">Formato de evaluación de capacitación </t>
  </si>
  <si>
    <t xml:space="preserve">Formato de evaluación de solicitudes de apoyo educativo </t>
  </si>
  <si>
    <t xml:space="preserve">Formato de Registro de capacitación </t>
  </si>
  <si>
    <t>Formato de solicitud de capacitación formal y/o no formal</t>
  </si>
  <si>
    <t>Formato de evaluación de inducción(validar)</t>
  </si>
  <si>
    <t>Una vez cumplidos los tiempos de retención el archivo de gestión dos (2) años y en el  archivo central dieciocho (18), a esta serie se le realizara una selección aleatoria del 10%, como evidencia de gestión del Talento Humano, ya que la información se encuentra consigna en las actas del Comité  de Seguridad y Salud en Trabajo.</t>
  </si>
  <si>
    <t>Una vez cumplido el tiempo de retención de cinco (5) años, esta serie documental se elimina por carecer de valores administrativos, contables y legales y no generar valores secundarios.</t>
  </si>
  <si>
    <t>Resolución contratación directa,</t>
  </si>
  <si>
    <t>Hoja de vida Departamento Administrativo de la función Publica - DAFP- persona natural y Jurídica ( anexos )</t>
  </si>
  <si>
    <t xml:space="preserve">Resolución de declaración desierta </t>
  </si>
  <si>
    <t xml:space="preserve">Surtidos los tiempos de retención el archivo de gestión de cinco (5) años y diez en el archivo central, puesto que ya ha prescrito todo actuación legal,  a esta serie documental se realizara una selección cualitativa del 10%, y se seleccionara aquellos procesos que por su importancia en la entidad ameriten ser conservados, la muestra seleccionada se conservara en el medio técnico que considere la entidad, y en soporte papel, como evidencia de la gestión realizada por la Subdirección Administrativa y Financiera de la Entidad. </t>
  </si>
  <si>
    <t>De oficio</t>
  </si>
  <si>
    <t>Cumplidos los tiempos de retención en el archivo d gestión de dos (2) años y ocho (8) años en el archivo central esta serie documental se puede eliminar el soporte físico y se conserva la totalidad de la serie en otro medio que disponga la entidad.</t>
  </si>
  <si>
    <t xml:space="preserve">Cumplido el tiempo de retención en el archivo de gestión de dos (2) años y ocho (8) en el archivo central, esta serie se conservara en un medio técnico que determine la Entidad, y el soporte físico se elimina, ya que esta serie no genera valores secundarios. </t>
  </si>
  <si>
    <t>Cumplido el tiempo de retención de dos (2) años en archivo de gestión y los noventaiocho (98) en el archivo central, esta serie se conserva totalmente ya que la nómina es fuente principal de información para efectos pensionales y demás evidencia en cuanto a sueldos y deducciones de los funcionarios o ex funcionarios de la entidad. Cumplido el tiempo de retención de dos (2) años en archivo de gestión y los noventaiocho (98) en el archivo central, esta serie se conserva totalmente ya que la nómina es fuente principal de información para efectos pensionales y demás evidencia en cuanto a sueldos y deducciones de los funcionarios o ex funcionarios de la entidad.</t>
  </si>
  <si>
    <t>Patricia Corredor- Yesid Caicedo</t>
  </si>
  <si>
    <t xml:space="preserve">Una vez se cumplido el tiempo de retención de dos (2) años y ocho (8) años en el archivo central, esta serie documental, se conserva totalmente, como evidencia de la gestión y la transparencia en la administración de recursos de la entidad. </t>
  </si>
  <si>
    <t xml:space="preserve">Fabio Vargas </t>
  </si>
  <si>
    <t xml:space="preserve">Una vez surtido el tiempo de retención en el archivo de gestión de dos (2) años y de ocho (8) años en el archivo central, esta serie se elimina ya que los valores primarios han cesado y no genera valores secundarios. </t>
  </si>
  <si>
    <t>Cumplidos los tiempos de retención en sus dos primeras fases de archivo, de dos (2) años en gestión y ocho ((8), en archivo central, ha esta serie documental se realiza una selección cualitativa de los ingresos de elementos de bienes fijos, la muestra seleccionada se conservar en soporte papel y en otro medio técnico que determina la entidad.</t>
  </si>
  <si>
    <t xml:space="preserve">Cumplidos los tiempos de retención en las dos primeras fases de archivo, esta serie se conserva totalmente, en el medio técnico que determine la entidad, el soporte físico se elimina de acuerdo lo sugerido el Ley 962 de 2005. </t>
  </si>
  <si>
    <t>Derly Vera</t>
  </si>
  <si>
    <t xml:space="preserve">Después de cumplir el tiempo de retención en el archivo de gestión de dos  (2) años y de 8 en el archivo de gestión, esta serie documental se conserva el medios técnico que establezca la CRA y el soporte físico se elimina, ya que esta serie evidencia la transparencia en la administración de los recursos de la entidad. </t>
  </si>
  <si>
    <t>Hoja de inventario individual (GADM FOR02)</t>
  </si>
  <si>
    <t xml:space="preserve">Una vez cumplidos los tiempos de retención en sus dos fases de archivo de dos (2) y cuatro (4) años, esta serie documental se elimina, por tratarse de documentos que no generan valores secundarios y cuya información se encuentra en otras series documentales. </t>
  </si>
  <si>
    <t xml:space="preserve">Dayana </t>
  </si>
  <si>
    <t>Solicitud de consulta o préstamo de documentos al Centro de documentación (GADOFOR11</t>
  </si>
  <si>
    <t>Planilla de control de visitantes (GBS FOR07)</t>
  </si>
  <si>
    <t>Planilla de entrega de correspondencia (GDO FOR01)</t>
  </si>
  <si>
    <t>Planilla de envío de correspondencia (GDO FOR02)</t>
  </si>
  <si>
    <t>GDO-</t>
  </si>
  <si>
    <t>Solicitud consulta de expedientes contractuales (GDO FOR04)</t>
  </si>
  <si>
    <t xml:space="preserve">Esta serie documental se conserva dos (2) años el archivo de gestión y ocho (8) en el archivo central una vez finalizada esta retención, se conserva de forma total en el medio técnico que disponga la entidad y el soporte papel se elimina, por tratarse de un instrumento que evidencia la gestión documental de la entidad en el tiempo. </t>
  </si>
  <si>
    <t xml:space="preserve">Resolución </t>
  </si>
  <si>
    <t xml:space="preserve">Una vez cumplido el tiempo de retención se conserva en medio técnico, y medio físico como evidencia del cumplimiento de las funciones propias de la dependencia porque genera valor secundario. </t>
  </si>
  <si>
    <t>El Área</t>
  </si>
  <si>
    <t>Derly</t>
  </si>
  <si>
    <t>Información Exógena Nacional -DIAN</t>
  </si>
  <si>
    <t xml:space="preserve">Una vez cumplido el tiempo de retención se conservan totalmente en medio técnico, y medio físico como evidencia del cumplimiento de las funciones propias de la dependencia porque genera valor secundario. </t>
  </si>
  <si>
    <t>Una vez cumplido el tiempo de retención se conserva totalmente en medio físico y medio técnico, como evidencia de las decisiones plasmadas en la toma de decisiones en cumplimiento de la evaluación financiera y ejecución de los gastos presupuestales de la Entidad.</t>
  </si>
  <si>
    <t>Javier zamudio</t>
  </si>
  <si>
    <t xml:space="preserve">Se realizara una selección cualitativa de estos informes, conservando los informes anuales consolidados de la Dependencia. </t>
  </si>
  <si>
    <t>Una vez cumplido el tiempo de retención se elimina ya que después de este tiempo ha perdido los valores primarios y no genera  valores secundarios.</t>
  </si>
  <si>
    <t xml:space="preserve">Una vez cumplido el tiempo de retención tanto el archivo de gestión como el archivo central, esta serie documental se debe conservar totalmente en un medio técnico que disponga la entidad, y el soporte papel se elimina. </t>
  </si>
  <si>
    <t>Patricia correfor - Yesid Caicedo</t>
  </si>
  <si>
    <t>Certificación de afiliaciones a seguridad social</t>
  </si>
  <si>
    <t>Acuerdo de compromisos laborales- Evaluación del desempeño</t>
  </si>
  <si>
    <t xml:space="preserve">Acuerdo de compromisos laborales- Seguimiento a las actividades </t>
  </si>
  <si>
    <t>Historial de Equipos de Computo</t>
  </si>
  <si>
    <t>Comunicaciones</t>
  </si>
  <si>
    <t xml:space="preserve">Concluido el tiempo de retención en el archivo de central, ha esta serie documental se le realiza una selección aleatoria del 10%, para conservarse como evidencia de la gestión de la Entidad, el soporte papel se elimina. </t>
  </si>
  <si>
    <t>SOAT</t>
  </si>
  <si>
    <t>Autorización salida de vehículos GBS-FOR10</t>
  </si>
  <si>
    <t>Planilla control combustible de vehículos GBS-FOR11</t>
  </si>
  <si>
    <t>Una vez cumplido el tiempo de retención se conserva  totalmente en medio físico y medio técnico  de acuerdo con el régimen de contabilidad.</t>
  </si>
  <si>
    <t>Declaración de retención del impuestos de industria y comercio, Avisos y tablero-</t>
  </si>
  <si>
    <t xml:space="preserve">Una vez cumplido el tiempo de retención se conserva en medio técnico, posteriormente se elimina el soporte papel. </t>
  </si>
  <si>
    <t xml:space="preserve">CONVENIOS </t>
  </si>
  <si>
    <t>Una vez cumplido el tiempo de retención se conserva totalmente en  medio físico y en medio  técnico, ya que  la información generada  se considera de memoria para la Entidad.</t>
  </si>
  <si>
    <t>YOLANDA PATRICIA CORREDOR-VALIDACION-30-09-2016</t>
  </si>
  <si>
    <t>Garantía</t>
  </si>
  <si>
    <t>Factura -cuenta de cobro</t>
  </si>
  <si>
    <t>Una vez cumplido el tiempo de retención se conserva totalmente en  medio físico y en medio  técnico, ya que  la información generada    hace referencia a la contribución especial que deben pagar las personas  prestadoras de servicios  públicos  de acueducto, alcantarillado  y aseo con el fin de recuperar los costos del servicio de que presta la Comisión.</t>
  </si>
  <si>
    <t>David prieto Tener Ramirez</t>
  </si>
  <si>
    <t xml:space="preserve">CONTRATOS </t>
  </si>
  <si>
    <t>Una vez cumplido el tiempo de retención se  selecciona un 10% y se conserva en físico y medio técnico por cada año teniendo como criterio su aporte para el desarrollo de las actividades misionales y administrativas de la entidad,  el resto de la documentación se elimina.</t>
  </si>
  <si>
    <t xml:space="preserve">Contratos de consultoría </t>
  </si>
  <si>
    <t xml:space="preserve">Contrato de Seguros </t>
  </si>
  <si>
    <t>Garantía única (Póliza)</t>
  </si>
  <si>
    <t>Adición, prórroga</t>
  </si>
  <si>
    <t xml:space="preserve">Contrato de Compraventa y Suministros </t>
  </si>
  <si>
    <t>ADRIANA SILVA-CONVALIDADA-30-09-2016</t>
  </si>
  <si>
    <t xml:space="preserve">Una vez cumplido el tiempo de retención se elimina porque pierde su vigencia administrativa y la información se encuentra en los libros contables. </t>
  </si>
  <si>
    <t xml:space="preserve">COMUNICACIONES OFICIALES </t>
  </si>
  <si>
    <t>Consecutivo de Comunicaciones Oficiales recibidas</t>
  </si>
  <si>
    <t xml:space="preserve">Comunicaciones Oficiales enviadas </t>
  </si>
  <si>
    <t>Una vez cumplido el tiempo de retención  se conserva totalmente en medio técnico y posteriormente se elimina el soporte papel.</t>
  </si>
  <si>
    <t xml:space="preserve">Consecutivo de Comunicaciones Oficiales enviadas </t>
  </si>
  <si>
    <t>Comunicaciones Oficiales Recibidas</t>
  </si>
  <si>
    <t xml:space="preserve">Radicados Anulados </t>
  </si>
  <si>
    <t>GDO-PRC18</t>
  </si>
  <si>
    <t>Una vez cumplido el tiempo de retención  se conserva totalmente en medio técnico ya que esta serie da a conocer las disposiciones  y  asuntos de relevancia para la entidad.</t>
  </si>
  <si>
    <t xml:space="preserve">Solicitud de certificado de disponibilidad presupuestal (GFIN-FOR01) </t>
  </si>
  <si>
    <t>Una vez cumplido el tiempo de retención se  eliminan por cuanto la información queda consolidada en el gasto determinado de la apropiación y en el Sistema Integrado de Información Financiera – SIIF - Nación</t>
  </si>
  <si>
    <t>Una vez cumplido el tiempo de retención se conserva la información en medio técnico y posteriormente se elimina el soporte papel.</t>
  </si>
  <si>
    <t xml:space="preserve">Myriam Orjuela </t>
  </si>
  <si>
    <t>Una vez finalizado el tiempo de retención  se elimina ya que la información queda consolidada en el gasto determinado de la apropiación y en el Sistema Integrado de Información Financiera – SIIF - Nación</t>
  </si>
  <si>
    <t>Una vez finalizado su tiempo de retención se procederá  a realizar una selección cuantitativa del 10%  como muestra representativa y se migrara a un medio técnico, el resto procederá a ser eliminado.</t>
  </si>
  <si>
    <t>Acta Comité Saneamiento y Mejoramiento de la Información Contable</t>
  </si>
  <si>
    <t>Una vez cumplido el tiempo de retención se conserva totalmente en  medio físico y en medio  técnico determinado por la Entidad, ya que en ellas queda plasmada la toma de decisiones financieras de la Comisión en el proceso de saneamiento contable.</t>
  </si>
  <si>
    <t>Flor Alba Paez</t>
  </si>
  <si>
    <t>Acta del Comité de Convivencia Laboral</t>
  </si>
  <si>
    <t>Una vez cumplido el tiempo de retención se conserva la información en medio físico y en medio técnico ya que en ellas queda plasmada la toma de decisiones de convivencia laboral entre todos los trabajadores vinculados con la Entidad.</t>
  </si>
  <si>
    <t>Yesith Alexander - Resolución UAE-CRA-538 del 2013</t>
  </si>
  <si>
    <t xml:space="preserve">comunicaciones oficiales </t>
  </si>
  <si>
    <t>Una vez cumplido el tiempo de retención se conserva la información en medio físico y en medio técnico ya que en ellas quedan plasmadas temáticas tendientes con normas y procedimientos en materia de la administración del talento humano.</t>
  </si>
  <si>
    <t xml:space="preserve">Yesith Alexander </t>
  </si>
  <si>
    <t>Actas de Comité de Movilidad  Seguridad Vial</t>
  </si>
  <si>
    <t>Una vez cumplido el tiempo de retención se conserva la información en medio físico y en medio técnico ya que en ellas quedan plasmadas temáticas tendientes con la concientización en torno a la seguridad vial.</t>
  </si>
  <si>
    <t xml:space="preserve">Una vez cumplido el tiempo de retención se conserva la información en medio físico y en medio técnico ya que en ellas quedan registradas actuaciones sobre la responsabilidad en el manejo de la actividad contractual y procesos de selección de la Entidad. </t>
  </si>
  <si>
    <t>Faber Cortez</t>
  </si>
  <si>
    <t>Una vez cumplido el tiempo de retención se conserva la información en medio físico y en medio técnico ya que en ellas quedan registradas actuaciones sobre el comportamiento y cultura organización  en el ambiente de trabajo.</t>
  </si>
  <si>
    <t>Actas de Capacitación y Bienestar Social</t>
  </si>
  <si>
    <t>Una vez cumplido el tiempo de retención se conserva la información en medio físico y en medio técnico ya que en ellas queda plasmada la eficacia  y metodología de las capacitaciones y bienestar establecidas para mejorar el desempeño de los servidores públicos.</t>
  </si>
  <si>
    <t>Sonia Diez</t>
  </si>
  <si>
    <t xml:space="preserve">Una vez cumplido el tiempo de retención se elimina ya que la información se conserva en la oficina de planeación. </t>
  </si>
  <si>
    <t xml:space="preserve">SOLICITUDES </t>
  </si>
  <si>
    <t>Solicitud de Empresa Prestadora de Servicios de Agua Potable y Saneamiento Básico</t>
  </si>
  <si>
    <t>Una vez cumplido el tiempo de retención se conserva totalmente en  medio físico y en medio  técnico, ya que  la información generada  evidencia  actuaciones y decisiones de un valor histórico parta la Entidad.</t>
  </si>
  <si>
    <t>Envío de información sobre  puntaje  de eficiencia comparativa</t>
  </si>
  <si>
    <t xml:space="preserve">Respuesta a envío de información sobre  puntaje  de eficiencia comparativa </t>
  </si>
  <si>
    <t>Terminado el tiempo de retención en el archivo de gestión y el central,  ha esta serie se realiza una selección aleatoria  del 5%, de los derechos partición que evidencia la atención oportuna  al ciudadano, la muestre seleccionada se conserva en el medio técnico que disponga la Entidad, lo demás se elimina</t>
  </si>
  <si>
    <t>ESTUDIOS TÉCNICOS DE CONSULTORIA</t>
  </si>
  <si>
    <t>Estudio Técnico de Consultoría</t>
  </si>
  <si>
    <t>Una vez cumplido el tiempo de retención se conserva el estudio original tanto en medio  físico y en medio  técnico, ya que  la información generada  es de carácter misional para la Entidad.</t>
  </si>
  <si>
    <t>Proyecto Regulatorio de Carácter General</t>
  </si>
  <si>
    <t>Serie de carácter misional que evidencia las decisiones tomadas por la Comisión en los temas regulatorios, por lo cual una vez cumplido el tiempo de retención en sus dos fases de archivo se conservara totalmente en soporte papel y otro medio técnico que disponga la Entidad</t>
  </si>
  <si>
    <t>Una vez cumplido el tiempo de retención se conserva la información en medio físico y en medio técnico ya que en ellas queda plasmada el esquema de organización y el conjunto de los planes, métodos, principios, normas, procedimientos y mecanismos de verificación y evaluación adoptados por la Entidad.</t>
  </si>
  <si>
    <t>Cumplido el tiempo de retención en el archivo de gestión y el central esta serie documental conserva totalmente, por tratarse de un documento misional para la Entidad.</t>
  </si>
  <si>
    <t>Surtidos los tiempos de retención en sus dos fases de archivo, a esta serie se le realiza una selección aleatoria del 10%, para ser conservada como evidencia de la gestión, el soporte físico se elimina ya que sus valores primarios caducan y esta información se encuentra registrada en el presupuesto aprobado de la Entidad.</t>
  </si>
  <si>
    <t>Una vez finalizado su tiempo de retención se procederá  a realizar una selección cualitativa del 5%  como muestra representativa de las noticias que publica la entidad.</t>
  </si>
  <si>
    <t>Una vez cumplido el tiempo de retención se conserva  totalmente en medio técnico con el fin de garantizar la recuperación y consulta de los diferentes datos y activos de información generados en el desarrollo de la gestión propia de cada una de las dependencias de la Entidad.</t>
  </si>
  <si>
    <t>Cumplido el tiempo de retención en sus dos primeras fases de archivo, está  información es un activo valioso de la entidad por lo cual se conservar totalmente, atendiendo lo dispuesto en Norma IEC/ISO 27001 -Anexo A.</t>
  </si>
  <si>
    <t>Comunicación oficial</t>
  </si>
  <si>
    <t>Una vez cumplido el tiempo de retención se conservan totalmente en medio técnico, y medio físico como evidencia del cumplimiento de las funciones propias de la dependencia porque genera valor secundario.</t>
  </si>
  <si>
    <t>Una vez cumplido el tiempo de retención se conserva totalmente en medio físico y medio técnico, como evidencia del cumplimiento del sistema de gestión de calidad en procura del mejoramiento continuo de la Entidad.</t>
  </si>
  <si>
    <t>Una vez cumplido el tiempo de retención se conserva en medio físico y medio técnico ya que estos informes consolidan avances de la gestión y seguimiento de las actividades que realiza la Entidad .</t>
  </si>
  <si>
    <t>DES-PRC01</t>
  </si>
  <si>
    <t>Una vez surtida la retención de esta serie de dos (2) años en el archivo de gestión y ocho (8) en el archivo central, los planes de las dependencias se podrán eliminar ya que esta información se encuentra consolidada en los informes de Gestión o Ejecutivos de la Entidad.</t>
  </si>
  <si>
    <t>El tiempo de retención de esta serie es de 2 años en el archivo de gestión y ocho (8) años en el central, su conservación es total ya que evidencia la gestión de la Entidad en cuanto al Sistema de Gestión, esta se conservar en el soporte papel y en otro medio que disponga la Entidad</t>
  </si>
  <si>
    <t xml:space="preserve">Una vez cumplido El tiempo de retención en sus dos fases de archivo, este plan se conserva totalmente en su soporte original y en otro medio técnico que determine la Entidad, esta serie puede generar valores secundarios que evidencian la gestión de la Entidad en concordancias con los planes y políticas Nacionales. </t>
  </si>
  <si>
    <t xml:space="preserve"> Programa de Participación y Divulgación  Ciudadana</t>
  </si>
  <si>
    <t>Cumplidos los tiempos de retención en archivo de gestión de dos (2) años y dieciocho (18) en el archivo central, se realiza una selección cualitativa de los marcos tarifarios, y se eliminara el soporte papel, la muestra seleccionada se conservar en el medio técnico que disponga la Entidad, como evidencia de la Gestión realizada por la Entidad en los temas de participación ciudadana.</t>
  </si>
  <si>
    <t xml:space="preserve"> Programa de Participación y Capacitación  Ciudadana</t>
  </si>
  <si>
    <t>Esta serie documental su tiempo de retención en el archivo de gestión es de dos (2) años y en archivo central de (18) dieciocho años, cumplido este tiempo, a los proyectos de inversión se realizara una selección cualitativa del 20%, los cuales serán conservados en el soporte papel y otro medio que disponga la Entidad como evidencia de la gestión de la  Entidad.</t>
  </si>
  <si>
    <t>Revista de Regulación</t>
  </si>
  <si>
    <t>El tiempo de retención total es de diez (10).se conservan totalmente dos ejemplares de cada publicación realizada física en y otro medio que disponga por la Entidad.</t>
  </si>
  <si>
    <t xml:space="preserve">Libros </t>
  </si>
  <si>
    <t xml:space="preserve">POLITICAS INSTITUCIONALES </t>
  </si>
  <si>
    <t>Política de operación</t>
  </si>
  <si>
    <t>DES-POL01</t>
  </si>
  <si>
    <t>Una vez finalizado su tiempo de retención  se conservara totalmente en soporte papel y medio técnico ya que esta información demarca la gestión de la Entidad en cumplimiento de su misión y   en alineación con las políticas gubernamentales.</t>
  </si>
  <si>
    <t xml:space="preserve">Política de protección de datos </t>
  </si>
  <si>
    <t>NOTICIAS EN MEDIOS</t>
  </si>
  <si>
    <t xml:space="preserve">Noticia </t>
  </si>
  <si>
    <t>Una vez finalizado su tiempo de retención se procederá  a realizar una selección cualitativa del 5%  como muestra representativa de las noticias más relevantes  que se publican en los diferentes medios de comunicación.</t>
  </si>
  <si>
    <t>Outlook</t>
  </si>
  <si>
    <t>Sistema de Gestión de la Calidad</t>
  </si>
  <si>
    <t>Manual del sistema integrado de gestión y control (DES-MAN01)</t>
  </si>
  <si>
    <t>Una vez cumplidos los tiempos de retención en los archivos de gestión y central, esta serie será conservado un medio técnico que disponga la entidad para su conservación total, así como el soporte papel, por evidenciar la implementación del Sistema de Gestión de Calidad cumplido todos sus requisitos.</t>
  </si>
  <si>
    <t>Control interno</t>
  </si>
  <si>
    <t>Informes Organismos de Control</t>
  </si>
  <si>
    <t>EVC-MAN01</t>
  </si>
  <si>
    <t xml:space="preserve">Informes de Gestión de Servidores Públicos </t>
  </si>
  <si>
    <t>Una vez cumplido el tiempo de retención se conservan totalmente en medio físico y medio técnico como cumplimiento de la gestión y representación institucional  del servidor público. De acuerdo con lo estipulado en la  Ley 951 de 2005.</t>
  </si>
  <si>
    <t>Una vez cumplido el tiempo de retención se  conserva totalmente  en medio físico y medio técnico ya que se consolida información  sobre el desarrollo y funcionamiento de la Entidades respecto a los parámetros del control interno, lo que  permite advertir los detalles de la articulación de la gestión institucional</t>
  </si>
  <si>
    <t xml:space="preserve">Informes de Gestión   </t>
  </si>
  <si>
    <t>Una vez cumplido el tiempo de retención se  conserva totalmente  en medio físico y medio técnico, ya que la información evidencia la gestión de la entidad, en cuanto al control y seguimiento de las actividades en cumplimiento con la Ley de Control  Interno.</t>
  </si>
  <si>
    <t xml:space="preserve">Informe de Seguimiento </t>
  </si>
  <si>
    <t xml:space="preserve">PLANES </t>
  </si>
  <si>
    <t xml:space="preserve">Plan de Auditorias </t>
  </si>
  <si>
    <t xml:space="preserve">Plan de Auditoria </t>
  </si>
  <si>
    <t xml:space="preserve">Una vez cumplido el tiempo de retención en el archivo de gestión y el en el central, se conserva totalmente en el medio técnico que determine la Entidad y el soporte papel  se elimina.  </t>
  </si>
  <si>
    <t xml:space="preserve">Resoluciones regulatoria de carácter general </t>
  </si>
  <si>
    <t>Resolución regulatoria de carácter general</t>
  </si>
  <si>
    <t>Sistema Electrónico de Contratación Pública</t>
  </si>
  <si>
    <t>Certificado de antecedentes judiciales  (Policia Nacional)</t>
  </si>
  <si>
    <t>Dependencias</t>
  </si>
  <si>
    <t>Subseries</t>
  </si>
  <si>
    <t>01</t>
  </si>
  <si>
    <t>001</t>
  </si>
  <si>
    <t>ADMINISTRACION DE SISTEMAS DE INFORMACIÓN</t>
  </si>
  <si>
    <t>02</t>
  </si>
  <si>
    <t>002</t>
  </si>
  <si>
    <t>03</t>
  </si>
  <si>
    <t>003</t>
  </si>
  <si>
    <t>04</t>
  </si>
  <si>
    <t>004</t>
  </si>
  <si>
    <t>05</t>
  </si>
  <si>
    <t>005</t>
  </si>
  <si>
    <t>06</t>
  </si>
  <si>
    <t>006</t>
  </si>
  <si>
    <t>07</t>
  </si>
  <si>
    <t>007</t>
  </si>
  <si>
    <t>08</t>
  </si>
  <si>
    <t>008</t>
  </si>
  <si>
    <t>09</t>
  </si>
  <si>
    <t>009</t>
  </si>
  <si>
    <t>10</t>
  </si>
  <si>
    <t>010</t>
  </si>
  <si>
    <t>11</t>
  </si>
  <si>
    <t>011</t>
  </si>
  <si>
    <t>12</t>
  </si>
  <si>
    <t>012</t>
  </si>
  <si>
    <t>13</t>
  </si>
  <si>
    <t>013</t>
  </si>
  <si>
    <t>14</t>
  </si>
  <si>
    <t>014</t>
  </si>
  <si>
    <t>15</t>
  </si>
  <si>
    <t>015</t>
  </si>
  <si>
    <t>16</t>
  </si>
  <si>
    <t>016</t>
  </si>
  <si>
    <t>17</t>
  </si>
  <si>
    <t>017</t>
  </si>
  <si>
    <t>18</t>
  </si>
  <si>
    <t>018</t>
  </si>
  <si>
    <t>19</t>
  </si>
  <si>
    <t>019</t>
  </si>
  <si>
    <t>20</t>
  </si>
  <si>
    <t>020</t>
  </si>
  <si>
    <t>21</t>
  </si>
  <si>
    <t>021</t>
  </si>
  <si>
    <t>22</t>
  </si>
  <si>
    <t>Contratos de Consultaría</t>
  </si>
  <si>
    <t>022</t>
  </si>
  <si>
    <t>23</t>
  </si>
  <si>
    <t>023</t>
  </si>
  <si>
    <t>24</t>
  </si>
  <si>
    <t>024</t>
  </si>
  <si>
    <t>25</t>
  </si>
  <si>
    <t>025</t>
  </si>
  <si>
    <t>26</t>
  </si>
  <si>
    <t>Cuadro de Clasifición Documental</t>
  </si>
  <si>
    <t>026</t>
  </si>
  <si>
    <t>NOTAS EN MEDIOS</t>
  </si>
  <si>
    <t>27</t>
  </si>
  <si>
    <t>027</t>
  </si>
  <si>
    <t>28</t>
  </si>
  <si>
    <t>028</t>
  </si>
  <si>
    <t>29</t>
  </si>
  <si>
    <t>029</t>
  </si>
  <si>
    <t>POLITICAS INSTITUCIONALES</t>
  </si>
  <si>
    <t>30</t>
  </si>
  <si>
    <t>030</t>
  </si>
  <si>
    <t>31</t>
  </si>
  <si>
    <t>031</t>
  </si>
  <si>
    <t>32</t>
  </si>
  <si>
    <t>Historial de Mantenimiento de Infraestructura</t>
  </si>
  <si>
    <t>032</t>
  </si>
  <si>
    <t>33</t>
  </si>
  <si>
    <t>033</t>
  </si>
  <si>
    <t>34</t>
  </si>
  <si>
    <t>034</t>
  </si>
  <si>
    <t>35</t>
  </si>
  <si>
    <t>035</t>
  </si>
  <si>
    <t>36</t>
  </si>
  <si>
    <t>036</t>
  </si>
  <si>
    <t>37</t>
  </si>
  <si>
    <t>037</t>
  </si>
  <si>
    <t>38</t>
  </si>
  <si>
    <t>038</t>
  </si>
  <si>
    <t>39</t>
  </si>
  <si>
    <t>039</t>
  </si>
  <si>
    <t>040</t>
  </si>
  <si>
    <t>041</t>
  </si>
  <si>
    <t>042</t>
  </si>
  <si>
    <t>043</t>
  </si>
  <si>
    <t>044</t>
  </si>
  <si>
    <t>045</t>
  </si>
  <si>
    <t>046</t>
  </si>
  <si>
    <t>047</t>
  </si>
  <si>
    <t>048</t>
  </si>
  <si>
    <t>049</t>
  </si>
  <si>
    <t>050</t>
  </si>
  <si>
    <t>051</t>
  </si>
  <si>
    <t>052</t>
  </si>
  <si>
    <t>Plan de Auditorias</t>
  </si>
  <si>
    <t>053</t>
  </si>
  <si>
    <t>054</t>
  </si>
  <si>
    <t>055</t>
  </si>
  <si>
    <t>056</t>
  </si>
  <si>
    <t>057</t>
  </si>
  <si>
    <t>058</t>
  </si>
  <si>
    <t>059</t>
  </si>
  <si>
    <t>060</t>
  </si>
  <si>
    <t>061</t>
  </si>
  <si>
    <t>062</t>
  </si>
  <si>
    <t>063</t>
  </si>
  <si>
    <t>064</t>
  </si>
  <si>
    <t>065</t>
  </si>
  <si>
    <t>066</t>
  </si>
  <si>
    <t>067</t>
  </si>
  <si>
    <t>068</t>
  </si>
  <si>
    <t>069</t>
  </si>
  <si>
    <t>070</t>
  </si>
  <si>
    <t>071</t>
  </si>
  <si>
    <t>072</t>
  </si>
  <si>
    <t>Resoluciones Regulatorias de Carácter General</t>
  </si>
  <si>
    <t>073</t>
  </si>
  <si>
    <t>Resoluciones Regulatorias de Carácter Particular</t>
  </si>
  <si>
    <t>074</t>
  </si>
  <si>
    <t>075</t>
  </si>
  <si>
    <t>076</t>
  </si>
  <si>
    <t>077</t>
  </si>
  <si>
    <t>078</t>
  </si>
  <si>
    <t>079</t>
  </si>
  <si>
    <t>FONDO</t>
  </si>
  <si>
    <t>SECCIÓN</t>
  </si>
  <si>
    <t>SUBSECCIÓN</t>
  </si>
  <si>
    <t>TIPO DOCUMENTAL</t>
  </si>
  <si>
    <t>COMISION DE REGULACION DE AGUA POTABLE Y SANEAMIENTO BASICO - CRA</t>
  </si>
  <si>
    <t>DIRECCIÓN EJECUTIVA</t>
  </si>
  <si>
    <t>Publicaciones Institucionales</t>
  </si>
  <si>
    <t>Oficina Asesora de Planeación y Tic´s</t>
  </si>
  <si>
    <t>Proceso de Contribuciones</t>
  </si>
  <si>
    <t>SUBDIRECCIÓN ADMINISTRATIVA Y FINANCIERA</t>
  </si>
  <si>
    <t>Comunicaciones oficiales </t>
  </si>
  <si>
    <t>memorando </t>
  </si>
  <si>
    <t>Acuerdo de cooperación </t>
  </si>
  <si>
    <t>convenio </t>
  </si>
  <si>
    <t>Informe de avance </t>
  </si>
  <si>
    <t>Inventarios</t>
  </si>
  <si>
    <t>SUBDIRECCIÓN DE REGULACIÓN</t>
  </si>
  <si>
    <t>Una vez cumplido el tiempo de retención el área de gestion documental  conservará totalmente en  soporte papel y en medio  técnico esta serie, ya que en ellas queda plasmada la eficacia  y metodología de las capacitaciones y bienestar establecidas para mejorar el desempeño de los servidores públicos, según lo establecido en la  Resolución CRA 428 de 28 de junio de 2011.                                                          (Ver programa de reprografía y el procedimiento de Disposición final ).</t>
  </si>
  <si>
    <t>OFICINA ASESORA JURIDICA</t>
  </si>
  <si>
    <t>OFICINA</t>
  </si>
  <si>
    <t>OFICINA ASESORA DE PLANEACIÓN</t>
  </si>
  <si>
    <t>LINEAMIENTOS OPERATIVOS</t>
  </si>
  <si>
    <t>Lineamientos Operativos de Calidad</t>
  </si>
  <si>
    <t>PROCESO DE CONTRIBUCIONES</t>
  </si>
  <si>
    <t>CODIGO ANTERIOR</t>
  </si>
  <si>
    <t>NUEVO CODIGO</t>
  </si>
  <si>
    <t>SGD_SBRD_DESCRIP</t>
  </si>
  <si>
    <t>SGD_SBRD_FECHINI</t>
  </si>
  <si>
    <t>SGD_SBRD_FECHFIN</t>
  </si>
  <si>
    <t>SGD_SBRD_TIEMAG</t>
  </si>
  <si>
    <t>SGD_SBRD_TIEMAC</t>
  </si>
  <si>
    <t>SGD_SBRD_DISFIN</t>
  </si>
  <si>
    <t>SGD_SBRD_SOPORTE</t>
  </si>
  <si>
    <t>SGD_SBRD_PROCEDI</t>
  </si>
  <si>
    <t>SGD_SBRD_ARMAEXPEDIENTE</t>
  </si>
  <si>
    <t>SGD_SBRD_INCEXPEDIENTE</t>
  </si>
  <si>
    <t>Una vez cumplido el tiempo de retención, el área de Gestión Documental previa aprobación del comité IDA  eliminará  totalmente el soporte papel y el medio técnico de dicha serie ,debido a que terminan sus valores administrativos por cuanto han cumplido su labor de seguimiento y control.  (ver los procedimientos de Disposición final  ).</t>
  </si>
  <si>
    <t>Una vez cumplido el tiempo de retención el área de Gestión Documental previa aprobación del comité IDA eliminará  totalmente el soporte papel y el medio técnico de dicha serie  ,debido a que terminan sus valores administrativos por cuanto han cumplido su labor de seguimiento y control.  (ver los procedimientos de Disposición final  y Digitalización ).</t>
  </si>
  <si>
    <t>Una vez cumplido el tiempo de retención, el área de Gestión Documental realizará una selección representativa del  5 % de los derechos de petición,  que evidencien la atención oportuna  al ciudadano por medio de los diferentes medios , la muestra seleccionada se conserva en físico y el digital en formato PDFA , lo demás se elimina.  (Ver introducción numeran 2.2.2. Literal A y los procedimientos de Disposición final  y Digitalización).</t>
  </si>
  <si>
    <t>Una vez cumplido el tiempo de retención el área de Gestión Documental previa aprobación del comité IDA eliminará  totalmente el soporte papel y el medio técnico de dicha serie,debido a que terminan sus valores administrativos por cuanto han cumplido su labor de seguimiento y control.  (ver los procedimientos de Disposición final ).</t>
  </si>
  <si>
    <t>Una vez cumplido el tiempo de retención el área de Gestión Documental previa aprobación del comité IDA eliminará  totalmente el soporte papel y el medio técnico de dicha serie ,debido a que terminan sus valores administrativos por cuanto han cumplido su labor de seguimiento y control.  (ver los procedimientos de Disposición final).</t>
  </si>
  <si>
    <t>Una vez cumplido el tiempo de retención el área de Gestión Documental previa aprobación del comité IDA eliminará  totalmente el soporte papel y el medio técnico de dicha serie ,debido a que terminan sus valores administrativos por cuanto han cumplido su labor de seguimiento y control.  (ver los procedimientos de Disposición final ).</t>
  </si>
  <si>
    <t>Una vez cumplido el tiempo de retención, el área de Gestión Documental previa aprobación del comité IDA eliminará  totalmente el soporte papel y el medio técnico de dicha serie por no generar valores secundarios y la información se encuentra consolidada en los informes de la Oficina de Control Interno.   (Ver  procedimientos de Disposición final ).</t>
  </si>
  <si>
    <t>Actas del Comité Institucional de Desarrollo Administrativo</t>
  </si>
  <si>
    <t>Una vez cumplido el tiempo de retención, el área de Gestión Documental conservará la información en soporte papel y en formato PDFA ya que en ellas queda plasmada el esquema de organización y el conjunto de los planes, métodos, principios, normas, procedimientos y mecanismos de verificación y evaluación adoptados por la Entidad. (Ver  los procedimientos de Disposición final  y Digitalización ).</t>
  </si>
  <si>
    <t>Una vez cumplido el tiempo de retención, el área de Gestión Documental conservará la información en soporte papel y en formato PDFA , está  información es un activo valioso de la entidad, atendiendo lo dispuesto en Norma IEC/ISO 27001 -Anexo A. (Ver introducción numeral  2.2.  y los procedimientos de Disposición final y Digitalización).</t>
  </si>
  <si>
    <t>Una vez cumplido el tiempo de retención, el área de Gestión Documental eliminará la información en soporte papel y en medio técnico , previa aprobación por el comité IDA ya que sus valores primarios caducan y esta información se encuentra registrada en el presupuesto aprobado de la Entidad. (Ver introducción numeral  2.2.2  A y los procedimientos de Disposición final).</t>
  </si>
  <si>
    <t>Una vez cumplido el tiempo de retención, el área de Gestión Documental eliminará la información en soporte papel y en medio técnico , previa aprobación por el comité IDA ya que solo es de carácter informativo a la Comunidad en General (Ver 2.2   y el procedimientos de Disposición final ).</t>
  </si>
  <si>
    <t>Una vez cumplido el tiempo de retención el área de Gestión Documental previa aprobación del comité IDA eliminará  totalmente el soporte papel y el medio técnico de dicha serie, ya que esta información tambien se encuentra en el Plan Estrategico Quinquenal como evidencia de la gestión de la Entidad (Ver introducción numeral 2.2.2 literal C y el procedimiento de Disposición final.</t>
  </si>
  <si>
    <t>Una vez cumplido el tiempo de retención el área de Gestión Documental previa aprobación del comité IDA eliminará  totalmente el soporte papel y el medio técnico de dicha serie ya que pierde sus valores administrativos. (Ver el  procedimientos de Disposición final .</t>
  </si>
  <si>
    <t>Una vez cumplido el tiempo de retención el área de Gestión Documental conservará  totalmente el soporte papel y en formato PDFA dicha serie, esta serie puede generar valores secundarios que evidencian la gestión de la Entidad en concordancias con los planes y políticas Nacionales. (Ver procedimiento de Disposición final  y Digitalización).</t>
  </si>
  <si>
    <t>Una vez cumplido el tiempo de retención, el área de Gestión Documental conservará  totalmente el soporte papel y formato PDFA  dicha serie  como evidencia de la Gestión realizada por la Entidad en los temas de participación ciudadana, .  (Ver introducción numeral 2.2.2 literal C y los procedimientos de Disposición Final  y Digitalización).</t>
  </si>
  <si>
    <t>Una vez cumplido el tiempo de retención el área de Gestión Documental previa aprobación del comité IDA eliminará  totalmente el soporte papel y el medio técnico de dicha serie y esta información se encuentra en los formatos registrados en el DNP. (Ver introducción numeral 2.2.2 literal C y el procedimiento de Disposición Final.)</t>
  </si>
  <si>
    <t>Una vez cumplido el tiempo de retención el área de Gestión Documental conservará  totalmente el formato PDFA ya que esta serie no se encuentra en soporte papel, se conserva totalmente,  por tratarse de documentos de caracter misional en el cual se relacionan los proyectos  que afectan  (Ver programa de reprografía y los procedimientos de Disposición final GDO-PRC10 y Digitalización GDO-PRC11).</t>
  </si>
  <si>
    <t>Cumplidos los tiempos de retención  en  las dos fases de archivo, se conserva totalmente dos ejemplares de cada publicación realizada física y en PDFA . (Ver programa de  reprografía y los procedimientos de Digitalización ).</t>
  </si>
  <si>
    <t>Cumplidos los tiempos de retención  en  las dos fases de archivo, se conserva totalmente en físico y en PDFA, por evidenciar la implementación del Sistema de Gestión de Calidad cumplido todos sus requisitos . (Ver el procedimiento de Disposición final y Digitalización).</t>
  </si>
  <si>
    <t xml:space="preserve">Una vez cumplido el tiempo de retención, el área de Gestión Documental conservará la información en soporte papel y en formato PDFA , ya que  la información generada  evidencia  actuaciones y decisiones que forman parte de la memoria institucional de la Comisión. (Ver procedimiento de disposicio final y digitalización) </t>
  </si>
  <si>
    <t>Una vez cumplido el tiempo de retención, el área de Gestión Documental conservará la información en soporte papel y en formato PDFA; Dado que la información generada  evidencia  actuaciones y decisiones que forman parte de la memoria institucional de la Comisión. (Ver procedimiento de disposición final  y Digitalización )</t>
  </si>
  <si>
    <t xml:space="preserve">Una vez cumplido el tiempo de retención, el área de Gestión Documental conservará la información en soporte papel y en formato PDFA, Dado que la información generada  evidencia  actuaciones y decisiones que forman parte de la memoria institucional de la Comisión. (Ver procedimiento de disposicion final y digitalización) </t>
  </si>
  <si>
    <t>Una vez cumplido el tiempo de retención, el área de Gestión Documental conservará la información en soporte papel y en formato PDFA, ya que  la información generada  evidencia  actuaciones y decisiones de un valor histórico parta la Entidad. (Ver procedimiento de disposición final  y Digitalización )</t>
  </si>
  <si>
    <t>Una vez cumplido el tiempo de retención, el área de Gestión Documental realizará una selección representativa del  10 % ; la muestra seleccionada se conservará  en soporte papel y en PDFA,  como evidencia de la gestión realizada por la Subdirección Administrativa y Financiera   (Ver introducción Numeral 2.2.2, literal c y procedimientos de Disposición final y  Digitalización)</t>
  </si>
  <si>
    <t>Una vez cumplido el tiempo de retención, el área de Gestión Documental realizará una selección representativa del  10 % ; la muestra seleccionada se conservará  en soporte papel y en PDFA,  como evidencia de los procesos judiciales  realizados por la entidad que pudieron tener mayor afectación en la entidad (Ver introducción Numeral 2.2.2, literal c y procedimientos de Disposición final y  Digitalización)</t>
  </si>
  <si>
    <t>Una vez cumplido el tiempo de retención, el área de Gestión Documental conservará la información en soporte papel y en formato PDFA, dado  que la información generada contiene un valor histórico para la entidad, por ser  información que sirve para la  investigación y la  historia de las empresas reguladas   sobre el servicio de acueducto, aseo y alcantarillado a nivel nacional . (Ver introducción Numeral 6.1, y procedimientos de Disposición final y  Digitalización).</t>
  </si>
  <si>
    <t>Una vez cumplido el tiempo de retención el área de gestion documental  conservará totalmente en  soporte papel y en formato PDFA esta serie, ya que en ella queda plasmada la toma de decisiones financieras de la Comisión en el proceso de saneamiento contable según lo establecido en la  Resolución UAE CRA 743 de 2013 "Por la cual se modifica la Resolución UAE CRA N° 1158 del 17 de diciembre de 2008,  (Ver el procedimiento de Disposición final  y Digitalización ).</t>
  </si>
  <si>
    <t>Una vez cumplido el tiempo de retención el área de gestion documental  conservará totalmente en  soporte papel y en formato PDFA esta serie ya que en ellas quedan plasmadas temáticas tendientes con normas y procedimientos en materia de la administración del talento humano. (Ver procedimiento de Disposición final ).</t>
  </si>
  <si>
    <t>Una vez cumplido el tiempo de retención el área de gestion documental  conservará totalmente en  soporte papel y en medio  técnico esta serie, ya que en ella quedan plasmadas temáticas tendientes con la concientización en torno a la seguridad vial de acuerdo a la Ley 1503 del 2011, del Senado, resolución 1565 del 2014 de Ministerio de Transporte . resolución uae-cra473 del 2016.  (Ver  procedimiento de Disposición final).</t>
  </si>
  <si>
    <t>Una vez cumplido el tiempo de retención el área de gestion documental  conservará totalmente en  soporte papel y en medio  técnico esta serie ya que en ellas quedan registradas actuaciones sobre la responsabilidad en el manejo de la actividad contractual y procesos de selección de la Entidad. Ver el procedimiento de Disposición final)  .</t>
  </si>
  <si>
    <t>Una vez cumplido el tiempo de retención el área de gestion documental  conservará totalmente en  soporte papel y en medio  técnico esta serie  ya que en ellas queda plasmada la toma de decisiones de convivencia laboral entre todos los trabajadores vinculados con la Entidad, según lo establecido en la Resolución UAE – CRA No 1649 de 2016 .  (Ver el  procedimiento de Disposición final).</t>
  </si>
  <si>
    <t>Una vez cumplido el tiempo de retención el área de gestion documental  conservará totalmente en  soporte papel y en medio  técnico esta serie ya que en ellas quedan registradas actuaciones sobre el comportamiento y cultura organización  en el ambiente de trabajo, de acuerdo a la Resolución UAE – CRA No 098 de 2016. (Ver el procedimiento de Disposición final).</t>
  </si>
  <si>
    <t>Una vez cumplido el tiempo de retención el área de gestion documental  conservará totalmente en  soporte papel y en PDFA de esta serie por dar testimonio de las decisiones que afectan la salud  y la seguridad en el trabajo  (Ver procedimientos de Disposición Final  y de  Digitalización ).</t>
  </si>
  <si>
    <t>Acta del comité de Cartera</t>
  </si>
  <si>
    <t>Una vez cumplido el tiempo de retención, el área de Gestión Documental conservará totalmente en  soporte papel y en PDFA , ya que en ellas queda plasmada la toma de decisiones financieras de la Comisión en el proceso de saneamiento contable según lo establecido en la  Resolución UAE CRA 158 de 2017 "Por la cual se crea el Comité de Cartera de la Unidad Administrativa Especial de la Comisión de Regulación de Agua Potable y Saneamiento Básico -CRA- y se dictan otras disposiciones",  (Ver el  procedimiento de Disposición final  y Digitalización ).</t>
  </si>
  <si>
    <t>Cumplidos los tiempos de retención esta subserie se conserva en soporte papel y medio técnico, los documentos adquieren valor secundario ya que evidencian las decisiones tomadas y la gestión de la entidad en temas de carácter misional e institucional y nos dan testimonio de los hechos, como fuente de información para los estudios históricos, ya sea para reconstruir el pasado y desarrollo de la Comisión.</t>
  </si>
  <si>
    <t xml:space="preserve">ARQUEOS </t>
  </si>
  <si>
    <t>Arqueos de recursos financieros</t>
  </si>
  <si>
    <t>Una vez finalizado el tiempo de retención el área de gestión Documental procederá  a realizar una selección representativa del  5% y se conservará en físico y en PDFA, el resto procederá a ser eliminado.   (Ver introducción numeral  2.2.2  A y los procedimientos de Disposición final y Digitalización  y ).</t>
  </si>
  <si>
    <t>Una vez cumplido el tiempo de retención el área de Gestión Documental previa aprobación del comité IDA eliminará  totalmente el soporte papel y el medio técnico por cuanto la información queda consolidada en el gasto de Cumplido de la apropiación y en el Sistema Integrado de Información Financiera – SIIF - Nación   (Ver el procedimiento de Disposición final ).</t>
  </si>
  <si>
    <t>Una vez cumplido el tiempo de retención el área de Gestión Documental previa aprobación del comité IDA eliminará  totalmente el soporte papel y el medio técnico  ya que estos documentos tambien estan en la serie contratos y  pierde los valores administrativos .   (Ver programa de reprografía y los procedimientos de Disposición final ).</t>
  </si>
  <si>
    <t xml:space="preserve">Una vez cumplido el tiempo de retención el área de Gestión Documental previa aprobación del comité IDA eliminará  totalmente el soporte papel y el medio técnico  ya que estos documentos tambien estan en la serie contratos y  la información queda consolidada en el gasto de Cumplido de la apropiación y en el Sistema Integrado de Información Financiera – SIIF .   (Ver procedimiento de Disposición final ). </t>
  </si>
  <si>
    <t>Una vez cumplido el tiempo de retención el área de Gestión Documental previa aprobación del comité IDA eliminará  totalmente el soporte papel porque pierde su vigencia administrativa   (Ver procedimiento de Disposición final ).</t>
  </si>
  <si>
    <t>Una vez cumplido el tiempo de retención, el área de Gestión Documental conservará totalmente en  soporte papel y en PDFA,  ya que esta serie da a conocer las disposiciones  y  asuntos de relevancia para la entidad.  (Ver procedimiento de Disposición final ).</t>
  </si>
  <si>
    <t>Una vez cumplido el tiempo de retención se elimina porque pierde su vigencia administrativa y la información se encuentra en los libros contables.   (Ver los procedimientos de Disposición final y Digitalización  ).</t>
  </si>
  <si>
    <t>Una vez cumplido el tiempo de retención se realiza una   selección representativa del 5% , se conserva en físico y PDFA . por cada año teniendo como criterio su aporte para el desarrollo de las actividades misionales y administrativas de la entidad,  el resto de la documentación se elimina.   (Ver introducción numeral 2.2.2  A y los procedimientos de Disposición final y Digitalización  ).</t>
  </si>
  <si>
    <t>Una vez cumplido el tiempo de retención se realiza una   selección representativa del 5% y se conserva en físico y  PDFA  por cada año teniendo como criterio su aporte para el desarrollo de las actividades misionales y administrativas de la entidad,  el resto de la documentación se elimina. (Ver introducción numeral 2.2.2  A y los procedimientos de Disposición final y Digitalización ).</t>
  </si>
  <si>
    <t>Una vez cumplido el tiempo de retención se realiza una   selección representativa  del 5 % , se conserva en físico y PDFA por cada año teniendo como criterio su aporte para el desarrollo de las actividades misionales y administrativas de la entidad,  el resto de la documentación se elimina.   (Ver introducción numeral 2.2.2  A y los procedimientos de Disposición final y Digitalización).</t>
  </si>
  <si>
    <t>Una vez cumplido el tiempo de retención se realiza una   selección representativa del 5% ,  se conserva en físico y  PDFA  por cada año teniendo como criterio su aporte para el desarrollo de las actividades misionales y administrativas de la entidad,  el resto de la documentación se elimina.   (Ver introducción numeral 2.2.2  A y los procedimientos de Disposición final y Digitalización ).</t>
  </si>
  <si>
    <t>Una vez cumplido el tiempo de retención, el área de Gestión Documental conservará totalmente en  soporte papel y en PDFA, ya que  la información generada  se considera de memoria para la Entidad, por ser evidencia de los convenios con otras entidadaes del estado.  (Ver procedimiento de Disposición final y Digitalización .</t>
  </si>
  <si>
    <t>CONTRIBUCIONES</t>
  </si>
  <si>
    <t>Una vez cumplido el tiempo de retención el área de Gestión Documental previa aprobación del comité IDA eliminará  totalmente el soporte papel y el medio técnico por perder sus valores contables y fiscales, de igual manera la declaración queda consignada en la Dirección de Impuestos y Aduanas Nacionales (DIAN)(Ver  procedimiento de disposición final  ).</t>
  </si>
  <si>
    <t>Una vez cumplido el tiempo de retención se conserva totalmente en  soporte papel y en PDFA  de acuerdo con el régimen de contabilidad, establecido en la Código de Comercio Art. 60 y Ley 962 de 2005 Art. 28 "Conservación de Libros y Papeles de Comercio".   . (Ver los procedimientos de disposición final   y Digitalización ).</t>
  </si>
  <si>
    <t>Una vez cumplido el tiempo de retención el área de Gestión Documental previa aprobación del comité IDA eliminará  totalmente el soporte papel y el medio técnico una vez se formalice el acta de baja del bien. (Ver introducción Numeral 2.2.2. y procedimiento de Disposición Final ).</t>
  </si>
  <si>
    <t>Una vez cumplido el tiempo de retención, el área de Gestión Documental realizará una selección representativa del  5 % de dicha serie,como evidencia de  la compra de vehiculos que ha adquirido la entidad  (Ver Introducción numeral 2.2.2. A y los procedimientos  de disposición final   y Digitalización ).</t>
  </si>
  <si>
    <t>Una vez cumplido el tiempo de retención tanto en el archivo de gestión como en el archivo central, el área de gestión documental , previa aprobación del comité IDA  realizará una selección representativa de aquellas historias laborales de los funcionarios, Expertos Comisionados,  Jefes de área y un 2% de las demás Historias Laborales, las demás se eliminan. (Ver introducción numeral 2.2.2 literal C,  y el procedimiento de  Disposición final ).</t>
  </si>
  <si>
    <t>Una vez cumplido el tiempo de retención el área de Gestión Documental previa aprobación del comité IDA eliminará  totalmente el soporte papel y el medio técnico,  ya que después de este tiempo ha perdido los valores primarios y no genera  valores secundarios.  (Ver introducción Numeral 2.2.2.y el procedimiento de Disposición final ).</t>
  </si>
  <si>
    <t xml:space="preserve">Una vez cumplido el tiempo de retención el área de Gestión Documental previa aprobación del comité IDA eliminará  totalmente el soporte papel y el medio técnico de dicha serie,  por tratarse de un instrumento una vez actualizado el anterior pierde sus valores administrativos.  (Ver  el procedimiento de  Disposición final y eliminación). </t>
  </si>
  <si>
    <t xml:space="preserve">Una vez cumplido el tiempo de retención se conserva totalmente en  soporte papel y en PDFA , por tratarse de un instrumento que evidencia la gestión documental de la entidad en el tiempo, el cual se sigue implementando a lo largo del tiempo (Ver  el procedimiento de Disposicion final ). </t>
  </si>
  <si>
    <t xml:space="preserve">Una vez cumplido el tiempo de retención el área de Gestión Documental previa aprobación del comité IDA eliminará  totalmente el soporte papel y el medio técnico de dicha serie,  por tratarse de documentos que pierden sus valores administrativos y no genera valores secundarios.  (Ver  el procedimiento de  Disposición final ). </t>
  </si>
  <si>
    <t>Una vez cumplido el tiempo de retención el área de Gestión Documental previa aprobación del comité IDA eliminará  totalmente el soporte papel y el medio técnico de dicha serie, ya que estos inventarios se consolidan y se actualizan en el archivo central , (Ver introducción 4.2 Transferencias Documentales y procedimientos de Disposición final  ).</t>
  </si>
  <si>
    <t>Una vez cumplido el tiempo de retención el área de Gestión Documental previa aprobación del comité IDA eliminará  totalmente el soporte papel y el medio técnico de dicha serie, ya que estos documentos pierden sus valores administrativos debido a que cada año se generan nuevos  inventarios . (Ver programa de reprografía  y los procedimientos de Disposición final  GDO PRC 10 y Digitalización GDO PRC 11).</t>
  </si>
  <si>
    <t>Después de cumplir el tiempo de retención en el archivo de gestión de tres  (3) años y siete (7) en el archivo de central, el área de Gestión Documental realizará el procedimiento de eliminación previa aprobación por el comité IDA, ya que estos documentos pierden sus valores administrativos y se conservan como evidencia de la modificación en los inventarios  y esto se ve reflejado en los comprobantes de contabilidad,  por esta razón les aplicamos el mismo tiempo de retención que a los documentos contables  . (Ver procedimiento de Disposición final  y Digitalización ).</t>
  </si>
  <si>
    <t>Una vez cumplido el tiempo de retención, el área de Gestión Documental realizará una selección representativa del  10 % ; la muestra seleccionada se conservará  en soporte papel y en PDFA,   ya que estos documentos pierden sus valores administrativos y se conservan como evidencia de la modificación en los inventarios  y esto se ve reflejado en los comprobantes de contabilidad,  por esta razón les aplicamos el mismo tiempo de retención que a los documentos contables  . (Ver procedimiento de Disposición final y Digitalización).</t>
  </si>
  <si>
    <t>Después de cumplir el tiempo de retención en el archivo de gestión de tres  (3) años y siete (7) en el archivo   central, el área de Gestión Documental realizará el procedimiento de eliminación previa aprobación por el comité IDA de acuerdo a lo sugerido en la Ley 962 de 2005.  (Ver procedimiento de Disposición final ).</t>
  </si>
  <si>
    <t>Una vez cumplido el tiempo de retención tanto en el archivo de gestión como en el archivo central, el área de gestión documental , previa aprobación del comité IDA  realizará una selección representativa acorde a las realizada en la serie Historias Laborales, para que se complementen las demás se eliminan. (Ver introducción numeral 2.2.2 literal C, y el procedimiento de  Disposición final  y Digitalización)</t>
  </si>
  <si>
    <t>Después de cumplir el tiempo de retención en el archivo de gestión de tres  (3) años y siete (7) en el archivo   central, el área de Gestión Documental realizará el procedimiento de eliminación previa aprobación por el comité IDA, ya que esta serie no genera valores secundarios.  (Ver procedimiento de Disposición Final).</t>
  </si>
  <si>
    <t xml:space="preserve">Una vez cumplido el tiempo de retención el área de Gestión Documental previa aprobación del comité IDA eliminará  totalmente el soporte papel y el medio técnico de dicha serie,  por tratarse de un instrumento una vez actualizado, el anterior pierde sus valores administrativos.  (Ver  el procedimiento de  Disposición final y eliminación). </t>
  </si>
  <si>
    <t>Una vez cumplido el tiempo de retención, el área de Gestión Documental previa aprobación del comité IDA eliminará  totalmente el soporte papel y el medio técnico de dicha serie, por carecer de valores administrativos, contables y legales y no generar valores secundarios.  (Ver introducción numeral 2.2.2. y  el  procedimiento de Disposición final ).</t>
  </si>
  <si>
    <t xml:space="preserve">Una vez cumplido el tiempo de retención, el área de Gestión Documental realizará una selección representativa del  10 % ; la muestra seleccionada se conservará  en soporte papel y en PDFA,  lo demás se elimina puesto que ya ha prescrito todo actuación legal,  la selección se realizará de los procesos mas relevantes por su efecto jurídico y legal para la entidad.(Ver introducción numeral 2.2.2.  literal c y  el  procedimiento de Disposición final ).  </t>
  </si>
  <si>
    <t>Una vez cumplido el tiempo de retención, el área de Gestión Documental previa aprobación del comité IDA se eliminará  totalmente el soporte papel y el medio técnico de dicha serie, ya que no genera valores seecundarios para la entidad.</t>
  </si>
  <si>
    <t>Una vez cumplido el tiempo de retención, el área de Gestión Documental previa aprobación del comité IDA se eliminará  totalmente el soporte papel y el medio técnico de dicha serie (Ver procedimiento de Disposición Final ).</t>
  </si>
  <si>
    <t>Una vez cumplido el tiempo de retención, el área de Gestión Documental previa aprobación del comité IDA, se eliminará  totalmente el soporte papel y el medio técnico de dicha serie (Ver procedimiento de Disposición Final ).</t>
  </si>
  <si>
    <t>Una vez cumplido el tiempo de retención, el área de Gestión Documental conservará la información en soporte papel y en formato PDFA, dado  que la información generada contiene un valor histórico para la entidad, por ser  información que sirve para la  investigación y la  historia de las empresas reguladas   sobre el servicio de acueducto, aseo y alcantarillado a nivel nacional . (Ver introducción Numeral 6.1, y procedimientos de Disposición final).</t>
  </si>
  <si>
    <t xml:space="preserve">Una vez cumplido el tiempo de retención, el área de Gestión Documental conservará la información en soporte papel y en formato PDFA, dado  que la información generada contiene un valor histórico para la entidad, por ser  información que sirve para la  investigación y la  historia de las empresas reguladas   sobre el servicio de acueducto, aseo y alcantarillado a nivel nacional . (Ver introducción Numeral 6.1, y procedimientos de Disposición final y  Digitalización); </t>
  </si>
  <si>
    <t xml:space="preserve">SOLICITUDES DE EMPRESAS PRESTADORAS </t>
  </si>
  <si>
    <t>Solicitudes Empresas Prestadoras de Servicios de Agua Potable y Saneamiento Básico</t>
  </si>
  <si>
    <t>Una vez cumplido el tiempo de retención, el área de Gestión Documental conservará la información en soporte papel y en formato PDFA,ya que la información generada evidencia actuaciones y decisiones de un valor histórico para la Entidad . (Ver introducción Numeral 6.1, y procedimientos de Disposición final y  Digitalización);  .(Ver programa de reprografía y los procedimientos de Disposición final GDO-PRC10 y Digitalización GDO-PRC11).</t>
  </si>
  <si>
    <t>Comprobantes de Bajas de Bienes</t>
  </si>
  <si>
    <t>Comprobante de elementos de almacen</t>
  </si>
  <si>
    <t xml:space="preserve"> Comprobante de Elementos devolutivos</t>
  </si>
  <si>
    <t>Actas del comité técnico de sostenibilidad contable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</si>
</sst>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5" x14ac:knownFonts="1">
    <font>
      <sz val="11"/>
      <color rgb="FF000000"/>
      <name val="Calibri"/>
    </font>
    <font>
      <sz val="11"/>
      <color theme="1"/>
      <name val="Calibri"/>
      <family val="2"/>
      <scheme val="minor"/>
    </font>
    <font>
      <b/>
      <sz val="11"/>
      <color rgb="FFFFFFFF"/>
      <name val="Arial Narrow"/>
      <family val="2"/>
    </font>
    <font>
      <b/>
      <sz val="11"/>
      <color rgb="FF000000"/>
      <name val="Arial Narrow"/>
      <family val="2"/>
    </font>
    <font>
      <sz val="11"/>
      <name val="Calibri"/>
      <family val="2"/>
    </font>
    <font>
      <b/>
      <sz val="11"/>
      <name val="Arial Narrow"/>
      <family val="2"/>
    </font>
    <font>
      <sz val="11"/>
      <color rgb="FF000000"/>
      <name val="Arial Narrow"/>
      <family val="2"/>
    </font>
    <font>
      <sz val="11"/>
      <color rgb="FFFFFFFF"/>
      <name val="Arial Narrow"/>
      <family val="2"/>
    </font>
    <font>
      <sz val="11"/>
      <name val="Arial Narrow"/>
      <family val="2"/>
    </font>
    <font>
      <sz val="9"/>
      <color rgb="FF000000"/>
      <name val="Arial Narrow"/>
      <family val="2"/>
    </font>
    <font>
      <sz val="9"/>
      <color rgb="FF000000"/>
      <name val="Calibri"/>
      <family val="2"/>
    </font>
    <font>
      <b/>
      <sz val="9"/>
      <color rgb="FF000000"/>
      <name val="Arial Narrow"/>
      <family val="2"/>
    </font>
    <font>
      <sz val="11"/>
      <color rgb="FF333333"/>
      <name val="Arial Narrow"/>
      <family val="2"/>
    </font>
    <font>
      <sz val="11"/>
      <color rgb="FF7030A0"/>
      <name val="Arial Narrow"/>
      <family val="2"/>
    </font>
    <font>
      <sz val="11"/>
      <color rgb="FF00B050"/>
      <name val="Arial Narrow"/>
      <family val="2"/>
    </font>
    <font>
      <sz val="12"/>
      <color rgb="FF222222"/>
      <name val="Arial"/>
      <family val="2"/>
    </font>
    <font>
      <b/>
      <sz val="11"/>
      <color rgb="FF000000"/>
      <name val="Calibri"/>
      <family val="2"/>
    </font>
    <font>
      <b/>
      <sz val="11"/>
      <color rgb="FFFFFFFF"/>
      <name val="Calibri"/>
      <family val="2"/>
    </font>
    <font>
      <sz val="11"/>
      <color rgb="FF000000"/>
      <name val="Calibri"/>
      <family val="2"/>
    </font>
    <font>
      <sz val="8"/>
      <color rgb="FF000000"/>
      <name val="Arial Narrow"/>
      <family val="2"/>
    </font>
    <font>
      <sz val="8"/>
      <color rgb="FFFFFFFF"/>
      <name val="Arial Narrow"/>
      <family val="2"/>
    </font>
    <font>
      <sz val="8"/>
      <name val="Calibri"/>
      <family val="2"/>
    </font>
    <font>
      <b/>
      <sz val="8"/>
      <color rgb="FF000000"/>
      <name val="Arial Narrow"/>
      <family val="2"/>
    </font>
    <font>
      <b/>
      <sz val="8"/>
      <name val="Arial Narrow"/>
      <family val="2"/>
    </font>
    <font>
      <sz val="8"/>
      <color rgb="FF000000"/>
      <name val="Calibri"/>
      <family val="2"/>
    </font>
    <font>
      <sz val="8"/>
      <name val="Arial Narrow"/>
      <family val="2"/>
    </font>
    <font>
      <sz val="11"/>
      <color rgb="FFFF0000"/>
      <name val="Arial Narrow"/>
      <family val="2"/>
    </font>
    <font>
      <sz val="9"/>
      <color rgb="FFFF0000"/>
      <name val="Arial Narrow"/>
      <family val="2"/>
    </font>
    <font>
      <sz val="11"/>
      <color rgb="FFFF0000"/>
      <name val="Calibri"/>
      <family val="2"/>
    </font>
    <font>
      <sz val="8"/>
      <color rgb="FFFF0000"/>
      <name val="Arial Narrow"/>
      <family val="2"/>
    </font>
    <font>
      <b/>
      <sz val="8"/>
      <color theme="1"/>
      <name val="Arial Narrow"/>
      <family val="2"/>
    </font>
    <font>
      <b/>
      <sz val="11"/>
      <color theme="1"/>
      <name val="Arial Narrow"/>
      <family val="2"/>
    </font>
    <font>
      <sz val="8"/>
      <color theme="1"/>
      <name val="Arial Narrow"/>
      <family val="2"/>
    </font>
    <font>
      <sz val="9"/>
      <color indexed="81"/>
      <name val="Tahoma"/>
      <family val="2"/>
    </font>
    <font>
      <b/>
      <sz val="9"/>
      <color indexed="81"/>
      <name val="Tahoma"/>
      <family val="2"/>
    </font>
    <font>
      <sz val="8"/>
      <color theme="1"/>
      <name val="Calibri"/>
      <family val="2"/>
    </font>
    <font>
      <sz val="14"/>
      <color rgb="FF000000"/>
      <name val="Calibri"/>
      <family val="2"/>
    </font>
    <font>
      <sz val="8"/>
      <color theme="1"/>
      <name val="Calibri"/>
      <family val="2"/>
      <scheme val="minor"/>
    </font>
    <font>
      <sz val="11"/>
      <color theme="1"/>
      <name val="Calibri"/>
      <family val="2"/>
    </font>
    <font>
      <sz val="12"/>
      <name val="Arial"/>
      <family val="2"/>
    </font>
    <font>
      <sz val="12"/>
      <color rgb="FF000000"/>
      <name val="Arial"/>
      <family val="2"/>
    </font>
    <font>
      <b/>
      <sz val="8"/>
      <color rgb="FF000000"/>
      <name val="Calibri"/>
      <family val="2"/>
    </font>
    <font>
      <b/>
      <sz val="8"/>
      <name val="Calibri"/>
      <family val="2"/>
    </font>
    <font>
      <sz val="8"/>
      <color rgb="FF000000"/>
      <name val="Calibri"/>
    </font>
    <font>
      <b/>
      <sz val="11"/>
      <color theme="1"/>
      <name val="Calibri"/>
      <family val="2"/>
    </font>
  </fonts>
  <fills count="54">
    <fill>
      <patternFill patternType="none"/>
    </fill>
    <fill>
      <patternFill patternType="gray125"/>
    </fill>
    <fill>
      <patternFill patternType="solid">
        <fgColor rgb="FFFFFFFF"/>
        <bgColor rgb="FFFFFFFF"/>
      </patternFill>
    </fill>
    <fill>
      <patternFill patternType="solid">
        <fgColor rgb="FF2F5496"/>
        <bgColor rgb="FF2F5496"/>
      </patternFill>
    </fill>
    <fill>
      <patternFill patternType="solid">
        <fgColor rgb="FFFF0000"/>
        <bgColor rgb="FFFF0000"/>
      </patternFill>
    </fill>
    <fill>
      <patternFill patternType="solid">
        <fgColor rgb="FF9CC2E5"/>
        <bgColor rgb="FF9CC2E5"/>
      </patternFill>
    </fill>
    <fill>
      <patternFill patternType="solid">
        <fgColor rgb="FFF7CAAC"/>
        <bgColor rgb="FFF7CAAC"/>
      </patternFill>
    </fill>
    <fill>
      <patternFill patternType="solid">
        <fgColor rgb="FF00B0F0"/>
        <bgColor rgb="FF00B0F0"/>
      </patternFill>
    </fill>
    <fill>
      <patternFill patternType="solid">
        <fgColor rgb="FFFFFF00"/>
        <bgColor rgb="FFFFFF00"/>
      </patternFill>
    </fill>
    <fill>
      <patternFill patternType="solid">
        <fgColor rgb="FF92D050"/>
        <bgColor rgb="FF92D050"/>
      </patternFill>
    </fill>
    <fill>
      <patternFill patternType="solid">
        <fgColor rgb="FFBDD6EE"/>
        <bgColor rgb="FFBDD6EE"/>
      </patternFill>
    </fill>
    <fill>
      <patternFill patternType="solid">
        <fgColor rgb="FFED7D31"/>
        <bgColor rgb="FFED7D31"/>
      </patternFill>
    </fill>
    <fill>
      <patternFill patternType="solid">
        <fgColor rgb="FF5B9BD5"/>
        <bgColor rgb="FF5B9BD5"/>
      </patternFill>
    </fill>
    <fill>
      <patternFill patternType="solid">
        <fgColor rgb="FF000000"/>
        <bgColor rgb="FF000000"/>
      </patternFill>
    </fill>
    <fill>
      <patternFill patternType="solid">
        <fgColor rgb="FFDEEAF6"/>
        <bgColor rgb="FFDEEAF6"/>
      </patternFill>
    </fill>
    <fill>
      <patternFill patternType="solid">
        <fgColor rgb="FFFBE4D5"/>
        <bgColor rgb="FFFBE4D5"/>
      </patternFill>
    </fill>
    <fill>
      <patternFill patternType="solid">
        <fgColor rgb="FFCCCCCC"/>
        <bgColor rgb="FFCCCCCC"/>
      </patternFill>
    </fill>
    <fill>
      <patternFill patternType="solid">
        <fgColor theme="0"/>
        <bgColor indexed="64"/>
      </patternFill>
    </fill>
    <fill>
      <patternFill patternType="solid">
        <fgColor theme="0"/>
        <bgColor rgb="FF9CC2E5"/>
      </patternFill>
    </fill>
    <fill>
      <patternFill patternType="solid">
        <fgColor theme="0"/>
        <bgColor rgb="FF2F5496"/>
      </patternFill>
    </fill>
    <fill>
      <patternFill patternType="solid">
        <fgColor theme="0"/>
        <bgColor rgb="FFFFFFFF"/>
      </patternFill>
    </fill>
    <fill>
      <patternFill patternType="solid">
        <fgColor theme="0"/>
        <bgColor rgb="FFFF0000"/>
      </patternFill>
    </fill>
    <fill>
      <patternFill patternType="solid">
        <fgColor theme="0"/>
        <bgColor rgb="FFCCCCCC"/>
      </patternFill>
    </fill>
    <fill>
      <patternFill patternType="solid">
        <fgColor theme="4" tint="0.39997558519241921"/>
        <bgColor rgb="FF9CC2E5"/>
      </patternFill>
    </fill>
    <fill>
      <patternFill patternType="solid">
        <fgColor theme="4" tint="0.39997558519241921"/>
        <bgColor rgb="FFFFFFFF"/>
      </patternFill>
    </fill>
    <fill>
      <patternFill patternType="solid">
        <fgColor theme="4" tint="0.39997558519241921"/>
        <bgColor indexed="64"/>
      </patternFill>
    </fill>
    <fill>
      <patternFill patternType="solid">
        <fgColor theme="0"/>
        <bgColor rgb="FFF7CAAC"/>
      </patternFill>
    </fill>
    <fill>
      <patternFill patternType="solid">
        <fgColor theme="0"/>
        <bgColor rgb="FF00B0F0"/>
      </patternFill>
    </fill>
    <fill>
      <patternFill patternType="solid">
        <fgColor theme="0"/>
        <bgColor rgb="FFFFFF00"/>
      </patternFill>
    </fill>
    <fill>
      <patternFill patternType="solid">
        <fgColor theme="0" tint="-4.9989318521683403E-2"/>
        <bgColor rgb="FF9CC2E5"/>
      </patternFill>
    </fill>
    <fill>
      <patternFill patternType="solid">
        <fgColor rgb="FFFFFF00"/>
        <bgColor indexed="64"/>
      </patternFill>
    </fill>
    <fill>
      <patternFill patternType="solid">
        <fgColor theme="7" tint="0.39997558519241921"/>
        <bgColor indexed="64"/>
      </patternFill>
    </fill>
    <fill>
      <patternFill patternType="solid">
        <fgColor theme="0"/>
        <bgColor rgb="FFDEEAF6"/>
      </patternFill>
    </fill>
    <fill>
      <patternFill patternType="solid">
        <fgColor theme="0"/>
        <bgColor rgb="FFFBE4D5"/>
      </patternFill>
    </fill>
    <fill>
      <patternFill patternType="solid">
        <fgColor theme="4" tint="0.59999389629810485"/>
        <bgColor indexed="64"/>
      </patternFill>
    </fill>
    <fill>
      <patternFill patternType="solid">
        <fgColor theme="4" tint="0.59999389629810485"/>
        <bgColor rgb="FF9CC2E5"/>
      </patternFill>
    </fill>
    <fill>
      <patternFill patternType="solid">
        <fgColor theme="4" tint="0.59999389629810485"/>
        <bgColor rgb="FFFFFFFF"/>
      </patternFill>
    </fill>
    <fill>
      <patternFill patternType="solid">
        <fgColor rgb="FFFF0000"/>
        <bgColor indexed="64"/>
      </patternFill>
    </fill>
    <fill>
      <patternFill patternType="solid">
        <fgColor rgb="FFFF0000"/>
        <bgColor rgb="FF9CC2E5"/>
      </patternFill>
    </fill>
    <fill>
      <patternFill patternType="solid">
        <fgColor rgb="FFFF0000"/>
        <bgColor rgb="FFFFFFFF"/>
      </patternFill>
    </fill>
    <fill>
      <patternFill patternType="solid">
        <fgColor theme="4" tint="0.59999389629810485"/>
        <bgColor rgb="FFFF0000"/>
      </patternFill>
    </fill>
    <fill>
      <patternFill patternType="solid">
        <fgColor theme="4" tint="0.59999389629810485"/>
        <bgColor rgb="FF2F5496"/>
      </patternFill>
    </fill>
    <fill>
      <patternFill patternType="solid">
        <fgColor rgb="FFC00000"/>
        <bgColor rgb="FF9CC2E5"/>
      </patternFill>
    </fill>
    <fill>
      <patternFill patternType="solid">
        <fgColor rgb="FFC00000"/>
        <bgColor rgb="FFFFFFFF"/>
      </patternFill>
    </fill>
    <fill>
      <patternFill patternType="solid">
        <fgColor rgb="FFC00000"/>
        <bgColor indexed="64"/>
      </patternFill>
    </fill>
    <fill>
      <patternFill patternType="solid">
        <fgColor theme="9" tint="-0.249977111117893"/>
        <bgColor rgb="FFFFFFFF"/>
      </patternFill>
    </fill>
    <fill>
      <patternFill patternType="solid">
        <fgColor theme="9" tint="-0.249977111117893"/>
        <bgColor rgb="FF9CC2E5"/>
      </patternFill>
    </fill>
    <fill>
      <patternFill patternType="solid">
        <fgColor theme="9" tint="-0.249977111117893"/>
        <bgColor indexed="64"/>
      </patternFill>
    </fill>
    <fill>
      <patternFill patternType="solid">
        <fgColor rgb="FFF8CBAD"/>
        <bgColor indexed="64"/>
      </patternFill>
    </fill>
    <fill>
      <patternFill patternType="solid">
        <fgColor rgb="FFFFFFFF"/>
        <bgColor rgb="FF000000"/>
      </patternFill>
    </fill>
    <fill>
      <patternFill patternType="solid">
        <fgColor rgb="FFFFFF00"/>
        <bgColor rgb="FF000000"/>
      </patternFill>
    </fill>
    <fill>
      <patternFill patternType="solid">
        <fgColor rgb="FF92D050"/>
        <bgColor indexed="64"/>
      </patternFill>
    </fill>
    <fill>
      <patternFill patternType="solid">
        <fgColor rgb="FFFFFFFF"/>
        <bgColor indexed="64"/>
      </patternFill>
    </fill>
    <fill>
      <patternFill patternType="solid">
        <fgColor rgb="FFA9D08E"/>
        <bgColor indexed="64"/>
      </patternFill>
    </fill>
  </fills>
  <borders count="99">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rgb="FF000000"/>
      </left>
      <right/>
      <top/>
      <bottom/>
      <diagonal/>
    </border>
    <border>
      <left/>
      <right style="thin">
        <color rgb="FF000000"/>
      </right>
      <top/>
      <bottom style="thin">
        <color rgb="FF000000"/>
      </bottom>
      <diagonal/>
    </border>
    <border>
      <left/>
      <right style="thin">
        <color rgb="FF000000"/>
      </right>
      <top/>
      <bottom/>
      <diagonal/>
    </border>
    <border>
      <left/>
      <right style="medium">
        <color rgb="FF000000"/>
      </right>
      <top style="thin">
        <color rgb="FF000000"/>
      </top>
      <bottom style="thin">
        <color rgb="FF000000"/>
      </bottom>
      <diagonal/>
    </border>
    <border>
      <left style="thin">
        <color rgb="FF9CC2E5"/>
      </left>
      <right/>
      <top style="thin">
        <color rgb="FF9CC2E5"/>
      </top>
      <bottom/>
      <diagonal/>
    </border>
    <border>
      <left/>
      <right style="thin">
        <color rgb="FF9CC2E5"/>
      </right>
      <top style="thin">
        <color rgb="FF9CC2E5"/>
      </top>
      <bottom/>
      <diagonal/>
    </border>
    <border>
      <left style="thin">
        <color rgb="FFF4B083"/>
      </left>
      <right/>
      <top style="thin">
        <color rgb="FFF4B083"/>
      </top>
      <bottom/>
      <diagonal/>
    </border>
    <border>
      <left/>
      <right style="thin">
        <color rgb="FFF4B083"/>
      </right>
      <top style="thin">
        <color rgb="FFF4B083"/>
      </top>
      <bottom/>
      <diagonal/>
    </border>
    <border>
      <left style="thin">
        <color rgb="FF000000"/>
      </left>
      <right/>
      <top/>
      <bottom style="thin">
        <color rgb="FF000000"/>
      </bottom>
      <diagonal/>
    </border>
    <border>
      <left style="thin">
        <color rgb="FF000000"/>
      </left>
      <right/>
      <top style="thin">
        <color rgb="FF000000"/>
      </top>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rgb="FF000000"/>
      </left>
      <right style="thin">
        <color rgb="FF000000"/>
      </right>
      <top style="medium">
        <color indexed="64"/>
      </top>
      <bottom style="thin">
        <color rgb="FF000000"/>
      </bottom>
      <diagonal/>
    </border>
    <border>
      <left style="medium">
        <color indexed="64"/>
      </left>
      <right/>
      <top/>
      <bottom/>
      <diagonal/>
    </border>
    <border>
      <left/>
      <right/>
      <top style="thin">
        <color rgb="FF000000"/>
      </top>
      <bottom/>
      <diagonal/>
    </border>
    <border>
      <left style="thin">
        <color rgb="FF000000"/>
      </left>
      <right style="thin">
        <color rgb="FF000000"/>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style="thin">
        <color rgb="FF000000"/>
      </left>
      <right style="medium">
        <color indexed="64"/>
      </right>
      <top style="medium">
        <color indexed="64"/>
      </top>
      <bottom/>
      <diagonal/>
    </border>
    <border>
      <left style="medium">
        <color indexed="64"/>
      </left>
      <right style="thin">
        <color rgb="FF000000"/>
      </right>
      <top style="thin">
        <color rgb="FF000000"/>
      </top>
      <bottom/>
      <diagonal/>
    </border>
    <border>
      <left style="thin">
        <color rgb="FF000000"/>
      </left>
      <right style="medium">
        <color indexed="64"/>
      </right>
      <top/>
      <bottom/>
      <diagonal/>
    </border>
    <border>
      <left style="medium">
        <color indexed="64"/>
      </left>
      <right/>
      <top style="thin">
        <color rgb="FF000000"/>
      </top>
      <bottom style="thin">
        <color rgb="FF000000"/>
      </bottom>
      <diagonal/>
    </border>
    <border>
      <left style="thin">
        <color rgb="FF000000"/>
      </left>
      <right style="medium">
        <color indexed="64"/>
      </right>
      <top style="thin">
        <color rgb="FF000000"/>
      </top>
      <bottom/>
      <diagonal/>
    </border>
    <border>
      <left style="medium">
        <color indexed="64"/>
      </left>
      <right/>
      <top/>
      <bottom style="thin">
        <color rgb="FF000000"/>
      </bottom>
      <diagonal/>
    </border>
    <border>
      <left/>
      <right/>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rgb="FF000000"/>
      </left>
      <right/>
      <top/>
      <bottom style="medium">
        <color indexed="64"/>
      </bottom>
      <diagonal/>
    </border>
    <border>
      <left style="medium">
        <color indexed="64"/>
      </left>
      <right style="thin">
        <color rgb="FF000000"/>
      </right>
      <top style="medium">
        <color indexed="64"/>
      </top>
      <bottom style="thin">
        <color rgb="FF000000"/>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rgb="FF000000"/>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indexed="64"/>
      </left>
      <right style="thin">
        <color rgb="FF000000"/>
      </right>
      <top style="thin">
        <color indexed="64"/>
      </top>
      <bottom style="medium">
        <color indexed="64"/>
      </bottom>
      <diagonal/>
    </border>
    <border>
      <left style="thin">
        <color rgb="FF000000"/>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bottom style="medium">
        <color indexed="64"/>
      </bottom>
      <diagonal/>
    </border>
    <border>
      <left style="thin">
        <color indexed="64"/>
      </left>
      <right/>
      <top style="medium">
        <color indexed="64"/>
      </top>
      <bottom/>
      <diagonal/>
    </border>
    <border>
      <left/>
      <right/>
      <top style="medium">
        <color indexed="64"/>
      </top>
      <bottom style="thin">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rgb="FF000000"/>
      </left>
      <right/>
      <top style="thin">
        <color rgb="FF000000"/>
      </top>
      <bottom style="medium">
        <color indexed="64"/>
      </bottom>
      <diagonal/>
    </border>
    <border>
      <left style="medium">
        <color indexed="64"/>
      </left>
      <right style="thin">
        <color rgb="FF000000"/>
      </right>
      <top/>
      <bottom style="medium">
        <color indexed="64"/>
      </bottom>
      <diagonal/>
    </border>
    <border>
      <left style="thin">
        <color rgb="FF000000"/>
      </left>
      <right style="thin">
        <color rgb="FF000000"/>
      </right>
      <top/>
      <bottom style="medium">
        <color indexed="64"/>
      </bottom>
      <diagonal/>
    </border>
    <border>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thin">
        <color rgb="FF000000"/>
      </left>
      <right style="thin">
        <color rgb="FF000000"/>
      </right>
      <top style="thin">
        <color indexed="64"/>
      </top>
      <bottom/>
      <diagonal/>
    </border>
    <border>
      <left style="thin">
        <color rgb="FF000000"/>
      </left>
      <right style="thin">
        <color rgb="FF000000"/>
      </right>
      <top style="medium">
        <color indexed="64"/>
      </top>
      <bottom/>
      <diagonal/>
    </border>
    <border>
      <left style="thin">
        <color rgb="FF000000"/>
      </left>
      <right/>
      <top style="medium">
        <color indexed="64"/>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style="thin">
        <color rgb="FF000000"/>
      </bottom>
      <diagonal/>
    </border>
    <border>
      <left style="thin">
        <color rgb="FF000000"/>
      </left>
      <right/>
      <top style="thin">
        <color rgb="FF000000"/>
      </top>
      <bottom style="thin">
        <color indexed="64"/>
      </bottom>
      <diagonal/>
    </border>
    <border>
      <left style="thin">
        <color rgb="FF000000"/>
      </left>
      <right/>
      <top style="thin">
        <color indexed="64"/>
      </top>
      <bottom style="thin">
        <color indexed="64"/>
      </bottom>
      <diagonal/>
    </border>
    <border>
      <left style="thin">
        <color rgb="FF000000"/>
      </left>
      <right/>
      <top style="thin">
        <color indexed="64"/>
      </top>
      <bottom/>
      <diagonal/>
    </border>
    <border>
      <left style="thin">
        <color rgb="FF000000"/>
      </left>
      <right/>
      <top style="thin">
        <color indexed="64"/>
      </top>
      <bottom style="thin">
        <color rgb="FF000000"/>
      </bottom>
      <diagonal/>
    </border>
  </borders>
  <cellStyleXfs count="3">
    <xf numFmtId="0" fontId="0" fillId="0" borderId="0"/>
    <xf numFmtId="0" fontId="1" fillId="0" borderId="0"/>
    <xf numFmtId="0" fontId="18" fillId="0" borderId="0"/>
  </cellStyleXfs>
  <cellXfs count="1171">
    <xf numFmtId="0" fontId="0" fillId="0" borderId="0" xfId="0"/>
    <xf numFmtId="0" fontId="2" fillId="0" borderId="0" xfId="0" applyFont="1" applyAlignment="1">
      <alignment vertical="top" wrapText="1"/>
    </xf>
    <xf numFmtId="0" fontId="2" fillId="0" borderId="0" xfId="0" applyFont="1" applyAlignment="1">
      <alignment vertical="center" wrapText="1"/>
    </xf>
    <xf numFmtId="0" fontId="5" fillId="0" borderId="0" xfId="0" applyFont="1" applyAlignment="1">
      <alignment vertical="center" wrapText="1"/>
    </xf>
    <xf numFmtId="0" fontId="5" fillId="2" borderId="0" xfId="0" applyFont="1" applyFill="1" applyAlignment="1">
      <alignment horizontal="center" vertical="center" wrapText="1"/>
    </xf>
    <xf numFmtId="0" fontId="6" fillId="0" borderId="0" xfId="0" applyFont="1"/>
    <xf numFmtId="0" fontId="6" fillId="0" borderId="0" xfId="0" applyFont="1" applyAlignment="1">
      <alignment vertical="top"/>
    </xf>
    <xf numFmtId="0" fontId="7" fillId="2" borderId="0" xfId="0" applyFont="1" applyFill="1" applyAlignment="1">
      <alignment horizontal="center" vertical="center" wrapText="1"/>
    </xf>
    <xf numFmtId="0" fontId="7" fillId="3" borderId="4" xfId="0" applyFont="1" applyFill="1" applyBorder="1" applyAlignment="1">
      <alignment vertical="center" shrinkToFit="1"/>
    </xf>
    <xf numFmtId="0" fontId="7" fillId="0" borderId="0" xfId="0" applyFont="1"/>
    <xf numFmtId="49" fontId="8" fillId="4" borderId="0" xfId="0" applyNumberFormat="1" applyFont="1" applyFill="1" applyAlignment="1">
      <alignment horizontal="center" vertical="center" wrapText="1"/>
    </xf>
    <xf numFmtId="0" fontId="7" fillId="4" borderId="0" xfId="0" applyFont="1" applyFill="1" applyAlignment="1">
      <alignment horizontal="center" vertical="center" wrapText="1"/>
    </xf>
    <xf numFmtId="0" fontId="7" fillId="0" borderId="0" xfId="0" applyFont="1" applyAlignment="1">
      <alignment vertical="top"/>
    </xf>
    <xf numFmtId="0" fontId="6" fillId="0" borderId="0" xfId="0" applyFont="1" applyAlignment="1">
      <alignment wrapText="1"/>
    </xf>
    <xf numFmtId="0" fontId="5" fillId="0" borderId="0" xfId="0" applyFont="1" applyAlignment="1">
      <alignment horizontal="left" vertical="center" shrinkToFit="1"/>
    </xf>
    <xf numFmtId="0" fontId="3" fillId="0" borderId="0" xfId="0" applyFont="1" applyAlignment="1">
      <alignment horizontal="left" vertical="center" shrinkToFit="1"/>
    </xf>
    <xf numFmtId="49" fontId="2" fillId="0" borderId="0" xfId="0" applyNumberFormat="1" applyFont="1" applyAlignment="1">
      <alignment horizontal="left" vertical="center" wrapText="1"/>
    </xf>
    <xf numFmtId="0" fontId="5" fillId="0" borderId="0" xfId="0" applyFont="1" applyAlignment="1">
      <alignment horizontal="left" vertical="top" shrinkToFit="1"/>
    </xf>
    <xf numFmtId="0" fontId="2" fillId="0" borderId="0" xfId="0" applyFont="1" applyAlignment="1">
      <alignment horizontal="center" vertical="top" wrapText="1"/>
    </xf>
    <xf numFmtId="0" fontId="3" fillId="5" borderId="4" xfId="0" applyFont="1" applyFill="1" applyBorder="1" applyAlignment="1">
      <alignment vertical="center" wrapText="1"/>
    </xf>
    <xf numFmtId="0" fontId="3" fillId="5" borderId="4" xfId="0" applyFont="1" applyFill="1" applyBorder="1" applyAlignment="1">
      <alignment horizontal="left" vertical="top" wrapText="1"/>
    </xf>
    <xf numFmtId="0" fontId="6" fillId="5" borderId="4" xfId="0" applyFont="1" applyFill="1" applyBorder="1" applyAlignment="1">
      <alignment horizontal="left" vertical="top" wrapText="1"/>
    </xf>
    <xf numFmtId="0" fontId="9" fillId="5" borderId="4" xfId="0" applyFont="1" applyFill="1" applyBorder="1" applyAlignment="1">
      <alignment horizontal="left" vertical="top" wrapText="1"/>
    </xf>
    <xf numFmtId="0" fontId="9" fillId="5" borderId="4" xfId="0" applyFont="1" applyFill="1" applyBorder="1" applyAlignment="1">
      <alignment horizontal="center" vertical="center" wrapText="1"/>
    </xf>
    <xf numFmtId="0" fontId="10" fillId="5" borderId="4" xfId="0" applyFont="1" applyFill="1" applyBorder="1" applyAlignment="1">
      <alignment horizontal="left" vertical="top" wrapText="1"/>
    </xf>
    <xf numFmtId="0" fontId="0" fillId="0" borderId="0" xfId="0" applyAlignment="1">
      <alignment vertical="top"/>
    </xf>
    <xf numFmtId="0" fontId="0" fillId="2" borderId="0" xfId="0" applyFill="1" applyAlignment="1">
      <alignment vertical="top"/>
    </xf>
    <xf numFmtId="0" fontId="3" fillId="2" borderId="0" xfId="0" applyFont="1" applyFill="1" applyAlignment="1">
      <alignment vertical="top" wrapText="1"/>
    </xf>
    <xf numFmtId="0" fontId="3" fillId="2" borderId="0" xfId="0" applyFont="1" applyFill="1" applyAlignment="1">
      <alignment horizontal="left" vertical="top" wrapText="1"/>
    </xf>
    <xf numFmtId="0" fontId="6" fillId="2" borderId="0" xfId="0" applyFont="1" applyFill="1" applyAlignment="1">
      <alignment horizontal="left" vertical="top" wrapText="1"/>
    </xf>
    <xf numFmtId="0" fontId="3" fillId="2" borderId="9" xfId="0" applyFont="1" applyFill="1" applyBorder="1" applyAlignment="1">
      <alignment vertical="center" wrapText="1"/>
    </xf>
    <xf numFmtId="49" fontId="3" fillId="2" borderId="0" xfId="0" applyNumberFormat="1" applyFont="1" applyFill="1" applyAlignment="1">
      <alignment horizontal="left" vertical="top" wrapText="1"/>
    </xf>
    <xf numFmtId="0" fontId="0" fillId="2" borderId="0" xfId="0" applyFill="1" applyAlignment="1">
      <alignment horizontal="left" vertical="top" wrapText="1"/>
    </xf>
    <xf numFmtId="0" fontId="9" fillId="2" borderId="0" xfId="0" applyFont="1" applyFill="1" applyAlignment="1">
      <alignment horizontal="left" vertical="top" wrapText="1"/>
    </xf>
    <xf numFmtId="0" fontId="10" fillId="2" borderId="0" xfId="0" applyFont="1" applyFill="1" applyAlignment="1">
      <alignment horizontal="left" vertical="top" wrapText="1"/>
    </xf>
    <xf numFmtId="0" fontId="3" fillId="2" borderId="0" xfId="0" applyFont="1" applyFill="1" applyAlignment="1">
      <alignment vertical="center" wrapText="1"/>
    </xf>
    <xf numFmtId="0" fontId="3" fillId="0" borderId="0" xfId="0" applyFont="1" applyAlignment="1">
      <alignment horizontal="left" vertical="top" shrinkToFit="1"/>
    </xf>
    <xf numFmtId="0" fontId="9" fillId="2" borderId="0" xfId="0" applyFont="1" applyFill="1" applyAlignment="1">
      <alignment horizontal="center" vertical="center" wrapText="1"/>
    </xf>
    <xf numFmtId="0" fontId="2" fillId="0" borderId="0" xfId="0" applyFont="1" applyAlignment="1">
      <alignment horizontal="center" vertical="center" wrapText="1"/>
    </xf>
    <xf numFmtId="0" fontId="3" fillId="0" borderId="0" xfId="0" applyFont="1" applyAlignment="1">
      <alignment horizontal="center" vertical="top" wrapText="1"/>
    </xf>
    <xf numFmtId="0" fontId="3" fillId="2" borderId="0" xfId="0" applyFont="1" applyFill="1" applyAlignment="1">
      <alignment horizontal="center" vertical="top" wrapText="1"/>
    </xf>
    <xf numFmtId="49" fontId="3" fillId="5" borderId="4" xfId="0" applyNumberFormat="1" applyFont="1" applyFill="1" applyBorder="1" applyAlignment="1">
      <alignment horizontal="left" vertical="top" wrapText="1"/>
    </xf>
    <xf numFmtId="49" fontId="6" fillId="2" borderId="0" xfId="0" applyNumberFormat="1" applyFont="1" applyFill="1" applyAlignment="1">
      <alignment horizontal="left" vertical="top" wrapText="1"/>
    </xf>
    <xf numFmtId="0" fontId="5" fillId="2" borderId="0" xfId="0" applyFont="1" applyFill="1" applyAlignment="1">
      <alignment horizontal="left" vertical="center" shrinkToFit="1"/>
    </xf>
    <xf numFmtId="0" fontId="0" fillId="2" borderId="0" xfId="0" applyFill="1"/>
    <xf numFmtId="0" fontId="3" fillId="2" borderId="0" xfId="0" applyFont="1" applyFill="1" applyAlignment="1">
      <alignment horizontal="left" vertical="center" shrinkToFit="1"/>
    </xf>
    <xf numFmtId="0" fontId="2" fillId="2" borderId="0" xfId="0" applyFont="1" applyFill="1" applyAlignment="1">
      <alignment horizontal="center" vertical="center" wrapText="1"/>
    </xf>
    <xf numFmtId="0" fontId="0" fillId="5" borderId="4" xfId="0" applyFill="1" applyBorder="1" applyAlignment="1">
      <alignment horizontal="left" vertical="top" wrapText="1"/>
    </xf>
    <xf numFmtId="0" fontId="6" fillId="2" borderId="0" xfId="0" applyFont="1" applyFill="1" applyAlignment="1">
      <alignment horizontal="center" vertical="center"/>
    </xf>
    <xf numFmtId="0" fontId="3" fillId="0" borderId="0" xfId="0" applyFont="1" applyAlignment="1">
      <alignment vertical="top" wrapText="1"/>
    </xf>
    <xf numFmtId="0" fontId="5" fillId="2" borderId="0" xfId="0" applyFont="1" applyFill="1" applyAlignment="1">
      <alignment horizontal="left" vertical="top" shrinkToFit="1"/>
    </xf>
    <xf numFmtId="0" fontId="3" fillId="2" borderId="0" xfId="0" applyFont="1" applyFill="1" applyAlignment="1">
      <alignment wrapText="1"/>
    </xf>
    <xf numFmtId="0" fontId="3" fillId="5" borderId="4" xfId="0" applyFont="1" applyFill="1" applyBorder="1" applyAlignment="1">
      <alignment wrapText="1"/>
    </xf>
    <xf numFmtId="0" fontId="6" fillId="0" borderId="0" xfId="0" applyFont="1" applyAlignment="1">
      <alignment horizontal="left"/>
    </xf>
    <xf numFmtId="0" fontId="6" fillId="6" borderId="0" xfId="0" applyFont="1" applyFill="1"/>
    <xf numFmtId="0" fontId="6" fillId="7" borderId="0" xfId="0" applyFont="1" applyFill="1"/>
    <xf numFmtId="0" fontId="6" fillId="4" borderId="0" xfId="0" applyFont="1" applyFill="1"/>
    <xf numFmtId="0" fontId="3" fillId="2" borderId="9" xfId="0" applyFont="1" applyFill="1" applyBorder="1" applyAlignment="1">
      <alignment wrapText="1"/>
    </xf>
    <xf numFmtId="0" fontId="6" fillId="8" borderId="0" xfId="0" applyFont="1" applyFill="1"/>
    <xf numFmtId="0" fontId="3" fillId="2" borderId="9" xfId="0" applyFont="1" applyFill="1" applyBorder="1" applyAlignment="1">
      <alignment horizontal="center" wrapText="1"/>
    </xf>
    <xf numFmtId="0" fontId="3" fillId="2" borderId="0" xfId="0" applyFont="1" applyFill="1" applyAlignment="1">
      <alignment horizontal="center" wrapText="1"/>
    </xf>
    <xf numFmtId="0" fontId="3" fillId="2" borderId="4" xfId="0" applyFont="1" applyFill="1" applyBorder="1" applyAlignment="1">
      <alignment horizontal="left" vertical="center" shrinkToFit="1"/>
    </xf>
    <xf numFmtId="0" fontId="3" fillId="5" borderId="4" xfId="0" applyFont="1" applyFill="1" applyBorder="1" applyAlignment="1">
      <alignment horizontal="center" vertical="center" wrapText="1"/>
    </xf>
    <xf numFmtId="0" fontId="11" fillId="5" borderId="4" xfId="0" applyFont="1" applyFill="1" applyBorder="1" applyAlignment="1">
      <alignment horizontal="center" vertical="center" wrapText="1"/>
    </xf>
    <xf numFmtId="0" fontId="3" fillId="0" borderId="0" xfId="0" applyFont="1" applyAlignment="1">
      <alignment vertical="center" wrapText="1"/>
    </xf>
    <xf numFmtId="49" fontId="3" fillId="0" borderId="4" xfId="0" applyNumberFormat="1" applyFont="1" applyBorder="1" applyAlignment="1">
      <alignment horizontal="left" vertical="top" wrapText="1"/>
    </xf>
    <xf numFmtId="0" fontId="3" fillId="0" borderId="4" xfId="0" applyFont="1" applyBorder="1" applyAlignment="1">
      <alignment horizontal="left" vertical="top" wrapText="1"/>
    </xf>
    <xf numFmtId="0" fontId="6" fillId="0" borderId="4" xfId="0" applyFont="1" applyBorder="1" applyAlignment="1">
      <alignment horizontal="left" vertical="top" wrapText="1"/>
    </xf>
    <xf numFmtId="0" fontId="3" fillId="0" borderId="0" xfId="0" applyFont="1" applyAlignment="1">
      <alignment wrapText="1"/>
    </xf>
    <xf numFmtId="0" fontId="2" fillId="0" borderId="0" xfId="0" applyFont="1" applyAlignment="1">
      <alignment horizontal="center" vertical="top"/>
    </xf>
    <xf numFmtId="0" fontId="2" fillId="0" borderId="0" xfId="0" applyFont="1" applyAlignment="1">
      <alignment horizontal="center" vertical="center"/>
    </xf>
    <xf numFmtId="0" fontId="0" fillId="5" borderId="4" xfId="0" applyFill="1" applyBorder="1" applyAlignment="1">
      <alignment horizontal="center"/>
    </xf>
    <xf numFmtId="0" fontId="0" fillId="0" borderId="4" xfId="0" applyBorder="1" applyAlignment="1">
      <alignment horizontal="center"/>
    </xf>
    <xf numFmtId="0" fontId="0" fillId="0" borderId="4" xfId="0" applyBorder="1"/>
    <xf numFmtId="0" fontId="3" fillId="0" borderId="4" xfId="0" applyFont="1" applyBorder="1" applyAlignment="1">
      <alignment horizontal="left" vertical="center" wrapText="1"/>
    </xf>
    <xf numFmtId="0" fontId="3" fillId="0" borderId="4" xfId="0" applyFont="1" applyBorder="1" applyAlignment="1">
      <alignment horizontal="center" vertical="center" wrapText="1"/>
    </xf>
    <xf numFmtId="0" fontId="8" fillId="0" borderId="0" xfId="0" applyFont="1"/>
    <xf numFmtId="0" fontId="3" fillId="2" borderId="0" xfId="0" applyFont="1" applyFill="1" applyAlignment="1">
      <alignment horizontal="left" vertical="top" shrinkToFit="1"/>
    </xf>
    <xf numFmtId="0" fontId="3" fillId="2" borderId="4"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8" fillId="0" borderId="0" xfId="0" applyFont="1" applyAlignment="1">
      <alignment horizontal="left"/>
    </xf>
    <xf numFmtId="0" fontId="8" fillId="0" borderId="0" xfId="0" applyFont="1" applyAlignment="1">
      <alignment horizontal="left" vertical="top" wrapText="1"/>
    </xf>
    <xf numFmtId="0" fontId="0" fillId="5" borderId="4" xfId="0" applyFill="1" applyBorder="1"/>
    <xf numFmtId="0" fontId="0" fillId="2" borderId="9" xfId="0" applyFill="1" applyBorder="1"/>
    <xf numFmtId="49" fontId="2" fillId="2" borderId="0" xfId="0" applyNumberFormat="1" applyFont="1" applyFill="1" applyAlignment="1">
      <alignment horizontal="left" vertical="center" wrapText="1"/>
    </xf>
    <xf numFmtId="0" fontId="3" fillId="0" borderId="4" xfId="0" applyFont="1" applyBorder="1" applyAlignment="1">
      <alignment horizontal="center" shrinkToFit="1"/>
    </xf>
    <xf numFmtId="0" fontId="12" fillId="0" borderId="4" xfId="0" applyFont="1" applyBorder="1" applyAlignment="1">
      <alignment wrapText="1"/>
    </xf>
    <xf numFmtId="0" fontId="3" fillId="0" borderId="4" xfId="0" applyFont="1" applyBorder="1" applyAlignment="1">
      <alignment shrinkToFit="1"/>
    </xf>
    <xf numFmtId="0" fontId="6" fillId="0" borderId="4" xfId="0" applyFont="1" applyBorder="1" applyAlignment="1">
      <alignment wrapText="1"/>
    </xf>
    <xf numFmtId="0" fontId="5" fillId="0" borderId="4" xfId="0" applyFont="1" applyBorder="1" applyAlignment="1">
      <alignment horizontal="center" vertical="center" shrinkToFit="1"/>
    </xf>
    <xf numFmtId="0" fontId="13" fillId="2" borderId="4" xfId="0" applyFont="1" applyFill="1" applyBorder="1" applyAlignment="1">
      <alignment wrapText="1"/>
    </xf>
    <xf numFmtId="0" fontId="5" fillId="0" borderId="4" xfId="0" applyFont="1" applyBorder="1" applyAlignment="1">
      <alignment horizontal="left" vertical="center" shrinkToFit="1"/>
    </xf>
    <xf numFmtId="0" fontId="14" fillId="0" borderId="4" xfId="0" applyFont="1" applyBorder="1" applyAlignment="1">
      <alignment wrapText="1"/>
    </xf>
    <xf numFmtId="0" fontId="3" fillId="2" borderId="4" xfId="0" applyFont="1" applyFill="1" applyBorder="1" applyAlignment="1">
      <alignment horizontal="center" vertical="center" shrinkToFit="1"/>
    </xf>
    <xf numFmtId="0" fontId="6" fillId="2" borderId="4" xfId="0" applyFont="1" applyFill="1" applyBorder="1" applyAlignment="1">
      <alignment wrapText="1"/>
    </xf>
    <xf numFmtId="0" fontId="3" fillId="0" borderId="0" xfId="0" applyFont="1" applyAlignment="1">
      <alignment horizontal="center" shrinkToFit="1"/>
    </xf>
    <xf numFmtId="0" fontId="13" fillId="0" borderId="4" xfId="0" applyFont="1" applyBorder="1"/>
    <xf numFmtId="0" fontId="6" fillId="0" borderId="0" xfId="0" applyFont="1" applyAlignment="1">
      <alignment shrinkToFit="1"/>
    </xf>
    <xf numFmtId="0" fontId="12" fillId="0" borderId="4" xfId="0" applyFont="1" applyBorder="1"/>
    <xf numFmtId="0" fontId="3" fillId="0" borderId="0" xfId="0" applyFont="1" applyAlignment="1">
      <alignment horizontal="center"/>
    </xf>
    <xf numFmtId="0" fontId="8" fillId="4" borderId="4" xfId="0" applyFont="1" applyFill="1" applyBorder="1" applyAlignment="1">
      <alignment wrapText="1"/>
    </xf>
    <xf numFmtId="0" fontId="8" fillId="4" borderId="0" xfId="0" applyFont="1" applyFill="1" applyAlignment="1">
      <alignment wrapText="1"/>
    </xf>
    <xf numFmtId="0" fontId="6" fillId="4" borderId="4" xfId="0" applyFont="1" applyFill="1" applyBorder="1" applyAlignment="1">
      <alignment wrapText="1"/>
    </xf>
    <xf numFmtId="0" fontId="8" fillId="9" borderId="7" xfId="0" applyFont="1" applyFill="1" applyBorder="1" applyAlignment="1">
      <alignment wrapText="1"/>
    </xf>
    <xf numFmtId="0" fontId="13" fillId="0" borderId="4" xfId="0" applyFont="1" applyBorder="1" applyAlignment="1">
      <alignment wrapText="1"/>
    </xf>
    <xf numFmtId="0" fontId="2" fillId="0" borderId="4" xfId="0" applyFont="1" applyBorder="1" applyAlignment="1">
      <alignment vertical="top" wrapText="1"/>
    </xf>
    <xf numFmtId="0" fontId="2" fillId="0" borderId="1" xfId="0" applyFont="1" applyBorder="1" applyAlignment="1">
      <alignment vertical="center" wrapText="1"/>
    </xf>
    <xf numFmtId="0" fontId="2" fillId="2" borderId="4"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3" fillId="10" borderId="4" xfId="0" applyFont="1" applyFill="1" applyBorder="1" applyAlignment="1">
      <alignment vertical="center" wrapText="1"/>
    </xf>
    <xf numFmtId="49" fontId="8" fillId="2" borderId="4" xfId="0" applyNumberFormat="1" applyFont="1" applyFill="1" applyBorder="1" applyAlignment="1">
      <alignment horizontal="center" vertical="center" wrapText="1"/>
    </xf>
    <xf numFmtId="0" fontId="7" fillId="2" borderId="1" xfId="0" applyFont="1" applyFill="1" applyBorder="1" applyAlignment="1">
      <alignment horizontal="center" vertical="center" wrapText="1"/>
    </xf>
    <xf numFmtId="0" fontId="6" fillId="10" borderId="4" xfId="0" applyFont="1" applyFill="1" applyBorder="1" applyAlignment="1">
      <alignment horizontal="center" vertical="center" wrapText="1"/>
    </xf>
    <xf numFmtId="49" fontId="6" fillId="10" borderId="4" xfId="0" applyNumberFormat="1" applyFont="1" applyFill="1" applyBorder="1" applyAlignment="1">
      <alignment horizontal="center" vertical="center" wrapText="1"/>
    </xf>
    <xf numFmtId="49" fontId="8" fillId="10" borderId="4" xfId="0" applyNumberFormat="1" applyFont="1" applyFill="1" applyBorder="1" applyAlignment="1">
      <alignment horizontal="center" vertical="center" wrapText="1"/>
    </xf>
    <xf numFmtId="0" fontId="3" fillId="0" borderId="4" xfId="0" applyFont="1" applyBorder="1" applyAlignment="1">
      <alignment horizontal="left" vertical="center" shrinkToFit="1"/>
    </xf>
    <xf numFmtId="49" fontId="2" fillId="0" borderId="1" xfId="0" applyNumberFormat="1" applyFont="1" applyBorder="1" applyAlignment="1">
      <alignment horizontal="left" vertical="center" wrapText="1"/>
    </xf>
    <xf numFmtId="0" fontId="3" fillId="0" borderId="4" xfId="0" applyFont="1" applyBorder="1" applyAlignment="1">
      <alignment vertical="center" wrapText="1"/>
    </xf>
    <xf numFmtId="0" fontId="5" fillId="0" borderId="4" xfId="0" applyFont="1" applyBorder="1" applyAlignment="1">
      <alignment horizontal="left" vertical="top" wrapText="1"/>
    </xf>
    <xf numFmtId="0" fontId="8" fillId="0" borderId="4" xfId="0" applyFont="1" applyBorder="1" applyAlignment="1">
      <alignment horizontal="left" vertical="top" wrapText="1"/>
    </xf>
    <xf numFmtId="0" fontId="6" fillId="0" borderId="4" xfId="0" applyFont="1" applyBorder="1" applyAlignment="1">
      <alignment horizontal="center" vertical="top" wrapText="1"/>
    </xf>
    <xf numFmtId="0" fontId="6" fillId="0" borderId="4" xfId="0" applyFont="1" applyBorder="1" applyAlignment="1">
      <alignment vertical="top"/>
    </xf>
    <xf numFmtId="0" fontId="3" fillId="0" borderId="4" xfId="0" applyFont="1" applyBorder="1" applyAlignment="1">
      <alignment horizontal="center" vertical="top" wrapText="1"/>
    </xf>
    <xf numFmtId="0" fontId="2" fillId="0" borderId="1" xfId="0" applyFont="1" applyBorder="1" applyAlignment="1">
      <alignment horizontal="center" vertical="center" wrapText="1"/>
    </xf>
    <xf numFmtId="0" fontId="6" fillId="2" borderId="4" xfId="0" applyFont="1" applyFill="1" applyBorder="1" applyAlignment="1">
      <alignment horizontal="left" vertical="top" wrapText="1"/>
    </xf>
    <xf numFmtId="0" fontId="12" fillId="0" borderId="4" xfId="0" applyFont="1" applyBorder="1" applyAlignment="1">
      <alignment horizontal="left" vertical="top" wrapText="1"/>
    </xf>
    <xf numFmtId="0" fontId="3" fillId="2" borderId="1" xfId="0" applyFont="1" applyFill="1" applyBorder="1" applyAlignment="1">
      <alignment wrapText="1"/>
    </xf>
    <xf numFmtId="0" fontId="3" fillId="2" borderId="4" xfId="0" applyFont="1" applyFill="1" applyBorder="1" applyAlignment="1">
      <alignment wrapText="1"/>
    </xf>
    <xf numFmtId="0" fontId="3" fillId="2" borderId="4" xfId="0" applyFont="1" applyFill="1" applyBorder="1" applyAlignment="1">
      <alignment horizontal="left" vertical="top" wrapText="1"/>
    </xf>
    <xf numFmtId="0" fontId="3" fillId="2" borderId="4" xfId="0" applyFont="1" applyFill="1" applyBorder="1" applyAlignment="1">
      <alignment horizontal="center" wrapText="1"/>
    </xf>
    <xf numFmtId="0" fontId="3" fillId="0" borderId="12" xfId="0" applyFont="1" applyBorder="1"/>
    <xf numFmtId="0" fontId="3" fillId="2" borderId="12" xfId="0" applyFont="1" applyFill="1" applyBorder="1" applyAlignment="1">
      <alignment wrapText="1"/>
    </xf>
    <xf numFmtId="0" fontId="3" fillId="2" borderId="3" xfId="0" applyFont="1" applyFill="1" applyBorder="1" applyAlignment="1">
      <alignment wrapText="1"/>
    </xf>
    <xf numFmtId="0" fontId="3" fillId="0" borderId="1" xfId="0" applyFont="1" applyBorder="1" applyAlignment="1">
      <alignment horizontal="center" vertical="center" wrapText="1"/>
    </xf>
    <xf numFmtId="0" fontId="3" fillId="0" borderId="12" xfId="0" applyFont="1" applyBorder="1" applyAlignment="1">
      <alignment horizontal="center" vertical="center" wrapText="1"/>
    </xf>
    <xf numFmtId="49" fontId="5" fillId="0" borderId="4" xfId="0" applyNumberFormat="1" applyFont="1" applyBorder="1" applyAlignment="1">
      <alignment horizontal="left" vertical="top" wrapText="1"/>
    </xf>
    <xf numFmtId="49" fontId="5" fillId="2" borderId="4" xfId="0" applyNumberFormat="1" applyFont="1" applyFill="1" applyBorder="1" applyAlignment="1">
      <alignment horizontal="left" vertical="top" wrapText="1"/>
    </xf>
    <xf numFmtId="49" fontId="3" fillId="2" borderId="4" xfId="0" applyNumberFormat="1" applyFont="1" applyFill="1" applyBorder="1" applyAlignment="1">
      <alignment horizontal="left" vertical="top" wrapText="1"/>
    </xf>
    <xf numFmtId="0" fontId="5" fillId="2" borderId="4" xfId="0" applyFont="1" applyFill="1" applyBorder="1" applyAlignment="1">
      <alignment horizontal="left" vertical="top" wrapText="1"/>
    </xf>
    <xf numFmtId="0" fontId="3" fillId="0" borderId="12" xfId="0" applyFont="1" applyBorder="1" applyAlignment="1">
      <alignment horizontal="left" vertical="center" wrapText="1"/>
    </xf>
    <xf numFmtId="0" fontId="3" fillId="11" borderId="12" xfId="0" applyFont="1" applyFill="1" applyBorder="1" applyAlignment="1">
      <alignment horizontal="center" vertical="center" wrapText="1"/>
    </xf>
    <xf numFmtId="0" fontId="3" fillId="0" borderId="1" xfId="0" applyFont="1" applyBorder="1" applyAlignment="1">
      <alignment wrapText="1"/>
    </xf>
    <xf numFmtId="0" fontId="3" fillId="0" borderId="4" xfId="0" applyFont="1" applyBorder="1" applyAlignment="1">
      <alignment wrapText="1"/>
    </xf>
    <xf numFmtId="0" fontId="6" fillId="2" borderId="12" xfId="0" applyFont="1" applyFill="1" applyBorder="1" applyAlignment="1">
      <alignment wrapText="1"/>
    </xf>
    <xf numFmtId="0" fontId="15" fillId="0" borderId="0" xfId="0" applyFont="1"/>
    <xf numFmtId="0" fontId="8" fillId="2" borderId="0" xfId="0" applyFont="1" applyFill="1" applyAlignment="1">
      <alignment horizontal="left" vertical="top" wrapText="1"/>
    </xf>
    <xf numFmtId="0" fontId="16" fillId="0" borderId="0" xfId="0" applyFont="1" applyAlignment="1">
      <alignment horizontal="left"/>
    </xf>
    <xf numFmtId="0" fontId="16" fillId="0" borderId="0" xfId="0" applyFont="1" applyAlignment="1">
      <alignment horizontal="center" vertical="center"/>
    </xf>
    <xf numFmtId="0" fontId="16" fillId="0" borderId="0" xfId="0" applyFont="1"/>
    <xf numFmtId="0" fontId="0" fillId="0" borderId="0" xfId="0" applyAlignment="1">
      <alignment horizontal="left"/>
    </xf>
    <xf numFmtId="0" fontId="2" fillId="0" borderId="1" xfId="0" applyFont="1" applyBorder="1" applyAlignment="1">
      <alignment horizontal="center" vertical="center"/>
    </xf>
    <xf numFmtId="0" fontId="17" fillId="12" borderId="13" xfId="0" applyFont="1" applyFill="1" applyBorder="1" applyAlignment="1">
      <alignment horizontal="center" vertical="center"/>
    </xf>
    <xf numFmtId="0" fontId="17" fillId="12" borderId="14" xfId="0" applyFont="1" applyFill="1" applyBorder="1" applyAlignment="1">
      <alignment horizontal="center" vertical="center"/>
    </xf>
    <xf numFmtId="0" fontId="17" fillId="11" borderId="15" xfId="0" applyFont="1" applyFill="1" applyBorder="1" applyAlignment="1">
      <alignment horizontal="center" vertical="center"/>
    </xf>
    <xf numFmtId="0" fontId="17" fillId="11" borderId="16" xfId="0" applyFont="1" applyFill="1" applyBorder="1" applyAlignment="1">
      <alignment horizontal="center" vertical="center"/>
    </xf>
    <xf numFmtId="0" fontId="17" fillId="13" borderId="10" xfId="0" applyFont="1" applyFill="1" applyBorder="1"/>
    <xf numFmtId="0" fontId="17" fillId="13" borderId="17" xfId="0" applyFont="1" applyFill="1" applyBorder="1"/>
    <xf numFmtId="0" fontId="3" fillId="0" borderId="3" xfId="0" applyFont="1" applyBorder="1" applyAlignment="1">
      <alignment horizontal="left" vertical="center" wrapText="1"/>
    </xf>
    <xf numFmtId="0" fontId="0" fillId="14" borderId="13" xfId="0" applyFill="1" applyBorder="1" applyAlignment="1">
      <alignment vertical="center" wrapText="1"/>
    </xf>
    <xf numFmtId="0" fontId="0" fillId="14" borderId="14" xfId="0" applyFill="1" applyBorder="1" applyAlignment="1">
      <alignment vertical="center" wrapText="1"/>
    </xf>
    <xf numFmtId="0" fontId="0" fillId="0" borderId="0" xfId="0" applyAlignment="1">
      <alignment vertical="center" wrapText="1"/>
    </xf>
    <xf numFmtId="0" fontId="0" fillId="15" borderId="15" xfId="0" applyFill="1" applyBorder="1"/>
    <xf numFmtId="0" fontId="0" fillId="0" borderId="0" xfId="0" applyAlignment="1">
      <alignment vertical="center"/>
    </xf>
    <xf numFmtId="0" fontId="0" fillId="16" borderId="3" xfId="0" applyFill="1" applyBorder="1" applyAlignment="1">
      <alignment vertical="center"/>
    </xf>
    <xf numFmtId="0" fontId="0" fillId="16" borderId="1" xfId="0" applyFill="1" applyBorder="1" applyAlignment="1">
      <alignment vertical="center"/>
    </xf>
    <xf numFmtId="0" fontId="0" fillId="2" borderId="3" xfId="0" applyFill="1" applyBorder="1" applyAlignment="1">
      <alignment vertical="center"/>
    </xf>
    <xf numFmtId="0" fontId="8" fillId="0" borderId="10" xfId="0" applyFont="1" applyBorder="1" applyAlignment="1">
      <alignment wrapText="1"/>
    </xf>
    <xf numFmtId="0" fontId="0" fillId="2" borderId="1" xfId="0" applyFill="1" applyBorder="1" applyAlignment="1">
      <alignment vertical="center"/>
    </xf>
    <xf numFmtId="0" fontId="0" fillId="0" borderId="0" xfId="0" applyAlignment="1">
      <alignment wrapText="1"/>
    </xf>
    <xf numFmtId="49" fontId="8" fillId="0" borderId="4" xfId="0" applyNumberFormat="1" applyFont="1" applyBorder="1" applyAlignment="1">
      <alignment horizontal="left" vertical="top" wrapText="1"/>
    </xf>
    <xf numFmtId="0" fontId="6" fillId="0" borderId="4" xfId="0" applyFont="1" applyBorder="1" applyAlignment="1">
      <alignment vertical="top" wrapText="1"/>
    </xf>
    <xf numFmtId="0" fontId="6" fillId="0" borderId="1" xfId="0" applyFont="1" applyBorder="1"/>
    <xf numFmtId="0" fontId="6" fillId="0" borderId="4" xfId="0" applyFont="1" applyBorder="1"/>
    <xf numFmtId="0" fontId="6" fillId="0" borderId="3" xfId="0" applyFont="1" applyBorder="1"/>
    <xf numFmtId="0" fontId="6" fillId="0" borderId="0" xfId="0" applyFont="1" applyAlignment="1">
      <alignment horizontal="left" vertical="top"/>
    </xf>
    <xf numFmtId="0" fontId="6" fillId="0" borderId="0" xfId="0" applyFont="1" applyAlignment="1">
      <alignment horizontal="center" vertical="center"/>
    </xf>
    <xf numFmtId="0" fontId="19" fillId="2" borderId="0" xfId="0" applyFont="1" applyFill="1" applyAlignment="1">
      <alignment vertical="center"/>
    </xf>
    <xf numFmtId="0" fontId="20" fillId="3" borderId="4" xfId="0" applyFont="1" applyFill="1" applyBorder="1"/>
    <xf numFmtId="0" fontId="20" fillId="3" borderId="4" xfId="0" applyFont="1" applyFill="1" applyBorder="1" applyAlignment="1">
      <alignment vertical="center" shrinkToFit="1"/>
    </xf>
    <xf numFmtId="0" fontId="19" fillId="2" borderId="19" xfId="0" applyFont="1" applyFill="1" applyBorder="1" applyAlignment="1">
      <alignment horizontal="center" vertical="top"/>
    </xf>
    <xf numFmtId="0" fontId="22" fillId="2" borderId="19" xfId="0" applyFont="1" applyFill="1" applyBorder="1" applyAlignment="1">
      <alignment horizontal="left" vertical="top" wrapText="1"/>
    </xf>
    <xf numFmtId="0" fontId="19" fillId="2" borderId="19" xfId="0" applyFont="1" applyFill="1" applyBorder="1" applyAlignment="1">
      <alignment horizontal="left" vertical="top" wrapText="1"/>
    </xf>
    <xf numFmtId="0" fontId="24" fillId="2" borderId="19" xfId="0" applyFont="1" applyFill="1" applyBorder="1" applyAlignment="1">
      <alignment horizontal="left" vertical="top" wrapText="1"/>
    </xf>
    <xf numFmtId="0" fontId="24" fillId="2" borderId="19" xfId="0" applyFont="1" applyFill="1" applyBorder="1" applyAlignment="1">
      <alignment vertical="top"/>
    </xf>
    <xf numFmtId="0" fontId="22" fillId="2" borderId="27" xfId="0" applyFont="1" applyFill="1" applyBorder="1" applyAlignment="1">
      <alignment horizontal="center" vertical="top" wrapText="1"/>
    </xf>
    <xf numFmtId="0" fontId="22" fillId="2" borderId="0" xfId="0" applyFont="1" applyFill="1" applyAlignment="1">
      <alignment horizontal="center" vertical="top" wrapText="1"/>
    </xf>
    <xf numFmtId="0" fontId="19" fillId="2" borderId="0" xfId="0" applyFont="1" applyFill="1" applyAlignment="1">
      <alignment horizontal="center" vertical="top" wrapText="1"/>
    </xf>
    <xf numFmtId="0" fontId="24" fillId="2" borderId="0" xfId="0" applyFont="1" applyFill="1" applyAlignment="1">
      <alignment horizontal="left" vertical="top" wrapText="1"/>
    </xf>
    <xf numFmtId="0" fontId="22" fillId="2" borderId="25" xfId="0" applyFont="1" applyFill="1" applyBorder="1" applyAlignment="1">
      <alignment horizontal="center" vertical="top" wrapText="1"/>
    </xf>
    <xf numFmtId="0" fontId="22" fillId="2" borderId="19" xfId="0" applyFont="1" applyFill="1" applyBorder="1" applyAlignment="1">
      <alignment horizontal="center" vertical="top" wrapText="1"/>
    </xf>
    <xf numFmtId="0" fontId="19" fillId="0" borderId="19" xfId="0" applyFont="1" applyBorder="1" applyAlignment="1">
      <alignment horizontal="left" vertical="top" wrapText="1"/>
    </xf>
    <xf numFmtId="0" fontId="19" fillId="2" borderId="19" xfId="0" applyFont="1" applyFill="1" applyBorder="1" applyAlignment="1">
      <alignment horizontal="center" vertical="top" wrapText="1"/>
    </xf>
    <xf numFmtId="0" fontId="22" fillId="0" borderId="27" xfId="0" applyFont="1" applyBorder="1" applyAlignment="1">
      <alignment horizontal="center" vertical="top" wrapText="1"/>
    </xf>
    <xf numFmtId="0" fontId="22" fillId="0" borderId="0" xfId="0" applyFont="1" applyAlignment="1">
      <alignment horizontal="center" vertical="top" wrapText="1"/>
    </xf>
    <xf numFmtId="0" fontId="22" fillId="0" borderId="0" xfId="0" applyFont="1" applyAlignment="1">
      <alignment horizontal="left" vertical="top" wrapText="1"/>
    </xf>
    <xf numFmtId="0" fontId="19" fillId="0" borderId="0" xfId="0" applyFont="1" applyAlignment="1">
      <alignment horizontal="left" vertical="top" wrapText="1"/>
    </xf>
    <xf numFmtId="0" fontId="19" fillId="0" borderId="0" xfId="0" applyFont="1" applyAlignment="1">
      <alignment horizontal="center" vertical="top" wrapText="1"/>
    </xf>
    <xf numFmtId="0" fontId="24" fillId="0" borderId="0" xfId="0" applyFont="1" applyAlignment="1">
      <alignment horizontal="left" vertical="top" wrapText="1"/>
    </xf>
    <xf numFmtId="0" fontId="24" fillId="2" borderId="23" xfId="0" applyFont="1" applyFill="1" applyBorder="1" applyAlignment="1">
      <alignment vertical="top"/>
    </xf>
    <xf numFmtId="0" fontId="19" fillId="2" borderId="23" xfId="0" applyFont="1" applyFill="1" applyBorder="1" applyAlignment="1">
      <alignment horizontal="left" vertical="top" wrapText="1"/>
    </xf>
    <xf numFmtId="0" fontId="24" fillId="2" borderId="23" xfId="0" applyFont="1" applyFill="1" applyBorder="1" applyAlignment="1">
      <alignment horizontal="left" vertical="top" wrapText="1"/>
    </xf>
    <xf numFmtId="0" fontId="19" fillId="2" borderId="21" xfId="0" applyFont="1" applyFill="1" applyBorder="1" applyAlignment="1">
      <alignment horizontal="center" vertical="center"/>
    </xf>
    <xf numFmtId="0" fontId="19" fillId="2" borderId="0" xfId="0" applyFont="1" applyFill="1" applyAlignment="1">
      <alignment horizontal="center" vertical="center"/>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22" fillId="2" borderId="19" xfId="0" applyFont="1" applyFill="1" applyBorder="1" applyAlignment="1">
      <alignment horizontal="left" vertical="center"/>
    </xf>
    <xf numFmtId="49" fontId="22" fillId="2" borderId="0" xfId="0" applyNumberFormat="1" applyFont="1" applyFill="1" applyAlignment="1">
      <alignment horizontal="left" vertical="top" wrapText="1"/>
    </xf>
    <xf numFmtId="49" fontId="19" fillId="2" borderId="0" xfId="0" applyNumberFormat="1" applyFont="1" applyFill="1" applyAlignment="1">
      <alignment horizontal="left" vertical="top" wrapText="1"/>
    </xf>
    <xf numFmtId="0" fontId="19" fillId="2" borderId="24" xfId="0" applyFont="1" applyFill="1" applyBorder="1" applyAlignment="1">
      <alignment horizontal="center" vertical="center"/>
    </xf>
    <xf numFmtId="0" fontId="5" fillId="17" borderId="0" xfId="0" applyFont="1" applyFill="1" applyAlignment="1">
      <alignment horizontal="left" vertical="center" shrinkToFit="1"/>
    </xf>
    <xf numFmtId="0" fontId="3" fillId="17" borderId="0" xfId="0" applyFont="1" applyFill="1" applyAlignment="1">
      <alignment horizontal="center" vertical="center" wrapText="1"/>
    </xf>
    <xf numFmtId="0" fontId="0" fillId="17" borderId="0" xfId="0" applyFill="1"/>
    <xf numFmtId="0" fontId="0" fillId="17" borderId="0" xfId="0" applyFill="1" applyAlignment="1">
      <alignment vertical="top"/>
    </xf>
    <xf numFmtId="49" fontId="8" fillId="21" borderId="0" xfId="0" applyNumberFormat="1" applyFont="1" applyFill="1" applyAlignment="1">
      <alignment horizontal="center" vertical="center" wrapText="1"/>
    </xf>
    <xf numFmtId="0" fontId="7" fillId="21" borderId="0" xfId="0" applyFont="1" applyFill="1" applyAlignment="1">
      <alignment horizontal="center" vertical="center" wrapText="1"/>
    </xf>
    <xf numFmtId="0" fontId="6" fillId="17" borderId="0" xfId="0" applyFont="1" applyFill="1" applyAlignment="1">
      <alignment wrapText="1"/>
    </xf>
    <xf numFmtId="0" fontId="6" fillId="17" borderId="0" xfId="0" applyFont="1" applyFill="1" applyAlignment="1">
      <alignment vertical="top" wrapText="1"/>
    </xf>
    <xf numFmtId="0" fontId="19" fillId="18" borderId="29" xfId="0" applyFont="1" applyFill="1" applyBorder="1" applyAlignment="1">
      <alignment horizontal="center" vertical="center" textRotation="90" shrinkToFit="1"/>
    </xf>
    <xf numFmtId="0" fontId="19" fillId="18" borderId="29" xfId="0" applyFont="1" applyFill="1" applyBorder="1" applyAlignment="1">
      <alignment horizontal="center" vertical="center" textRotation="90" wrapText="1"/>
    </xf>
    <xf numFmtId="49" fontId="19" fillId="18" borderId="29" xfId="0" applyNumberFormat="1" applyFont="1" applyFill="1" applyBorder="1" applyAlignment="1">
      <alignment horizontal="center" vertical="center" wrapText="1"/>
    </xf>
    <xf numFmtId="49" fontId="25" fillId="18" borderId="29" xfId="0" applyNumberFormat="1" applyFont="1" applyFill="1" applyBorder="1" applyAlignment="1">
      <alignment horizontal="center" vertical="center" wrapText="1"/>
    </xf>
    <xf numFmtId="0" fontId="25" fillId="18" borderId="29" xfId="0" applyFont="1" applyFill="1" applyBorder="1" applyAlignment="1">
      <alignment horizontal="center" vertical="center" wrapText="1"/>
    </xf>
    <xf numFmtId="0" fontId="25" fillId="18" borderId="29" xfId="0" applyFont="1" applyFill="1" applyBorder="1" applyAlignment="1">
      <alignment horizontal="center" vertical="center" textRotation="90" shrinkToFit="1"/>
    </xf>
    <xf numFmtId="0" fontId="25" fillId="18" borderId="29" xfId="0" applyFont="1" applyFill="1" applyBorder="1" applyAlignment="1">
      <alignment horizontal="center" textRotation="90" shrinkToFit="1"/>
    </xf>
    <xf numFmtId="0" fontId="20" fillId="19" borderId="29" xfId="0" applyFont="1" applyFill="1" applyBorder="1" applyAlignment="1">
      <alignment horizontal="center" vertical="center" wrapText="1"/>
    </xf>
    <xf numFmtId="0" fontId="24" fillId="2" borderId="0" xfId="0" applyFont="1" applyFill="1" applyAlignment="1">
      <alignment vertical="top"/>
    </xf>
    <xf numFmtId="0" fontId="19" fillId="18" borderId="23" xfId="0" applyFont="1" applyFill="1" applyBorder="1" applyAlignment="1">
      <alignment horizontal="center" vertical="top"/>
    </xf>
    <xf numFmtId="0" fontId="19" fillId="18" borderId="23" xfId="0" applyFont="1" applyFill="1" applyBorder="1" applyAlignment="1">
      <alignment horizontal="left" vertical="top" wrapText="1"/>
    </xf>
    <xf numFmtId="0" fontId="24" fillId="18" borderId="23" xfId="0" applyFont="1" applyFill="1" applyBorder="1" applyAlignment="1">
      <alignment horizontal="left" vertical="top" wrapText="1"/>
    </xf>
    <xf numFmtId="0" fontId="24" fillId="18" borderId="23" xfId="0" applyFont="1" applyFill="1" applyBorder="1" applyAlignment="1">
      <alignment vertical="top"/>
    </xf>
    <xf numFmtId="0" fontId="22" fillId="18" borderId="22" xfId="0" applyFont="1" applyFill="1" applyBorder="1" applyAlignment="1">
      <alignment horizontal="center" vertical="top" wrapText="1"/>
    </xf>
    <xf numFmtId="0" fontId="22" fillId="18" borderId="30" xfId="0" applyFont="1" applyFill="1" applyBorder="1" applyAlignment="1">
      <alignment horizontal="center" vertical="top" wrapText="1"/>
    </xf>
    <xf numFmtId="0" fontId="22" fillId="18" borderId="31" xfId="0" applyFont="1" applyFill="1" applyBorder="1" applyAlignment="1">
      <alignment horizontal="center" vertical="top" wrapText="1"/>
    </xf>
    <xf numFmtId="0" fontId="22" fillId="18" borderId="31" xfId="0" applyFont="1" applyFill="1" applyBorder="1" applyAlignment="1">
      <alignment horizontal="left" vertical="top" wrapText="1"/>
    </xf>
    <xf numFmtId="0" fontId="19" fillId="18" borderId="31" xfId="0" applyFont="1" applyFill="1" applyBorder="1" applyAlignment="1">
      <alignment horizontal="left" vertical="top" wrapText="1"/>
    </xf>
    <xf numFmtId="0" fontId="19" fillId="18" borderId="31" xfId="0" applyFont="1" applyFill="1" applyBorder="1" applyAlignment="1">
      <alignment horizontal="center" vertical="top" wrapText="1"/>
    </xf>
    <xf numFmtId="0" fontId="24" fillId="18" borderId="31" xfId="0" applyFont="1" applyFill="1" applyBorder="1" applyAlignment="1">
      <alignment horizontal="left" vertical="top" wrapText="1"/>
    </xf>
    <xf numFmtId="0" fontId="19" fillId="20" borderId="32" xfId="0" applyFont="1" applyFill="1" applyBorder="1" applyAlignment="1">
      <alignment horizontal="left" vertical="top" wrapText="1"/>
    </xf>
    <xf numFmtId="0" fontId="19" fillId="2" borderId="0" xfId="0" applyFont="1" applyFill="1" applyAlignment="1">
      <alignment horizontal="center" vertical="center" wrapText="1"/>
    </xf>
    <xf numFmtId="0" fontId="22" fillId="18" borderId="30" xfId="0" applyFont="1" applyFill="1" applyBorder="1" applyAlignment="1">
      <alignment horizontal="center" vertical="top"/>
    </xf>
    <xf numFmtId="0" fontId="22" fillId="18" borderId="31" xfId="0" applyFont="1" applyFill="1" applyBorder="1" applyAlignment="1">
      <alignment horizontal="center" vertical="top"/>
    </xf>
    <xf numFmtId="0" fontId="19" fillId="2" borderId="27" xfId="0" applyFont="1" applyFill="1" applyBorder="1" applyAlignment="1">
      <alignment vertical="center"/>
    </xf>
    <xf numFmtId="0" fontId="22" fillId="18" borderId="22" xfId="0" applyFont="1" applyFill="1" applyBorder="1" applyAlignment="1">
      <alignment horizontal="center" vertical="top"/>
    </xf>
    <xf numFmtId="0" fontId="22" fillId="18" borderId="23" xfId="0" applyFont="1" applyFill="1" applyBorder="1" applyAlignment="1">
      <alignment horizontal="center" vertical="top"/>
    </xf>
    <xf numFmtId="0" fontId="5" fillId="17" borderId="0" xfId="0" applyFont="1" applyFill="1" applyAlignment="1">
      <alignment horizontal="left" vertical="top" shrinkToFit="1"/>
    </xf>
    <xf numFmtId="0" fontId="2" fillId="17" borderId="0" xfId="0" applyFont="1" applyFill="1" applyAlignment="1">
      <alignment horizontal="center" vertical="top" wrapText="1"/>
    </xf>
    <xf numFmtId="0" fontId="3" fillId="17" borderId="0" xfId="0" applyFont="1" applyFill="1" applyAlignment="1">
      <alignment horizontal="left" vertical="top" shrinkToFit="1"/>
    </xf>
    <xf numFmtId="0" fontId="3" fillId="17" borderId="0" xfId="0" applyFont="1" applyFill="1" applyAlignment="1">
      <alignment horizontal="center" vertical="top" wrapText="1"/>
    </xf>
    <xf numFmtId="49" fontId="22" fillId="18" borderId="23" xfId="0" applyNumberFormat="1" applyFont="1" applyFill="1" applyBorder="1" applyAlignment="1">
      <alignment horizontal="left" vertical="top" wrapText="1"/>
    </xf>
    <xf numFmtId="49" fontId="22" fillId="2" borderId="19" xfId="0" applyNumberFormat="1" applyFont="1" applyFill="1" applyBorder="1" applyAlignment="1">
      <alignment horizontal="left" vertical="top" wrapText="1"/>
    </xf>
    <xf numFmtId="49" fontId="22" fillId="0" borderId="0" xfId="0" applyNumberFormat="1" applyFont="1" applyAlignment="1">
      <alignment horizontal="left" vertical="top" wrapText="1"/>
    </xf>
    <xf numFmtId="0" fontId="19" fillId="0" borderId="0" xfId="0" quotePrefix="1" applyFont="1" applyAlignment="1">
      <alignment horizontal="left" vertical="top" wrapText="1"/>
    </xf>
    <xf numFmtId="0" fontId="20" fillId="3" borderId="26" xfId="0" applyFont="1" applyFill="1" applyBorder="1"/>
    <xf numFmtId="0" fontId="20" fillId="3" borderId="26" xfId="0" applyFont="1" applyFill="1" applyBorder="1" applyAlignment="1">
      <alignment vertical="center" shrinkToFit="1"/>
    </xf>
    <xf numFmtId="0" fontId="23" fillId="0" borderId="0" xfId="0" applyFont="1" applyAlignment="1">
      <alignment vertical="center" wrapText="1"/>
    </xf>
    <xf numFmtId="0" fontId="23" fillId="2" borderId="21" xfId="0" applyFont="1" applyFill="1" applyBorder="1" applyAlignment="1">
      <alignment horizontal="center" vertical="center" wrapText="1"/>
    </xf>
    <xf numFmtId="0" fontId="20" fillId="3" borderId="7" xfId="0" applyFont="1" applyFill="1" applyBorder="1"/>
    <xf numFmtId="0" fontId="20" fillId="3" borderId="7" xfId="0" applyFont="1" applyFill="1" applyBorder="1" applyAlignment="1">
      <alignment vertical="center" shrinkToFit="1"/>
    </xf>
    <xf numFmtId="0" fontId="23" fillId="0" borderId="23" xfId="0" applyFont="1" applyBorder="1" applyAlignment="1">
      <alignment vertical="center" wrapText="1"/>
    </xf>
    <xf numFmtId="0" fontId="23" fillId="2" borderId="24" xfId="0" applyFont="1" applyFill="1" applyBorder="1" applyAlignment="1">
      <alignment horizontal="center" vertical="center" wrapText="1"/>
    </xf>
    <xf numFmtId="0" fontId="23" fillId="0" borderId="19" xfId="0" applyFont="1" applyBorder="1" applyAlignment="1">
      <alignment horizontal="center" vertical="center" wrapText="1"/>
    </xf>
    <xf numFmtId="0" fontId="23" fillId="0" borderId="19" xfId="0" applyFont="1" applyBorder="1" applyAlignment="1">
      <alignment vertical="center" wrapText="1"/>
    </xf>
    <xf numFmtId="0" fontId="23" fillId="0" borderId="19" xfId="0" applyFont="1" applyBorder="1" applyAlignment="1">
      <alignment horizontal="right" vertical="center" wrapText="1"/>
    </xf>
    <xf numFmtId="0" fontId="23" fillId="2" borderId="20" xfId="0" applyFont="1" applyFill="1" applyBorder="1" applyAlignment="1">
      <alignment horizontal="center" vertical="center" wrapText="1"/>
    </xf>
    <xf numFmtId="0" fontId="19" fillId="2" borderId="0" xfId="0" quotePrefix="1" applyFont="1" applyFill="1" applyAlignment="1">
      <alignment horizontal="left" vertical="top" wrapText="1"/>
    </xf>
    <xf numFmtId="0" fontId="3" fillId="20" borderId="4" xfId="0" applyFont="1" applyFill="1" applyBorder="1" applyAlignment="1">
      <alignment horizontal="left" vertical="center" shrinkToFit="1"/>
    </xf>
    <xf numFmtId="0" fontId="6" fillId="17" borderId="0" xfId="0" applyFont="1" applyFill="1"/>
    <xf numFmtId="0" fontId="3" fillId="17" borderId="0" xfId="0" applyFont="1" applyFill="1" applyAlignment="1">
      <alignment horizontal="left" vertical="center" shrinkToFit="1"/>
    </xf>
    <xf numFmtId="0" fontId="2" fillId="17" borderId="0" xfId="0" applyFont="1" applyFill="1" applyAlignment="1">
      <alignment horizontal="center" vertical="center" wrapText="1"/>
    </xf>
    <xf numFmtId="0" fontId="23" fillId="18" borderId="23" xfId="0" applyFont="1" applyFill="1" applyBorder="1" applyAlignment="1">
      <alignment horizontal="left" vertical="top" wrapText="1"/>
    </xf>
    <xf numFmtId="0" fontId="25" fillId="18" borderId="23" xfId="0" applyFont="1" applyFill="1" applyBorder="1" applyAlignment="1">
      <alignment horizontal="left" vertical="top" wrapText="1"/>
    </xf>
    <xf numFmtId="0" fontId="19" fillId="18" borderId="23" xfId="0" applyFont="1" applyFill="1" applyBorder="1" applyAlignment="1">
      <alignment vertical="top"/>
    </xf>
    <xf numFmtId="0" fontId="19" fillId="0" borderId="19" xfId="0" quotePrefix="1" applyFont="1" applyBorder="1" applyAlignment="1">
      <alignment horizontal="left" vertical="top" wrapText="1"/>
    </xf>
    <xf numFmtId="0" fontId="22" fillId="0" borderId="25" xfId="0" applyFont="1" applyBorder="1" applyAlignment="1">
      <alignment horizontal="center" vertical="top" wrapText="1"/>
    </xf>
    <xf numFmtId="0" fontId="22" fillId="0" borderId="19" xfId="0" applyFont="1" applyBorder="1" applyAlignment="1">
      <alignment horizontal="center" vertical="top" wrapText="1"/>
    </xf>
    <xf numFmtId="0" fontId="22" fillId="0" borderId="19" xfId="0" applyFont="1" applyBorder="1" applyAlignment="1">
      <alignment horizontal="left" vertical="top" wrapText="1"/>
    </xf>
    <xf numFmtId="0" fontId="19" fillId="0" borderId="19" xfId="0" applyFont="1" applyBorder="1" applyAlignment="1">
      <alignment horizontal="center" vertical="top" wrapText="1"/>
    </xf>
    <xf numFmtId="0" fontId="24" fillId="0" borderId="19" xfId="0" applyFont="1" applyBorder="1" applyAlignment="1">
      <alignment horizontal="left" vertical="top" wrapText="1"/>
    </xf>
    <xf numFmtId="0" fontId="24" fillId="0" borderId="25" xfId="0" applyFont="1" applyBorder="1"/>
    <xf numFmtId="0" fontId="2" fillId="17" borderId="0" xfId="0" applyFont="1" applyFill="1" applyAlignment="1">
      <alignment horizontal="center" vertical="top"/>
    </xf>
    <xf numFmtId="0" fontId="3" fillId="20" borderId="0" xfId="0" applyFont="1" applyFill="1" applyAlignment="1">
      <alignment vertical="top" wrapText="1"/>
    </xf>
    <xf numFmtId="0" fontId="3" fillId="17" borderId="0" xfId="0" applyFont="1" applyFill="1" applyAlignment="1">
      <alignment vertical="top" wrapText="1"/>
    </xf>
    <xf numFmtId="0" fontId="19" fillId="0" borderId="20" xfId="0" applyFont="1" applyBorder="1" applyAlignment="1">
      <alignment horizontal="left" vertical="top" wrapText="1"/>
    </xf>
    <xf numFmtId="0" fontId="19" fillId="2" borderId="19" xfId="0" applyFont="1" applyFill="1" applyBorder="1" applyAlignment="1">
      <alignment horizontal="center" vertical="center" wrapText="1"/>
    </xf>
    <xf numFmtId="0" fontId="22" fillId="20" borderId="25" xfId="0" applyFont="1" applyFill="1" applyBorder="1" applyAlignment="1">
      <alignment horizontal="center" vertical="top" wrapText="1"/>
    </xf>
    <xf numFmtId="0" fontId="22" fillId="20" borderId="19" xfId="0" applyFont="1" applyFill="1" applyBorder="1" applyAlignment="1">
      <alignment horizontal="center" vertical="top" wrapText="1"/>
    </xf>
    <xf numFmtId="0" fontId="22" fillId="20" borderId="19" xfId="0" applyFont="1" applyFill="1" applyBorder="1" applyAlignment="1">
      <alignment horizontal="left" vertical="top" wrapText="1"/>
    </xf>
    <xf numFmtId="0" fontId="19" fillId="20" borderId="19" xfId="0" applyFont="1" applyFill="1" applyBorder="1" applyAlignment="1">
      <alignment horizontal="center" vertical="top" wrapText="1"/>
    </xf>
    <xf numFmtId="0" fontId="24" fillId="20" borderId="19" xfId="0" applyFont="1" applyFill="1" applyBorder="1" applyAlignment="1">
      <alignment horizontal="left" vertical="top" wrapText="1"/>
    </xf>
    <xf numFmtId="0" fontId="19" fillId="2" borderId="23" xfId="0" applyFont="1" applyFill="1" applyBorder="1" applyAlignment="1">
      <alignment horizontal="center" vertical="top" wrapText="1"/>
    </xf>
    <xf numFmtId="0" fontId="19" fillId="18" borderId="0" xfId="0" applyFont="1" applyFill="1" applyAlignment="1">
      <alignment horizontal="left" vertical="top" wrapText="1"/>
    </xf>
    <xf numFmtId="0" fontId="24" fillId="18" borderId="0" xfId="0" applyFont="1" applyFill="1" applyAlignment="1">
      <alignment horizontal="left" vertical="top" wrapText="1"/>
    </xf>
    <xf numFmtId="0" fontId="22" fillId="2" borderId="22" xfId="0" applyFont="1" applyFill="1" applyBorder="1" applyAlignment="1">
      <alignment horizontal="center" vertical="top" wrapText="1"/>
    </xf>
    <xf numFmtId="0" fontId="22" fillId="2" borderId="23" xfId="0" applyFont="1" applyFill="1" applyBorder="1" applyAlignment="1">
      <alignment horizontal="center" vertical="top" wrapText="1"/>
    </xf>
    <xf numFmtId="0" fontId="25" fillId="0" borderId="0" xfId="0" applyFont="1" applyAlignment="1">
      <alignment horizontal="left" vertical="top" wrapText="1"/>
    </xf>
    <xf numFmtId="0" fontId="22" fillId="18" borderId="27" xfId="0" applyFont="1" applyFill="1" applyBorder="1" applyAlignment="1">
      <alignment horizontal="center" vertical="top" wrapText="1"/>
    </xf>
    <xf numFmtId="0" fontId="23" fillId="2" borderId="24" xfId="0" applyFont="1" applyFill="1" applyBorder="1" applyAlignment="1">
      <alignment horizontal="left" vertical="center" wrapText="1"/>
    </xf>
    <xf numFmtId="0" fontId="23" fillId="2" borderId="21" xfId="0" applyFont="1" applyFill="1" applyBorder="1" applyAlignment="1">
      <alignment horizontal="left" vertical="center" wrapText="1"/>
    </xf>
    <xf numFmtId="0" fontId="6" fillId="2" borderId="0" xfId="0" applyFont="1" applyFill="1" applyAlignment="1">
      <alignment horizontal="left" vertical="center"/>
    </xf>
    <xf numFmtId="0" fontId="23" fillId="0" borderId="0" xfId="0" applyFont="1" applyAlignment="1">
      <alignment horizontal="left" vertical="top" wrapText="1"/>
    </xf>
    <xf numFmtId="0" fontId="23" fillId="2" borderId="20" xfId="0" applyFont="1" applyFill="1" applyBorder="1" applyAlignment="1">
      <alignment horizontal="left" vertical="center" wrapText="1"/>
    </xf>
    <xf numFmtId="0" fontId="19" fillId="18" borderId="0" xfId="0" applyFont="1" applyFill="1" applyAlignment="1">
      <alignment horizontal="center" vertical="center" wrapText="1"/>
    </xf>
    <xf numFmtId="0" fontId="19" fillId="0" borderId="0" xfId="0" applyFont="1" applyAlignment="1">
      <alignment horizontal="center" vertical="center" wrapText="1"/>
    </xf>
    <xf numFmtId="0" fontId="19" fillId="18" borderId="23" xfId="0" applyFont="1" applyFill="1" applyBorder="1" applyAlignment="1">
      <alignment horizontal="center" vertical="center" wrapText="1"/>
    </xf>
    <xf numFmtId="0" fontId="19" fillId="0" borderId="23" xfId="0" applyFont="1" applyBorder="1" applyAlignment="1">
      <alignment horizontal="left" vertical="top" wrapText="1"/>
    </xf>
    <xf numFmtId="0" fontId="21" fillId="0" borderId="24" xfId="0" applyFont="1" applyBorder="1"/>
    <xf numFmtId="0" fontId="19" fillId="2" borderId="23" xfId="0" applyFont="1" applyFill="1" applyBorder="1" applyAlignment="1">
      <alignment horizontal="center" vertical="top"/>
    </xf>
    <xf numFmtId="0" fontId="22" fillId="18" borderId="25" xfId="0" applyFont="1" applyFill="1" applyBorder="1" applyAlignment="1">
      <alignment horizontal="center" vertical="top"/>
    </xf>
    <xf numFmtId="0" fontId="22" fillId="18" borderId="19" xfId="0" applyFont="1" applyFill="1" applyBorder="1" applyAlignment="1">
      <alignment horizontal="center" vertical="top"/>
    </xf>
    <xf numFmtId="49" fontId="22" fillId="2" borderId="23" xfId="0" applyNumberFormat="1" applyFont="1" applyFill="1" applyBorder="1" applyAlignment="1">
      <alignment horizontal="left" vertical="top" wrapText="1"/>
    </xf>
    <xf numFmtId="0" fontId="0" fillId="0" borderId="19" xfId="0" applyBorder="1"/>
    <xf numFmtId="0" fontId="22" fillId="18" borderId="19" xfId="0" applyFont="1" applyFill="1" applyBorder="1" applyAlignment="1">
      <alignment horizontal="center" vertical="top" wrapText="1"/>
    </xf>
    <xf numFmtId="0" fontId="22" fillId="18" borderId="19" xfId="0" applyFont="1" applyFill="1" applyBorder="1" applyAlignment="1">
      <alignment horizontal="left" vertical="top" wrapText="1"/>
    </xf>
    <xf numFmtId="0" fontId="19" fillId="0" borderId="21" xfId="0" applyFont="1" applyBorder="1" applyAlignment="1">
      <alignment horizontal="left" vertical="top" wrapText="1"/>
    </xf>
    <xf numFmtId="0" fontId="22" fillId="18" borderId="25" xfId="0" applyFont="1" applyFill="1" applyBorder="1" applyAlignment="1">
      <alignment horizontal="center" vertical="top" wrapText="1"/>
    </xf>
    <xf numFmtId="0" fontId="21" fillId="0" borderId="24" xfId="0" applyFont="1" applyBorder="1" applyAlignment="1">
      <alignment horizontal="left"/>
    </xf>
    <xf numFmtId="0" fontId="19" fillId="2" borderId="21" xfId="0" applyFont="1" applyFill="1" applyBorder="1" applyAlignment="1">
      <alignment horizontal="center" vertical="top" wrapText="1"/>
    </xf>
    <xf numFmtId="0" fontId="19" fillId="2" borderId="20" xfId="0" applyFont="1" applyFill="1" applyBorder="1" applyAlignment="1">
      <alignment horizontal="center" vertical="top" wrapText="1"/>
    </xf>
    <xf numFmtId="0" fontId="0" fillId="0" borderId="23" xfId="0" applyBorder="1"/>
    <xf numFmtId="0" fontId="19" fillId="2" borderId="23" xfId="0" applyFont="1" applyFill="1" applyBorder="1" applyAlignment="1">
      <alignment horizontal="center" vertical="center"/>
    </xf>
    <xf numFmtId="0" fontId="19" fillId="0" borderId="23" xfId="0" quotePrefix="1" applyFont="1" applyBorder="1" applyAlignment="1">
      <alignment horizontal="left" vertical="top" wrapText="1"/>
    </xf>
    <xf numFmtId="0" fontId="22" fillId="0" borderId="22" xfId="0" applyFont="1" applyBorder="1" applyAlignment="1">
      <alignment horizontal="center" vertical="top" wrapText="1"/>
    </xf>
    <xf numFmtId="0" fontId="22" fillId="0" borderId="23" xfId="0" applyFont="1" applyBorder="1" applyAlignment="1">
      <alignment horizontal="center" vertical="top" wrapText="1"/>
    </xf>
    <xf numFmtId="0" fontId="22" fillId="0" borderId="23" xfId="0" applyFont="1" applyBorder="1" applyAlignment="1">
      <alignment horizontal="left" vertical="top" wrapText="1"/>
    </xf>
    <xf numFmtId="0" fontId="19" fillId="0" borderId="23" xfId="0" applyFont="1" applyBorder="1" applyAlignment="1">
      <alignment horizontal="center" vertical="top" wrapText="1"/>
    </xf>
    <xf numFmtId="0" fontId="24" fillId="0" borderId="23" xfId="0" applyFont="1" applyBorder="1" applyAlignment="1">
      <alignment horizontal="left" vertical="top" wrapText="1"/>
    </xf>
    <xf numFmtId="0" fontId="19" fillId="0" borderId="24" xfId="0" applyFont="1" applyBorder="1" applyAlignment="1">
      <alignment horizontal="left" vertical="top" wrapText="1"/>
    </xf>
    <xf numFmtId="0" fontId="24" fillId="0" borderId="23" xfId="0" applyFont="1" applyBorder="1"/>
    <xf numFmtId="0" fontId="19" fillId="2" borderId="23" xfId="0" applyFont="1" applyFill="1" applyBorder="1" applyAlignment="1">
      <alignment vertical="center"/>
    </xf>
    <xf numFmtId="0" fontId="0" fillId="17" borderId="0" xfId="0" applyFill="1" applyAlignment="1">
      <alignment vertical="center"/>
    </xf>
    <xf numFmtId="0" fontId="18" fillId="0" borderId="15" xfId="0" applyFont="1" applyBorder="1"/>
    <xf numFmtId="0" fontId="3" fillId="24" borderId="52" xfId="0" applyFont="1" applyFill="1" applyBorder="1" applyAlignment="1">
      <alignment wrapText="1"/>
    </xf>
    <xf numFmtId="0" fontId="3" fillId="5" borderId="52" xfId="0" applyFont="1" applyFill="1" applyBorder="1" applyAlignment="1">
      <alignment horizontal="left" vertical="top" wrapText="1"/>
    </xf>
    <xf numFmtId="0" fontId="6" fillId="24" borderId="52" xfId="0" applyFont="1" applyFill="1" applyBorder="1" applyAlignment="1">
      <alignment horizontal="left" vertical="top" wrapText="1"/>
    </xf>
    <xf numFmtId="0" fontId="9" fillId="5" borderId="52" xfId="0" applyFont="1" applyFill="1" applyBorder="1" applyAlignment="1">
      <alignment horizontal="center" vertical="center" wrapText="1"/>
    </xf>
    <xf numFmtId="0" fontId="3" fillId="0" borderId="22" xfId="0" applyFont="1" applyBorder="1" applyAlignment="1">
      <alignment horizontal="left" vertical="center" shrinkToFit="1"/>
    </xf>
    <xf numFmtId="0" fontId="3" fillId="0" borderId="23" xfId="0" applyFont="1" applyBorder="1" applyAlignment="1">
      <alignment horizontal="left" vertical="center" shrinkToFit="1"/>
    </xf>
    <xf numFmtId="0" fontId="2" fillId="0" borderId="23" xfId="0" applyFont="1" applyBorder="1" applyAlignment="1">
      <alignment horizontal="center" vertical="center" wrapText="1"/>
    </xf>
    <xf numFmtId="0" fontId="3" fillId="0" borderId="27" xfId="0" applyFont="1" applyBorder="1" applyAlignment="1">
      <alignment horizontal="left" vertical="center" shrinkToFit="1"/>
    </xf>
    <xf numFmtId="0" fontId="3" fillId="0" borderId="25" xfId="0" applyFont="1" applyBorder="1" applyAlignment="1">
      <alignment horizontal="left" vertical="center" shrinkToFit="1"/>
    </xf>
    <xf numFmtId="0" fontId="3" fillId="0" borderId="19" xfId="0" applyFont="1" applyBorder="1" applyAlignment="1">
      <alignment horizontal="left" vertical="center" shrinkToFit="1"/>
    </xf>
    <xf numFmtId="0" fontId="2" fillId="0" borderId="19" xfId="0" applyFont="1" applyBorder="1" applyAlignment="1">
      <alignment horizontal="center" vertical="center" wrapText="1"/>
    </xf>
    <xf numFmtId="0" fontId="3" fillId="2" borderId="55" xfId="0" applyFont="1" applyFill="1" applyBorder="1" applyAlignment="1">
      <alignment vertical="center" wrapText="1"/>
    </xf>
    <xf numFmtId="0" fontId="3" fillId="2" borderId="19" xfId="0" applyFont="1" applyFill="1" applyBorder="1" applyAlignment="1">
      <alignment vertical="center" wrapText="1"/>
    </xf>
    <xf numFmtId="0" fontId="3" fillId="2" borderId="19" xfId="0" applyFont="1" applyFill="1" applyBorder="1" applyAlignment="1">
      <alignment horizontal="left" vertical="top" wrapText="1"/>
    </xf>
    <xf numFmtId="0" fontId="9" fillId="2" borderId="19" xfId="0" applyFont="1" applyFill="1" applyBorder="1" applyAlignment="1">
      <alignment horizontal="left" vertical="top" wrapText="1"/>
    </xf>
    <xf numFmtId="0" fontId="9" fillId="2" borderId="19" xfId="0" applyFont="1" applyFill="1" applyBorder="1" applyAlignment="1">
      <alignment horizontal="center" vertical="center" wrapText="1"/>
    </xf>
    <xf numFmtId="0" fontId="10" fillId="2" borderId="19" xfId="0" applyFont="1" applyFill="1" applyBorder="1" applyAlignment="1">
      <alignment horizontal="left" vertical="top" wrapText="1"/>
    </xf>
    <xf numFmtId="0" fontId="3" fillId="24" borderId="54" xfId="0" applyFont="1" applyFill="1" applyBorder="1" applyAlignment="1">
      <alignment horizontal="left" vertical="top" wrapText="1"/>
    </xf>
    <xf numFmtId="0" fontId="19" fillId="23" borderId="54" xfId="0" applyFont="1" applyFill="1" applyBorder="1" applyAlignment="1">
      <alignment horizontal="left" vertical="top" wrapText="1"/>
    </xf>
    <xf numFmtId="0" fontId="19" fillId="23" borderId="54" xfId="0" applyFont="1" applyFill="1" applyBorder="1" applyAlignment="1">
      <alignment horizontal="center" vertical="top" wrapText="1"/>
    </xf>
    <xf numFmtId="0" fontId="24" fillId="23" borderId="54" xfId="0" applyFont="1" applyFill="1" applyBorder="1" applyAlignment="1">
      <alignment horizontal="left" vertical="top" wrapText="1"/>
    </xf>
    <xf numFmtId="0" fontId="19" fillId="24" borderId="54" xfId="0" applyFont="1" applyFill="1" applyBorder="1" applyAlignment="1">
      <alignment horizontal="center" vertical="top" wrapText="1"/>
    </xf>
    <xf numFmtId="0" fontId="6" fillId="5" borderId="5" xfId="0" applyFont="1" applyFill="1" applyBorder="1" applyAlignment="1">
      <alignment horizontal="center" vertical="center" wrapText="1"/>
    </xf>
    <xf numFmtId="49" fontId="6" fillId="5" borderId="5" xfId="0" applyNumberFormat="1" applyFont="1" applyFill="1" applyBorder="1" applyAlignment="1">
      <alignment horizontal="center" vertical="center" wrapText="1"/>
    </xf>
    <xf numFmtId="49" fontId="8" fillId="5" borderId="5" xfId="0" applyNumberFormat="1" applyFont="1" applyFill="1" applyBorder="1" applyAlignment="1">
      <alignment horizontal="center" vertical="center" wrapText="1"/>
    </xf>
    <xf numFmtId="0" fontId="8" fillId="5" borderId="5" xfId="0" applyFont="1" applyFill="1" applyBorder="1" applyAlignment="1">
      <alignment horizontal="center" vertical="center" wrapText="1"/>
    </xf>
    <xf numFmtId="0" fontId="8" fillId="5" borderId="5" xfId="0" applyFont="1" applyFill="1" applyBorder="1" applyAlignment="1">
      <alignment horizontal="center" vertical="center" shrinkToFit="1"/>
    </xf>
    <xf numFmtId="0" fontId="3" fillId="5" borderId="7" xfId="0" applyFont="1" applyFill="1" applyBorder="1" applyAlignment="1">
      <alignment vertical="center" wrapText="1"/>
    </xf>
    <xf numFmtId="0" fontId="3" fillId="5" borderId="7" xfId="0" applyFont="1" applyFill="1" applyBorder="1" applyAlignment="1">
      <alignment horizontal="left" vertical="top" wrapText="1"/>
    </xf>
    <xf numFmtId="0" fontId="6" fillId="5" borderId="7" xfId="0" applyFont="1" applyFill="1" applyBorder="1" applyAlignment="1">
      <alignment horizontal="left" vertical="top" wrapText="1"/>
    </xf>
    <xf numFmtId="0" fontId="9" fillId="5" borderId="7" xfId="0" applyFont="1" applyFill="1" applyBorder="1" applyAlignment="1">
      <alignment horizontal="left" vertical="top" wrapText="1"/>
    </xf>
    <xf numFmtId="0" fontId="9" fillId="5" borderId="7" xfId="0" applyFont="1" applyFill="1" applyBorder="1" applyAlignment="1">
      <alignment horizontal="center" vertical="center" wrapText="1"/>
    </xf>
    <xf numFmtId="0" fontId="10" fillId="5" borderId="7" xfId="0" applyFont="1" applyFill="1" applyBorder="1" applyAlignment="1">
      <alignment horizontal="left" vertical="top" wrapText="1"/>
    </xf>
    <xf numFmtId="0" fontId="3" fillId="5" borderId="56" xfId="0" applyFont="1" applyFill="1" applyBorder="1" applyAlignment="1">
      <alignment vertical="center" wrapText="1"/>
    </xf>
    <xf numFmtId="0" fontId="3" fillId="5" borderId="26" xfId="0" applyFont="1" applyFill="1" applyBorder="1" applyAlignment="1">
      <alignment vertical="center" wrapText="1"/>
    </xf>
    <xf numFmtId="0" fontId="3" fillId="2" borderId="25" xfId="0" applyFont="1" applyFill="1" applyBorder="1" applyAlignment="1">
      <alignment vertical="center" wrapText="1"/>
    </xf>
    <xf numFmtId="0" fontId="18" fillId="24" borderId="52" xfId="0" applyFont="1" applyFill="1" applyBorder="1" applyAlignment="1">
      <alignment horizontal="left" vertical="top" wrapText="1"/>
    </xf>
    <xf numFmtId="0" fontId="18" fillId="24" borderId="52" xfId="0" applyFont="1" applyFill="1" applyBorder="1" applyAlignment="1">
      <alignment vertical="top"/>
    </xf>
    <xf numFmtId="0" fontId="18" fillId="24" borderId="53" xfId="0" applyFont="1" applyFill="1" applyBorder="1" applyAlignment="1">
      <alignment vertical="top"/>
    </xf>
    <xf numFmtId="0" fontId="6" fillId="26" borderId="0" xfId="0" applyFont="1" applyFill="1"/>
    <xf numFmtId="0" fontId="6" fillId="27" borderId="0" xfId="0" applyFont="1" applyFill="1"/>
    <xf numFmtId="0" fontId="6" fillId="21" borderId="0" xfId="0" applyFont="1" applyFill="1"/>
    <xf numFmtId="0" fontId="6" fillId="28" borderId="0" xfId="0" applyFont="1" applyFill="1"/>
    <xf numFmtId="0" fontId="22" fillId="18" borderId="0" xfId="0" applyFont="1" applyFill="1" applyAlignment="1">
      <alignment horizontal="center" vertical="top"/>
    </xf>
    <xf numFmtId="0" fontId="19" fillId="2" borderId="0" xfId="0" applyFont="1" applyFill="1" applyAlignment="1">
      <alignment horizontal="center" vertical="top"/>
    </xf>
    <xf numFmtId="0" fontId="6" fillId="0" borderId="59" xfId="0" applyFont="1" applyBorder="1"/>
    <xf numFmtId="0" fontId="6" fillId="0" borderId="64" xfId="0" applyFont="1" applyBorder="1"/>
    <xf numFmtId="0" fontId="6" fillId="0" borderId="64" xfId="0" applyFont="1" applyBorder="1" applyAlignment="1">
      <alignment horizontal="left"/>
    </xf>
    <xf numFmtId="0" fontId="6" fillId="26" borderId="64" xfId="0" applyFont="1" applyFill="1" applyBorder="1"/>
    <xf numFmtId="0" fontId="6" fillId="27" borderId="64" xfId="0" applyFont="1" applyFill="1" applyBorder="1"/>
    <xf numFmtId="0" fontId="6" fillId="21" borderId="64" xfId="0" applyFont="1" applyFill="1" applyBorder="1"/>
    <xf numFmtId="0" fontId="6" fillId="17" borderId="64" xfId="0" applyFont="1" applyFill="1" applyBorder="1"/>
    <xf numFmtId="0" fontId="6" fillId="28" borderId="64" xfId="0" applyFont="1" applyFill="1" applyBorder="1"/>
    <xf numFmtId="0" fontId="6" fillId="5" borderId="5" xfId="0" applyFont="1" applyFill="1" applyBorder="1" applyAlignment="1">
      <alignment horizontal="center" shrinkToFit="1"/>
    </xf>
    <xf numFmtId="0" fontId="3" fillId="24" borderId="54" xfId="0" applyFont="1" applyFill="1" applyBorder="1" applyAlignment="1">
      <alignment wrapText="1"/>
    </xf>
    <xf numFmtId="0" fontId="3" fillId="5" borderId="4" xfId="0" applyFont="1" applyFill="1" applyBorder="1" applyAlignment="1">
      <alignment horizontal="center" wrapText="1"/>
    </xf>
    <xf numFmtId="0" fontId="22" fillId="18" borderId="27" xfId="0" applyFont="1" applyFill="1" applyBorder="1" applyAlignment="1">
      <alignment horizontal="center"/>
    </xf>
    <xf numFmtId="0" fontId="6" fillId="0" borderId="63" xfId="0" applyFont="1" applyBorder="1"/>
    <xf numFmtId="0" fontId="3" fillId="24" borderId="52" xfId="0" applyFont="1" applyFill="1" applyBorder="1" applyAlignment="1">
      <alignment horizontal="center" wrapText="1"/>
    </xf>
    <xf numFmtId="0" fontId="6" fillId="0" borderId="0" xfId="0" applyFont="1" applyAlignment="1">
      <alignment horizontal="center"/>
    </xf>
    <xf numFmtId="0" fontId="6" fillId="0" borderId="64" xfId="0" applyFont="1" applyBorder="1" applyAlignment="1">
      <alignment horizontal="center"/>
    </xf>
    <xf numFmtId="0" fontId="0" fillId="0" borderId="0" xfId="0" applyAlignment="1">
      <alignment horizontal="center"/>
    </xf>
    <xf numFmtId="0" fontId="27" fillId="5" borderId="4" xfId="0" applyFont="1" applyFill="1" applyBorder="1" applyAlignment="1">
      <alignment horizontal="center" vertical="center" wrapText="1"/>
    </xf>
    <xf numFmtId="0" fontId="18" fillId="0" borderId="0" xfId="0" applyFont="1"/>
    <xf numFmtId="0" fontId="30" fillId="18" borderId="23" xfId="0" applyFont="1" applyFill="1" applyBorder="1" applyAlignment="1">
      <alignment horizontal="left" vertical="top" wrapText="1"/>
    </xf>
    <xf numFmtId="49" fontId="30" fillId="18" borderId="23" xfId="0" applyNumberFormat="1" applyFont="1" applyFill="1" applyBorder="1" applyAlignment="1">
      <alignment horizontal="left" vertical="top" wrapText="1"/>
    </xf>
    <xf numFmtId="49" fontId="31" fillId="5" borderId="4" xfId="0" applyNumberFormat="1" applyFont="1" applyFill="1" applyBorder="1" applyAlignment="1">
      <alignment horizontal="left" vertical="top" wrapText="1"/>
    </xf>
    <xf numFmtId="0" fontId="32" fillId="18" borderId="23" xfId="0" applyFont="1" applyFill="1" applyBorder="1" applyAlignment="1">
      <alignment horizontal="left" vertical="top" wrapText="1"/>
    </xf>
    <xf numFmtId="0" fontId="29" fillId="18" borderId="23" xfId="0" applyFont="1" applyFill="1" applyBorder="1" applyAlignment="1">
      <alignment horizontal="center" vertical="top" wrapText="1"/>
    </xf>
    <xf numFmtId="0" fontId="29" fillId="2" borderId="0" xfId="0" applyFont="1" applyFill="1" applyAlignment="1">
      <alignment horizontal="center" vertical="top" wrapText="1"/>
    </xf>
    <xf numFmtId="0" fontId="29" fillId="2" borderId="19" xfId="0" applyFont="1" applyFill="1" applyBorder="1" applyAlignment="1">
      <alignment horizontal="center" vertical="top" wrapText="1"/>
    </xf>
    <xf numFmtId="0" fontId="29" fillId="0" borderId="0" xfId="0" applyFont="1" applyAlignment="1">
      <alignment horizontal="center" vertical="top" wrapText="1"/>
    </xf>
    <xf numFmtId="0" fontId="29" fillId="18" borderId="0" xfId="0" applyFont="1" applyFill="1" applyAlignment="1">
      <alignment horizontal="center" vertical="top" wrapText="1"/>
    </xf>
    <xf numFmtId="0" fontId="3" fillId="29" borderId="4" xfId="0" applyFont="1" applyFill="1" applyBorder="1" applyAlignment="1">
      <alignment vertical="center" wrapText="1"/>
    </xf>
    <xf numFmtId="0" fontId="3" fillId="29" borderId="7" xfId="0" applyFont="1" applyFill="1" applyBorder="1" applyAlignment="1">
      <alignment vertical="center" wrapText="1"/>
    </xf>
    <xf numFmtId="0" fontId="20" fillId="3" borderId="1" xfId="0" applyFont="1" applyFill="1" applyBorder="1" applyAlignment="1">
      <alignment horizontal="center" vertical="center" wrapText="1" shrinkToFit="1"/>
    </xf>
    <xf numFmtId="0" fontId="20" fillId="3" borderId="17" xfId="0" applyFont="1" applyFill="1" applyBorder="1" applyAlignment="1">
      <alignment horizontal="center" vertical="center" wrapText="1" shrinkToFit="1"/>
    </xf>
    <xf numFmtId="0" fontId="20" fillId="3" borderId="41" xfId="0" applyFont="1" applyFill="1" applyBorder="1" applyAlignment="1">
      <alignment horizontal="center" vertical="center" wrapText="1" shrinkToFit="1"/>
    </xf>
    <xf numFmtId="0" fontId="5" fillId="30" borderId="0" xfId="0" applyFont="1" applyFill="1" applyAlignment="1">
      <alignment horizontal="left" vertical="top" shrinkToFit="1"/>
    </xf>
    <xf numFmtId="0" fontId="2" fillId="30" borderId="0" xfId="0" applyFont="1" applyFill="1" applyAlignment="1">
      <alignment horizontal="center" vertical="top" wrapText="1"/>
    </xf>
    <xf numFmtId="0" fontId="0" fillId="30" borderId="0" xfId="0" applyFill="1" applyAlignment="1">
      <alignment vertical="top"/>
    </xf>
    <xf numFmtId="0" fontId="0" fillId="30" borderId="0" xfId="0" applyFill="1"/>
    <xf numFmtId="0" fontId="3" fillId="31" borderId="0" xfId="0" applyFont="1" applyFill="1" applyAlignment="1">
      <alignment horizontal="left" vertical="top" shrinkToFit="1"/>
    </xf>
    <xf numFmtId="0" fontId="3" fillId="31" borderId="0" xfId="0" applyFont="1" applyFill="1" applyAlignment="1">
      <alignment horizontal="center" vertical="top" wrapText="1"/>
    </xf>
    <xf numFmtId="0" fontId="0" fillId="31" borderId="0" xfId="0" applyFill="1" applyAlignment="1">
      <alignment vertical="top"/>
    </xf>
    <xf numFmtId="0" fontId="0" fillId="31" borderId="0" xfId="0" applyFill="1"/>
    <xf numFmtId="0" fontId="18" fillId="0" borderId="4" xfId="0" applyFont="1" applyBorder="1"/>
    <xf numFmtId="0" fontId="32" fillId="18" borderId="31" xfId="0" applyFont="1" applyFill="1" applyBorder="1" applyAlignment="1">
      <alignment horizontal="center" vertical="top" wrapText="1"/>
    </xf>
    <xf numFmtId="0" fontId="32" fillId="20" borderId="32" xfId="0" applyFont="1" applyFill="1" applyBorder="1" applyAlignment="1">
      <alignment horizontal="left" vertical="top" wrapText="1"/>
    </xf>
    <xf numFmtId="0" fontId="32" fillId="18" borderId="23" xfId="0" applyFont="1" applyFill="1" applyBorder="1" applyAlignment="1">
      <alignment horizontal="center" vertical="top" wrapText="1"/>
    </xf>
    <xf numFmtId="0" fontId="32" fillId="18" borderId="0" xfId="0" applyFont="1" applyFill="1" applyAlignment="1">
      <alignment horizontal="center" vertical="top" wrapText="1"/>
    </xf>
    <xf numFmtId="0" fontId="8" fillId="17" borderId="0" xfId="0" applyFont="1" applyFill="1" applyAlignment="1">
      <alignment horizontal="left" vertical="top" shrinkToFit="1"/>
    </xf>
    <xf numFmtId="0" fontId="0" fillId="17" borderId="0" xfId="0" applyFill="1" applyAlignment="1">
      <alignment wrapText="1"/>
    </xf>
    <xf numFmtId="0" fontId="0" fillId="32" borderId="0" xfId="0" applyFill="1" applyAlignment="1">
      <alignment vertical="center" wrapText="1"/>
    </xf>
    <xf numFmtId="0" fontId="0" fillId="32" borderId="0" xfId="0" applyFill="1"/>
    <xf numFmtId="0" fontId="0" fillId="17" borderId="0" xfId="0" applyFill="1" applyAlignment="1">
      <alignment vertical="center" wrapText="1"/>
    </xf>
    <xf numFmtId="0" fontId="0" fillId="33" borderId="0" xfId="0" applyFill="1"/>
    <xf numFmtId="0" fontId="0" fillId="33" borderId="0" xfId="0" applyFill="1" applyAlignment="1">
      <alignment vertical="center"/>
    </xf>
    <xf numFmtId="0" fontId="18" fillId="17" borderId="0" xfId="0" applyFont="1" applyFill="1"/>
    <xf numFmtId="49" fontId="30" fillId="18" borderId="52" xfId="0" applyNumberFormat="1" applyFont="1" applyFill="1" applyBorder="1" applyAlignment="1">
      <alignment horizontal="left" vertical="center" wrapText="1"/>
    </xf>
    <xf numFmtId="0" fontId="0" fillId="0" borderId="0" xfId="0" applyAlignment="1">
      <alignment horizontal="left" vertical="center"/>
    </xf>
    <xf numFmtId="0" fontId="16" fillId="0" borderId="24" xfId="0" applyFont="1" applyBorder="1" applyAlignment="1">
      <alignment horizontal="center"/>
    </xf>
    <xf numFmtId="0" fontId="16" fillId="0" borderId="67" xfId="0" applyFont="1" applyBorder="1" applyAlignment="1">
      <alignment horizontal="center"/>
    </xf>
    <xf numFmtId="0" fontId="16" fillId="0" borderId="67" xfId="0" applyFont="1" applyBorder="1" applyAlignment="1">
      <alignment horizontal="center" vertical="center"/>
    </xf>
    <xf numFmtId="0" fontId="16" fillId="0" borderId="72" xfId="0" applyFont="1" applyBorder="1" applyAlignment="1">
      <alignment horizontal="center"/>
    </xf>
    <xf numFmtId="0" fontId="37" fillId="0" borderId="0" xfId="0" applyFont="1" applyAlignment="1">
      <alignment wrapText="1"/>
    </xf>
    <xf numFmtId="0" fontId="37" fillId="0" borderId="0" xfId="0" applyFont="1" applyAlignment="1">
      <alignment horizontal="center" wrapText="1"/>
    </xf>
    <xf numFmtId="0" fontId="18" fillId="16" borderId="3" xfId="0" applyFont="1" applyFill="1" applyBorder="1" applyAlignment="1">
      <alignment vertical="center"/>
    </xf>
    <xf numFmtId="0" fontId="18" fillId="2" borderId="3" xfId="0" applyFont="1" applyFill="1" applyBorder="1" applyAlignment="1">
      <alignment vertical="center"/>
    </xf>
    <xf numFmtId="0" fontId="22" fillId="18" borderId="27" xfId="0" applyFont="1" applyFill="1" applyBorder="1" applyAlignment="1">
      <alignment horizontal="center" vertical="top"/>
    </xf>
    <xf numFmtId="0" fontId="0" fillId="0" borderId="27" xfId="0" applyBorder="1"/>
    <xf numFmtId="0" fontId="0" fillId="0" borderId="21" xfId="0" applyBorder="1"/>
    <xf numFmtId="0" fontId="6" fillId="2" borderId="27" xfId="0" applyFont="1" applyFill="1" applyBorder="1" applyAlignment="1">
      <alignment horizontal="center" vertical="center"/>
    </xf>
    <xf numFmtId="0" fontId="6" fillId="2" borderId="21" xfId="0" applyFont="1" applyFill="1" applyBorder="1" applyAlignment="1">
      <alignment horizontal="center" vertical="center"/>
    </xf>
    <xf numFmtId="0" fontId="6" fillId="0" borderId="27" xfId="0" applyFont="1" applyBorder="1"/>
    <xf numFmtId="0" fontId="19" fillId="18" borderId="19" xfId="0" applyFont="1" applyFill="1" applyBorder="1" applyAlignment="1">
      <alignment horizontal="center" vertical="top" wrapText="1"/>
    </xf>
    <xf numFmtId="0" fontId="21" fillId="0" borderId="0" xfId="0" applyFont="1" applyAlignment="1">
      <alignment horizontal="left"/>
    </xf>
    <xf numFmtId="0" fontId="22" fillId="18" borderId="52" xfId="0" applyFont="1" applyFill="1" applyBorder="1" applyAlignment="1">
      <alignment vertical="center" wrapText="1"/>
    </xf>
    <xf numFmtId="0" fontId="19" fillId="18" borderId="19" xfId="0" applyFont="1" applyFill="1" applyBorder="1" applyAlignment="1">
      <alignment horizontal="left" vertical="top" wrapText="1"/>
    </xf>
    <xf numFmtId="0" fontId="24" fillId="18" borderId="19" xfId="0" applyFont="1" applyFill="1" applyBorder="1" applyAlignment="1">
      <alignment horizontal="left" vertical="top" wrapText="1"/>
    </xf>
    <xf numFmtId="0" fontId="39" fillId="0" borderId="0" xfId="0" applyFont="1" applyAlignment="1">
      <alignment horizontal="justify" vertical="center"/>
    </xf>
    <xf numFmtId="0" fontId="38" fillId="0" borderId="0" xfId="0" applyFont="1"/>
    <xf numFmtId="0" fontId="22" fillId="20" borderId="0" xfId="0" applyFont="1" applyFill="1" applyAlignment="1">
      <alignment horizontal="center" vertical="top" wrapText="1"/>
    </xf>
    <xf numFmtId="0" fontId="22" fillId="20" borderId="0" xfId="0" applyFont="1" applyFill="1" applyAlignment="1">
      <alignment horizontal="left" vertical="top" wrapText="1"/>
    </xf>
    <xf numFmtId="0" fontId="19" fillId="20" borderId="0" xfId="0" applyFont="1" applyFill="1" applyAlignment="1">
      <alignment horizontal="center" vertical="top" wrapText="1"/>
    </xf>
    <xf numFmtId="0" fontId="24" fillId="20" borderId="0" xfId="0" applyFont="1" applyFill="1" applyAlignment="1">
      <alignment horizontal="left" vertical="top" wrapText="1"/>
    </xf>
    <xf numFmtId="0" fontId="19" fillId="17" borderId="19" xfId="0" applyFont="1" applyFill="1" applyBorder="1" applyAlignment="1">
      <alignment horizontal="left" vertical="top" wrapText="1"/>
    </xf>
    <xf numFmtId="0" fontId="22" fillId="18" borderId="60" xfId="0" applyFont="1" applyFill="1" applyBorder="1" applyAlignment="1">
      <alignment horizontal="center" vertical="top" wrapText="1"/>
    </xf>
    <xf numFmtId="0" fontId="22" fillId="18" borderId="57" xfId="0" applyFont="1" applyFill="1" applyBorder="1" applyAlignment="1">
      <alignment horizontal="center" vertical="top" wrapText="1"/>
    </xf>
    <xf numFmtId="0" fontId="22" fillId="18" borderId="57" xfId="0" applyFont="1" applyFill="1" applyBorder="1" applyAlignment="1">
      <alignment horizontal="left" vertical="top" wrapText="1"/>
    </xf>
    <xf numFmtId="0" fontId="19" fillId="18" borderId="57" xfId="0" applyFont="1" applyFill="1" applyBorder="1" applyAlignment="1">
      <alignment horizontal="left" vertical="top" wrapText="1"/>
    </xf>
    <xf numFmtId="0" fontId="19" fillId="18" borderId="57" xfId="0" applyFont="1" applyFill="1" applyBorder="1" applyAlignment="1">
      <alignment horizontal="center" vertical="top" wrapText="1"/>
    </xf>
    <xf numFmtId="0" fontId="24" fillId="18" borderId="57" xfId="0" applyFont="1" applyFill="1" applyBorder="1" applyAlignment="1">
      <alignment horizontal="left" vertical="top" wrapText="1"/>
    </xf>
    <xf numFmtId="0" fontId="19" fillId="18" borderId="63" xfId="0" applyFont="1" applyFill="1" applyBorder="1" applyAlignment="1">
      <alignment horizontal="center" vertical="center" textRotation="90" shrinkToFit="1"/>
    </xf>
    <xf numFmtId="0" fontId="19" fillId="18" borderId="64" xfId="0" applyFont="1" applyFill="1" applyBorder="1" applyAlignment="1">
      <alignment horizontal="center" vertical="center" textRotation="90" wrapText="1"/>
    </xf>
    <xf numFmtId="49" fontId="19" fillId="18" borderId="64" xfId="0" applyNumberFormat="1" applyFont="1" applyFill="1" applyBorder="1" applyAlignment="1">
      <alignment horizontal="center" vertical="center" wrapText="1"/>
    </xf>
    <xf numFmtId="49" fontId="25" fillId="18" borderId="64" xfId="0" applyNumberFormat="1" applyFont="1" applyFill="1" applyBorder="1" applyAlignment="1">
      <alignment horizontal="center" vertical="center" wrapText="1"/>
    </xf>
    <xf numFmtId="0" fontId="25" fillId="18" borderId="64" xfId="0" applyFont="1" applyFill="1" applyBorder="1" applyAlignment="1">
      <alignment horizontal="center" vertical="center" wrapText="1"/>
    </xf>
    <xf numFmtId="0" fontId="25" fillId="18" borderId="64" xfId="0" applyFont="1" applyFill="1" applyBorder="1" applyAlignment="1">
      <alignment horizontal="center" vertical="center" textRotation="90" shrinkToFit="1"/>
    </xf>
    <xf numFmtId="0" fontId="25" fillId="18" borderId="64" xfId="0" applyFont="1" applyFill="1" applyBorder="1" applyAlignment="1">
      <alignment horizontal="center" textRotation="90" shrinkToFit="1"/>
    </xf>
    <xf numFmtId="0" fontId="21" fillId="17" borderId="65" xfId="0" applyFont="1" applyFill="1" applyBorder="1" applyAlignment="1">
      <alignment horizontal="left"/>
    </xf>
    <xf numFmtId="49" fontId="25" fillId="18" borderId="64" xfId="0" applyNumberFormat="1" applyFont="1" applyFill="1" applyBorder="1" applyAlignment="1">
      <alignment horizontal="left" vertical="center" wrapText="1"/>
    </xf>
    <xf numFmtId="0" fontId="22" fillId="18" borderId="60" xfId="0" applyFont="1" applyFill="1" applyBorder="1" applyAlignment="1">
      <alignment horizontal="center" vertical="top"/>
    </xf>
    <xf numFmtId="0" fontId="22" fillId="2" borderId="64" xfId="0" applyFont="1" applyFill="1" applyBorder="1" applyAlignment="1">
      <alignment horizontal="center" vertical="top" wrapText="1"/>
    </xf>
    <xf numFmtId="0" fontId="22" fillId="2" borderId="64" xfId="0" applyFont="1" applyFill="1" applyBorder="1" applyAlignment="1">
      <alignment horizontal="left" vertical="top" wrapText="1"/>
    </xf>
    <xf numFmtId="0" fontId="19" fillId="2" borderId="64" xfId="0" applyFont="1" applyFill="1" applyBorder="1" applyAlignment="1">
      <alignment horizontal="left" vertical="top" wrapText="1"/>
    </xf>
    <xf numFmtId="0" fontId="19" fillId="2" borderId="64" xfId="0" applyFont="1" applyFill="1" applyBorder="1" applyAlignment="1">
      <alignment horizontal="center" vertical="top" wrapText="1"/>
    </xf>
    <xf numFmtId="0" fontId="24" fillId="2" borderId="64" xfId="0" applyFont="1" applyFill="1" applyBorder="1" applyAlignment="1">
      <alignment horizontal="left" vertical="top" wrapText="1"/>
    </xf>
    <xf numFmtId="0" fontId="40" fillId="2" borderId="4" xfId="0" applyFont="1" applyFill="1" applyBorder="1" applyAlignment="1">
      <alignment horizontal="left" vertical="center" shrinkToFit="1"/>
    </xf>
    <xf numFmtId="0" fontId="39" fillId="0" borderId="4" xfId="0" applyFont="1" applyBorder="1" applyAlignment="1">
      <alignment horizontal="left" vertical="center" shrinkToFit="1"/>
    </xf>
    <xf numFmtId="0" fontId="19" fillId="18" borderId="27" xfId="0" applyFont="1" applyFill="1" applyBorder="1" applyAlignment="1">
      <alignment horizontal="center" vertical="center" textRotation="90" shrinkToFit="1"/>
    </xf>
    <xf numFmtId="0" fontId="19" fillId="18" borderId="0" xfId="0" applyFont="1" applyFill="1" applyAlignment="1">
      <alignment horizontal="center" vertical="center" textRotation="90" wrapText="1"/>
    </xf>
    <xf numFmtId="49" fontId="19" fillId="18" borderId="0" xfId="0" applyNumberFormat="1" applyFont="1" applyFill="1" applyAlignment="1">
      <alignment horizontal="center" vertical="center" wrapText="1"/>
    </xf>
    <xf numFmtId="49" fontId="25" fillId="18" borderId="0" xfId="0" applyNumberFormat="1" applyFont="1" applyFill="1" applyAlignment="1">
      <alignment horizontal="center" vertical="center" wrapText="1"/>
    </xf>
    <xf numFmtId="0" fontId="25" fillId="18" borderId="0" xfId="0" applyFont="1" applyFill="1" applyAlignment="1">
      <alignment horizontal="center" vertical="center" wrapText="1"/>
    </xf>
    <xf numFmtId="0" fontId="25" fillId="18" borderId="0" xfId="0" applyFont="1" applyFill="1" applyAlignment="1">
      <alignment horizontal="center" vertical="center" textRotation="90" shrinkToFit="1"/>
    </xf>
    <xf numFmtId="0" fontId="25" fillId="18" borderId="0" xfId="0" applyFont="1" applyFill="1" applyAlignment="1">
      <alignment horizontal="center" textRotation="90" shrinkToFit="1"/>
    </xf>
    <xf numFmtId="49" fontId="25" fillId="18" borderId="0" xfId="0" applyNumberFormat="1" applyFont="1" applyFill="1" applyAlignment="1">
      <alignment horizontal="left" vertical="center" wrapText="1"/>
    </xf>
    <xf numFmtId="0" fontId="32" fillId="2" borderId="19" xfId="0" applyFont="1" applyFill="1" applyBorder="1" applyAlignment="1">
      <alignment horizontal="center" vertical="top" wrapText="1"/>
    </xf>
    <xf numFmtId="0" fontId="18" fillId="20" borderId="3" xfId="0" applyFont="1" applyFill="1" applyBorder="1" applyAlignment="1">
      <alignment vertical="center"/>
    </xf>
    <xf numFmtId="0" fontId="22" fillId="20" borderId="27" xfId="0" applyFont="1" applyFill="1" applyBorder="1" applyAlignment="1">
      <alignment horizontal="center" vertical="top" wrapText="1"/>
    </xf>
    <xf numFmtId="0" fontId="19" fillId="17" borderId="0" xfId="0" quotePrefix="1" applyFont="1" applyFill="1" applyAlignment="1">
      <alignment horizontal="left" vertical="top" wrapText="1"/>
    </xf>
    <xf numFmtId="0" fontId="23" fillId="17" borderId="23" xfId="0" applyFont="1" applyFill="1" applyBorder="1" applyAlignment="1">
      <alignment vertical="center" wrapText="1"/>
    </xf>
    <xf numFmtId="0" fontId="19" fillId="20" borderId="0" xfId="0" applyFont="1" applyFill="1" applyAlignment="1">
      <alignment horizontal="center" vertical="center"/>
    </xf>
    <xf numFmtId="0" fontId="19" fillId="20" borderId="19" xfId="0" applyFont="1" applyFill="1" applyBorder="1" applyAlignment="1">
      <alignment horizontal="center" vertical="center"/>
    </xf>
    <xf numFmtId="0" fontId="19" fillId="20" borderId="23" xfId="0" applyFont="1" applyFill="1" applyBorder="1" applyAlignment="1">
      <alignment horizontal="center" vertical="top" wrapText="1"/>
    </xf>
    <xf numFmtId="0" fontId="19" fillId="17" borderId="0" xfId="0" applyFont="1" applyFill="1" applyAlignment="1">
      <alignment horizontal="center" vertical="top" wrapText="1"/>
    </xf>
    <xf numFmtId="0" fontId="19" fillId="20" borderId="64" xfId="0" applyFont="1" applyFill="1" applyBorder="1" applyAlignment="1">
      <alignment horizontal="center" vertical="top" wrapText="1"/>
    </xf>
    <xf numFmtId="0" fontId="19" fillId="20" borderId="23" xfId="0" applyFont="1" applyFill="1" applyBorder="1" applyAlignment="1">
      <alignment horizontal="center" vertical="center"/>
    </xf>
    <xf numFmtId="0" fontId="6" fillId="20" borderId="0" xfId="0" applyFont="1" applyFill="1" applyAlignment="1">
      <alignment horizontal="center" vertical="center"/>
    </xf>
    <xf numFmtId="0" fontId="19" fillId="17" borderId="19" xfId="0" applyFont="1" applyFill="1" applyBorder="1" applyAlignment="1">
      <alignment horizontal="center" vertical="top" wrapText="1"/>
    </xf>
    <xf numFmtId="0" fontId="19" fillId="17" borderId="23" xfId="0" applyFont="1" applyFill="1" applyBorder="1" applyAlignment="1">
      <alignment horizontal="center" vertical="top" wrapText="1"/>
    </xf>
    <xf numFmtId="0" fontId="23" fillId="17" borderId="0" xfId="0" applyFont="1" applyFill="1" applyAlignment="1">
      <alignment vertical="center" wrapText="1"/>
    </xf>
    <xf numFmtId="0" fontId="24" fillId="20" borderId="0" xfId="0" applyFont="1" applyFill="1" applyAlignment="1">
      <alignment vertical="top"/>
    </xf>
    <xf numFmtId="0" fontId="32" fillId="20" borderId="19" xfId="0" applyFont="1" applyFill="1" applyBorder="1" applyAlignment="1">
      <alignment horizontal="center" vertical="top" wrapText="1"/>
    </xf>
    <xf numFmtId="0" fontId="23" fillId="17" borderId="0" xfId="0" applyFont="1" applyFill="1" applyAlignment="1">
      <alignment horizontal="center" vertical="center" wrapText="1"/>
    </xf>
    <xf numFmtId="0" fontId="23" fillId="17" borderId="19" xfId="0" applyFont="1" applyFill="1" applyBorder="1" applyAlignment="1">
      <alignment horizontal="center" vertical="center" wrapText="1"/>
    </xf>
    <xf numFmtId="0" fontId="29" fillId="20" borderId="0" xfId="0" applyFont="1" applyFill="1" applyAlignment="1">
      <alignment horizontal="center" vertical="top" wrapText="1"/>
    </xf>
    <xf numFmtId="0" fontId="29" fillId="20" borderId="19" xfId="0" applyFont="1" applyFill="1" applyBorder="1" applyAlignment="1">
      <alignment horizontal="center" vertical="top" wrapText="1"/>
    </xf>
    <xf numFmtId="0" fontId="29" fillId="17" borderId="0" xfId="0" applyFont="1" applyFill="1" applyAlignment="1">
      <alignment horizontal="center" vertical="top" wrapText="1"/>
    </xf>
    <xf numFmtId="0" fontId="24" fillId="20" borderId="23" xfId="0" applyFont="1" applyFill="1" applyBorder="1" applyAlignment="1">
      <alignment vertical="top"/>
    </xf>
    <xf numFmtId="0" fontId="24" fillId="20" borderId="19" xfId="0" applyFont="1" applyFill="1" applyBorder="1" applyAlignment="1">
      <alignment vertical="top"/>
    </xf>
    <xf numFmtId="0" fontId="19" fillId="20" borderId="0" xfId="0" applyFont="1" applyFill="1" applyAlignment="1">
      <alignment horizontal="center" vertical="center" wrapText="1"/>
    </xf>
    <xf numFmtId="0" fontId="19" fillId="20" borderId="19" xfId="0" applyFont="1" applyFill="1" applyBorder="1" applyAlignment="1">
      <alignment horizontal="center" vertical="center" wrapText="1"/>
    </xf>
    <xf numFmtId="0" fontId="19" fillId="17" borderId="0" xfId="0" applyFont="1" applyFill="1" applyAlignment="1">
      <alignment horizontal="center" vertical="center" wrapText="1"/>
    </xf>
    <xf numFmtId="0" fontId="19" fillId="2" borderId="52" xfId="0" applyFont="1" applyFill="1" applyBorder="1" applyAlignment="1">
      <alignment horizontal="left" vertical="top" wrapText="1"/>
    </xf>
    <xf numFmtId="0" fontId="19" fillId="18" borderId="52" xfId="0" applyFont="1" applyFill="1" applyBorder="1" applyAlignment="1">
      <alignment horizontal="left" vertical="top" wrapText="1"/>
    </xf>
    <xf numFmtId="0" fontId="19" fillId="0" borderId="52" xfId="0" applyFont="1" applyBorder="1" applyAlignment="1">
      <alignment horizontal="left" vertical="top" wrapText="1"/>
    </xf>
    <xf numFmtId="0" fontId="32" fillId="0" borderId="52" xfId="0" applyFont="1" applyBorder="1" applyAlignment="1">
      <alignment horizontal="left" vertical="top" wrapText="1"/>
    </xf>
    <xf numFmtId="0" fontId="19" fillId="0" borderId="52" xfId="0" quotePrefix="1" applyFont="1" applyBorder="1" applyAlignment="1">
      <alignment horizontal="left" vertical="top" wrapText="1"/>
    </xf>
    <xf numFmtId="0" fontId="25" fillId="18" borderId="52" xfId="0" applyFont="1" applyFill="1" applyBorder="1" applyAlignment="1">
      <alignment horizontal="left" vertical="top" wrapText="1"/>
    </xf>
    <xf numFmtId="0" fontId="19" fillId="2" borderId="52" xfId="0" quotePrefix="1" applyFont="1" applyFill="1" applyBorder="1" applyAlignment="1">
      <alignment horizontal="left" vertical="top" wrapText="1"/>
    </xf>
    <xf numFmtId="0" fontId="19" fillId="2" borderId="52" xfId="0" applyFont="1" applyFill="1" applyBorder="1" applyAlignment="1">
      <alignment vertical="top" wrapText="1"/>
    </xf>
    <xf numFmtId="0" fontId="25" fillId="0" borderId="52" xfId="0" applyFont="1" applyBorder="1" applyAlignment="1">
      <alignment horizontal="left" vertical="top" wrapText="1"/>
    </xf>
    <xf numFmtId="0" fontId="19" fillId="0" borderId="52" xfId="0" applyFont="1" applyBorder="1" applyAlignment="1">
      <alignment vertical="top" wrapText="1"/>
    </xf>
    <xf numFmtId="0" fontId="22" fillId="2" borderId="23" xfId="0" applyFont="1" applyFill="1" applyBorder="1" applyAlignment="1">
      <alignment horizontal="left" vertical="top" wrapText="1"/>
    </xf>
    <xf numFmtId="0" fontId="22" fillId="18" borderId="64" xfId="0" applyFont="1" applyFill="1" applyBorder="1" applyAlignment="1">
      <alignment horizontal="center" vertical="top" wrapText="1"/>
    </xf>
    <xf numFmtId="0" fontId="22" fillId="18" borderId="64" xfId="0" applyFont="1" applyFill="1" applyBorder="1" applyAlignment="1">
      <alignment horizontal="left" vertical="top" wrapText="1"/>
    </xf>
    <xf numFmtId="0" fontId="32" fillId="0" borderId="0" xfId="0" applyFont="1" applyAlignment="1">
      <alignment horizontal="left" vertical="top" wrapText="1"/>
    </xf>
    <xf numFmtId="0" fontId="1" fillId="0" borderId="0" xfId="1"/>
    <xf numFmtId="0" fontId="0" fillId="0" borderId="22" xfId="0" applyBorder="1"/>
    <xf numFmtId="0" fontId="0" fillId="0" borderId="76" xfId="0" applyBorder="1"/>
    <xf numFmtId="0" fontId="0" fillId="0" borderId="77" xfId="0" applyBorder="1"/>
    <xf numFmtId="0" fontId="0" fillId="0" borderId="78" xfId="0" applyBorder="1"/>
    <xf numFmtId="0" fontId="0" fillId="0" borderId="54" xfId="0" applyBorder="1"/>
    <xf numFmtId="0" fontId="0" fillId="0" borderId="24" xfId="0" applyBorder="1"/>
    <xf numFmtId="0" fontId="0" fillId="0" borderId="62" xfId="0" applyBorder="1"/>
    <xf numFmtId="0" fontId="0" fillId="0" borderId="75" xfId="0" applyBorder="1"/>
    <xf numFmtId="0" fontId="0" fillId="0" borderId="53" xfId="0" applyBorder="1"/>
    <xf numFmtId="0" fontId="0" fillId="0" borderId="52" xfId="0" applyBorder="1"/>
    <xf numFmtId="0" fontId="0" fillId="0" borderId="61" xfId="0" applyBorder="1"/>
    <xf numFmtId="0" fontId="0" fillId="0" borderId="60" xfId="0" applyBorder="1"/>
    <xf numFmtId="0" fontId="0" fillId="0" borderId="59" xfId="0" applyBorder="1"/>
    <xf numFmtId="0" fontId="0" fillId="0" borderId="65" xfId="0" applyBorder="1"/>
    <xf numFmtId="0" fontId="0" fillId="0" borderId="63" xfId="0" applyBorder="1"/>
    <xf numFmtId="0" fontId="0" fillId="0" borderId="25" xfId="0" applyBorder="1"/>
    <xf numFmtId="0" fontId="0" fillId="0" borderId="79" xfId="0" applyBorder="1"/>
    <xf numFmtId="0" fontId="0" fillId="0" borderId="70" xfId="0" applyBorder="1"/>
    <xf numFmtId="0" fontId="0" fillId="0" borderId="20" xfId="0" applyBorder="1"/>
    <xf numFmtId="0" fontId="0" fillId="0" borderId="80" xfId="0" applyBorder="1"/>
    <xf numFmtId="0" fontId="0" fillId="0" borderId="57" xfId="0" applyBorder="1"/>
    <xf numFmtId="0" fontId="0" fillId="0" borderId="64" xfId="0" applyBorder="1"/>
    <xf numFmtId="0" fontId="0" fillId="0" borderId="81" xfId="0" applyBorder="1"/>
    <xf numFmtId="0" fontId="0" fillId="0" borderId="82" xfId="0" applyBorder="1"/>
    <xf numFmtId="0" fontId="23" fillId="18" borderId="0" xfId="0" applyFont="1" applyFill="1" applyAlignment="1">
      <alignment horizontal="left" vertical="top" wrapText="1"/>
    </xf>
    <xf numFmtId="0" fontId="25" fillId="18" borderId="0" xfId="0" applyFont="1" applyFill="1" applyAlignment="1">
      <alignment horizontal="left" vertical="top" wrapText="1"/>
    </xf>
    <xf numFmtId="0" fontId="25" fillId="35" borderId="50" xfId="0" applyFont="1" applyFill="1" applyBorder="1" applyAlignment="1">
      <alignment horizontal="center" vertical="center" wrapText="1"/>
    </xf>
    <xf numFmtId="0" fontId="25" fillId="35" borderId="5" xfId="0" applyFont="1" applyFill="1" applyBorder="1" applyAlignment="1">
      <alignment horizontal="center" vertical="center" wrapText="1"/>
    </xf>
    <xf numFmtId="0" fontId="0" fillId="34" borderId="0" xfId="0" applyFill="1"/>
    <xf numFmtId="0" fontId="5" fillId="37" borderId="0" xfId="0" applyFont="1" applyFill="1" applyAlignment="1">
      <alignment horizontal="left" vertical="top" shrinkToFit="1"/>
    </xf>
    <xf numFmtId="0" fontId="3" fillId="37" borderId="0" xfId="0" applyFont="1" applyFill="1" applyAlignment="1">
      <alignment horizontal="center" vertical="top" wrapText="1"/>
    </xf>
    <xf numFmtId="0" fontId="22" fillId="38" borderId="23" xfId="0" applyFont="1" applyFill="1" applyBorder="1" applyAlignment="1">
      <alignment horizontal="center" vertical="top" wrapText="1"/>
    </xf>
    <xf numFmtId="0" fontId="22" fillId="38" borderId="23" xfId="0" applyFont="1" applyFill="1" applyBorder="1" applyAlignment="1">
      <alignment horizontal="left" vertical="top" wrapText="1"/>
    </xf>
    <xf numFmtId="0" fontId="19" fillId="38" borderId="23" xfId="0" applyFont="1" applyFill="1" applyBorder="1" applyAlignment="1">
      <alignment horizontal="left" vertical="top" wrapText="1"/>
    </xf>
    <xf numFmtId="0" fontId="19" fillId="38" borderId="23" xfId="0" applyFont="1" applyFill="1" applyBorder="1" applyAlignment="1">
      <alignment horizontal="center" vertical="top" wrapText="1"/>
    </xf>
    <xf numFmtId="0" fontId="24" fillId="38" borderId="23" xfId="0" applyFont="1" applyFill="1" applyBorder="1" applyAlignment="1">
      <alignment horizontal="left" vertical="top" wrapText="1"/>
    </xf>
    <xf numFmtId="0" fontId="0" fillId="37" borderId="0" xfId="0" applyFill="1" applyAlignment="1">
      <alignment vertical="top"/>
    </xf>
    <xf numFmtId="0" fontId="0" fillId="37" borderId="0" xfId="0" applyFill="1"/>
    <xf numFmtId="0" fontId="22" fillId="39" borderId="0" xfId="0" applyFont="1" applyFill="1" applyAlignment="1">
      <alignment horizontal="center" vertical="top" wrapText="1"/>
    </xf>
    <xf numFmtId="0" fontId="22" fillId="39" borderId="0" xfId="0" applyFont="1" applyFill="1" applyAlignment="1">
      <alignment horizontal="left" vertical="top" wrapText="1"/>
    </xf>
    <xf numFmtId="0" fontId="19" fillId="39" borderId="0" xfId="0" applyFont="1" applyFill="1" applyAlignment="1">
      <alignment horizontal="left" vertical="top" wrapText="1"/>
    </xf>
    <xf numFmtId="0" fontId="19" fillId="39" borderId="0" xfId="0" applyFont="1" applyFill="1" applyAlignment="1">
      <alignment horizontal="center" vertical="top" wrapText="1"/>
    </xf>
    <xf numFmtId="0" fontId="24" fillId="39" borderId="0" xfId="0" applyFont="1" applyFill="1" applyAlignment="1">
      <alignment horizontal="left" vertical="top" wrapText="1"/>
    </xf>
    <xf numFmtId="0" fontId="3" fillId="37" borderId="0" xfId="0" applyFont="1" applyFill="1" applyAlignment="1">
      <alignment horizontal="left" vertical="top" shrinkToFit="1"/>
    </xf>
    <xf numFmtId="0" fontId="2" fillId="37" borderId="0" xfId="0" applyFont="1" applyFill="1" applyAlignment="1">
      <alignment horizontal="center" vertical="top" wrapText="1"/>
    </xf>
    <xf numFmtId="0" fontId="22" fillId="38" borderId="22" xfId="0" applyFont="1" applyFill="1" applyBorder="1" applyAlignment="1">
      <alignment horizontal="center" vertical="top" wrapText="1"/>
    </xf>
    <xf numFmtId="49" fontId="22" fillId="38" borderId="23" xfId="0" applyNumberFormat="1" applyFont="1" applyFill="1" applyBorder="1" applyAlignment="1">
      <alignment horizontal="left" vertical="top" wrapText="1"/>
    </xf>
    <xf numFmtId="0" fontId="22" fillId="38" borderId="0" xfId="0" applyFont="1" applyFill="1" applyAlignment="1">
      <alignment horizontal="center" vertical="top" wrapText="1"/>
    </xf>
    <xf numFmtId="0" fontId="22" fillId="39" borderId="27" xfId="0" applyFont="1" applyFill="1" applyBorder="1" applyAlignment="1">
      <alignment horizontal="center" vertical="top" wrapText="1"/>
    </xf>
    <xf numFmtId="49" fontId="22" fillId="39" borderId="0" xfId="0" applyNumberFormat="1" applyFont="1" applyFill="1" applyAlignment="1">
      <alignment horizontal="left" vertical="top" wrapText="1"/>
    </xf>
    <xf numFmtId="0" fontId="18" fillId="17" borderId="15" xfId="0" applyFont="1" applyFill="1" applyBorder="1"/>
    <xf numFmtId="0" fontId="22" fillId="17" borderId="0" xfId="0" applyFont="1" applyFill="1" applyAlignment="1">
      <alignment horizontal="center" vertical="top" wrapText="1"/>
    </xf>
    <xf numFmtId="0" fontId="22" fillId="17" borderId="0" xfId="0" applyFont="1" applyFill="1" applyAlignment="1">
      <alignment horizontal="left" vertical="top" wrapText="1"/>
    </xf>
    <xf numFmtId="0" fontId="19" fillId="17" borderId="0" xfId="0" applyFont="1" applyFill="1" applyAlignment="1">
      <alignment horizontal="left" vertical="top" wrapText="1"/>
    </xf>
    <xf numFmtId="0" fontId="24" fillId="17" borderId="0" xfId="0" applyFont="1" applyFill="1" applyAlignment="1">
      <alignment horizontal="left" vertical="top" wrapText="1"/>
    </xf>
    <xf numFmtId="0" fontId="22" fillId="20" borderId="23" xfId="0" applyFont="1" applyFill="1" applyBorder="1" applyAlignment="1">
      <alignment horizontal="center" vertical="top" wrapText="1"/>
    </xf>
    <xf numFmtId="0" fontId="22" fillId="20" borderId="23" xfId="0" applyFont="1" applyFill="1" applyBorder="1" applyAlignment="1">
      <alignment horizontal="left" vertical="top" wrapText="1"/>
    </xf>
    <xf numFmtId="0" fontId="22" fillId="20" borderId="64" xfId="0" applyFont="1" applyFill="1" applyBorder="1" applyAlignment="1">
      <alignment horizontal="center" vertical="top" wrapText="1"/>
    </xf>
    <xf numFmtId="0" fontId="22" fillId="20" borderId="64" xfId="0" applyFont="1" applyFill="1" applyBorder="1" applyAlignment="1">
      <alignment horizontal="left" vertical="top" wrapText="1"/>
    </xf>
    <xf numFmtId="0" fontId="19" fillId="20" borderId="64" xfId="0" applyFont="1" applyFill="1" applyBorder="1" applyAlignment="1">
      <alignment horizontal="left" vertical="top" wrapText="1"/>
    </xf>
    <xf numFmtId="0" fontId="24" fillId="20" borderId="64" xfId="0" applyFont="1" applyFill="1" applyBorder="1" applyAlignment="1">
      <alignment horizontal="left" vertical="top" wrapText="1"/>
    </xf>
    <xf numFmtId="0" fontId="20" fillId="3" borderId="42" xfId="0" applyFont="1" applyFill="1" applyBorder="1" applyAlignment="1">
      <alignment horizontal="center" vertical="center" wrapText="1"/>
    </xf>
    <xf numFmtId="0" fontId="20" fillId="3" borderId="44" xfId="0" applyFont="1" applyFill="1" applyBorder="1" applyAlignment="1">
      <alignment horizontal="center" vertical="center" wrapText="1"/>
    </xf>
    <xf numFmtId="0" fontId="20" fillId="3" borderId="46" xfId="0" applyFont="1" applyFill="1" applyBorder="1" applyAlignment="1">
      <alignment horizontal="center" vertical="center" wrapText="1"/>
    </xf>
    <xf numFmtId="0" fontId="23" fillId="17" borderId="0" xfId="0" applyFont="1" applyFill="1" applyAlignment="1">
      <alignment horizontal="right" vertical="center" wrapText="1"/>
    </xf>
    <xf numFmtId="0" fontId="23" fillId="17" borderId="19" xfId="0" applyFont="1" applyFill="1" applyBorder="1" applyAlignment="1">
      <alignment horizontal="right" vertical="center" wrapText="1"/>
    </xf>
    <xf numFmtId="0" fontId="24" fillId="20" borderId="23" xfId="0" applyFont="1" applyFill="1" applyBorder="1" applyAlignment="1">
      <alignment horizontal="center" vertical="top"/>
    </xf>
    <xf numFmtId="0" fontId="20" fillId="3" borderId="44" xfId="0" applyFont="1" applyFill="1" applyBorder="1" applyAlignment="1">
      <alignment vertical="center" wrapText="1"/>
    </xf>
    <xf numFmtId="49" fontId="8" fillId="40" borderId="0" xfId="0" applyNumberFormat="1" applyFont="1" applyFill="1" applyAlignment="1">
      <alignment horizontal="center" vertical="center" wrapText="1"/>
    </xf>
    <xf numFmtId="0" fontId="7" fillId="40" borderId="0" xfId="0" applyFont="1" applyFill="1" applyAlignment="1">
      <alignment horizontal="center" vertical="center" wrapText="1"/>
    </xf>
    <xf numFmtId="0" fontId="19" fillId="35" borderId="43" xfId="0" applyFont="1" applyFill="1" applyBorder="1" applyAlignment="1">
      <alignment horizontal="center" vertical="center" textRotation="90" shrinkToFit="1"/>
    </xf>
    <xf numFmtId="0" fontId="19" fillId="35" borderId="5" xfId="0" applyFont="1" applyFill="1" applyBorder="1" applyAlignment="1">
      <alignment horizontal="center" vertical="center" textRotation="90" wrapText="1"/>
    </xf>
    <xf numFmtId="49" fontId="19" fillId="35" borderId="5" xfId="0" applyNumberFormat="1" applyFont="1" applyFill="1" applyBorder="1" applyAlignment="1">
      <alignment horizontal="center" vertical="center" wrapText="1"/>
    </xf>
    <xf numFmtId="49" fontId="25" fillId="35" borderId="5" xfId="0" applyNumberFormat="1" applyFont="1" applyFill="1" applyBorder="1" applyAlignment="1">
      <alignment horizontal="center" vertical="center" wrapText="1"/>
    </xf>
    <xf numFmtId="0" fontId="25" fillId="35" borderId="5" xfId="0" applyFont="1" applyFill="1" applyBorder="1" applyAlignment="1">
      <alignment horizontal="center" vertical="center" textRotation="90" shrinkToFit="1"/>
    </xf>
    <xf numFmtId="0" fontId="25" fillId="35" borderId="5" xfId="0" applyFont="1" applyFill="1" applyBorder="1" applyAlignment="1">
      <alignment horizontal="center" textRotation="90" shrinkToFit="1"/>
    </xf>
    <xf numFmtId="0" fontId="21" fillId="34" borderId="44" xfId="0" applyFont="1" applyFill="1" applyBorder="1"/>
    <xf numFmtId="0" fontId="6" fillId="34" borderId="0" xfId="0" applyFont="1" applyFill="1" applyAlignment="1">
      <alignment wrapText="1"/>
    </xf>
    <xf numFmtId="0" fontId="19" fillId="35" borderId="73" xfId="0" applyFont="1" applyFill="1" applyBorder="1" applyAlignment="1">
      <alignment horizontal="center" vertical="center" textRotation="90" shrinkToFit="1"/>
    </xf>
    <xf numFmtId="0" fontId="19" fillId="35" borderId="29" xfId="0" applyFont="1" applyFill="1" applyBorder="1" applyAlignment="1">
      <alignment horizontal="center" vertical="center" textRotation="90" wrapText="1"/>
    </xf>
    <xf numFmtId="49" fontId="19" fillId="35" borderId="29" xfId="0" applyNumberFormat="1" applyFont="1" applyFill="1" applyBorder="1" applyAlignment="1">
      <alignment horizontal="center" vertical="center" wrapText="1"/>
    </xf>
    <xf numFmtId="49" fontId="25" fillId="35" borderId="29" xfId="0" applyNumberFormat="1" applyFont="1" applyFill="1" applyBorder="1" applyAlignment="1">
      <alignment horizontal="center" vertical="center" wrapText="1"/>
    </xf>
    <xf numFmtId="0" fontId="25" fillId="35" borderId="29" xfId="0" applyFont="1" applyFill="1" applyBorder="1" applyAlignment="1">
      <alignment horizontal="center" vertical="center" wrapText="1"/>
    </xf>
    <xf numFmtId="0" fontId="25" fillId="35" borderId="29" xfId="0" applyFont="1" applyFill="1" applyBorder="1" applyAlignment="1">
      <alignment horizontal="center" vertical="center" textRotation="90" shrinkToFit="1"/>
    </xf>
    <xf numFmtId="0" fontId="25" fillId="35" borderId="29" xfId="0" applyFont="1" applyFill="1" applyBorder="1" applyAlignment="1">
      <alignment horizontal="center" textRotation="90" shrinkToFit="1"/>
    </xf>
    <xf numFmtId="0" fontId="20" fillId="41" borderId="74" xfId="0" applyFont="1" applyFill="1" applyBorder="1" applyAlignment="1">
      <alignment horizontal="center" vertical="center" wrapText="1"/>
    </xf>
    <xf numFmtId="0" fontId="6" fillId="34" borderId="0" xfId="0" applyFont="1" applyFill="1" applyAlignment="1">
      <alignment vertical="top" wrapText="1"/>
    </xf>
    <xf numFmtId="0" fontId="5" fillId="34" borderId="0" xfId="0" applyFont="1" applyFill="1" applyAlignment="1">
      <alignment horizontal="left" vertical="center" shrinkToFit="1"/>
    </xf>
    <xf numFmtId="0" fontId="19" fillId="35" borderId="33" xfId="0" applyFont="1" applyFill="1" applyBorder="1" applyAlignment="1">
      <alignment horizontal="center" vertical="center" textRotation="90" shrinkToFit="1"/>
    </xf>
    <xf numFmtId="0" fontId="19" fillId="35" borderId="34" xfId="0" applyFont="1" applyFill="1" applyBorder="1" applyAlignment="1">
      <alignment horizontal="center" vertical="center" textRotation="90" wrapText="1"/>
    </xf>
    <xf numFmtId="49" fontId="19" fillId="35" borderId="34" xfId="0" applyNumberFormat="1" applyFont="1" applyFill="1" applyBorder="1" applyAlignment="1">
      <alignment horizontal="center" vertical="center" wrapText="1"/>
    </xf>
    <xf numFmtId="49" fontId="25" fillId="35" borderId="34" xfId="0" applyNumberFormat="1" applyFont="1" applyFill="1" applyBorder="1" applyAlignment="1">
      <alignment horizontal="center" vertical="center" wrapText="1"/>
    </xf>
    <xf numFmtId="0" fontId="25" fillId="35" borderId="34" xfId="0" applyFont="1" applyFill="1" applyBorder="1" applyAlignment="1">
      <alignment horizontal="center" vertical="center" wrapText="1"/>
    </xf>
    <xf numFmtId="0" fontId="25" fillId="35" borderId="34" xfId="0" applyFont="1" applyFill="1" applyBorder="1" applyAlignment="1">
      <alignment horizontal="center" vertical="center" textRotation="90" shrinkToFit="1"/>
    </xf>
    <xf numFmtId="0" fontId="25" fillId="35" borderId="34" xfId="0" applyFont="1" applyFill="1" applyBorder="1" applyAlignment="1">
      <alignment horizontal="center" textRotation="90" shrinkToFit="1"/>
    </xf>
    <xf numFmtId="0" fontId="32" fillId="41" borderId="35" xfId="0" applyFont="1" applyFill="1" applyBorder="1" applyAlignment="1">
      <alignment horizontal="center" vertical="center" wrapText="1"/>
    </xf>
    <xf numFmtId="0" fontId="0" fillId="34" borderId="0" xfId="0" applyFill="1" applyAlignment="1">
      <alignment vertical="top"/>
    </xf>
    <xf numFmtId="0" fontId="3" fillId="34" borderId="0" xfId="0" applyFont="1" applyFill="1" applyAlignment="1">
      <alignment horizontal="center" vertical="center" wrapText="1"/>
    </xf>
    <xf numFmtId="0" fontId="20" fillId="41" borderId="35" xfId="0" applyFont="1" applyFill="1" applyBorder="1" applyAlignment="1">
      <alignment horizontal="center" vertical="center" wrapText="1"/>
    </xf>
    <xf numFmtId="0" fontId="19" fillId="35" borderId="36" xfId="0" applyFont="1" applyFill="1" applyBorder="1" applyAlignment="1">
      <alignment horizontal="center" vertical="center" textRotation="90" shrinkToFit="1"/>
    </xf>
    <xf numFmtId="0" fontId="19" fillId="35" borderId="37" xfId="0" applyFont="1" applyFill="1" applyBorder="1" applyAlignment="1">
      <alignment horizontal="center" vertical="center" textRotation="90" wrapText="1"/>
    </xf>
    <xf numFmtId="49" fontId="19" fillId="35" borderId="37" xfId="0" applyNumberFormat="1" applyFont="1" applyFill="1" applyBorder="1" applyAlignment="1">
      <alignment horizontal="center" vertical="center" wrapText="1"/>
    </xf>
    <xf numFmtId="49" fontId="25" fillId="35" borderId="37" xfId="0" applyNumberFormat="1" applyFont="1" applyFill="1" applyBorder="1" applyAlignment="1">
      <alignment horizontal="center" vertical="center" wrapText="1"/>
    </xf>
    <xf numFmtId="0" fontId="25" fillId="35" borderId="37" xfId="0" applyFont="1" applyFill="1" applyBorder="1" applyAlignment="1">
      <alignment horizontal="center" vertical="center" wrapText="1"/>
    </xf>
    <xf numFmtId="0" fontId="25" fillId="35" borderId="37" xfId="0" applyFont="1" applyFill="1" applyBorder="1" applyAlignment="1">
      <alignment horizontal="center" vertical="center" textRotation="90" shrinkToFit="1"/>
    </xf>
    <xf numFmtId="0" fontId="25" fillId="35" borderId="37" xfId="0" applyFont="1" applyFill="1" applyBorder="1" applyAlignment="1">
      <alignment horizontal="center" textRotation="90" shrinkToFit="1"/>
    </xf>
    <xf numFmtId="0" fontId="20" fillId="41" borderId="32" xfId="0" applyFont="1" applyFill="1" applyBorder="1" applyAlignment="1">
      <alignment horizontal="center" vertical="center" wrapText="1"/>
    </xf>
    <xf numFmtId="0" fontId="3" fillId="34" borderId="0" xfId="0" applyFont="1" applyFill="1" applyAlignment="1">
      <alignment horizontal="left" vertical="top" shrinkToFit="1"/>
    </xf>
    <xf numFmtId="0" fontId="5" fillId="34" borderId="0" xfId="0" applyFont="1" applyFill="1" applyAlignment="1">
      <alignment horizontal="left" vertical="top" shrinkToFit="1"/>
    </xf>
    <xf numFmtId="0" fontId="3" fillId="34" borderId="0" xfId="0" applyFont="1" applyFill="1" applyAlignment="1">
      <alignment horizontal="center" vertical="top" wrapText="1"/>
    </xf>
    <xf numFmtId="0" fontId="19" fillId="35" borderId="49" xfId="0" applyFont="1" applyFill="1" applyBorder="1" applyAlignment="1">
      <alignment horizontal="center" vertical="center" textRotation="90" shrinkToFit="1"/>
    </xf>
    <xf numFmtId="0" fontId="19" fillId="35" borderId="50" xfId="0" applyFont="1" applyFill="1" applyBorder="1" applyAlignment="1">
      <alignment horizontal="center" vertical="center" textRotation="90" wrapText="1"/>
    </xf>
    <xf numFmtId="49" fontId="19" fillId="35" borderId="50" xfId="0" applyNumberFormat="1" applyFont="1" applyFill="1" applyBorder="1" applyAlignment="1">
      <alignment horizontal="center" vertical="center" wrapText="1"/>
    </xf>
    <xf numFmtId="49" fontId="25" fillId="35" borderId="50" xfId="0" applyNumberFormat="1" applyFont="1" applyFill="1" applyBorder="1" applyAlignment="1">
      <alignment horizontal="center" vertical="center" wrapText="1"/>
    </xf>
    <xf numFmtId="0" fontId="25" fillId="35" borderId="50" xfId="0" applyFont="1" applyFill="1" applyBorder="1" applyAlignment="1">
      <alignment horizontal="center" vertical="center" textRotation="90" shrinkToFit="1"/>
    </xf>
    <xf numFmtId="0" fontId="25" fillId="35" borderId="50" xfId="0" applyFont="1" applyFill="1" applyBorder="1" applyAlignment="1">
      <alignment horizontal="center" textRotation="90" shrinkToFit="1"/>
    </xf>
    <xf numFmtId="0" fontId="20" fillId="41" borderId="51" xfId="0" applyFont="1" applyFill="1" applyBorder="1" applyAlignment="1">
      <alignment vertical="center" wrapText="1"/>
    </xf>
    <xf numFmtId="0" fontId="2" fillId="34" borderId="0" xfId="0" applyFont="1" applyFill="1" applyAlignment="1">
      <alignment horizontal="center" vertical="top" wrapText="1"/>
    </xf>
    <xf numFmtId="0" fontId="21" fillId="34" borderId="51" xfId="0" applyFont="1" applyFill="1" applyBorder="1"/>
    <xf numFmtId="0" fontId="20" fillId="3" borderId="46" xfId="0" applyFont="1" applyFill="1" applyBorder="1" applyAlignment="1">
      <alignment vertical="center" wrapText="1"/>
    </xf>
    <xf numFmtId="0" fontId="5" fillId="36" borderId="0" xfId="0" applyFont="1" applyFill="1" applyAlignment="1">
      <alignment horizontal="left" vertical="top" shrinkToFit="1"/>
    </xf>
    <xf numFmtId="0" fontId="3" fillId="36" borderId="0" xfId="0" applyFont="1" applyFill="1" applyAlignment="1">
      <alignment horizontal="center" vertical="top" wrapText="1"/>
    </xf>
    <xf numFmtId="0" fontId="0" fillId="36" borderId="0" xfId="0" applyFill="1" applyAlignment="1">
      <alignment vertical="top"/>
    </xf>
    <xf numFmtId="0" fontId="3" fillId="34" borderId="0" xfId="0" applyFont="1" applyFill="1" applyAlignment="1">
      <alignment horizontal="left" vertical="center" shrinkToFit="1"/>
    </xf>
    <xf numFmtId="0" fontId="2" fillId="34" borderId="0" xfId="0" applyFont="1" applyFill="1" applyAlignment="1">
      <alignment horizontal="center" vertical="center" wrapText="1"/>
    </xf>
    <xf numFmtId="0" fontId="6" fillId="34" borderId="0" xfId="0" applyFont="1" applyFill="1"/>
    <xf numFmtId="0" fontId="3" fillId="36" borderId="0" xfId="0" applyFont="1" applyFill="1" applyAlignment="1">
      <alignment horizontal="left" vertical="center" shrinkToFit="1"/>
    </xf>
    <xf numFmtId="0" fontId="2" fillId="36" borderId="0" xfId="0" applyFont="1" applyFill="1" applyAlignment="1">
      <alignment horizontal="center" vertical="center" wrapText="1"/>
    </xf>
    <xf numFmtId="0" fontId="0" fillId="36" borderId="0" xfId="0" applyFill="1"/>
    <xf numFmtId="0" fontId="2" fillId="34" borderId="0" xfId="0" applyFont="1" applyFill="1" applyAlignment="1">
      <alignment horizontal="center" vertical="top"/>
    </xf>
    <xf numFmtId="0" fontId="3" fillId="34" borderId="0" xfId="0" applyFont="1" applyFill="1" applyAlignment="1">
      <alignment vertical="top" wrapText="1"/>
    </xf>
    <xf numFmtId="0" fontId="3" fillId="36" borderId="0" xfId="0" applyFont="1" applyFill="1" applyAlignment="1">
      <alignment vertical="top" wrapText="1"/>
    </xf>
    <xf numFmtId="0" fontId="20" fillId="41" borderId="51" xfId="0" applyFont="1" applyFill="1" applyBorder="1" applyAlignment="1">
      <alignment horizontal="center" vertical="center" wrapText="1"/>
    </xf>
    <xf numFmtId="0" fontId="21" fillId="34" borderId="44" xfId="0" applyFont="1" applyFill="1" applyBorder="1" applyAlignment="1">
      <alignment horizontal="center"/>
    </xf>
    <xf numFmtId="0" fontId="3" fillId="36" borderId="0" xfId="0" applyFont="1" applyFill="1" applyAlignment="1">
      <alignment horizontal="left" vertical="top" shrinkToFit="1"/>
    </xf>
    <xf numFmtId="0" fontId="20" fillId="41" borderId="44" xfId="0" applyFont="1" applyFill="1" applyBorder="1" applyAlignment="1">
      <alignment horizontal="center" vertical="center" wrapText="1"/>
    </xf>
    <xf numFmtId="0" fontId="25" fillId="35" borderId="84" xfId="0" applyFont="1" applyFill="1" applyBorder="1" applyAlignment="1">
      <alignment horizontal="center" vertical="center" wrapText="1"/>
    </xf>
    <xf numFmtId="0" fontId="20" fillId="41" borderId="83" xfId="0" applyFont="1" applyFill="1" applyBorder="1" applyAlignment="1">
      <alignment horizontal="center" vertical="center" wrapText="1"/>
    </xf>
    <xf numFmtId="0" fontId="20" fillId="3" borderId="6" xfId="0" applyFont="1" applyFill="1" applyBorder="1"/>
    <xf numFmtId="0" fontId="20" fillId="3" borderId="6" xfId="0" applyFont="1" applyFill="1" applyBorder="1" applyAlignment="1">
      <alignment vertical="center" shrinkToFit="1"/>
    </xf>
    <xf numFmtId="0" fontId="20" fillId="3" borderId="9" xfId="0" applyFont="1" applyFill="1" applyBorder="1" applyAlignment="1">
      <alignment horizontal="center" vertical="center" wrapText="1" shrinkToFit="1"/>
    </xf>
    <xf numFmtId="0" fontId="21" fillId="34" borderId="35" xfId="0" applyFont="1" applyFill="1" applyBorder="1"/>
    <xf numFmtId="0" fontId="19" fillId="35" borderId="85" xfId="0" applyFont="1" applyFill="1" applyBorder="1" applyAlignment="1">
      <alignment horizontal="center" vertical="center" textRotation="90" shrinkToFit="1"/>
    </xf>
    <xf numFmtId="0" fontId="19" fillId="35" borderId="86" xfId="0" applyFont="1" applyFill="1" applyBorder="1" applyAlignment="1">
      <alignment horizontal="center" vertical="center" textRotation="90" wrapText="1"/>
    </xf>
    <xf numFmtId="49" fontId="19" fillId="35" borderId="86" xfId="0" applyNumberFormat="1" applyFont="1" applyFill="1" applyBorder="1" applyAlignment="1">
      <alignment horizontal="center" vertical="center" wrapText="1"/>
    </xf>
    <xf numFmtId="49" fontId="25" fillId="35" borderId="86" xfId="0" applyNumberFormat="1" applyFont="1" applyFill="1" applyBorder="1" applyAlignment="1">
      <alignment horizontal="center" vertical="center" wrapText="1"/>
    </xf>
    <xf numFmtId="0" fontId="25" fillId="35" borderId="86" xfId="0" applyFont="1" applyFill="1" applyBorder="1" applyAlignment="1">
      <alignment horizontal="center" vertical="center" wrapText="1"/>
    </xf>
    <xf numFmtId="0" fontId="25" fillId="35" borderId="86" xfId="0" applyFont="1" applyFill="1" applyBorder="1" applyAlignment="1">
      <alignment horizontal="center" vertical="center" textRotation="90" shrinkToFit="1"/>
    </xf>
    <xf numFmtId="0" fontId="25" fillId="35" borderId="86" xfId="0" applyFont="1" applyFill="1" applyBorder="1" applyAlignment="1">
      <alignment horizontal="center" textRotation="90" shrinkToFit="1"/>
    </xf>
    <xf numFmtId="0" fontId="20" fillId="3" borderId="34" xfId="0" applyFont="1" applyFill="1" applyBorder="1"/>
    <xf numFmtId="0" fontId="20" fillId="3" borderId="34" xfId="0" applyFont="1" applyFill="1" applyBorder="1" applyAlignment="1">
      <alignment vertical="center" shrinkToFit="1"/>
    </xf>
    <xf numFmtId="0" fontId="20" fillId="3" borderId="88" xfId="0" applyFont="1" applyFill="1" applyBorder="1" applyAlignment="1">
      <alignment horizontal="center" vertical="center" wrapText="1" shrinkToFit="1"/>
    </xf>
    <xf numFmtId="0" fontId="20" fillId="3" borderId="35" xfId="0" applyFont="1" applyFill="1" applyBorder="1" applyAlignment="1">
      <alignment horizontal="center" vertical="center" wrapText="1"/>
    </xf>
    <xf numFmtId="0" fontId="18" fillId="14" borderId="13" xfId="0" applyFont="1" applyFill="1" applyBorder="1" applyAlignment="1">
      <alignment vertical="center" wrapText="1"/>
    </xf>
    <xf numFmtId="0" fontId="3" fillId="30" borderId="0" xfId="0" applyFont="1" applyFill="1" applyAlignment="1">
      <alignment horizontal="center" vertical="top" wrapText="1"/>
    </xf>
    <xf numFmtId="0" fontId="22" fillId="20" borderId="59" xfId="0" applyFont="1" applyFill="1" applyBorder="1" applyAlignment="1">
      <alignment horizontal="center" vertical="top" wrapText="1"/>
    </xf>
    <xf numFmtId="0" fontId="22" fillId="20" borderId="63" xfId="0" applyFont="1" applyFill="1" applyBorder="1" applyAlignment="1">
      <alignment horizontal="center" vertical="top" wrapText="1"/>
    </xf>
    <xf numFmtId="0" fontId="4" fillId="0" borderId="15" xfId="0" applyFont="1" applyBorder="1"/>
    <xf numFmtId="0" fontId="4" fillId="15" borderId="15" xfId="0" applyFont="1" applyFill="1" applyBorder="1"/>
    <xf numFmtId="0" fontId="18" fillId="15" borderId="15" xfId="0" applyFont="1" applyFill="1" applyBorder="1"/>
    <xf numFmtId="0" fontId="22" fillId="17" borderId="27" xfId="0" applyFont="1" applyFill="1" applyBorder="1" applyAlignment="1">
      <alignment horizontal="center" vertical="top" wrapText="1"/>
    </xf>
    <xf numFmtId="0" fontId="22" fillId="17" borderId="0" xfId="0" applyFont="1" applyFill="1" applyAlignment="1">
      <alignment vertical="top" wrapText="1"/>
    </xf>
    <xf numFmtId="0" fontId="19" fillId="17" borderId="0" xfId="0" applyFont="1" applyFill="1" applyAlignment="1">
      <alignment vertical="top" wrapText="1"/>
    </xf>
    <xf numFmtId="49" fontId="22" fillId="18" borderId="0" xfId="0" applyNumberFormat="1" applyFont="1" applyFill="1" applyAlignment="1">
      <alignment horizontal="left" vertical="top" wrapText="1"/>
    </xf>
    <xf numFmtId="49" fontId="22" fillId="18" borderId="19" xfId="0" applyNumberFormat="1" applyFont="1" applyFill="1" applyBorder="1" applyAlignment="1">
      <alignment horizontal="left" vertical="top" wrapText="1"/>
    </xf>
    <xf numFmtId="0" fontId="32" fillId="18" borderId="19" xfId="0" applyFont="1" applyFill="1" applyBorder="1" applyAlignment="1">
      <alignment horizontal="center" vertical="top" wrapText="1"/>
    </xf>
    <xf numFmtId="0" fontId="19" fillId="2" borderId="68" xfId="0" applyFont="1" applyFill="1" applyBorder="1" applyAlignment="1">
      <alignment horizontal="left" vertical="top" wrapText="1"/>
    </xf>
    <xf numFmtId="0" fontId="19" fillId="2" borderId="68" xfId="0" applyFont="1" applyFill="1" applyBorder="1" applyAlignment="1">
      <alignment vertical="top" wrapText="1"/>
    </xf>
    <xf numFmtId="0" fontId="20" fillId="3" borderId="90" xfId="0" applyFont="1" applyFill="1" applyBorder="1"/>
    <xf numFmtId="0" fontId="20" fillId="3" borderId="90" xfId="0" applyFont="1" applyFill="1" applyBorder="1" applyAlignment="1">
      <alignment vertical="center" shrinkToFit="1"/>
    </xf>
    <xf numFmtId="0" fontId="20" fillId="3" borderId="91" xfId="0" applyFont="1" applyFill="1" applyBorder="1" applyAlignment="1">
      <alignment horizontal="center" vertical="center" wrapText="1" shrinkToFit="1"/>
    </xf>
    <xf numFmtId="0" fontId="24" fillId="2" borderId="25" xfId="0" applyFont="1" applyFill="1" applyBorder="1"/>
    <xf numFmtId="0" fontId="24" fillId="2" borderId="19" xfId="0" applyFont="1" applyFill="1" applyBorder="1"/>
    <xf numFmtId="0" fontId="24" fillId="2" borderId="31" xfId="0" applyFont="1" applyFill="1" applyBorder="1" applyAlignment="1">
      <alignment vertical="top"/>
    </xf>
    <xf numFmtId="0" fontId="41" fillId="18" borderId="19" xfId="0" applyFont="1" applyFill="1" applyBorder="1" applyAlignment="1">
      <alignment horizontal="left" vertical="top" wrapText="1"/>
    </xf>
    <xf numFmtId="0" fontId="41" fillId="2" borderId="27" xfId="0" applyFont="1" applyFill="1" applyBorder="1"/>
    <xf numFmtId="0" fontId="41" fillId="2" borderId="0" xfId="0" applyFont="1" applyFill="1"/>
    <xf numFmtId="0" fontId="41" fillId="2" borderId="0" xfId="0" applyFont="1" applyFill="1" applyAlignment="1">
      <alignment vertical="top"/>
    </xf>
    <xf numFmtId="0" fontId="41" fillId="2" borderId="0" xfId="0" applyFont="1" applyFill="1" applyAlignment="1">
      <alignment horizontal="left" vertical="top" wrapText="1"/>
    </xf>
    <xf numFmtId="0" fontId="42" fillId="0" borderId="21" xfId="0" applyFont="1" applyBorder="1"/>
    <xf numFmtId="0" fontId="41" fillId="0" borderId="0" xfId="0" applyFont="1"/>
    <xf numFmtId="0" fontId="22" fillId="2" borderId="0" xfId="0" applyFont="1" applyFill="1" applyAlignment="1">
      <alignment vertical="center"/>
    </xf>
    <xf numFmtId="0" fontId="22" fillId="2" borderId="0" xfId="0" applyFont="1" applyFill="1"/>
    <xf numFmtId="0" fontId="22" fillId="20" borderId="0" xfId="0" applyFont="1" applyFill="1"/>
    <xf numFmtId="0" fontId="22" fillId="2" borderId="21" xfId="0" applyFont="1" applyFill="1" applyBorder="1" applyAlignment="1">
      <alignment horizontal="center" vertical="center"/>
    </xf>
    <xf numFmtId="0" fontId="22" fillId="2" borderId="0" xfId="0" applyFont="1" applyFill="1" applyAlignment="1">
      <alignment horizontal="center" vertical="center"/>
    </xf>
    <xf numFmtId="0" fontId="22" fillId="20" borderId="0" xfId="0" applyFont="1" applyFill="1" applyAlignment="1">
      <alignment horizontal="center" vertical="center"/>
    </xf>
    <xf numFmtId="0" fontId="22" fillId="2" borderId="27" xfId="0" applyFont="1" applyFill="1" applyBorder="1" applyAlignment="1">
      <alignment vertical="center"/>
    </xf>
    <xf numFmtId="0" fontId="22" fillId="2" borderId="25" xfId="0" applyFont="1" applyFill="1" applyBorder="1" applyAlignment="1">
      <alignment horizontal="center" vertical="center"/>
    </xf>
    <xf numFmtId="0" fontId="22" fillId="2" borderId="19" xfId="0" applyFont="1" applyFill="1" applyBorder="1" applyAlignment="1">
      <alignment horizontal="center" vertical="center"/>
    </xf>
    <xf numFmtId="0" fontId="22" fillId="20" borderId="19" xfId="0" applyFont="1" applyFill="1" applyBorder="1" applyAlignment="1">
      <alignment horizontal="center" vertical="center"/>
    </xf>
    <xf numFmtId="0" fontId="22" fillId="2" borderId="20" xfId="0" applyFont="1" applyFill="1" applyBorder="1" applyAlignment="1">
      <alignment horizontal="center" vertical="center"/>
    </xf>
    <xf numFmtId="0" fontId="22" fillId="42" borderId="22" xfId="0" applyFont="1" applyFill="1" applyBorder="1" applyAlignment="1">
      <alignment horizontal="center" vertical="top" wrapText="1"/>
    </xf>
    <xf numFmtId="0" fontId="22" fillId="42" borderId="23" xfId="0" applyFont="1" applyFill="1" applyBorder="1" applyAlignment="1">
      <alignment horizontal="center" vertical="top" wrapText="1"/>
    </xf>
    <xf numFmtId="49" fontId="22" fillId="42" borderId="23" xfId="0" applyNumberFormat="1" applyFont="1" applyFill="1" applyBorder="1" applyAlignment="1">
      <alignment horizontal="left" vertical="top" wrapText="1"/>
    </xf>
    <xf numFmtId="0" fontId="25" fillId="42" borderId="23" xfId="0" applyFont="1" applyFill="1" applyBorder="1" applyAlignment="1">
      <alignment horizontal="left" vertical="top" wrapText="1"/>
    </xf>
    <xf numFmtId="0" fontId="19" fillId="42" borderId="23" xfId="0" applyFont="1" applyFill="1" applyBorder="1" applyAlignment="1">
      <alignment horizontal="left" vertical="top" wrapText="1"/>
    </xf>
    <xf numFmtId="0" fontId="19" fillId="42" borderId="23" xfId="0" applyFont="1" applyFill="1" applyBorder="1" applyAlignment="1">
      <alignment horizontal="center" vertical="top" wrapText="1"/>
    </xf>
    <xf numFmtId="0" fontId="24" fillId="42" borderId="23" xfId="0" applyFont="1" applyFill="1" applyBorder="1" applyAlignment="1">
      <alignment horizontal="left" vertical="top" wrapText="1"/>
    </xf>
    <xf numFmtId="0" fontId="22" fillId="42" borderId="27" xfId="0" applyFont="1" applyFill="1" applyBorder="1" applyAlignment="1">
      <alignment horizontal="center" vertical="top" wrapText="1"/>
    </xf>
    <xf numFmtId="0" fontId="22" fillId="42" borderId="0" xfId="0" applyFont="1" applyFill="1" applyAlignment="1">
      <alignment horizontal="center" vertical="top" wrapText="1"/>
    </xf>
    <xf numFmtId="49" fontId="22" fillId="42" borderId="0" xfId="0" applyNumberFormat="1" applyFont="1" applyFill="1" applyAlignment="1">
      <alignment horizontal="left" vertical="top" wrapText="1"/>
    </xf>
    <xf numFmtId="0" fontId="19" fillId="43" borderId="0" xfId="0" applyFont="1" applyFill="1" applyAlignment="1">
      <alignment horizontal="left" vertical="top" wrapText="1"/>
    </xf>
    <xf numFmtId="0" fontId="19" fillId="42" borderId="0" xfId="0" applyFont="1" applyFill="1" applyAlignment="1">
      <alignment horizontal="left" vertical="top" wrapText="1"/>
    </xf>
    <xf numFmtId="0" fontId="19" fillId="42" borderId="0" xfId="0" applyFont="1" applyFill="1" applyAlignment="1">
      <alignment horizontal="center" vertical="top" wrapText="1"/>
    </xf>
    <xf numFmtId="0" fontId="24" fillId="42" borderId="0" xfId="0" applyFont="1" applyFill="1" applyAlignment="1">
      <alignment horizontal="left" vertical="top" wrapText="1"/>
    </xf>
    <xf numFmtId="0" fontId="22" fillId="43" borderId="25" xfId="0" applyFont="1" applyFill="1" applyBorder="1" applyAlignment="1">
      <alignment horizontal="center" vertical="top" wrapText="1"/>
    </xf>
    <xf numFmtId="0" fontId="22" fillId="43" borderId="19" xfId="0" applyFont="1" applyFill="1" applyBorder="1" applyAlignment="1">
      <alignment horizontal="center" vertical="top" wrapText="1"/>
    </xf>
    <xf numFmtId="0" fontId="22" fillId="43" borderId="19" xfId="0" applyFont="1" applyFill="1" applyBorder="1" applyAlignment="1">
      <alignment horizontal="left" vertical="top" wrapText="1"/>
    </xf>
    <xf numFmtId="49" fontId="22" fillId="43" borderId="19" xfId="0" applyNumberFormat="1" applyFont="1" applyFill="1" applyBorder="1" applyAlignment="1">
      <alignment horizontal="left" vertical="top" wrapText="1"/>
    </xf>
    <xf numFmtId="0" fontId="19" fillId="43" borderId="19" xfId="0" applyFont="1" applyFill="1" applyBorder="1" applyAlignment="1">
      <alignment horizontal="left" vertical="top" wrapText="1"/>
    </xf>
    <xf numFmtId="0" fontId="19" fillId="43" borderId="19" xfId="0" applyFont="1" applyFill="1" applyBorder="1" applyAlignment="1">
      <alignment horizontal="center" vertical="top" wrapText="1"/>
    </xf>
    <xf numFmtId="0" fontId="24" fillId="43" borderId="19" xfId="0" applyFont="1" applyFill="1" applyBorder="1" applyAlignment="1">
      <alignment horizontal="left" vertical="top" wrapText="1"/>
    </xf>
    <xf numFmtId="0" fontId="22" fillId="45" borderId="27" xfId="0" applyFont="1" applyFill="1" applyBorder="1" applyAlignment="1">
      <alignment horizontal="center" vertical="top" wrapText="1"/>
    </xf>
    <xf numFmtId="0" fontId="22" fillId="45" borderId="0" xfId="0" applyFont="1" applyFill="1" applyAlignment="1">
      <alignment horizontal="center" vertical="top" wrapText="1"/>
    </xf>
    <xf numFmtId="0" fontId="22" fillId="45" borderId="0" xfId="0" applyFont="1" applyFill="1" applyAlignment="1">
      <alignment horizontal="left" vertical="top" wrapText="1"/>
    </xf>
    <xf numFmtId="49" fontId="22" fillId="45" borderId="0" xfId="0" applyNumberFormat="1" applyFont="1" applyFill="1" applyAlignment="1">
      <alignment horizontal="left" vertical="top" wrapText="1"/>
    </xf>
    <xf numFmtId="0" fontId="25" fillId="46" borderId="23" xfId="0" applyFont="1" applyFill="1" applyBorder="1" applyAlignment="1">
      <alignment horizontal="left" vertical="top" wrapText="1"/>
    </xf>
    <xf numFmtId="0" fontId="19" fillId="45" borderId="0" xfId="0" applyFont="1" applyFill="1" applyAlignment="1">
      <alignment horizontal="left" vertical="top" wrapText="1"/>
    </xf>
    <xf numFmtId="0" fontId="19" fillId="45" borderId="0" xfId="0" applyFont="1" applyFill="1" applyAlignment="1">
      <alignment horizontal="center" vertical="top" wrapText="1"/>
    </xf>
    <xf numFmtId="0" fontId="24" fillId="45" borderId="0" xfId="0" applyFont="1" applyFill="1" applyAlignment="1">
      <alignment horizontal="left" vertical="top" wrapText="1"/>
    </xf>
    <xf numFmtId="0" fontId="19" fillId="45" borderId="19" xfId="0" applyFont="1" applyFill="1" applyBorder="1" applyAlignment="1">
      <alignment horizontal="left" vertical="top" wrapText="1"/>
    </xf>
    <xf numFmtId="0" fontId="25" fillId="42" borderId="52" xfId="0" applyFont="1" applyFill="1" applyBorder="1" applyAlignment="1">
      <alignment horizontal="left" vertical="top" wrapText="1"/>
    </xf>
    <xf numFmtId="0" fontId="19" fillId="43" borderId="52" xfId="0" applyFont="1" applyFill="1" applyBorder="1" applyAlignment="1">
      <alignment horizontal="left" vertical="top" wrapText="1"/>
    </xf>
    <xf numFmtId="0" fontId="19" fillId="43" borderId="68" xfId="0" applyFont="1" applyFill="1" applyBorder="1" applyAlignment="1">
      <alignment vertical="top" wrapText="1"/>
    </xf>
    <xf numFmtId="0" fontId="21" fillId="0" borderId="20" xfId="0" applyFont="1" applyBorder="1"/>
    <xf numFmtId="0" fontId="21" fillId="0" borderId="0" xfId="0" applyFont="1"/>
    <xf numFmtId="0" fontId="21" fillId="0" borderId="21" xfId="0" applyFont="1" applyBorder="1"/>
    <xf numFmtId="0" fontId="19" fillId="46" borderId="23" xfId="0" applyFont="1" applyFill="1" applyBorder="1" applyAlignment="1">
      <alignment horizontal="left" vertical="top" wrapText="1"/>
    </xf>
    <xf numFmtId="0" fontId="19" fillId="46" borderId="23" xfId="0" applyFont="1" applyFill="1" applyBorder="1" applyAlignment="1">
      <alignment horizontal="center" vertical="top" wrapText="1"/>
    </xf>
    <xf numFmtId="0" fontId="24" fillId="46" borderId="23" xfId="0" applyFont="1" applyFill="1" applyBorder="1" applyAlignment="1">
      <alignment horizontal="left" vertical="top" wrapText="1"/>
    </xf>
    <xf numFmtId="0" fontId="18" fillId="44" borderId="0" xfId="0" applyFont="1" applyFill="1"/>
    <xf numFmtId="0" fontId="0" fillId="44" borderId="0" xfId="0" applyFill="1"/>
    <xf numFmtId="0" fontId="6" fillId="25" borderId="54" xfId="0" applyFont="1" applyFill="1" applyBorder="1"/>
    <xf numFmtId="0" fontId="6" fillId="2" borderId="19" xfId="0" applyFont="1" applyFill="1" applyBorder="1" applyAlignment="1">
      <alignment horizontal="left" vertical="top" wrapText="1"/>
    </xf>
    <xf numFmtId="0" fontId="9" fillId="23" borderId="52" xfId="0" applyFont="1" applyFill="1" applyBorder="1" applyAlignment="1">
      <alignment horizontal="center" vertical="center" wrapText="1"/>
    </xf>
    <xf numFmtId="0" fontId="10" fillId="23" borderId="52" xfId="0" applyFont="1" applyFill="1" applyBorder="1" applyAlignment="1">
      <alignment horizontal="center" vertical="center" wrapText="1"/>
    </xf>
    <xf numFmtId="0" fontId="16" fillId="5" borderId="4" xfId="0" applyFont="1" applyFill="1" applyBorder="1" applyAlignment="1">
      <alignment vertical="center"/>
    </xf>
    <xf numFmtId="0" fontId="16" fillId="5" borderId="4" xfId="0" applyFont="1" applyFill="1" applyBorder="1"/>
    <xf numFmtId="0" fontId="3" fillId="23" borderId="52" xfId="0" applyFont="1" applyFill="1" applyBorder="1" applyAlignment="1">
      <alignment horizontal="center"/>
    </xf>
    <xf numFmtId="0" fontId="3" fillId="23" borderId="52" xfId="0" applyFont="1" applyFill="1" applyBorder="1" applyAlignment="1">
      <alignment horizontal="center" vertical="top"/>
    </xf>
    <xf numFmtId="0" fontId="3" fillId="24" borderId="52" xfId="0" applyFont="1" applyFill="1" applyBorder="1" applyAlignment="1">
      <alignment horizontal="left" vertical="top" wrapText="1"/>
    </xf>
    <xf numFmtId="0" fontId="3" fillId="23" borderId="60" xfId="0" applyFont="1" applyFill="1" applyBorder="1" applyAlignment="1">
      <alignment horizontal="center"/>
    </xf>
    <xf numFmtId="0" fontId="3" fillId="23" borderId="57" xfId="0" applyFont="1" applyFill="1" applyBorder="1" applyAlignment="1">
      <alignment horizontal="center" vertical="top"/>
    </xf>
    <xf numFmtId="0" fontId="3" fillId="24" borderId="57" xfId="0" applyFont="1" applyFill="1" applyBorder="1" applyAlignment="1">
      <alignment horizontal="left" vertical="top" wrapText="1"/>
    </xf>
    <xf numFmtId="0" fontId="6" fillId="24" borderId="57" xfId="0" applyFont="1" applyFill="1" applyBorder="1" applyAlignment="1">
      <alignment horizontal="left" vertical="top" wrapText="1"/>
    </xf>
    <xf numFmtId="0" fontId="18" fillId="37" borderId="15" xfId="0" applyFont="1" applyFill="1" applyBorder="1"/>
    <xf numFmtId="0" fontId="23" fillId="48" borderId="23" xfId="0" applyFont="1" applyFill="1" applyBorder="1" applyAlignment="1">
      <alignment vertical="center" wrapText="1"/>
    </xf>
    <xf numFmtId="0" fontId="23" fillId="48" borderId="0" xfId="0" applyFont="1" applyFill="1" applyAlignment="1">
      <alignment horizontal="right" vertical="center" wrapText="1"/>
    </xf>
    <xf numFmtId="0" fontId="25" fillId="48" borderId="50" xfId="0" applyFont="1" applyFill="1" applyBorder="1" applyAlignment="1">
      <alignment horizontal="center" vertical="center" wrapText="1"/>
    </xf>
    <xf numFmtId="0" fontId="19" fillId="48" borderId="0" xfId="0" applyFont="1" applyFill="1" applyAlignment="1">
      <alignment horizontal="center" vertical="top" wrapText="1"/>
    </xf>
    <xf numFmtId="0" fontId="19" fillId="48" borderId="23" xfId="0" applyFont="1" applyFill="1" applyBorder="1" applyAlignment="1">
      <alignment horizontal="center" vertical="top" wrapText="1"/>
    </xf>
    <xf numFmtId="0" fontId="19" fillId="48" borderId="19" xfId="0" applyFont="1" applyFill="1" applyBorder="1" applyAlignment="1">
      <alignment horizontal="center" vertical="top" wrapText="1"/>
    </xf>
    <xf numFmtId="0" fontId="23" fillId="48" borderId="19" xfId="0" applyFont="1" applyFill="1" applyBorder="1" applyAlignment="1">
      <alignment horizontal="right" vertical="center" wrapText="1"/>
    </xf>
    <xf numFmtId="0" fontId="25" fillId="48" borderId="5" xfId="0" applyFont="1" applyFill="1" applyBorder="1" applyAlignment="1">
      <alignment horizontal="center" vertical="center" wrapText="1"/>
    </xf>
    <xf numFmtId="0" fontId="25" fillId="48" borderId="34" xfId="0" applyFont="1" applyFill="1" applyBorder="1" applyAlignment="1">
      <alignment horizontal="center" vertical="center" wrapText="1"/>
    </xf>
    <xf numFmtId="0" fontId="19" fillId="48" borderId="64" xfId="0" applyFont="1" applyFill="1" applyBorder="1" applyAlignment="1">
      <alignment horizontal="center" vertical="top" wrapText="1"/>
    </xf>
    <xf numFmtId="0" fontId="25" fillId="48" borderId="86" xfId="0" applyFont="1" applyFill="1" applyBorder="1" applyAlignment="1">
      <alignment horizontal="center" vertical="center" wrapText="1"/>
    </xf>
    <xf numFmtId="0" fontId="23" fillId="48" borderId="0" xfId="0" applyFont="1" applyFill="1" applyAlignment="1">
      <alignment vertical="center" wrapText="1"/>
    </xf>
    <xf numFmtId="0" fontId="19" fillId="48" borderId="57" xfId="0" applyFont="1" applyFill="1" applyBorder="1" applyAlignment="1">
      <alignment horizontal="center" vertical="top" wrapText="1"/>
    </xf>
    <xf numFmtId="0" fontId="25" fillId="48" borderId="64" xfId="0" applyFont="1" applyFill="1" applyBorder="1" applyAlignment="1">
      <alignment horizontal="center" vertical="center" wrapText="1"/>
    </xf>
    <xf numFmtId="0" fontId="24" fillId="48" borderId="0" xfId="0" applyFont="1" applyFill="1" applyAlignment="1">
      <alignment vertical="top"/>
    </xf>
    <xf numFmtId="0" fontId="25" fillId="48" borderId="0" xfId="0" applyFont="1" applyFill="1" applyAlignment="1">
      <alignment horizontal="center" vertical="center" wrapText="1"/>
    </xf>
    <xf numFmtId="0" fontId="32" fillId="48" borderId="0" xfId="0" applyFont="1" applyFill="1" applyAlignment="1">
      <alignment horizontal="center" vertical="top" wrapText="1"/>
    </xf>
    <xf numFmtId="0" fontId="32" fillId="48" borderId="19" xfId="0" applyFont="1" applyFill="1" applyBorder="1" applyAlignment="1">
      <alignment horizontal="center" vertical="top" wrapText="1"/>
    </xf>
    <xf numFmtId="0" fontId="32" fillId="48" borderId="23" xfId="0" applyFont="1" applyFill="1" applyBorder="1" applyAlignment="1">
      <alignment horizontal="center" vertical="top" wrapText="1"/>
    </xf>
    <xf numFmtId="0" fontId="22" fillId="48" borderId="0" xfId="0" applyFont="1" applyFill="1" applyAlignment="1">
      <alignment vertical="top" wrapText="1"/>
    </xf>
    <xf numFmtId="0" fontId="19" fillId="48" borderId="31" xfId="0" applyFont="1" applyFill="1" applyBorder="1" applyAlignment="1">
      <alignment horizontal="center" vertical="top" wrapText="1"/>
    </xf>
    <xf numFmtId="0" fontId="6" fillId="48" borderId="0" xfId="0" applyFont="1" applyFill="1" applyAlignment="1">
      <alignment horizontal="center" vertical="center"/>
    </xf>
    <xf numFmtId="0" fontId="6" fillId="48" borderId="0" xfId="0" applyFont="1" applyFill="1"/>
    <xf numFmtId="0" fontId="0" fillId="48" borderId="0" xfId="0" applyFill="1"/>
    <xf numFmtId="0" fontId="19" fillId="48" borderId="0" xfId="0" applyFont="1" applyFill="1" applyAlignment="1">
      <alignment horizontal="center" vertical="center" wrapText="1"/>
    </xf>
    <xf numFmtId="0" fontId="19" fillId="48" borderId="23" xfId="0" applyFont="1" applyFill="1" applyBorder="1" applyAlignment="1">
      <alignment horizontal="center" vertical="center" wrapText="1"/>
    </xf>
    <xf numFmtId="0" fontId="19" fillId="48" borderId="0" xfId="0" applyFont="1" applyFill="1" applyAlignment="1">
      <alignment horizontal="center" vertical="center"/>
    </xf>
    <xf numFmtId="0" fontId="19" fillId="48" borderId="19" xfId="0" applyFont="1" applyFill="1" applyBorder="1" applyAlignment="1">
      <alignment horizontal="center" vertical="center"/>
    </xf>
    <xf numFmtId="0" fontId="17" fillId="13" borderId="4" xfId="0" applyFont="1" applyFill="1" applyBorder="1" applyAlignment="1">
      <alignment wrapText="1"/>
    </xf>
    <xf numFmtId="0" fontId="0" fillId="0" borderId="4" xfId="0" applyBorder="1" applyAlignment="1">
      <alignment wrapText="1"/>
    </xf>
    <xf numFmtId="0" fontId="17" fillId="13" borderId="53" xfId="0" applyFont="1" applyFill="1" applyBorder="1"/>
    <xf numFmtId="0" fontId="0" fillId="49" borderId="53" xfId="0" applyFill="1" applyBorder="1" applyAlignment="1">
      <alignment wrapText="1"/>
    </xf>
    <xf numFmtId="0" fontId="0" fillId="49" borderId="63" xfId="0" applyFill="1" applyBorder="1" applyAlignment="1">
      <alignment wrapText="1"/>
    </xf>
    <xf numFmtId="0" fontId="0" fillId="50" borderId="4" xfId="0" applyFill="1" applyBorder="1" applyAlignment="1">
      <alignment wrapText="1"/>
    </xf>
    <xf numFmtId="0" fontId="18" fillId="0" borderId="4" xfId="0" applyFont="1" applyBorder="1" applyAlignment="1">
      <alignment wrapText="1"/>
    </xf>
    <xf numFmtId="0" fontId="18" fillId="50" borderId="4" xfId="0" applyFont="1" applyFill="1" applyBorder="1" applyAlignment="1">
      <alignment wrapText="1"/>
    </xf>
    <xf numFmtId="0" fontId="0" fillId="0" borderId="63" xfId="0" applyBorder="1" applyAlignment="1">
      <alignment wrapText="1"/>
    </xf>
    <xf numFmtId="0" fontId="0" fillId="0" borderId="5" xfId="0" applyBorder="1" applyAlignment="1">
      <alignment wrapText="1"/>
    </xf>
    <xf numFmtId="0" fontId="24" fillId="0" borderId="0" xfId="0" applyFont="1"/>
    <xf numFmtId="0" fontId="24" fillId="0" borderId="19" xfId="0" applyFont="1" applyBorder="1"/>
    <xf numFmtId="0" fontId="0" fillId="51" borderId="0" xfId="0" applyFill="1" applyAlignment="1">
      <alignment vertical="center"/>
    </xf>
    <xf numFmtId="0" fontId="0" fillId="51" borderId="0" xfId="0" applyFill="1"/>
    <xf numFmtId="0" fontId="0" fillId="52" borderId="0" xfId="0" applyFill="1"/>
    <xf numFmtId="0" fontId="0" fillId="22" borderId="4" xfId="0" applyFill="1" applyBorder="1" applyAlignment="1">
      <alignment vertical="center"/>
    </xf>
    <xf numFmtId="0" fontId="0" fillId="20" borderId="4" xfId="0" applyFill="1" applyBorder="1" applyAlignment="1">
      <alignment vertical="center"/>
    </xf>
    <xf numFmtId="0" fontId="0" fillId="0" borderId="64" xfId="0" applyBorder="1" applyAlignment="1">
      <alignment wrapText="1"/>
    </xf>
    <xf numFmtId="0" fontId="0" fillId="16" borderId="8" xfId="0" applyFill="1" applyBorder="1" applyAlignment="1">
      <alignment vertical="center"/>
    </xf>
    <xf numFmtId="0" fontId="0" fillId="2" borderId="18" xfId="0" applyFill="1" applyBorder="1" applyAlignment="1">
      <alignment vertical="center"/>
    </xf>
    <xf numFmtId="0" fontId="5" fillId="0" borderId="0" xfId="0" applyFont="1" applyAlignment="1">
      <alignment horizontal="right" vertical="center" wrapText="1"/>
    </xf>
    <xf numFmtId="0" fontId="5" fillId="0" borderId="0" xfId="0" applyFont="1" applyAlignment="1">
      <alignment horizontal="center" vertical="center" wrapText="1"/>
    </xf>
    <xf numFmtId="0" fontId="3" fillId="2" borderId="9" xfId="0" applyFont="1" applyFill="1" applyBorder="1" applyAlignment="1">
      <alignment horizontal="center" vertical="center" wrapText="1"/>
    </xf>
    <xf numFmtId="0" fontId="3" fillId="2" borderId="0" xfId="0" applyFont="1" applyFill="1" applyAlignment="1">
      <alignment horizontal="center" vertical="center" wrapText="1"/>
    </xf>
    <xf numFmtId="0" fontId="3" fillId="0" borderId="0" xfId="0" applyFont="1" applyAlignment="1">
      <alignment horizontal="left" vertical="center" wrapText="1"/>
    </xf>
    <xf numFmtId="0" fontId="19" fillId="2" borderId="24" xfId="0" applyFont="1" applyFill="1" applyBorder="1" applyAlignment="1">
      <alignment horizontal="left" vertical="top" wrapText="1"/>
    </xf>
    <xf numFmtId="0" fontId="23" fillId="0" borderId="0" xfId="0" applyFont="1" applyAlignment="1">
      <alignment horizontal="right" vertical="center" wrapText="1"/>
    </xf>
    <xf numFmtId="0" fontId="23" fillId="0" borderId="0" xfId="0" applyFont="1" applyAlignment="1">
      <alignment horizontal="center" vertical="center" wrapText="1"/>
    </xf>
    <xf numFmtId="0" fontId="22" fillId="2" borderId="27" xfId="0" applyFont="1" applyFill="1" applyBorder="1" applyAlignment="1">
      <alignment horizontal="left" vertical="center"/>
    </xf>
    <xf numFmtId="0" fontId="22" fillId="2" borderId="0" xfId="0" applyFont="1" applyFill="1" applyAlignment="1">
      <alignment horizontal="left" vertical="center"/>
    </xf>
    <xf numFmtId="0" fontId="19" fillId="2" borderId="21" xfId="0" applyFont="1" applyFill="1" applyBorder="1" applyAlignment="1">
      <alignment horizontal="left" vertical="top" wrapText="1"/>
    </xf>
    <xf numFmtId="0" fontId="19" fillId="20" borderId="24" xfId="0" applyFont="1" applyFill="1" applyBorder="1" applyAlignment="1">
      <alignment horizontal="left" vertical="top" wrapText="1"/>
    </xf>
    <xf numFmtId="0" fontId="19" fillId="20" borderId="20" xfId="0" applyFont="1" applyFill="1" applyBorder="1" applyAlignment="1">
      <alignment horizontal="left" vertical="top" wrapText="1"/>
    </xf>
    <xf numFmtId="0" fontId="19" fillId="18" borderId="23" xfId="0" applyFont="1" applyFill="1" applyBorder="1" applyAlignment="1">
      <alignment horizontal="center" vertical="top" wrapText="1"/>
    </xf>
    <xf numFmtId="0" fontId="19" fillId="18" borderId="0" xfId="0" applyFont="1" applyFill="1" applyAlignment="1">
      <alignment horizontal="center" vertical="top" wrapText="1"/>
    </xf>
    <xf numFmtId="0" fontId="19" fillId="20" borderId="21" xfId="0" applyFont="1" applyFill="1" applyBorder="1" applyAlignment="1">
      <alignment horizontal="left" vertical="top" wrapText="1"/>
    </xf>
    <xf numFmtId="0" fontId="19" fillId="2" borderId="27" xfId="0" applyFont="1" applyFill="1" applyBorder="1" applyAlignment="1">
      <alignment horizontal="left" vertical="center"/>
    </xf>
    <xf numFmtId="0" fontId="19" fillId="2" borderId="0" xfId="0" applyFont="1" applyFill="1" applyAlignment="1">
      <alignment horizontal="left" vertical="center"/>
    </xf>
    <xf numFmtId="0" fontId="32" fillId="2" borderId="24" xfId="0" applyFont="1" applyFill="1" applyBorder="1" applyAlignment="1">
      <alignment horizontal="left" vertical="top" wrapText="1"/>
    </xf>
    <xf numFmtId="0" fontId="19" fillId="20" borderId="61" xfId="0" applyFont="1" applyFill="1" applyBorder="1" applyAlignment="1">
      <alignment horizontal="left" vertical="top" wrapText="1"/>
    </xf>
    <xf numFmtId="0" fontId="19" fillId="2" borderId="20" xfId="0" applyFont="1" applyFill="1" applyBorder="1" applyAlignment="1">
      <alignment horizontal="left" vertical="top" wrapText="1"/>
    </xf>
    <xf numFmtId="0" fontId="22" fillId="18" borderId="23" xfId="0" applyFont="1" applyFill="1" applyBorder="1" applyAlignment="1">
      <alignment horizontal="left" vertical="top" wrapText="1"/>
    </xf>
    <xf numFmtId="0" fontId="22" fillId="18" borderId="0" xfId="0" applyFont="1" applyFill="1" applyAlignment="1">
      <alignment horizontal="left" vertical="top" wrapText="1"/>
    </xf>
    <xf numFmtId="0" fontId="22" fillId="18" borderId="23" xfId="0" applyFont="1" applyFill="1" applyBorder="1" applyAlignment="1">
      <alignment horizontal="center" vertical="top" wrapText="1"/>
    </xf>
    <xf numFmtId="0" fontId="22" fillId="18" borderId="0" xfId="0" applyFont="1" applyFill="1" applyAlignment="1">
      <alignment horizontal="center" vertical="top" wrapText="1"/>
    </xf>
    <xf numFmtId="0" fontId="24" fillId="18" borderId="23" xfId="0" applyFont="1" applyFill="1" applyBorder="1" applyAlignment="1">
      <alignment horizontal="center" vertical="top" wrapText="1"/>
    </xf>
    <xf numFmtId="0" fontId="32" fillId="2" borderId="21" xfId="0" applyFont="1" applyFill="1" applyBorder="1" applyAlignment="1">
      <alignment horizontal="left" vertical="top" wrapText="1"/>
    </xf>
    <xf numFmtId="0" fontId="32" fillId="20" borderId="24" xfId="0" applyFont="1" applyFill="1" applyBorder="1" applyAlignment="1">
      <alignment horizontal="left" vertical="top" wrapText="1"/>
    </xf>
    <xf numFmtId="0" fontId="19" fillId="20" borderId="0" xfId="0" applyFont="1" applyFill="1" applyAlignment="1">
      <alignment horizontal="left" vertical="top" wrapText="1"/>
    </xf>
    <xf numFmtId="0" fontId="21" fillId="0" borderId="21" xfId="0" applyFont="1" applyBorder="1" applyAlignment="1">
      <alignment horizontal="left"/>
    </xf>
    <xf numFmtId="0" fontId="21" fillId="0" borderId="20" xfId="0" applyFont="1" applyBorder="1" applyAlignment="1">
      <alignment horizontal="left"/>
    </xf>
    <xf numFmtId="0" fontId="19" fillId="2" borderId="0" xfId="0" applyFont="1" applyFill="1" applyAlignment="1">
      <alignment horizontal="left" vertical="top" wrapText="1"/>
    </xf>
    <xf numFmtId="0" fontId="21" fillId="0" borderId="24" xfId="0" applyFont="1" applyBorder="1" applyAlignment="1">
      <alignment horizontal="left" vertical="top" wrapText="1"/>
    </xf>
    <xf numFmtId="0" fontId="21" fillId="0" borderId="21" xfId="0" applyFont="1" applyBorder="1" applyAlignment="1">
      <alignment horizontal="left" vertical="top" wrapText="1"/>
    </xf>
    <xf numFmtId="0" fontId="19" fillId="2" borderId="24" xfId="0" applyFont="1" applyFill="1" applyBorder="1" applyAlignment="1">
      <alignment vertical="top" wrapText="1"/>
    </xf>
    <xf numFmtId="0" fontId="19" fillId="39" borderId="24" xfId="0" applyFont="1" applyFill="1" applyBorder="1" applyAlignment="1">
      <alignment horizontal="left" vertical="top" wrapText="1"/>
    </xf>
    <xf numFmtId="0" fontId="22" fillId="2" borderId="0" xfId="0" applyFont="1" applyFill="1" applyAlignment="1">
      <alignment horizontal="left" vertical="top" wrapText="1"/>
    </xf>
    <xf numFmtId="0" fontId="3" fillId="0" borderId="0" xfId="0" applyFont="1" applyAlignment="1">
      <alignment horizontal="center" vertical="center" wrapText="1"/>
    </xf>
    <xf numFmtId="0" fontId="3" fillId="0" borderId="0" xfId="0" applyFont="1" applyAlignment="1">
      <alignment horizontal="right" vertical="center" wrapText="1"/>
    </xf>
    <xf numFmtId="0" fontId="19" fillId="20" borderId="23" xfId="0" applyFont="1" applyFill="1" applyBorder="1" applyAlignment="1">
      <alignment horizontal="left" vertical="top" wrapText="1"/>
    </xf>
    <xf numFmtId="0" fontId="19" fillId="20" borderId="19" xfId="0" applyFont="1" applyFill="1" applyBorder="1" applyAlignment="1">
      <alignment horizontal="left" vertical="top" wrapText="1"/>
    </xf>
    <xf numFmtId="0" fontId="0" fillId="37" borderId="15" xfId="0" applyFill="1" applyBorder="1"/>
    <xf numFmtId="49" fontId="8" fillId="37" borderId="0" xfId="0" applyNumberFormat="1" applyFont="1" applyFill="1" applyAlignment="1">
      <alignment horizontal="center" vertical="center" wrapText="1"/>
    </xf>
    <xf numFmtId="0" fontId="7" fillId="37" borderId="0" xfId="0" applyFont="1" applyFill="1" applyAlignment="1">
      <alignment horizontal="center" vertical="center" wrapText="1"/>
    </xf>
    <xf numFmtId="0" fontId="22" fillId="37" borderId="22" xfId="0" applyFont="1" applyFill="1" applyBorder="1" applyAlignment="1">
      <alignment horizontal="center" vertical="top" wrapText="1"/>
    </xf>
    <xf numFmtId="0" fontId="22" fillId="37" borderId="23" xfId="0" applyFont="1" applyFill="1" applyBorder="1" applyAlignment="1">
      <alignment horizontal="center" vertical="top" wrapText="1"/>
    </xf>
    <xf numFmtId="0" fontId="22" fillId="37" borderId="23" xfId="0" applyFont="1" applyFill="1" applyBorder="1" applyAlignment="1">
      <alignment horizontal="left" vertical="top" wrapText="1"/>
    </xf>
    <xf numFmtId="0" fontId="19" fillId="37" borderId="23" xfId="0" applyFont="1" applyFill="1" applyBorder="1" applyAlignment="1">
      <alignment horizontal="left" vertical="top" wrapText="1"/>
    </xf>
    <xf numFmtId="0" fontId="19" fillId="37" borderId="23" xfId="0" applyFont="1" applyFill="1" applyBorder="1" applyAlignment="1">
      <alignment horizontal="center" vertical="top" wrapText="1"/>
    </xf>
    <xf numFmtId="0" fontId="24" fillId="37" borderId="23" xfId="0" applyFont="1" applyFill="1" applyBorder="1" applyAlignment="1">
      <alignment horizontal="left" vertical="top" wrapText="1"/>
    </xf>
    <xf numFmtId="0" fontId="6" fillId="37" borderId="0" xfId="0" applyFont="1" applyFill="1" applyAlignment="1">
      <alignment wrapText="1"/>
    </xf>
    <xf numFmtId="0" fontId="22" fillId="37" borderId="27" xfId="0" applyFont="1" applyFill="1" applyBorder="1" applyAlignment="1">
      <alignment horizontal="center" vertical="top" wrapText="1"/>
    </xf>
    <xf numFmtId="0" fontId="22" fillId="37" borderId="0" xfId="0" applyFont="1" applyFill="1" applyAlignment="1">
      <alignment horizontal="center" vertical="top" wrapText="1"/>
    </xf>
    <xf numFmtId="0" fontId="22" fillId="37" borderId="0" xfId="0" applyFont="1" applyFill="1" applyAlignment="1">
      <alignment horizontal="left" vertical="top" wrapText="1"/>
    </xf>
    <xf numFmtId="0" fontId="19" fillId="37" borderId="0" xfId="0" applyFont="1" applyFill="1" applyAlignment="1">
      <alignment horizontal="left" vertical="top" wrapText="1"/>
    </xf>
    <xf numFmtId="0" fontId="19" fillId="37" borderId="0" xfId="0" applyFont="1" applyFill="1" applyAlignment="1">
      <alignment horizontal="center" vertical="top" wrapText="1"/>
    </xf>
    <xf numFmtId="0" fontId="24" fillId="37" borderId="0" xfId="0" applyFont="1" applyFill="1" applyAlignment="1">
      <alignment horizontal="left" vertical="top" wrapText="1"/>
    </xf>
    <xf numFmtId="0" fontId="22" fillId="37" borderId="25" xfId="0" applyFont="1" applyFill="1" applyBorder="1" applyAlignment="1">
      <alignment horizontal="center" vertical="top" wrapText="1"/>
    </xf>
    <xf numFmtId="0" fontId="22" fillId="37" borderId="19" xfId="0" applyFont="1" applyFill="1" applyBorder="1" applyAlignment="1">
      <alignment horizontal="center" vertical="top" wrapText="1"/>
    </xf>
    <xf numFmtId="0" fontId="22" fillId="37" borderId="19" xfId="0" applyFont="1" applyFill="1" applyBorder="1" applyAlignment="1">
      <alignment horizontal="left" vertical="top" wrapText="1"/>
    </xf>
    <xf numFmtId="0" fontId="19" fillId="37" borderId="19" xfId="0" applyFont="1" applyFill="1" applyBorder="1" applyAlignment="1">
      <alignment horizontal="left" vertical="top" wrapText="1"/>
    </xf>
    <xf numFmtId="0" fontId="19" fillId="37" borderId="19" xfId="0" applyFont="1" applyFill="1" applyBorder="1" applyAlignment="1">
      <alignment horizontal="center" vertical="top" wrapText="1"/>
    </xf>
    <xf numFmtId="0" fontId="24" fillId="37" borderId="19" xfId="0" applyFont="1" applyFill="1" applyBorder="1" applyAlignment="1">
      <alignment horizontal="left" vertical="top" wrapText="1"/>
    </xf>
    <xf numFmtId="0" fontId="19" fillId="51" borderId="0" xfId="0" applyFont="1" applyFill="1" applyAlignment="1">
      <alignment horizontal="left" vertical="top" wrapText="1"/>
    </xf>
    <xf numFmtId="0" fontId="0" fillId="51" borderId="4" xfId="0" applyFill="1" applyBorder="1" applyAlignment="1">
      <alignment vertical="center"/>
    </xf>
    <xf numFmtId="0" fontId="0" fillId="51" borderId="1" xfId="0" applyFill="1" applyBorder="1"/>
    <xf numFmtId="0" fontId="0" fillId="51" borderId="4" xfId="0" applyFill="1" applyBorder="1"/>
    <xf numFmtId="0" fontId="19" fillId="37" borderId="52" xfId="0" applyFont="1" applyFill="1" applyBorder="1" applyAlignment="1">
      <alignment horizontal="left" vertical="top" wrapText="1"/>
    </xf>
    <xf numFmtId="0" fontId="19" fillId="37" borderId="68" xfId="0" applyFont="1" applyFill="1" applyBorder="1" applyAlignment="1">
      <alignment horizontal="left" vertical="top" wrapText="1"/>
    </xf>
    <xf numFmtId="49" fontId="22" fillId="37" borderId="0" xfId="0" applyNumberFormat="1" applyFont="1" applyFill="1" applyAlignment="1">
      <alignment horizontal="left" vertical="top" wrapText="1"/>
    </xf>
    <xf numFmtId="49" fontId="22" fillId="37" borderId="19" xfId="0" applyNumberFormat="1" applyFont="1" applyFill="1" applyBorder="1" applyAlignment="1">
      <alignment horizontal="left" vertical="top" wrapText="1"/>
    </xf>
    <xf numFmtId="0" fontId="0" fillId="51" borderId="4" xfId="0" applyFill="1" applyBorder="1" applyAlignment="1">
      <alignment vertical="center" wrapText="1"/>
    </xf>
    <xf numFmtId="0" fontId="19" fillId="52" borderId="52" xfId="0" applyFont="1" applyFill="1" applyBorder="1" applyAlignment="1">
      <alignment horizontal="left" vertical="top" wrapText="1"/>
    </xf>
    <xf numFmtId="0" fontId="19" fillId="2" borderId="4" xfId="0" applyFont="1" applyFill="1" applyBorder="1" applyAlignment="1">
      <alignment horizontal="left" vertical="top" wrapText="1"/>
    </xf>
    <xf numFmtId="0" fontId="19" fillId="2" borderId="58" xfId="0" applyFont="1" applyFill="1" applyBorder="1" applyAlignment="1">
      <alignment horizontal="left" vertical="top" wrapText="1"/>
    </xf>
    <xf numFmtId="0" fontId="19" fillId="37" borderId="69" xfId="0" applyFont="1" applyFill="1" applyBorder="1" applyAlignment="1">
      <alignment horizontal="left" vertical="top" wrapText="1"/>
    </xf>
    <xf numFmtId="0" fontId="43" fillId="52" borderId="4" xfId="0" applyFont="1" applyFill="1" applyBorder="1" applyAlignment="1">
      <alignment vertical="center"/>
    </xf>
    <xf numFmtId="0" fontId="18" fillId="53" borderId="0" xfId="0" applyFont="1" applyFill="1"/>
    <xf numFmtId="0" fontId="19" fillId="18" borderId="75" xfId="0" applyFont="1" applyFill="1" applyBorder="1" applyAlignment="1">
      <alignment horizontal="left" vertical="top" wrapText="1"/>
    </xf>
    <xf numFmtId="0" fontId="19" fillId="2" borderId="75" xfId="0" applyFont="1" applyFill="1" applyBorder="1" applyAlignment="1">
      <alignment horizontal="left" vertical="top" wrapText="1"/>
    </xf>
    <xf numFmtId="0" fontId="26" fillId="2" borderId="8" xfId="0" applyFont="1" applyFill="1" applyBorder="1" applyAlignment="1">
      <alignment horizontal="left" vertical="top" wrapText="1"/>
    </xf>
    <xf numFmtId="0" fontId="28" fillId="0" borderId="10" xfId="0" applyFont="1" applyBorder="1" applyAlignment="1"/>
    <xf numFmtId="0" fontId="6" fillId="2" borderId="5" xfId="0" applyFont="1" applyFill="1" applyBorder="1" applyAlignment="1">
      <alignment horizontal="left" vertical="top" wrapText="1"/>
    </xf>
    <xf numFmtId="0" fontId="4" fillId="0" borderId="7" xfId="0" applyFont="1" applyBorder="1" applyAlignment="1"/>
    <xf numFmtId="0" fontId="6" fillId="2" borderId="8" xfId="0" applyFont="1" applyFill="1" applyBorder="1" applyAlignment="1">
      <alignment horizontal="left" vertical="top" wrapText="1"/>
    </xf>
    <xf numFmtId="0" fontId="4" fillId="0" borderId="11" xfId="0" applyFont="1" applyBorder="1" applyAlignment="1"/>
    <xf numFmtId="0" fontId="4" fillId="0" borderId="10" xfId="0" applyFont="1" applyBorder="1" applyAlignment="1"/>
    <xf numFmtId="0" fontId="4" fillId="0" borderId="6" xfId="0" applyFont="1" applyBorder="1" applyAlignment="1"/>
    <xf numFmtId="0" fontId="6" fillId="2" borderId="11" xfId="0" applyFont="1" applyFill="1" applyBorder="1" applyAlignment="1">
      <alignment horizontal="left" vertical="top" wrapText="1"/>
    </xf>
    <xf numFmtId="0" fontId="6" fillId="2" borderId="8" xfId="0" applyFont="1" applyFill="1" applyBorder="1" applyAlignment="1">
      <alignment horizontal="center" vertical="top" wrapText="1"/>
    </xf>
    <xf numFmtId="0" fontId="6" fillId="2" borderId="11" xfId="0" applyFont="1" applyFill="1" applyBorder="1" applyAlignment="1">
      <alignment horizontal="center" vertical="top" wrapText="1"/>
    </xf>
    <xf numFmtId="0" fontId="6" fillId="2" borderId="10" xfId="0" applyFont="1" applyFill="1" applyBorder="1" applyAlignment="1">
      <alignment horizontal="center" vertical="top" wrapText="1"/>
    </xf>
    <xf numFmtId="0" fontId="26" fillId="2" borderId="5" xfId="0" applyFont="1" applyFill="1" applyBorder="1" applyAlignment="1">
      <alignment horizontal="left" vertical="top" wrapText="1"/>
    </xf>
    <xf numFmtId="0" fontId="28" fillId="0" borderId="11" xfId="0" applyFont="1" applyBorder="1" applyAlignment="1"/>
    <xf numFmtId="0" fontId="6" fillId="2" borderId="5" xfId="0" applyFont="1" applyFill="1" applyBorder="1" applyAlignment="1">
      <alignment horizontal="center" vertical="top" wrapText="1"/>
    </xf>
    <xf numFmtId="0" fontId="6" fillId="2" borderId="6" xfId="0" applyFont="1" applyFill="1" applyBorder="1" applyAlignment="1">
      <alignment horizontal="center" vertical="top" wrapText="1"/>
    </xf>
    <xf numFmtId="0" fontId="4" fillId="0" borderId="52" xfId="0" applyFont="1" applyBorder="1" applyAlignment="1">
      <alignment horizontal="left" vertical="top" wrapText="1"/>
    </xf>
    <xf numFmtId="0" fontId="4" fillId="0" borderId="24" xfId="0" applyFont="1" applyBorder="1" applyAlignment="1">
      <alignment horizontal="center" vertical="top" wrapText="1"/>
    </xf>
    <xf numFmtId="0" fontId="4" fillId="0" borderId="21" xfId="0" applyFont="1" applyBorder="1" applyAlignment="1">
      <alignment horizontal="center" vertical="top" wrapText="1"/>
    </xf>
    <xf numFmtId="0" fontId="4" fillId="0" borderId="20" xfId="0" applyFont="1" applyBorder="1" applyAlignment="1">
      <alignment horizontal="center" vertical="top" wrapText="1"/>
    </xf>
    <xf numFmtId="0" fontId="7" fillId="3" borderId="5" xfId="0" applyFont="1" applyFill="1" applyBorder="1" applyAlignment="1">
      <alignment horizontal="center" vertical="center" wrapText="1"/>
    </xf>
    <xf numFmtId="0" fontId="5" fillId="0" borderId="0" xfId="0" applyFont="1" applyAlignment="1">
      <alignment horizontal="right" vertical="center" wrapText="1"/>
    </xf>
    <xf numFmtId="0" fontId="0" fillId="0" borderId="0" xfId="0" applyAlignment="1"/>
    <xf numFmtId="0" fontId="5" fillId="0" borderId="0" xfId="0" applyFont="1" applyAlignment="1">
      <alignment horizontal="center" vertical="center" wrapText="1"/>
    </xf>
    <xf numFmtId="0" fontId="28" fillId="0" borderId="6" xfId="0" applyFont="1" applyBorder="1" applyAlignment="1"/>
    <xf numFmtId="0" fontId="28" fillId="0" borderId="7" xfId="0" applyFont="1" applyBorder="1" applyAlignment="1"/>
    <xf numFmtId="0" fontId="7" fillId="3" borderId="1" xfId="0" applyFont="1" applyFill="1" applyBorder="1" applyAlignment="1">
      <alignment horizontal="center" vertical="center" shrinkToFit="1"/>
    </xf>
    <xf numFmtId="0" fontId="4" fillId="0" borderId="2" xfId="0" applyFont="1" applyBorder="1" applyAlignment="1"/>
    <xf numFmtId="0" fontId="4" fillId="0" borderId="3" xfId="0" applyFont="1" applyBorder="1" applyAlignment="1"/>
    <xf numFmtId="0" fontId="6" fillId="2" borderId="6" xfId="0" applyFont="1" applyFill="1" applyBorder="1" applyAlignment="1">
      <alignment horizontal="left" vertical="top" wrapText="1"/>
    </xf>
    <xf numFmtId="0" fontId="3" fillId="2" borderId="18"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0" xfId="0" applyFont="1" applyFill="1" applyAlignment="1">
      <alignment horizontal="center" vertical="center" wrapText="1"/>
    </xf>
    <xf numFmtId="0" fontId="3" fillId="2" borderId="48" xfId="0" applyFont="1" applyFill="1" applyBorder="1" applyAlignment="1">
      <alignment horizontal="center" vertical="center" wrapText="1"/>
    </xf>
    <xf numFmtId="0" fontId="21" fillId="0" borderId="0" xfId="0" applyFont="1" applyAlignment="1">
      <alignment horizontal="left" vertical="top" wrapText="1"/>
    </xf>
    <xf numFmtId="0" fontId="6" fillId="2" borderId="52" xfId="0" applyFont="1" applyFill="1" applyBorder="1" applyAlignment="1">
      <alignment horizontal="center" vertical="top" wrapText="1"/>
    </xf>
    <xf numFmtId="0" fontId="6" fillId="2" borderId="58" xfId="0" applyFont="1" applyFill="1" applyBorder="1" applyAlignment="1">
      <alignment horizontal="center" vertical="top" wrapText="1"/>
    </xf>
    <xf numFmtId="0" fontId="6" fillId="2" borderId="61" xfId="0" applyFont="1" applyFill="1" applyBorder="1" applyAlignment="1">
      <alignment horizontal="center" vertical="center" wrapText="1"/>
    </xf>
    <xf numFmtId="0" fontId="6" fillId="2" borderId="62" xfId="0" applyFont="1" applyFill="1" applyBorder="1" applyAlignment="1">
      <alignment horizontal="center" vertical="center" wrapText="1"/>
    </xf>
    <xf numFmtId="0" fontId="6" fillId="2" borderId="65" xfId="0" applyFont="1" applyFill="1" applyBorder="1" applyAlignment="1">
      <alignment horizontal="center" vertical="center" wrapText="1"/>
    </xf>
    <xf numFmtId="0" fontId="3" fillId="2" borderId="0" xfId="0" applyFont="1" applyFill="1" applyAlignment="1">
      <alignment horizontal="left" wrapText="1"/>
    </xf>
    <xf numFmtId="0" fontId="4" fillId="0" borderId="0" xfId="0" applyFont="1" applyAlignment="1"/>
    <xf numFmtId="0" fontId="4" fillId="0" borderId="0" xfId="0" applyFont="1" applyAlignment="1">
      <alignment horizontal="center"/>
    </xf>
    <xf numFmtId="0" fontId="3" fillId="0" borderId="0" xfId="0" applyFont="1" applyAlignment="1">
      <alignment horizontal="left" vertical="center" wrapText="1"/>
    </xf>
    <xf numFmtId="0" fontId="3" fillId="0" borderId="0" xfId="0" applyFont="1" applyAlignment="1">
      <alignment horizontal="left" wrapText="1"/>
    </xf>
    <xf numFmtId="0" fontId="0" fillId="0" borderId="0" xfId="0" applyAlignment="1">
      <alignment horizontal="center"/>
    </xf>
    <xf numFmtId="49" fontId="7" fillId="3" borderId="1" xfId="0" applyNumberFormat="1" applyFont="1" applyFill="1" applyBorder="1" applyAlignment="1">
      <alignment horizontal="center" wrapText="1"/>
    </xf>
    <xf numFmtId="0" fontId="4" fillId="0" borderId="2" xfId="0" applyFont="1" applyBorder="1" applyAlignment="1">
      <alignment horizontal="center"/>
    </xf>
    <xf numFmtId="0" fontId="4" fillId="0" borderId="3" xfId="0" applyFont="1" applyBorder="1" applyAlignment="1">
      <alignment horizontal="center"/>
    </xf>
    <xf numFmtId="0" fontId="7" fillId="3" borderId="1" xfId="0" applyFont="1" applyFill="1" applyBorder="1" applyAlignment="1">
      <alignment horizontal="center" vertical="center" wrapText="1"/>
    </xf>
    <xf numFmtId="0" fontId="19" fillId="2" borderId="24" xfId="0" applyFont="1" applyFill="1" applyBorder="1" applyAlignment="1">
      <alignment horizontal="left" vertical="top" wrapText="1"/>
    </xf>
    <xf numFmtId="0" fontId="21" fillId="0" borderId="20" xfId="0" applyFont="1" applyBorder="1" applyAlignment="1"/>
    <xf numFmtId="0" fontId="6" fillId="2" borderId="66" xfId="0" applyFont="1" applyFill="1" applyBorder="1" applyAlignment="1">
      <alignment horizontal="left" vertical="top" wrapText="1"/>
    </xf>
    <xf numFmtId="0" fontId="6" fillId="2" borderId="10" xfId="0" applyFont="1" applyFill="1" applyBorder="1" applyAlignment="1">
      <alignment horizontal="left" vertical="top" wrapText="1"/>
    </xf>
    <xf numFmtId="0" fontId="22" fillId="0" borderId="27" xfId="0" applyFont="1" applyBorder="1" applyAlignment="1">
      <alignment horizontal="left" vertical="center" wrapText="1"/>
    </xf>
    <xf numFmtId="0" fontId="24" fillId="0" borderId="0" xfId="0" applyFont="1" applyAlignment="1"/>
    <xf numFmtId="0" fontId="22" fillId="0" borderId="0" xfId="0" applyFont="1" applyAlignment="1">
      <alignment horizontal="left" vertical="center" wrapText="1"/>
    </xf>
    <xf numFmtId="0" fontId="23" fillId="0" borderId="0" xfId="0" applyFont="1" applyAlignment="1">
      <alignment horizontal="right" vertical="center" wrapText="1"/>
    </xf>
    <xf numFmtId="49" fontId="20" fillId="3" borderId="22" xfId="0" applyNumberFormat="1" applyFont="1" applyFill="1" applyBorder="1" applyAlignment="1">
      <alignment horizontal="center" vertical="center" wrapText="1"/>
    </xf>
    <xf numFmtId="0" fontId="21" fillId="0" borderId="23" xfId="0" applyFont="1" applyBorder="1" applyAlignment="1"/>
    <xf numFmtId="0" fontId="21" fillId="0" borderId="66" xfId="0" applyFont="1" applyBorder="1" applyAlignment="1"/>
    <xf numFmtId="0" fontId="20" fillId="3" borderId="91" xfId="0" applyFont="1" applyFill="1" applyBorder="1" applyAlignment="1">
      <alignment horizontal="center" vertical="center" wrapText="1"/>
    </xf>
    <xf numFmtId="0" fontId="20" fillId="3" borderId="91" xfId="0" applyFont="1" applyFill="1" applyBorder="1" applyAlignment="1">
      <alignment horizontal="center" vertical="center" shrinkToFit="1"/>
    </xf>
    <xf numFmtId="0" fontId="23" fillId="0" borderId="0" xfId="0" applyFont="1" applyAlignment="1">
      <alignment horizontal="center" vertical="center" wrapText="1"/>
    </xf>
    <xf numFmtId="0" fontId="22" fillId="2" borderId="22" xfId="0" applyFont="1" applyFill="1" applyBorder="1" applyAlignment="1">
      <alignment horizontal="left" vertical="center" wrapText="1"/>
    </xf>
    <xf numFmtId="0" fontId="22" fillId="2" borderId="23" xfId="0" applyFont="1" applyFill="1" applyBorder="1" applyAlignment="1">
      <alignment horizontal="left" wrapText="1"/>
    </xf>
    <xf numFmtId="0" fontId="22" fillId="2" borderId="27" xfId="0" applyFont="1" applyFill="1" applyBorder="1" applyAlignment="1">
      <alignment horizontal="left" vertical="center"/>
    </xf>
    <xf numFmtId="0" fontId="22" fillId="2" borderId="0" xfId="0" applyFont="1" applyFill="1" applyAlignment="1">
      <alignment horizontal="left" vertical="center"/>
    </xf>
    <xf numFmtId="0" fontId="21" fillId="0" borderId="21" xfId="0" applyFont="1" applyBorder="1" applyAlignment="1"/>
    <xf numFmtId="0" fontId="25" fillId="2" borderId="24" xfId="0" applyFont="1" applyFill="1" applyBorder="1" applyAlignment="1">
      <alignment horizontal="left" vertical="top" wrapText="1"/>
    </xf>
    <xf numFmtId="0" fontId="19" fillId="2" borderId="21" xfId="0" applyFont="1" applyFill="1" applyBorder="1" applyAlignment="1">
      <alignment horizontal="left" vertical="top" wrapText="1"/>
    </xf>
    <xf numFmtId="0" fontId="22" fillId="2" borderId="27" xfId="0" applyFont="1" applyFill="1" applyBorder="1" applyAlignment="1">
      <alignment horizontal="left" vertical="center" wrapText="1"/>
    </xf>
    <xf numFmtId="0" fontId="21" fillId="0" borderId="0" xfId="0" applyFont="1" applyAlignment="1"/>
    <xf numFmtId="0" fontId="22" fillId="2" borderId="0" xfId="0" applyFont="1" applyFill="1" applyAlignment="1">
      <alignment horizontal="left" vertical="center" wrapText="1"/>
    </xf>
    <xf numFmtId="0" fontId="22" fillId="2" borderId="27" xfId="0" applyFont="1" applyFill="1" applyBorder="1" applyAlignment="1">
      <alignment horizontal="left"/>
    </xf>
    <xf numFmtId="0" fontId="22" fillId="2" borderId="0" xfId="0" applyFont="1" applyFill="1" applyAlignment="1">
      <alignment horizontal="left"/>
    </xf>
    <xf numFmtId="0" fontId="19" fillId="20" borderId="24" xfId="0" applyFont="1" applyFill="1" applyBorder="1" applyAlignment="1">
      <alignment horizontal="left" vertical="top" wrapText="1"/>
    </xf>
    <xf numFmtId="0" fontId="19" fillId="20" borderId="20" xfId="0" applyFont="1" applyFill="1" applyBorder="1" applyAlignment="1">
      <alignment horizontal="left" vertical="top" wrapText="1"/>
    </xf>
    <xf numFmtId="0" fontId="19" fillId="18" borderId="23" xfId="0" applyFont="1" applyFill="1" applyBorder="1" applyAlignment="1">
      <alignment horizontal="center" vertical="top" wrapText="1"/>
    </xf>
    <xf numFmtId="0" fontId="19" fillId="18" borderId="0" xfId="0" applyFont="1" applyFill="1" applyAlignment="1">
      <alignment horizontal="center" vertical="top" wrapText="1"/>
    </xf>
    <xf numFmtId="0" fontId="19" fillId="2" borderId="24" xfId="0" applyFont="1" applyFill="1" applyBorder="1" applyAlignment="1">
      <alignment horizontal="left" vertical="center" wrapText="1"/>
    </xf>
    <xf numFmtId="0" fontId="19" fillId="2" borderId="21" xfId="0" applyFont="1" applyFill="1" applyBorder="1" applyAlignment="1">
      <alignment horizontal="left" vertical="center" wrapText="1"/>
    </xf>
    <xf numFmtId="0" fontId="23" fillId="2" borderId="0" xfId="0" applyFont="1" applyFill="1" applyAlignment="1">
      <alignment horizontal="left" vertical="center" wrapText="1"/>
    </xf>
    <xf numFmtId="0" fontId="21" fillId="0" borderId="0" xfId="0" applyFont="1" applyAlignment="1">
      <alignment horizontal="left" vertical="center"/>
    </xf>
    <xf numFmtId="0" fontId="20" fillId="3" borderId="1" xfId="0" applyFont="1" applyFill="1" applyBorder="1" applyAlignment="1">
      <alignment horizontal="center" vertical="center" shrinkToFit="1"/>
    </xf>
    <xf numFmtId="0" fontId="21" fillId="0" borderId="3" xfId="0" applyFont="1" applyBorder="1" applyAlignment="1"/>
    <xf numFmtId="0" fontId="21" fillId="0" borderId="2" xfId="0" applyFont="1" applyBorder="1" applyAlignment="1"/>
    <xf numFmtId="49" fontId="20" fillId="3" borderId="45" xfId="0" applyNumberFormat="1" applyFont="1" applyFill="1" applyBorder="1" applyAlignment="1">
      <alignment horizontal="center" vertical="center" wrapText="1"/>
    </xf>
    <xf numFmtId="0" fontId="20" fillId="3" borderId="1" xfId="0" applyFont="1" applyFill="1" applyBorder="1" applyAlignment="1">
      <alignment horizontal="center" vertical="center" wrapText="1"/>
    </xf>
    <xf numFmtId="0" fontId="19" fillId="20" borderId="21" xfId="0" applyFont="1" applyFill="1" applyBorder="1" applyAlignment="1">
      <alignment horizontal="left" vertical="top" wrapText="1"/>
    </xf>
    <xf numFmtId="0" fontId="20" fillId="3" borderId="41" xfId="0" applyFont="1" applyFill="1" applyBorder="1" applyAlignment="1">
      <alignment horizontal="center" vertical="center" shrinkToFit="1"/>
    </xf>
    <xf numFmtId="0" fontId="21" fillId="0" borderId="39" xfId="0" applyFont="1" applyBorder="1" applyAlignment="1"/>
    <xf numFmtId="0" fontId="21" fillId="0" borderId="40" xfId="0" applyFont="1" applyBorder="1" applyAlignment="1"/>
    <xf numFmtId="0" fontId="22" fillId="0" borderId="19" xfId="0" applyFont="1" applyBorder="1" applyAlignment="1">
      <alignment horizontal="left" vertical="center" wrapText="1"/>
    </xf>
    <xf numFmtId="0" fontId="24" fillId="0" borderId="19" xfId="0" applyFont="1" applyBorder="1" applyAlignment="1"/>
    <xf numFmtId="0" fontId="20" fillId="3" borderId="41" xfId="0" applyFont="1" applyFill="1" applyBorder="1" applyAlignment="1">
      <alignment horizontal="center" vertical="center" wrapText="1"/>
    </xf>
    <xf numFmtId="0" fontId="22" fillId="0" borderId="25" xfId="0" applyFont="1" applyBorder="1" applyAlignment="1">
      <alignment horizontal="left" vertical="center" wrapText="1"/>
    </xf>
    <xf numFmtId="49" fontId="20" fillId="3" borderId="38" xfId="0" applyNumberFormat="1" applyFont="1" applyFill="1" applyBorder="1" applyAlignment="1">
      <alignment horizontal="center" vertical="center" wrapText="1"/>
    </xf>
    <xf numFmtId="0" fontId="21" fillId="17" borderId="21" xfId="0" applyFont="1" applyFill="1" applyBorder="1" applyAlignment="1"/>
    <xf numFmtId="0" fontId="20" fillId="3" borderId="17" xfId="0" applyFont="1" applyFill="1" applyBorder="1" applyAlignment="1">
      <alignment horizontal="center" vertical="center" shrinkToFit="1"/>
    </xf>
    <xf numFmtId="0" fontId="21" fillId="0" borderId="48" xfId="0" applyFont="1" applyBorder="1" applyAlignment="1"/>
    <xf numFmtId="0" fontId="21" fillId="0" borderId="10" xfId="0" applyFont="1" applyBorder="1" applyAlignment="1"/>
    <xf numFmtId="0" fontId="19" fillId="2" borderId="27" xfId="0" applyFont="1" applyFill="1" applyBorder="1" applyAlignment="1">
      <alignment horizontal="left" vertical="center"/>
    </xf>
    <xf numFmtId="0" fontId="19" fillId="2" borderId="0" xfId="0" applyFont="1" applyFill="1" applyAlignment="1">
      <alignment horizontal="left" vertical="center"/>
    </xf>
    <xf numFmtId="0" fontId="19" fillId="2" borderId="22" xfId="0" applyFont="1" applyFill="1" applyBorder="1" applyAlignment="1">
      <alignment horizontal="left"/>
    </xf>
    <xf numFmtId="0" fontId="19" fillId="2" borderId="23" xfId="0" applyFont="1" applyFill="1" applyBorder="1" applyAlignment="1">
      <alignment horizontal="left"/>
    </xf>
    <xf numFmtId="0" fontId="32" fillId="2" borderId="24" xfId="0" applyFont="1" applyFill="1" applyBorder="1" applyAlignment="1">
      <alignment horizontal="left" vertical="top" wrapText="1"/>
    </xf>
    <xf numFmtId="0" fontId="35" fillId="0" borderId="20" xfId="0" applyFont="1" applyBorder="1" applyAlignment="1"/>
    <xf numFmtId="0" fontId="19" fillId="20" borderId="61" xfId="0" applyFont="1" applyFill="1" applyBorder="1" applyAlignment="1">
      <alignment horizontal="left" vertical="top" wrapText="1"/>
    </xf>
    <xf numFmtId="0" fontId="21" fillId="17" borderId="62" xfId="0" applyFont="1" applyFill="1" applyBorder="1" applyAlignment="1"/>
    <xf numFmtId="0" fontId="21" fillId="17" borderId="65" xfId="0" applyFont="1" applyFill="1" applyBorder="1" applyAlignment="1"/>
    <xf numFmtId="0" fontId="25" fillId="20" borderId="24" xfId="0" applyFont="1" applyFill="1" applyBorder="1" applyAlignment="1">
      <alignment horizontal="left" vertical="top" wrapText="1"/>
    </xf>
    <xf numFmtId="49" fontId="20" fillId="3" borderId="47" xfId="0" applyNumberFormat="1" applyFont="1" applyFill="1" applyBorder="1" applyAlignment="1">
      <alignment horizontal="center" vertical="center" wrapText="1"/>
    </xf>
    <xf numFmtId="0" fontId="20" fillId="3" borderId="17" xfId="0" applyFont="1" applyFill="1" applyBorder="1" applyAlignment="1">
      <alignment horizontal="center" vertical="center" wrapText="1"/>
    </xf>
    <xf numFmtId="0" fontId="21" fillId="0" borderId="11" xfId="0" applyFont="1" applyBorder="1" applyAlignment="1"/>
    <xf numFmtId="0" fontId="19" fillId="2" borderId="20" xfId="0" applyFont="1" applyFill="1" applyBorder="1" applyAlignment="1">
      <alignment horizontal="left" vertical="top" wrapText="1"/>
    </xf>
    <xf numFmtId="0" fontId="19" fillId="45" borderId="24" xfId="0" applyFont="1" applyFill="1" applyBorder="1" applyAlignment="1">
      <alignment horizontal="left" vertical="top" wrapText="1"/>
    </xf>
    <xf numFmtId="0" fontId="19" fillId="45" borderId="21" xfId="0" applyFont="1" applyFill="1" applyBorder="1" applyAlignment="1">
      <alignment horizontal="left" vertical="top" wrapText="1"/>
    </xf>
    <xf numFmtId="0" fontId="21" fillId="47" borderId="20" xfId="0" applyFont="1" applyFill="1" applyBorder="1" applyAlignment="1">
      <alignment horizontal="left"/>
    </xf>
    <xf numFmtId="0" fontId="20" fillId="3" borderId="9" xfId="0" applyFont="1" applyFill="1" applyBorder="1" applyAlignment="1">
      <alignment horizontal="center" vertical="center" shrinkToFit="1"/>
    </xf>
    <xf numFmtId="49" fontId="20" fillId="3" borderId="27" xfId="0" applyNumberFormat="1" applyFont="1" applyFill="1" applyBorder="1" applyAlignment="1">
      <alignment horizontal="center" vertical="center" wrapText="1"/>
    </xf>
    <xf numFmtId="0" fontId="20" fillId="3" borderId="9" xfId="0" applyFont="1" applyFill="1" applyBorder="1" applyAlignment="1">
      <alignment horizontal="center" vertical="center" wrapText="1"/>
    </xf>
    <xf numFmtId="0" fontId="22" fillId="18" borderId="23" xfId="0" applyFont="1" applyFill="1" applyBorder="1" applyAlignment="1">
      <alignment horizontal="left" vertical="top" wrapText="1"/>
    </xf>
    <xf numFmtId="0" fontId="22" fillId="18" borderId="0" xfId="0" applyFont="1" applyFill="1" applyAlignment="1">
      <alignment horizontal="left" vertical="top" wrapText="1"/>
    </xf>
    <xf numFmtId="0" fontId="22" fillId="18" borderId="23" xfId="0" applyFont="1" applyFill="1" applyBorder="1" applyAlignment="1">
      <alignment horizontal="center" vertical="top" wrapText="1"/>
    </xf>
    <xf numFmtId="0" fontId="22" fillId="18" borderId="0" xfId="0" applyFont="1" applyFill="1" applyAlignment="1">
      <alignment horizontal="center" vertical="top" wrapText="1"/>
    </xf>
    <xf numFmtId="0" fontId="24" fillId="18" borderId="23" xfId="0" applyFont="1" applyFill="1" applyBorder="1" applyAlignment="1">
      <alignment horizontal="center" vertical="top" wrapText="1"/>
    </xf>
    <xf numFmtId="0" fontId="24" fillId="18" borderId="0" xfId="0" applyFont="1" applyFill="1" applyAlignment="1">
      <alignment horizontal="center" vertical="top" wrapText="1"/>
    </xf>
    <xf numFmtId="0" fontId="32" fillId="2" borderId="21" xfId="0" applyFont="1" applyFill="1" applyBorder="1" applyAlignment="1">
      <alignment horizontal="left" vertical="top" wrapText="1"/>
    </xf>
    <xf numFmtId="0" fontId="32" fillId="2" borderId="20" xfId="0" applyFont="1" applyFill="1" applyBorder="1" applyAlignment="1">
      <alignment horizontal="left" vertical="top" wrapText="1"/>
    </xf>
    <xf numFmtId="0" fontId="19" fillId="37" borderId="23" xfId="0" applyFont="1" applyFill="1" applyBorder="1" applyAlignment="1">
      <alignment horizontal="center" vertical="top" wrapText="1"/>
    </xf>
    <xf numFmtId="0" fontId="19" fillId="37" borderId="0" xfId="0" applyFont="1" applyFill="1" applyAlignment="1">
      <alignment horizontal="center" vertical="top" wrapText="1"/>
    </xf>
    <xf numFmtId="0" fontId="32" fillId="20" borderId="24" xfId="0" applyFont="1" applyFill="1" applyBorder="1" applyAlignment="1">
      <alignment horizontal="left" vertical="top" wrapText="1"/>
    </xf>
    <xf numFmtId="0" fontId="32" fillId="20" borderId="21" xfId="0" applyFont="1" applyFill="1" applyBorder="1" applyAlignment="1">
      <alignment horizontal="left" vertical="top" wrapText="1"/>
    </xf>
    <xf numFmtId="0" fontId="32" fillId="20" borderId="20" xfId="0" applyFont="1" applyFill="1" applyBorder="1" applyAlignment="1">
      <alignment horizontal="left" vertical="top" wrapText="1"/>
    </xf>
    <xf numFmtId="0" fontId="19" fillId="20" borderId="0" xfId="0" applyFont="1" applyFill="1" applyAlignment="1">
      <alignment horizontal="left" vertical="top" wrapText="1"/>
    </xf>
    <xf numFmtId="0" fontId="19" fillId="37" borderId="24" xfId="0" applyFont="1" applyFill="1" applyBorder="1" applyAlignment="1">
      <alignment horizontal="left" vertical="top" wrapText="1"/>
    </xf>
    <xf numFmtId="0" fontId="19" fillId="37" borderId="21" xfId="0" applyFont="1" applyFill="1" applyBorder="1" applyAlignment="1">
      <alignment horizontal="left" vertical="top" wrapText="1"/>
    </xf>
    <xf numFmtId="0" fontId="19" fillId="37" borderId="20" xfId="0" applyFont="1" applyFill="1" applyBorder="1" applyAlignment="1">
      <alignment horizontal="left" vertical="top" wrapText="1"/>
    </xf>
    <xf numFmtId="0" fontId="21" fillId="0" borderId="21" xfId="0" applyFont="1" applyBorder="1" applyAlignment="1">
      <alignment horizontal="left"/>
    </xf>
    <xf numFmtId="0" fontId="21" fillId="0" borderId="20" xfId="0" applyFont="1" applyBorder="1" applyAlignment="1">
      <alignment horizontal="left"/>
    </xf>
    <xf numFmtId="0" fontId="21" fillId="17" borderId="21" xfId="0" applyFont="1" applyFill="1" applyBorder="1" applyAlignment="1">
      <alignment horizontal="left"/>
    </xf>
    <xf numFmtId="0" fontId="21" fillId="17" borderId="20" xfId="0" applyFont="1" applyFill="1" applyBorder="1" applyAlignment="1">
      <alignment horizontal="left"/>
    </xf>
    <xf numFmtId="0" fontId="20" fillId="3" borderId="10" xfId="0" applyFont="1" applyFill="1" applyBorder="1" applyAlignment="1">
      <alignment horizontal="center" vertical="center" shrinkToFit="1"/>
    </xf>
    <xf numFmtId="0" fontId="22" fillId="2" borderId="23" xfId="0" applyFont="1" applyFill="1" applyBorder="1" applyAlignment="1">
      <alignment horizontal="left" vertical="center" wrapText="1"/>
    </xf>
    <xf numFmtId="0" fontId="22" fillId="0" borderId="47" xfId="0" applyFont="1" applyBorder="1" applyAlignment="1">
      <alignment horizontal="left" vertical="center" wrapText="1"/>
    </xf>
    <xf numFmtId="0" fontId="22" fillId="0" borderId="48" xfId="0" applyFont="1" applyBorder="1" applyAlignment="1">
      <alignment horizontal="left" vertical="center" wrapText="1"/>
    </xf>
    <xf numFmtId="49" fontId="20" fillId="3" borderId="2" xfId="0" applyNumberFormat="1" applyFont="1" applyFill="1" applyBorder="1" applyAlignment="1">
      <alignment horizontal="center" vertical="center" wrapText="1"/>
    </xf>
    <xf numFmtId="49" fontId="20" fillId="3" borderId="3" xfId="0" applyNumberFormat="1" applyFont="1" applyFill="1" applyBorder="1" applyAlignment="1">
      <alignment horizontal="center" vertical="center" wrapText="1"/>
    </xf>
    <xf numFmtId="0" fontId="20" fillId="3" borderId="48" xfId="0" applyFont="1" applyFill="1" applyBorder="1" applyAlignment="1">
      <alignment horizontal="center" vertical="center" shrinkToFit="1"/>
    </xf>
    <xf numFmtId="49" fontId="20" fillId="3" borderId="48" xfId="0" applyNumberFormat="1" applyFont="1" applyFill="1" applyBorder="1" applyAlignment="1">
      <alignment horizontal="center" vertical="center" wrapText="1"/>
    </xf>
    <xf numFmtId="49" fontId="20" fillId="3" borderId="10" xfId="0" applyNumberFormat="1" applyFont="1" applyFill="1" applyBorder="1" applyAlignment="1">
      <alignment horizontal="center" vertical="center" wrapText="1"/>
    </xf>
    <xf numFmtId="0" fontId="20" fillId="3" borderId="48" xfId="0" applyFont="1" applyFill="1" applyBorder="1" applyAlignment="1">
      <alignment horizontal="center" vertical="center" wrapText="1"/>
    </xf>
    <xf numFmtId="0" fontId="20" fillId="3" borderId="10" xfId="0" applyFont="1" applyFill="1" applyBorder="1" applyAlignment="1">
      <alignment horizontal="center" vertical="center" wrapText="1"/>
    </xf>
    <xf numFmtId="0" fontId="35" fillId="17" borderId="21" xfId="0" applyFont="1" applyFill="1" applyBorder="1" applyAlignment="1">
      <alignment horizontal="left"/>
    </xf>
    <xf numFmtId="0" fontId="19" fillId="43" borderId="24" xfId="0" applyFont="1" applyFill="1" applyBorder="1" applyAlignment="1">
      <alignment horizontal="left" vertical="top" wrapText="1"/>
    </xf>
    <xf numFmtId="0" fontId="19" fillId="43" borderId="21" xfId="0" applyFont="1" applyFill="1" applyBorder="1" applyAlignment="1">
      <alignment horizontal="left" vertical="top" wrapText="1"/>
    </xf>
    <xf numFmtId="0" fontId="21" fillId="44" borderId="20" xfId="0" applyFont="1" applyFill="1" applyBorder="1" applyAlignment="1">
      <alignment horizontal="left"/>
    </xf>
    <xf numFmtId="0" fontId="21" fillId="37" borderId="20" xfId="0" applyFont="1" applyFill="1" applyBorder="1" applyAlignment="1">
      <alignment horizontal="left"/>
    </xf>
    <xf numFmtId="0" fontId="19" fillId="2" borderId="0" xfId="0" applyFont="1" applyFill="1" applyAlignment="1">
      <alignment horizontal="left" vertical="top" wrapText="1"/>
    </xf>
    <xf numFmtId="0" fontId="21" fillId="0" borderId="64" xfId="0" applyFont="1" applyBorder="1" applyAlignment="1">
      <alignment horizontal="left"/>
    </xf>
    <xf numFmtId="0" fontId="21" fillId="17" borderId="24" xfId="0" applyFont="1" applyFill="1" applyBorder="1" applyAlignment="1">
      <alignment horizontal="left" vertical="top" wrapText="1"/>
    </xf>
    <xf numFmtId="0" fontId="21" fillId="17" borderId="21" xfId="0" applyFont="1" applyFill="1" applyBorder="1" applyAlignment="1">
      <alignment horizontal="left" vertical="top" wrapText="1"/>
    </xf>
    <xf numFmtId="0" fontId="21" fillId="17" borderId="20" xfId="0" applyFont="1" applyFill="1" applyBorder="1" applyAlignment="1">
      <alignment horizontal="left" vertical="top" wrapText="1"/>
    </xf>
    <xf numFmtId="0" fontId="21" fillId="0" borderId="24" xfId="0" applyFont="1" applyBorder="1" applyAlignment="1">
      <alignment horizontal="left" vertical="top" wrapText="1"/>
    </xf>
    <xf numFmtId="0" fontId="21" fillId="0" borderId="21" xfId="0" applyFont="1" applyBorder="1" applyAlignment="1">
      <alignment horizontal="left" vertical="top" wrapText="1"/>
    </xf>
    <xf numFmtId="0" fontId="20" fillId="3" borderId="88" xfId="0" applyFont="1" applyFill="1" applyBorder="1" applyAlignment="1">
      <alignment horizontal="center" vertical="center" shrinkToFit="1"/>
    </xf>
    <xf numFmtId="0" fontId="21" fillId="0" borderId="87" xfId="0" applyFont="1" applyBorder="1" applyAlignment="1"/>
    <xf numFmtId="0" fontId="21" fillId="0" borderId="31" xfId="0" applyFont="1" applyBorder="1" applyAlignment="1"/>
    <xf numFmtId="49" fontId="20" fillId="3" borderId="30" xfId="0" applyNumberFormat="1" applyFont="1" applyFill="1" applyBorder="1" applyAlignment="1">
      <alignment horizontal="center" vertical="center" wrapText="1"/>
    </xf>
    <xf numFmtId="0" fontId="20" fillId="3" borderId="88" xfId="0" applyFont="1" applyFill="1" applyBorder="1" applyAlignment="1">
      <alignment horizontal="center" vertical="center" wrapText="1"/>
    </xf>
    <xf numFmtId="0" fontId="35" fillId="0" borderId="21" xfId="0" applyFont="1" applyBorder="1" applyAlignment="1">
      <alignment horizontal="left"/>
    </xf>
    <xf numFmtId="0" fontId="35" fillId="0" borderId="20" xfId="0" applyFont="1" applyBorder="1" applyAlignment="1">
      <alignment horizontal="left"/>
    </xf>
    <xf numFmtId="0" fontId="21" fillId="17" borderId="0" xfId="0" applyFont="1" applyFill="1" applyAlignment="1">
      <alignment horizontal="left"/>
    </xf>
    <xf numFmtId="0" fontId="32" fillId="20" borderId="0" xfId="0" applyFont="1" applyFill="1" applyAlignment="1">
      <alignment horizontal="left" vertical="top" wrapText="1"/>
    </xf>
    <xf numFmtId="0" fontId="32" fillId="20" borderId="19" xfId="0" applyFont="1" applyFill="1" applyBorder="1" applyAlignment="1">
      <alignment horizontal="left" vertical="top" wrapText="1"/>
    </xf>
    <xf numFmtId="0" fontId="19" fillId="2" borderId="24" xfId="0" applyFont="1" applyFill="1" applyBorder="1" applyAlignment="1">
      <alignment vertical="top" wrapText="1"/>
    </xf>
    <xf numFmtId="0" fontId="19" fillId="39" borderId="24" xfId="0" applyFont="1" applyFill="1" applyBorder="1" applyAlignment="1">
      <alignment horizontal="left" vertical="top" wrapText="1"/>
    </xf>
    <xf numFmtId="0" fontId="21" fillId="37" borderId="21" xfId="0" applyFont="1" applyFill="1" applyBorder="1" applyAlignment="1">
      <alignment horizontal="left"/>
    </xf>
    <xf numFmtId="0" fontId="22" fillId="2" borderId="0" xfId="0" applyFont="1" applyFill="1" applyAlignment="1">
      <alignment horizontal="left" vertical="top" wrapText="1"/>
    </xf>
    <xf numFmtId="0" fontId="20" fillId="3" borderId="2" xfId="0" applyFont="1" applyFill="1" applyBorder="1" applyAlignment="1">
      <alignment horizontal="center" vertical="center" shrinkToFit="1"/>
    </xf>
    <xf numFmtId="0" fontId="20" fillId="3" borderId="3" xfId="0" applyFont="1" applyFill="1" applyBorder="1" applyAlignment="1">
      <alignment horizontal="center" vertical="center" shrinkToFit="1"/>
    </xf>
    <xf numFmtId="0" fontId="20" fillId="3" borderId="2" xfId="0" applyFont="1" applyFill="1" applyBorder="1" applyAlignment="1">
      <alignment horizontal="center" vertical="center" wrapText="1"/>
    </xf>
    <xf numFmtId="0" fontId="20" fillId="3" borderId="3" xfId="0" applyFont="1" applyFill="1" applyBorder="1" applyAlignment="1">
      <alignment horizontal="center" vertical="center" wrapText="1"/>
    </xf>
    <xf numFmtId="0" fontId="22" fillId="2" borderId="0" xfId="0" applyFont="1" applyFill="1" applyAlignment="1">
      <alignment horizontal="left" wrapText="1"/>
    </xf>
    <xf numFmtId="0" fontId="3" fillId="0" borderId="0" xfId="0" applyFont="1" applyAlignment="1">
      <alignment horizontal="center" vertical="center" wrapText="1"/>
    </xf>
    <xf numFmtId="0" fontId="3" fillId="0" borderId="0" xfId="0" applyFont="1" applyAlignment="1">
      <alignment horizontal="right" vertical="center" wrapText="1"/>
    </xf>
    <xf numFmtId="0" fontId="3" fillId="10" borderId="1" xfId="0" applyFont="1" applyFill="1" applyBorder="1" applyAlignment="1">
      <alignment horizontal="center" vertical="center" wrapText="1"/>
    </xf>
    <xf numFmtId="0" fontId="3" fillId="10" borderId="5" xfId="0" applyFont="1" applyFill="1" applyBorder="1" applyAlignment="1">
      <alignment horizontal="center" vertical="center" wrapText="1"/>
    </xf>
    <xf numFmtId="0" fontId="3" fillId="2" borderId="0" xfId="0" applyFont="1" applyFill="1" applyAlignment="1">
      <alignment horizontal="left" vertical="center" wrapText="1"/>
    </xf>
    <xf numFmtId="49" fontId="3" fillId="10" borderId="1" xfId="0" applyNumberFormat="1" applyFont="1" applyFill="1" applyBorder="1" applyAlignment="1">
      <alignment horizontal="center" vertical="center" wrapText="1"/>
    </xf>
    <xf numFmtId="0" fontId="22" fillId="18" borderId="58" xfId="0" applyFont="1" applyFill="1" applyBorder="1" applyAlignment="1">
      <alignment horizontal="center" vertical="center" wrapText="1"/>
    </xf>
    <xf numFmtId="0" fontId="22" fillId="18" borderId="68" xfId="0" applyFont="1" applyFill="1" applyBorder="1" applyAlignment="1">
      <alignment horizontal="center" vertical="center" wrapText="1"/>
    </xf>
    <xf numFmtId="0" fontId="22" fillId="18" borderId="69" xfId="0" applyFont="1" applyFill="1" applyBorder="1" applyAlignment="1">
      <alignment horizontal="center" vertical="center" wrapText="1"/>
    </xf>
    <xf numFmtId="0" fontId="22" fillId="18" borderId="58" xfId="0" applyFont="1" applyFill="1" applyBorder="1" applyAlignment="1">
      <alignment horizontal="left" vertical="center" wrapText="1"/>
    </xf>
    <xf numFmtId="0" fontId="22" fillId="18" borderId="69" xfId="0" applyFont="1" applyFill="1" applyBorder="1" applyAlignment="1">
      <alignment horizontal="left" vertical="center" wrapText="1"/>
    </xf>
    <xf numFmtId="0" fontId="22" fillId="18" borderId="52" xfId="0" applyFont="1" applyFill="1" applyBorder="1" applyAlignment="1">
      <alignment horizontal="left" vertical="center" wrapText="1"/>
    </xf>
    <xf numFmtId="0" fontId="22" fillId="18" borderId="92" xfId="0" applyFont="1" applyFill="1" applyBorder="1" applyAlignment="1">
      <alignment horizontal="left" vertical="center" wrapText="1"/>
    </xf>
    <xf numFmtId="0" fontId="22" fillId="18" borderId="93" xfId="0" applyFont="1" applyFill="1" applyBorder="1" applyAlignment="1">
      <alignment horizontal="left" vertical="center" wrapText="1"/>
    </xf>
    <xf numFmtId="0" fontId="22" fillId="18" borderId="94" xfId="0" applyFont="1" applyFill="1" applyBorder="1" applyAlignment="1">
      <alignment horizontal="left" vertical="center" wrapText="1"/>
    </xf>
    <xf numFmtId="0" fontId="22" fillId="18" borderId="52" xfId="0" applyFont="1" applyFill="1" applyBorder="1" applyAlignment="1">
      <alignment horizontal="center" vertical="center" wrapText="1"/>
    </xf>
    <xf numFmtId="0" fontId="36" fillId="0" borderId="52" xfId="0" applyFont="1" applyBorder="1" applyAlignment="1">
      <alignment horizontal="center" vertical="center"/>
    </xf>
    <xf numFmtId="0" fontId="36" fillId="0" borderId="52" xfId="0" applyFont="1" applyBorder="1" applyAlignment="1">
      <alignment horizontal="center" vertical="center" textRotation="90"/>
    </xf>
    <xf numFmtId="0" fontId="22" fillId="2" borderId="58" xfId="0" applyFont="1" applyFill="1" applyBorder="1" applyAlignment="1">
      <alignment horizontal="center" vertical="center" wrapText="1"/>
    </xf>
    <xf numFmtId="0" fontId="22" fillId="2" borderId="68" xfId="0" applyFont="1" applyFill="1" applyBorder="1" applyAlignment="1">
      <alignment horizontal="center" vertical="center" wrapText="1"/>
    </xf>
    <xf numFmtId="49" fontId="22" fillId="18" borderId="52" xfId="0" applyNumberFormat="1" applyFont="1" applyFill="1" applyBorder="1" applyAlignment="1">
      <alignment horizontal="center" vertical="center" wrapText="1"/>
    </xf>
    <xf numFmtId="49" fontId="22" fillId="18" borderId="52" xfId="0" applyNumberFormat="1" applyFont="1" applyFill="1" applyBorder="1" applyAlignment="1">
      <alignment horizontal="left" vertical="center" wrapText="1"/>
    </xf>
    <xf numFmtId="0" fontId="22" fillId="18" borderId="52" xfId="0" applyFont="1" applyFill="1" applyBorder="1" applyAlignment="1">
      <alignment horizontal="center" vertical="top" wrapText="1"/>
    </xf>
    <xf numFmtId="0" fontId="23" fillId="18" borderId="52" xfId="0" applyFont="1" applyFill="1" applyBorder="1" applyAlignment="1">
      <alignment horizontal="left" vertical="center" wrapText="1"/>
    </xf>
    <xf numFmtId="49" fontId="22" fillId="18" borderId="58" xfId="0" applyNumberFormat="1" applyFont="1" applyFill="1" applyBorder="1" applyAlignment="1">
      <alignment horizontal="center" vertical="center" wrapText="1"/>
    </xf>
    <xf numFmtId="49" fontId="22" fillId="18" borderId="69" xfId="0" applyNumberFormat="1" applyFont="1" applyFill="1" applyBorder="1" applyAlignment="1">
      <alignment horizontal="center" vertical="center" wrapText="1"/>
    </xf>
    <xf numFmtId="0" fontId="22" fillId="18" borderId="68" xfId="0" applyFont="1" applyFill="1" applyBorder="1" applyAlignment="1">
      <alignment horizontal="left" vertical="center" wrapText="1"/>
    </xf>
    <xf numFmtId="0" fontId="19" fillId="18" borderId="52" xfId="0" applyFont="1" applyFill="1" applyBorder="1" applyAlignment="1">
      <alignment horizontal="left" vertical="center" wrapText="1"/>
    </xf>
    <xf numFmtId="0" fontId="22" fillId="18" borderId="95" xfId="0" applyFont="1" applyFill="1" applyBorder="1" applyAlignment="1">
      <alignment horizontal="left" vertical="center" wrapText="1"/>
    </xf>
    <xf numFmtId="0" fontId="22" fillId="18" borderId="96" xfId="0" applyFont="1" applyFill="1" applyBorder="1" applyAlignment="1">
      <alignment horizontal="left" vertical="center" wrapText="1"/>
    </xf>
    <xf numFmtId="0" fontId="22" fillId="18" borderId="97" xfId="0" applyFont="1" applyFill="1" applyBorder="1" applyAlignment="1">
      <alignment horizontal="left" vertical="center" wrapText="1"/>
    </xf>
    <xf numFmtId="0" fontId="22" fillId="18" borderId="98" xfId="0" applyFont="1" applyFill="1" applyBorder="1" applyAlignment="1">
      <alignment horizontal="left" vertical="center" wrapText="1"/>
    </xf>
    <xf numFmtId="0" fontId="22" fillId="2" borderId="52" xfId="0" applyFont="1" applyFill="1" applyBorder="1" applyAlignment="1">
      <alignment horizontal="left" vertical="center" wrapText="1"/>
    </xf>
    <xf numFmtId="0" fontId="22" fillId="2" borderId="68" xfId="0" applyFont="1" applyFill="1" applyBorder="1" applyAlignment="1">
      <alignment horizontal="left" vertical="center" wrapText="1"/>
    </xf>
    <xf numFmtId="0" fontId="22" fillId="2" borderId="69" xfId="0" applyFont="1" applyFill="1" applyBorder="1" applyAlignment="1">
      <alignment horizontal="left" vertical="center" wrapText="1"/>
    </xf>
    <xf numFmtId="0" fontId="22" fillId="37" borderId="58" xfId="0" applyFont="1" applyFill="1" applyBorder="1" applyAlignment="1">
      <alignment horizontal="left" vertical="center" wrapText="1"/>
    </xf>
    <xf numFmtId="0" fontId="22" fillId="37" borderId="68" xfId="0" applyFont="1" applyFill="1" applyBorder="1" applyAlignment="1">
      <alignment horizontal="left" vertical="center" wrapText="1"/>
    </xf>
    <xf numFmtId="0" fontId="22" fillId="37" borderId="69" xfId="0" applyFont="1" applyFill="1" applyBorder="1" applyAlignment="1">
      <alignment horizontal="left" vertical="center" wrapText="1"/>
    </xf>
    <xf numFmtId="0" fontId="36" fillId="0" borderId="58" xfId="0" applyFont="1" applyBorder="1" applyAlignment="1">
      <alignment horizontal="center" vertical="center" textRotation="90"/>
    </xf>
    <xf numFmtId="0" fontId="36" fillId="0" borderId="68" xfId="0" applyFont="1" applyBorder="1" applyAlignment="1">
      <alignment horizontal="center" vertical="center" textRotation="90"/>
    </xf>
    <xf numFmtId="0" fontId="36" fillId="0" borderId="69" xfId="0" applyFont="1" applyBorder="1" applyAlignment="1">
      <alignment horizontal="center" vertical="center" textRotation="90"/>
    </xf>
    <xf numFmtId="49" fontId="22" fillId="18" borderId="68" xfId="0" applyNumberFormat="1" applyFont="1" applyFill="1" applyBorder="1" applyAlignment="1">
      <alignment horizontal="center" vertical="center" wrapText="1"/>
    </xf>
    <xf numFmtId="0" fontId="30" fillId="18" borderId="52" xfId="0" applyFont="1" applyFill="1" applyBorder="1" applyAlignment="1">
      <alignment horizontal="center" vertical="center" wrapText="1"/>
    </xf>
    <xf numFmtId="49" fontId="22" fillId="52" borderId="58" xfId="0" applyNumberFormat="1" applyFont="1" applyFill="1" applyBorder="1" applyAlignment="1">
      <alignment horizontal="center" vertical="center" wrapText="1"/>
    </xf>
    <xf numFmtId="49" fontId="22" fillId="52" borderId="68" xfId="0" applyNumberFormat="1" applyFont="1" applyFill="1" applyBorder="1" applyAlignment="1">
      <alignment horizontal="center" vertical="center" wrapText="1"/>
    </xf>
    <xf numFmtId="49" fontId="22" fillId="52" borderId="69" xfId="0" applyNumberFormat="1" applyFont="1" applyFill="1" applyBorder="1" applyAlignment="1">
      <alignment horizontal="center" vertical="center" wrapText="1"/>
    </xf>
    <xf numFmtId="49" fontId="22" fillId="42" borderId="52" xfId="0" applyNumberFormat="1" applyFont="1" applyFill="1" applyBorder="1" applyAlignment="1">
      <alignment horizontal="left" vertical="center" wrapText="1"/>
    </xf>
    <xf numFmtId="0" fontId="22" fillId="52" borderId="52" xfId="0" applyFont="1" applyFill="1" applyBorder="1" applyAlignment="1">
      <alignment horizontal="left" vertical="center" wrapText="1"/>
    </xf>
    <xf numFmtId="0" fontId="16" fillId="0" borderId="58" xfId="0" applyFont="1" applyBorder="1" applyAlignment="1">
      <alignment horizontal="center" vertical="center"/>
    </xf>
    <xf numFmtId="0" fontId="16" fillId="0" borderId="69" xfId="0" applyFont="1" applyBorder="1" applyAlignment="1">
      <alignment horizontal="center" vertical="center"/>
    </xf>
    <xf numFmtId="0" fontId="16" fillId="0" borderId="52" xfId="0" applyFont="1" applyBorder="1" applyAlignment="1">
      <alignment horizontal="center" vertical="center"/>
    </xf>
    <xf numFmtId="0" fontId="16" fillId="0" borderId="52" xfId="0" applyFont="1" applyBorder="1" applyAlignment="1">
      <alignment horizontal="center"/>
    </xf>
    <xf numFmtId="0" fontId="16" fillId="0" borderId="68" xfId="0" applyFont="1" applyBorder="1" applyAlignment="1">
      <alignment horizontal="center" vertical="center"/>
    </xf>
    <xf numFmtId="0" fontId="16" fillId="0" borderId="53" xfId="0" applyFont="1" applyBorder="1" applyAlignment="1">
      <alignment horizontal="center" vertical="center"/>
    </xf>
    <xf numFmtId="0" fontId="16" fillId="0" borderId="59" xfId="0" applyFont="1" applyBorder="1" applyAlignment="1">
      <alignment horizontal="center" vertical="center"/>
    </xf>
    <xf numFmtId="0" fontId="16" fillId="0" borderId="63" xfId="0" applyFont="1" applyBorder="1" applyAlignment="1">
      <alignment horizontal="center" vertical="center"/>
    </xf>
    <xf numFmtId="0" fontId="16" fillId="0" borderId="60" xfId="0" applyFont="1" applyBorder="1" applyAlignment="1">
      <alignment horizontal="center" vertical="center"/>
    </xf>
    <xf numFmtId="0" fontId="16" fillId="0" borderId="52" xfId="0" applyFont="1" applyBorder="1" applyAlignment="1">
      <alignment vertical="center"/>
    </xf>
    <xf numFmtId="0" fontId="44" fillId="0" borderId="52" xfId="0" applyFont="1" applyBorder="1" applyAlignment="1">
      <alignment horizontal="center" vertical="center"/>
    </xf>
    <xf numFmtId="0" fontId="22" fillId="18" borderId="71" xfId="0" applyFont="1" applyFill="1" applyBorder="1" applyAlignment="1">
      <alignment horizontal="center" vertical="center" wrapText="1"/>
    </xf>
    <xf numFmtId="0" fontId="16" fillId="0" borderId="52" xfId="0" applyFont="1" applyBorder="1" applyAlignment="1">
      <alignment horizontal="center"/>
    </xf>
    <xf numFmtId="0" fontId="16" fillId="0" borderId="92" xfId="0" applyFont="1" applyBorder="1" applyAlignment="1">
      <alignment horizontal="center" vertical="center"/>
    </xf>
    <xf numFmtId="0" fontId="16" fillId="0" borderId="93" xfId="0" applyFont="1" applyBorder="1" applyAlignment="1">
      <alignment horizontal="center" vertical="center"/>
    </xf>
    <xf numFmtId="0" fontId="16" fillId="0" borderId="89" xfId="0" applyFont="1" applyBorder="1" applyAlignment="1">
      <alignment horizontal="center" vertical="center"/>
    </xf>
    <xf numFmtId="0" fontId="16" fillId="0" borderId="94" xfId="0" applyFont="1" applyBorder="1" applyAlignment="1">
      <alignment horizontal="center" vertical="center"/>
    </xf>
    <xf numFmtId="0" fontId="16" fillId="44" borderId="52" xfId="0" applyFont="1" applyFill="1" applyBorder="1" applyAlignment="1">
      <alignment horizontal="center" vertical="center"/>
    </xf>
    <xf numFmtId="0" fontId="16" fillId="52" borderId="58" xfId="0" applyFont="1" applyFill="1" applyBorder="1" applyAlignment="1">
      <alignment horizontal="center" vertical="center"/>
    </xf>
    <xf numFmtId="0" fontId="16" fillId="52" borderId="68" xfId="0" applyFont="1" applyFill="1" applyBorder="1" applyAlignment="1">
      <alignment horizontal="center" vertical="center"/>
    </xf>
    <xf numFmtId="0" fontId="16" fillId="52" borderId="69" xfId="0" applyFont="1" applyFill="1" applyBorder="1" applyAlignment="1">
      <alignment horizontal="center" vertical="center"/>
    </xf>
    <xf numFmtId="0" fontId="44" fillId="0" borderId="58" xfId="0" applyFont="1" applyBorder="1" applyAlignment="1">
      <alignment horizontal="center" vertical="center"/>
    </xf>
    <xf numFmtId="0" fontId="44" fillId="0" borderId="68" xfId="0" applyFont="1" applyBorder="1" applyAlignment="1">
      <alignment horizontal="center" vertical="center"/>
    </xf>
    <xf numFmtId="0" fontId="44" fillId="0" borderId="69" xfId="0" applyFont="1" applyBorder="1" applyAlignment="1">
      <alignment horizontal="center" vertical="center"/>
    </xf>
    <xf numFmtId="0" fontId="16" fillId="0" borderId="75" xfId="0" applyFont="1" applyBorder="1" applyAlignment="1">
      <alignment horizontal="center" vertical="center"/>
    </xf>
    <xf numFmtId="0" fontId="16" fillId="52" borderId="75" xfId="0" applyFont="1" applyFill="1" applyBorder="1" applyAlignment="1">
      <alignment horizontal="center" vertical="center"/>
    </xf>
    <xf numFmtId="0" fontId="16" fillId="37" borderId="52" xfId="0" applyFont="1" applyFill="1" applyBorder="1" applyAlignment="1">
      <alignment horizontal="center" vertical="center"/>
    </xf>
    <xf numFmtId="49" fontId="22" fillId="18" borderId="69" xfId="0" applyNumberFormat="1" applyFont="1" applyFill="1" applyBorder="1" applyAlignment="1">
      <alignment horizontal="left" vertical="center" wrapText="1"/>
    </xf>
    <xf numFmtId="0" fontId="19" fillId="18" borderId="69" xfId="0" applyFont="1" applyFill="1" applyBorder="1" applyAlignment="1">
      <alignment horizontal="left" vertical="top" wrapText="1"/>
    </xf>
    <xf numFmtId="0" fontId="25" fillId="52" borderId="52" xfId="0" applyFont="1" applyFill="1" applyBorder="1" applyAlignment="1">
      <alignment horizontal="left" vertical="top" wrapText="1"/>
    </xf>
  </cellXfs>
  <cellStyles count="3">
    <cellStyle name="Normal" xfId="0" builtinId="0"/>
    <cellStyle name="Normal 2" xfId="1" xr:uid="{00000000-0005-0000-0000-000001000000}"/>
    <cellStyle name="Normal 3" xfId="2"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18</xdr:col>
      <xdr:colOff>66675</xdr:colOff>
      <xdr:row>18</xdr:row>
      <xdr:rowOff>561975</xdr:rowOff>
    </xdr:to>
    <xdr:sp macro="" textlink="">
      <xdr:nvSpPr>
        <xdr:cNvPr id="1027" name="Rectangle 3" hidden="1">
          <a:extLst>
            <a:ext uri="{FF2B5EF4-FFF2-40B4-BE49-F238E27FC236}">
              <a16:creationId xmlns:a16="http://schemas.microsoft.com/office/drawing/2014/main" id="{00000000-0008-0000-0000-00000304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66675</xdr:colOff>
      <xdr:row>18</xdr:row>
      <xdr:rowOff>561975</xdr:rowOff>
    </xdr:to>
    <xdr:sp macro="" textlink="">
      <xdr:nvSpPr>
        <xdr:cNvPr id="2" name="AutoShape 3">
          <a:extLst>
            <a:ext uri="{FF2B5EF4-FFF2-40B4-BE49-F238E27FC236}">
              <a16:creationId xmlns:a16="http://schemas.microsoft.com/office/drawing/2014/main" id="{00000000-0008-0000-0000-000002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66675</xdr:colOff>
      <xdr:row>18</xdr:row>
      <xdr:rowOff>561975</xdr:rowOff>
    </xdr:to>
    <xdr:sp macro="" textlink="">
      <xdr:nvSpPr>
        <xdr:cNvPr id="3" name="AutoShape 3">
          <a:extLst>
            <a:ext uri="{FF2B5EF4-FFF2-40B4-BE49-F238E27FC236}">
              <a16:creationId xmlns:a16="http://schemas.microsoft.com/office/drawing/2014/main" id="{00000000-0008-0000-0000-000003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66675</xdr:colOff>
      <xdr:row>18</xdr:row>
      <xdr:rowOff>561975</xdr:rowOff>
    </xdr:to>
    <xdr:sp macro="" textlink="">
      <xdr:nvSpPr>
        <xdr:cNvPr id="4" name="AutoShape 3">
          <a:extLst>
            <a:ext uri="{FF2B5EF4-FFF2-40B4-BE49-F238E27FC236}">
              <a16:creationId xmlns:a16="http://schemas.microsoft.com/office/drawing/2014/main" id="{00000000-0008-0000-0000-000004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66675</xdr:colOff>
      <xdr:row>18</xdr:row>
      <xdr:rowOff>561975</xdr:rowOff>
    </xdr:to>
    <xdr:sp macro="" textlink="">
      <xdr:nvSpPr>
        <xdr:cNvPr id="5" name="AutoShape 3">
          <a:extLst>
            <a:ext uri="{FF2B5EF4-FFF2-40B4-BE49-F238E27FC236}">
              <a16:creationId xmlns:a16="http://schemas.microsoft.com/office/drawing/2014/main" id="{00000000-0008-0000-0000-000005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66675</xdr:colOff>
      <xdr:row>18</xdr:row>
      <xdr:rowOff>561975</xdr:rowOff>
    </xdr:to>
    <xdr:sp macro="" textlink="">
      <xdr:nvSpPr>
        <xdr:cNvPr id="6" name="AutoShape 3">
          <a:extLst>
            <a:ext uri="{FF2B5EF4-FFF2-40B4-BE49-F238E27FC236}">
              <a16:creationId xmlns:a16="http://schemas.microsoft.com/office/drawing/2014/main" id="{00000000-0008-0000-0000-000006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66675</xdr:colOff>
      <xdr:row>18</xdr:row>
      <xdr:rowOff>561975</xdr:rowOff>
    </xdr:to>
    <xdr:sp macro="" textlink="">
      <xdr:nvSpPr>
        <xdr:cNvPr id="7" name="AutoShape 3">
          <a:extLst>
            <a:ext uri="{FF2B5EF4-FFF2-40B4-BE49-F238E27FC236}">
              <a16:creationId xmlns:a16="http://schemas.microsoft.com/office/drawing/2014/main" id="{00000000-0008-0000-0000-000007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66675</xdr:colOff>
      <xdr:row>18</xdr:row>
      <xdr:rowOff>561975</xdr:rowOff>
    </xdr:to>
    <xdr:sp macro="" textlink="">
      <xdr:nvSpPr>
        <xdr:cNvPr id="8" name="AutoShape 3">
          <a:extLst>
            <a:ext uri="{FF2B5EF4-FFF2-40B4-BE49-F238E27FC236}">
              <a16:creationId xmlns:a16="http://schemas.microsoft.com/office/drawing/2014/main" id="{00000000-0008-0000-0000-000008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66675</xdr:colOff>
      <xdr:row>18</xdr:row>
      <xdr:rowOff>561975</xdr:rowOff>
    </xdr:to>
    <xdr:sp macro="" textlink="">
      <xdr:nvSpPr>
        <xdr:cNvPr id="9" name="AutoShape 3">
          <a:extLst>
            <a:ext uri="{FF2B5EF4-FFF2-40B4-BE49-F238E27FC236}">
              <a16:creationId xmlns:a16="http://schemas.microsoft.com/office/drawing/2014/main" id="{00000000-0008-0000-0000-000009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66675</xdr:colOff>
      <xdr:row>18</xdr:row>
      <xdr:rowOff>561975</xdr:rowOff>
    </xdr:to>
    <xdr:sp macro="" textlink="">
      <xdr:nvSpPr>
        <xdr:cNvPr id="10" name="AutoShape 3">
          <a:extLst>
            <a:ext uri="{FF2B5EF4-FFF2-40B4-BE49-F238E27FC236}">
              <a16:creationId xmlns:a16="http://schemas.microsoft.com/office/drawing/2014/main" id="{00000000-0008-0000-0000-00000A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66675</xdr:colOff>
      <xdr:row>18</xdr:row>
      <xdr:rowOff>561975</xdr:rowOff>
    </xdr:to>
    <xdr:sp macro="" textlink="">
      <xdr:nvSpPr>
        <xdr:cNvPr id="11" name="AutoShape 3">
          <a:extLst>
            <a:ext uri="{FF2B5EF4-FFF2-40B4-BE49-F238E27FC236}">
              <a16:creationId xmlns:a16="http://schemas.microsoft.com/office/drawing/2014/main" id="{00000000-0008-0000-0000-00000B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66675</xdr:colOff>
      <xdr:row>18</xdr:row>
      <xdr:rowOff>561975</xdr:rowOff>
    </xdr:to>
    <xdr:sp macro="" textlink="">
      <xdr:nvSpPr>
        <xdr:cNvPr id="12" name="AutoShape 3">
          <a:extLst>
            <a:ext uri="{FF2B5EF4-FFF2-40B4-BE49-F238E27FC236}">
              <a16:creationId xmlns:a16="http://schemas.microsoft.com/office/drawing/2014/main" id="{00000000-0008-0000-0000-00000C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66675</xdr:colOff>
      <xdr:row>18</xdr:row>
      <xdr:rowOff>561975</xdr:rowOff>
    </xdr:to>
    <xdr:sp macro="" textlink="">
      <xdr:nvSpPr>
        <xdr:cNvPr id="13" name="AutoShape 3">
          <a:extLst>
            <a:ext uri="{FF2B5EF4-FFF2-40B4-BE49-F238E27FC236}">
              <a16:creationId xmlns:a16="http://schemas.microsoft.com/office/drawing/2014/main" id="{00000000-0008-0000-0000-00000D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66675</xdr:colOff>
      <xdr:row>18</xdr:row>
      <xdr:rowOff>561975</xdr:rowOff>
    </xdr:to>
    <xdr:sp macro="" textlink="">
      <xdr:nvSpPr>
        <xdr:cNvPr id="14" name="AutoShape 3">
          <a:extLst>
            <a:ext uri="{FF2B5EF4-FFF2-40B4-BE49-F238E27FC236}">
              <a16:creationId xmlns:a16="http://schemas.microsoft.com/office/drawing/2014/main" id="{00000000-0008-0000-0000-00000E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66675</xdr:colOff>
      <xdr:row>18</xdr:row>
      <xdr:rowOff>561975</xdr:rowOff>
    </xdr:to>
    <xdr:sp macro="" textlink="">
      <xdr:nvSpPr>
        <xdr:cNvPr id="15" name="AutoShape 3">
          <a:extLst>
            <a:ext uri="{FF2B5EF4-FFF2-40B4-BE49-F238E27FC236}">
              <a16:creationId xmlns:a16="http://schemas.microsoft.com/office/drawing/2014/main" id="{00000000-0008-0000-0000-00000F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66675</xdr:colOff>
      <xdr:row>18</xdr:row>
      <xdr:rowOff>561975</xdr:rowOff>
    </xdr:to>
    <xdr:sp macro="" textlink="">
      <xdr:nvSpPr>
        <xdr:cNvPr id="16" name="AutoShape 3">
          <a:extLst>
            <a:ext uri="{FF2B5EF4-FFF2-40B4-BE49-F238E27FC236}">
              <a16:creationId xmlns:a16="http://schemas.microsoft.com/office/drawing/2014/main" id="{00000000-0008-0000-0000-000010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66675</xdr:colOff>
      <xdr:row>18</xdr:row>
      <xdr:rowOff>561975</xdr:rowOff>
    </xdr:to>
    <xdr:sp macro="" textlink="">
      <xdr:nvSpPr>
        <xdr:cNvPr id="17" name="AutoShape 3">
          <a:extLst>
            <a:ext uri="{FF2B5EF4-FFF2-40B4-BE49-F238E27FC236}">
              <a16:creationId xmlns:a16="http://schemas.microsoft.com/office/drawing/2014/main" id="{00000000-0008-0000-0000-000011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66675</xdr:colOff>
      <xdr:row>18</xdr:row>
      <xdr:rowOff>561975</xdr:rowOff>
    </xdr:to>
    <xdr:sp macro="" textlink="">
      <xdr:nvSpPr>
        <xdr:cNvPr id="18" name="AutoShape 3">
          <a:extLst>
            <a:ext uri="{FF2B5EF4-FFF2-40B4-BE49-F238E27FC236}">
              <a16:creationId xmlns:a16="http://schemas.microsoft.com/office/drawing/2014/main" id="{00000000-0008-0000-0000-000012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66675</xdr:colOff>
      <xdr:row>18</xdr:row>
      <xdr:rowOff>561975</xdr:rowOff>
    </xdr:to>
    <xdr:sp macro="" textlink="">
      <xdr:nvSpPr>
        <xdr:cNvPr id="19" name="AutoShape 3">
          <a:extLst>
            <a:ext uri="{FF2B5EF4-FFF2-40B4-BE49-F238E27FC236}">
              <a16:creationId xmlns:a16="http://schemas.microsoft.com/office/drawing/2014/main" id="{00000000-0008-0000-0000-000013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66675</xdr:colOff>
      <xdr:row>18</xdr:row>
      <xdr:rowOff>561975</xdr:rowOff>
    </xdr:to>
    <xdr:sp macro="" textlink="">
      <xdr:nvSpPr>
        <xdr:cNvPr id="20" name="AutoShape 3">
          <a:extLst>
            <a:ext uri="{FF2B5EF4-FFF2-40B4-BE49-F238E27FC236}">
              <a16:creationId xmlns:a16="http://schemas.microsoft.com/office/drawing/2014/main" id="{00000000-0008-0000-0000-000014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66675</xdr:colOff>
      <xdr:row>18</xdr:row>
      <xdr:rowOff>561975</xdr:rowOff>
    </xdr:to>
    <xdr:sp macro="" textlink="">
      <xdr:nvSpPr>
        <xdr:cNvPr id="21" name="AutoShape 3">
          <a:extLst>
            <a:ext uri="{FF2B5EF4-FFF2-40B4-BE49-F238E27FC236}">
              <a16:creationId xmlns:a16="http://schemas.microsoft.com/office/drawing/2014/main" id="{00000000-0008-0000-0000-000015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21</xdr:col>
      <xdr:colOff>190500</xdr:colOff>
      <xdr:row>70</xdr:row>
      <xdr:rowOff>0</xdr:rowOff>
    </xdr:to>
    <xdr:sp macro="" textlink="">
      <xdr:nvSpPr>
        <xdr:cNvPr id="5123" name="Rectangle 3" hidden="1">
          <a:extLst>
            <a:ext uri="{FF2B5EF4-FFF2-40B4-BE49-F238E27FC236}">
              <a16:creationId xmlns:a16="http://schemas.microsoft.com/office/drawing/2014/main" id="{00000000-0008-0000-0400-00000314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21</xdr:col>
      <xdr:colOff>190500</xdr:colOff>
      <xdr:row>70</xdr:row>
      <xdr:rowOff>0</xdr:rowOff>
    </xdr:to>
    <xdr:sp macro="" textlink="">
      <xdr:nvSpPr>
        <xdr:cNvPr id="2" name="AutoShape 3">
          <a:extLst>
            <a:ext uri="{FF2B5EF4-FFF2-40B4-BE49-F238E27FC236}">
              <a16:creationId xmlns:a16="http://schemas.microsoft.com/office/drawing/2014/main" id="{00000000-0008-0000-0400-000002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21</xdr:col>
      <xdr:colOff>190500</xdr:colOff>
      <xdr:row>70</xdr:row>
      <xdr:rowOff>0</xdr:rowOff>
    </xdr:to>
    <xdr:sp macro="" textlink="">
      <xdr:nvSpPr>
        <xdr:cNvPr id="3" name="AutoShape 3">
          <a:extLst>
            <a:ext uri="{FF2B5EF4-FFF2-40B4-BE49-F238E27FC236}">
              <a16:creationId xmlns:a16="http://schemas.microsoft.com/office/drawing/2014/main" id="{00000000-0008-0000-0400-000003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21</xdr:col>
      <xdr:colOff>190500</xdr:colOff>
      <xdr:row>70</xdr:row>
      <xdr:rowOff>0</xdr:rowOff>
    </xdr:to>
    <xdr:sp macro="" textlink="">
      <xdr:nvSpPr>
        <xdr:cNvPr id="4" name="AutoShape 3">
          <a:extLst>
            <a:ext uri="{FF2B5EF4-FFF2-40B4-BE49-F238E27FC236}">
              <a16:creationId xmlns:a16="http://schemas.microsoft.com/office/drawing/2014/main" id="{00000000-0008-0000-0400-000004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21</xdr:col>
      <xdr:colOff>190500</xdr:colOff>
      <xdr:row>70</xdr:row>
      <xdr:rowOff>0</xdr:rowOff>
    </xdr:to>
    <xdr:sp macro="" textlink="">
      <xdr:nvSpPr>
        <xdr:cNvPr id="5" name="AutoShape 3">
          <a:extLst>
            <a:ext uri="{FF2B5EF4-FFF2-40B4-BE49-F238E27FC236}">
              <a16:creationId xmlns:a16="http://schemas.microsoft.com/office/drawing/2014/main" id="{00000000-0008-0000-0400-000005000000}"/>
            </a:ext>
          </a:extLst>
        </xdr:cNvPr>
        <xdr:cNvSpPr>
          <a:spLocks noChangeArrowheads="1"/>
        </xdr:cNvSpPr>
      </xdr:nvSpPr>
      <xdr:spPr bwMode="auto">
        <a:xfrm>
          <a:off x="0" y="0"/>
          <a:ext cx="88011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21</xdr:col>
      <xdr:colOff>190500</xdr:colOff>
      <xdr:row>70</xdr:row>
      <xdr:rowOff>0</xdr:rowOff>
    </xdr:to>
    <xdr:sp macro="" textlink="">
      <xdr:nvSpPr>
        <xdr:cNvPr id="6" name="AutoShape 3">
          <a:extLst>
            <a:ext uri="{FF2B5EF4-FFF2-40B4-BE49-F238E27FC236}">
              <a16:creationId xmlns:a16="http://schemas.microsoft.com/office/drawing/2014/main" id="{00000000-0008-0000-0400-000006000000}"/>
            </a:ext>
          </a:extLst>
        </xdr:cNvPr>
        <xdr:cNvSpPr>
          <a:spLocks noChangeArrowheads="1"/>
        </xdr:cNvSpPr>
      </xdr:nvSpPr>
      <xdr:spPr bwMode="auto">
        <a:xfrm>
          <a:off x="0" y="0"/>
          <a:ext cx="88011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21</xdr:col>
      <xdr:colOff>190500</xdr:colOff>
      <xdr:row>70</xdr:row>
      <xdr:rowOff>0</xdr:rowOff>
    </xdr:to>
    <xdr:sp macro="" textlink="">
      <xdr:nvSpPr>
        <xdr:cNvPr id="7" name="AutoShape 3">
          <a:extLst>
            <a:ext uri="{FF2B5EF4-FFF2-40B4-BE49-F238E27FC236}">
              <a16:creationId xmlns:a16="http://schemas.microsoft.com/office/drawing/2014/main" id="{00000000-0008-0000-0400-000007000000}"/>
            </a:ext>
          </a:extLst>
        </xdr:cNvPr>
        <xdr:cNvSpPr>
          <a:spLocks noChangeArrowheads="1"/>
        </xdr:cNvSpPr>
      </xdr:nvSpPr>
      <xdr:spPr bwMode="auto">
        <a:xfrm>
          <a:off x="0" y="0"/>
          <a:ext cx="88011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21</xdr:col>
      <xdr:colOff>190500</xdr:colOff>
      <xdr:row>70</xdr:row>
      <xdr:rowOff>0</xdr:rowOff>
    </xdr:to>
    <xdr:sp macro="" textlink="">
      <xdr:nvSpPr>
        <xdr:cNvPr id="8" name="AutoShape 3">
          <a:extLst>
            <a:ext uri="{FF2B5EF4-FFF2-40B4-BE49-F238E27FC236}">
              <a16:creationId xmlns:a16="http://schemas.microsoft.com/office/drawing/2014/main" id="{00000000-0008-0000-0400-000008000000}"/>
            </a:ext>
          </a:extLst>
        </xdr:cNvPr>
        <xdr:cNvSpPr>
          <a:spLocks noChangeArrowheads="1"/>
        </xdr:cNvSpPr>
      </xdr:nvSpPr>
      <xdr:spPr bwMode="auto">
        <a:xfrm>
          <a:off x="0" y="0"/>
          <a:ext cx="7181850" cy="73437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28575</xdr:colOff>
      <xdr:row>28</xdr:row>
      <xdr:rowOff>1352550</xdr:rowOff>
    </xdr:to>
    <xdr:sp macro="" textlink="">
      <xdr:nvSpPr>
        <xdr:cNvPr id="2058" name="Rectangle 10" hidden="1">
          <a:extLst>
            <a:ext uri="{FF2B5EF4-FFF2-40B4-BE49-F238E27FC236}">
              <a16:creationId xmlns:a16="http://schemas.microsoft.com/office/drawing/2014/main" id="{00000000-0008-0000-0900-00000A08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28575</xdr:colOff>
      <xdr:row>28</xdr:row>
      <xdr:rowOff>1352550</xdr:rowOff>
    </xdr:to>
    <xdr:sp macro="" textlink="">
      <xdr:nvSpPr>
        <xdr:cNvPr id="2" name="AutoShape 10">
          <a:extLst>
            <a:ext uri="{FF2B5EF4-FFF2-40B4-BE49-F238E27FC236}">
              <a16:creationId xmlns:a16="http://schemas.microsoft.com/office/drawing/2014/main" id="{00000000-0008-0000-0900-000002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28575</xdr:colOff>
      <xdr:row>28</xdr:row>
      <xdr:rowOff>1352550</xdr:rowOff>
    </xdr:to>
    <xdr:sp macro="" textlink="">
      <xdr:nvSpPr>
        <xdr:cNvPr id="3" name="AutoShape 10">
          <a:extLst>
            <a:ext uri="{FF2B5EF4-FFF2-40B4-BE49-F238E27FC236}">
              <a16:creationId xmlns:a16="http://schemas.microsoft.com/office/drawing/2014/main" id="{00000000-0008-0000-0900-000003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28575</xdr:colOff>
      <xdr:row>28</xdr:row>
      <xdr:rowOff>1352550</xdr:rowOff>
    </xdr:to>
    <xdr:sp macro="" textlink="">
      <xdr:nvSpPr>
        <xdr:cNvPr id="4" name="AutoShape 10">
          <a:extLst>
            <a:ext uri="{FF2B5EF4-FFF2-40B4-BE49-F238E27FC236}">
              <a16:creationId xmlns:a16="http://schemas.microsoft.com/office/drawing/2014/main" id="{00000000-0008-0000-0900-000004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28575</xdr:colOff>
      <xdr:row>28</xdr:row>
      <xdr:rowOff>1352550</xdr:rowOff>
    </xdr:to>
    <xdr:sp macro="" textlink="">
      <xdr:nvSpPr>
        <xdr:cNvPr id="5" name="AutoShape 10">
          <a:extLst>
            <a:ext uri="{FF2B5EF4-FFF2-40B4-BE49-F238E27FC236}">
              <a16:creationId xmlns:a16="http://schemas.microsoft.com/office/drawing/2014/main" id="{00000000-0008-0000-0900-000005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28575</xdr:colOff>
      <xdr:row>28</xdr:row>
      <xdr:rowOff>1352550</xdr:rowOff>
    </xdr:to>
    <xdr:sp macro="" textlink="">
      <xdr:nvSpPr>
        <xdr:cNvPr id="6" name="AutoShape 10">
          <a:extLst>
            <a:ext uri="{FF2B5EF4-FFF2-40B4-BE49-F238E27FC236}">
              <a16:creationId xmlns:a16="http://schemas.microsoft.com/office/drawing/2014/main" id="{00000000-0008-0000-0900-000006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28575</xdr:colOff>
      <xdr:row>28</xdr:row>
      <xdr:rowOff>1352550</xdr:rowOff>
    </xdr:to>
    <xdr:sp macro="" textlink="">
      <xdr:nvSpPr>
        <xdr:cNvPr id="7" name="AutoShape 10">
          <a:extLst>
            <a:ext uri="{FF2B5EF4-FFF2-40B4-BE49-F238E27FC236}">
              <a16:creationId xmlns:a16="http://schemas.microsoft.com/office/drawing/2014/main" id="{00000000-0008-0000-0900-000007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28575</xdr:colOff>
      <xdr:row>28</xdr:row>
      <xdr:rowOff>1352550</xdr:rowOff>
    </xdr:to>
    <xdr:sp macro="" textlink="">
      <xdr:nvSpPr>
        <xdr:cNvPr id="8" name="AutoShape 10">
          <a:extLst>
            <a:ext uri="{FF2B5EF4-FFF2-40B4-BE49-F238E27FC236}">
              <a16:creationId xmlns:a16="http://schemas.microsoft.com/office/drawing/2014/main" id="{00000000-0008-0000-0900-000008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28575</xdr:colOff>
      <xdr:row>28</xdr:row>
      <xdr:rowOff>1352550</xdr:rowOff>
    </xdr:to>
    <xdr:sp macro="" textlink="">
      <xdr:nvSpPr>
        <xdr:cNvPr id="9" name="AutoShape 10">
          <a:extLst>
            <a:ext uri="{FF2B5EF4-FFF2-40B4-BE49-F238E27FC236}">
              <a16:creationId xmlns:a16="http://schemas.microsoft.com/office/drawing/2014/main" id="{00000000-0008-0000-0900-000009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28575</xdr:colOff>
      <xdr:row>28</xdr:row>
      <xdr:rowOff>1352550</xdr:rowOff>
    </xdr:to>
    <xdr:sp macro="" textlink="">
      <xdr:nvSpPr>
        <xdr:cNvPr id="10" name="AutoShape 10">
          <a:extLst>
            <a:ext uri="{FF2B5EF4-FFF2-40B4-BE49-F238E27FC236}">
              <a16:creationId xmlns:a16="http://schemas.microsoft.com/office/drawing/2014/main" id="{00000000-0008-0000-0900-00000A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28575</xdr:colOff>
      <xdr:row>28</xdr:row>
      <xdr:rowOff>1352550</xdr:rowOff>
    </xdr:to>
    <xdr:sp macro="" textlink="">
      <xdr:nvSpPr>
        <xdr:cNvPr id="11" name="AutoShape 10">
          <a:extLst>
            <a:ext uri="{FF2B5EF4-FFF2-40B4-BE49-F238E27FC236}">
              <a16:creationId xmlns:a16="http://schemas.microsoft.com/office/drawing/2014/main" id="{00000000-0008-0000-0900-00000B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28575</xdr:colOff>
      <xdr:row>28</xdr:row>
      <xdr:rowOff>1352550</xdr:rowOff>
    </xdr:to>
    <xdr:sp macro="" textlink="">
      <xdr:nvSpPr>
        <xdr:cNvPr id="12" name="AutoShape 10">
          <a:extLst>
            <a:ext uri="{FF2B5EF4-FFF2-40B4-BE49-F238E27FC236}">
              <a16:creationId xmlns:a16="http://schemas.microsoft.com/office/drawing/2014/main" id="{00000000-0008-0000-0900-00000C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28575</xdr:colOff>
      <xdr:row>28</xdr:row>
      <xdr:rowOff>1352550</xdr:rowOff>
    </xdr:to>
    <xdr:sp macro="" textlink="">
      <xdr:nvSpPr>
        <xdr:cNvPr id="13" name="AutoShape 10">
          <a:extLst>
            <a:ext uri="{FF2B5EF4-FFF2-40B4-BE49-F238E27FC236}">
              <a16:creationId xmlns:a16="http://schemas.microsoft.com/office/drawing/2014/main" id="{00000000-0008-0000-0900-00000D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28575</xdr:colOff>
      <xdr:row>28</xdr:row>
      <xdr:rowOff>1352550</xdr:rowOff>
    </xdr:to>
    <xdr:sp macro="" textlink="">
      <xdr:nvSpPr>
        <xdr:cNvPr id="14" name="AutoShape 10">
          <a:extLst>
            <a:ext uri="{FF2B5EF4-FFF2-40B4-BE49-F238E27FC236}">
              <a16:creationId xmlns:a16="http://schemas.microsoft.com/office/drawing/2014/main" id="{00000000-0008-0000-0900-00000E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28575</xdr:colOff>
      <xdr:row>28</xdr:row>
      <xdr:rowOff>1352550</xdr:rowOff>
    </xdr:to>
    <xdr:sp macro="" textlink="">
      <xdr:nvSpPr>
        <xdr:cNvPr id="15" name="AutoShape 10">
          <a:extLst>
            <a:ext uri="{FF2B5EF4-FFF2-40B4-BE49-F238E27FC236}">
              <a16:creationId xmlns:a16="http://schemas.microsoft.com/office/drawing/2014/main" id="{00000000-0008-0000-0900-00000F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28575</xdr:colOff>
      <xdr:row>28</xdr:row>
      <xdr:rowOff>1352550</xdr:rowOff>
    </xdr:to>
    <xdr:sp macro="" textlink="">
      <xdr:nvSpPr>
        <xdr:cNvPr id="16" name="AutoShape 10">
          <a:extLst>
            <a:ext uri="{FF2B5EF4-FFF2-40B4-BE49-F238E27FC236}">
              <a16:creationId xmlns:a16="http://schemas.microsoft.com/office/drawing/2014/main" id="{00000000-0008-0000-0900-000010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28575</xdr:colOff>
      <xdr:row>28</xdr:row>
      <xdr:rowOff>1352550</xdr:rowOff>
    </xdr:to>
    <xdr:sp macro="" textlink="">
      <xdr:nvSpPr>
        <xdr:cNvPr id="17" name="AutoShape 10">
          <a:extLst>
            <a:ext uri="{FF2B5EF4-FFF2-40B4-BE49-F238E27FC236}">
              <a16:creationId xmlns:a16="http://schemas.microsoft.com/office/drawing/2014/main" id="{00000000-0008-0000-0900-000011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28575</xdr:colOff>
      <xdr:row>28</xdr:row>
      <xdr:rowOff>1352550</xdr:rowOff>
    </xdr:to>
    <xdr:sp macro="" textlink="">
      <xdr:nvSpPr>
        <xdr:cNvPr id="18" name="AutoShape 10">
          <a:extLst>
            <a:ext uri="{FF2B5EF4-FFF2-40B4-BE49-F238E27FC236}">
              <a16:creationId xmlns:a16="http://schemas.microsoft.com/office/drawing/2014/main" id="{00000000-0008-0000-0900-000012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28575</xdr:colOff>
      <xdr:row>28</xdr:row>
      <xdr:rowOff>1352550</xdr:rowOff>
    </xdr:to>
    <xdr:sp macro="" textlink="">
      <xdr:nvSpPr>
        <xdr:cNvPr id="19" name="AutoShape 10">
          <a:extLst>
            <a:ext uri="{FF2B5EF4-FFF2-40B4-BE49-F238E27FC236}">
              <a16:creationId xmlns:a16="http://schemas.microsoft.com/office/drawing/2014/main" id="{00000000-0008-0000-0900-000013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28575</xdr:colOff>
      <xdr:row>28</xdr:row>
      <xdr:rowOff>1352550</xdr:rowOff>
    </xdr:to>
    <xdr:sp macro="" textlink="">
      <xdr:nvSpPr>
        <xdr:cNvPr id="20" name="AutoShape 10">
          <a:extLst>
            <a:ext uri="{FF2B5EF4-FFF2-40B4-BE49-F238E27FC236}">
              <a16:creationId xmlns:a16="http://schemas.microsoft.com/office/drawing/2014/main" id="{00000000-0008-0000-0900-000014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28575</xdr:colOff>
      <xdr:row>28</xdr:row>
      <xdr:rowOff>1352550</xdr:rowOff>
    </xdr:to>
    <xdr:sp macro="" textlink="">
      <xdr:nvSpPr>
        <xdr:cNvPr id="21" name="AutoShape 10">
          <a:extLst>
            <a:ext uri="{FF2B5EF4-FFF2-40B4-BE49-F238E27FC236}">
              <a16:creationId xmlns:a16="http://schemas.microsoft.com/office/drawing/2014/main" id="{00000000-0008-0000-0900-000015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295275</xdr:colOff>
      <xdr:row>39</xdr:row>
      <xdr:rowOff>114300</xdr:rowOff>
    </xdr:to>
    <xdr:sp macro="" textlink="">
      <xdr:nvSpPr>
        <xdr:cNvPr id="3079" name="Rectangle 7" hidden="1">
          <a:extLst>
            <a:ext uri="{FF2B5EF4-FFF2-40B4-BE49-F238E27FC236}">
              <a16:creationId xmlns:a16="http://schemas.microsoft.com/office/drawing/2014/main" id="{00000000-0008-0000-0A00-0000070C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295275</xdr:colOff>
      <xdr:row>39</xdr:row>
      <xdr:rowOff>114300</xdr:rowOff>
    </xdr:to>
    <xdr:sp macro="" textlink="">
      <xdr:nvSpPr>
        <xdr:cNvPr id="2" name="AutoShape 7">
          <a:extLst>
            <a:ext uri="{FF2B5EF4-FFF2-40B4-BE49-F238E27FC236}">
              <a16:creationId xmlns:a16="http://schemas.microsoft.com/office/drawing/2014/main" id="{00000000-0008-0000-0A00-000002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295275</xdr:colOff>
      <xdr:row>39</xdr:row>
      <xdr:rowOff>114300</xdr:rowOff>
    </xdr:to>
    <xdr:sp macro="" textlink="">
      <xdr:nvSpPr>
        <xdr:cNvPr id="3" name="AutoShape 7">
          <a:extLst>
            <a:ext uri="{FF2B5EF4-FFF2-40B4-BE49-F238E27FC236}">
              <a16:creationId xmlns:a16="http://schemas.microsoft.com/office/drawing/2014/main" id="{00000000-0008-0000-0A00-000003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295275</xdr:colOff>
      <xdr:row>39</xdr:row>
      <xdr:rowOff>114300</xdr:rowOff>
    </xdr:to>
    <xdr:sp macro="" textlink="">
      <xdr:nvSpPr>
        <xdr:cNvPr id="4" name="AutoShape 7">
          <a:extLst>
            <a:ext uri="{FF2B5EF4-FFF2-40B4-BE49-F238E27FC236}">
              <a16:creationId xmlns:a16="http://schemas.microsoft.com/office/drawing/2014/main" id="{00000000-0008-0000-0A00-000004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295275</xdr:colOff>
      <xdr:row>39</xdr:row>
      <xdr:rowOff>114300</xdr:rowOff>
    </xdr:to>
    <xdr:sp macro="" textlink="">
      <xdr:nvSpPr>
        <xdr:cNvPr id="5" name="AutoShape 7">
          <a:extLst>
            <a:ext uri="{FF2B5EF4-FFF2-40B4-BE49-F238E27FC236}">
              <a16:creationId xmlns:a16="http://schemas.microsoft.com/office/drawing/2014/main" id="{00000000-0008-0000-0A00-000005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295275</xdr:colOff>
      <xdr:row>39</xdr:row>
      <xdr:rowOff>114300</xdr:rowOff>
    </xdr:to>
    <xdr:sp macro="" textlink="">
      <xdr:nvSpPr>
        <xdr:cNvPr id="6" name="AutoShape 7">
          <a:extLst>
            <a:ext uri="{FF2B5EF4-FFF2-40B4-BE49-F238E27FC236}">
              <a16:creationId xmlns:a16="http://schemas.microsoft.com/office/drawing/2014/main" id="{00000000-0008-0000-0A00-000006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295275</xdr:colOff>
      <xdr:row>39</xdr:row>
      <xdr:rowOff>114300</xdr:rowOff>
    </xdr:to>
    <xdr:sp macro="" textlink="">
      <xdr:nvSpPr>
        <xdr:cNvPr id="7" name="AutoShape 7">
          <a:extLst>
            <a:ext uri="{FF2B5EF4-FFF2-40B4-BE49-F238E27FC236}">
              <a16:creationId xmlns:a16="http://schemas.microsoft.com/office/drawing/2014/main" id="{00000000-0008-0000-0A00-000007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295275</xdr:colOff>
      <xdr:row>39</xdr:row>
      <xdr:rowOff>114300</xdr:rowOff>
    </xdr:to>
    <xdr:sp macro="" textlink="">
      <xdr:nvSpPr>
        <xdr:cNvPr id="8" name="AutoShape 7">
          <a:extLst>
            <a:ext uri="{FF2B5EF4-FFF2-40B4-BE49-F238E27FC236}">
              <a16:creationId xmlns:a16="http://schemas.microsoft.com/office/drawing/2014/main" id="{00000000-0008-0000-0A00-000008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295275</xdr:colOff>
      <xdr:row>39</xdr:row>
      <xdr:rowOff>114300</xdr:rowOff>
    </xdr:to>
    <xdr:sp macro="" textlink="">
      <xdr:nvSpPr>
        <xdr:cNvPr id="9" name="AutoShape 7">
          <a:extLst>
            <a:ext uri="{FF2B5EF4-FFF2-40B4-BE49-F238E27FC236}">
              <a16:creationId xmlns:a16="http://schemas.microsoft.com/office/drawing/2014/main" id="{00000000-0008-0000-0A00-000009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295275</xdr:colOff>
      <xdr:row>39</xdr:row>
      <xdr:rowOff>114300</xdr:rowOff>
    </xdr:to>
    <xdr:sp macro="" textlink="">
      <xdr:nvSpPr>
        <xdr:cNvPr id="10" name="AutoShape 7">
          <a:extLst>
            <a:ext uri="{FF2B5EF4-FFF2-40B4-BE49-F238E27FC236}">
              <a16:creationId xmlns:a16="http://schemas.microsoft.com/office/drawing/2014/main" id="{00000000-0008-0000-0A00-00000A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295275</xdr:colOff>
      <xdr:row>39</xdr:row>
      <xdr:rowOff>114300</xdr:rowOff>
    </xdr:to>
    <xdr:sp macro="" textlink="">
      <xdr:nvSpPr>
        <xdr:cNvPr id="11" name="AutoShape 7">
          <a:extLst>
            <a:ext uri="{FF2B5EF4-FFF2-40B4-BE49-F238E27FC236}">
              <a16:creationId xmlns:a16="http://schemas.microsoft.com/office/drawing/2014/main" id="{00000000-0008-0000-0A00-00000B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295275</xdr:colOff>
      <xdr:row>39</xdr:row>
      <xdr:rowOff>114300</xdr:rowOff>
    </xdr:to>
    <xdr:sp macro="" textlink="">
      <xdr:nvSpPr>
        <xdr:cNvPr id="12" name="AutoShape 7">
          <a:extLst>
            <a:ext uri="{FF2B5EF4-FFF2-40B4-BE49-F238E27FC236}">
              <a16:creationId xmlns:a16="http://schemas.microsoft.com/office/drawing/2014/main" id="{00000000-0008-0000-0A00-00000C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295275</xdr:colOff>
      <xdr:row>39</xdr:row>
      <xdr:rowOff>114300</xdr:rowOff>
    </xdr:to>
    <xdr:sp macro="" textlink="">
      <xdr:nvSpPr>
        <xdr:cNvPr id="13" name="AutoShape 7">
          <a:extLst>
            <a:ext uri="{FF2B5EF4-FFF2-40B4-BE49-F238E27FC236}">
              <a16:creationId xmlns:a16="http://schemas.microsoft.com/office/drawing/2014/main" id="{00000000-0008-0000-0A00-00000D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295275</xdr:colOff>
      <xdr:row>39</xdr:row>
      <xdr:rowOff>114300</xdr:rowOff>
    </xdr:to>
    <xdr:sp macro="" textlink="">
      <xdr:nvSpPr>
        <xdr:cNvPr id="14" name="AutoShape 7">
          <a:extLst>
            <a:ext uri="{FF2B5EF4-FFF2-40B4-BE49-F238E27FC236}">
              <a16:creationId xmlns:a16="http://schemas.microsoft.com/office/drawing/2014/main" id="{00000000-0008-0000-0A00-00000E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295275</xdr:colOff>
      <xdr:row>39</xdr:row>
      <xdr:rowOff>114300</xdr:rowOff>
    </xdr:to>
    <xdr:sp macro="" textlink="">
      <xdr:nvSpPr>
        <xdr:cNvPr id="15" name="AutoShape 7">
          <a:extLst>
            <a:ext uri="{FF2B5EF4-FFF2-40B4-BE49-F238E27FC236}">
              <a16:creationId xmlns:a16="http://schemas.microsoft.com/office/drawing/2014/main" id="{00000000-0008-0000-0A00-00000F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295275</xdr:colOff>
      <xdr:row>39</xdr:row>
      <xdr:rowOff>114300</xdr:rowOff>
    </xdr:to>
    <xdr:sp macro="" textlink="">
      <xdr:nvSpPr>
        <xdr:cNvPr id="16" name="AutoShape 7">
          <a:extLst>
            <a:ext uri="{FF2B5EF4-FFF2-40B4-BE49-F238E27FC236}">
              <a16:creationId xmlns:a16="http://schemas.microsoft.com/office/drawing/2014/main" id="{00000000-0008-0000-0A00-000010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295275</xdr:colOff>
      <xdr:row>39</xdr:row>
      <xdr:rowOff>114300</xdr:rowOff>
    </xdr:to>
    <xdr:sp macro="" textlink="">
      <xdr:nvSpPr>
        <xdr:cNvPr id="17" name="AutoShape 7">
          <a:extLst>
            <a:ext uri="{FF2B5EF4-FFF2-40B4-BE49-F238E27FC236}">
              <a16:creationId xmlns:a16="http://schemas.microsoft.com/office/drawing/2014/main" id="{00000000-0008-0000-0A00-000011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295275</xdr:colOff>
      <xdr:row>39</xdr:row>
      <xdr:rowOff>114300</xdr:rowOff>
    </xdr:to>
    <xdr:sp macro="" textlink="">
      <xdr:nvSpPr>
        <xdr:cNvPr id="18" name="AutoShape 7">
          <a:extLst>
            <a:ext uri="{FF2B5EF4-FFF2-40B4-BE49-F238E27FC236}">
              <a16:creationId xmlns:a16="http://schemas.microsoft.com/office/drawing/2014/main" id="{00000000-0008-0000-0A00-000012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295275</xdr:colOff>
      <xdr:row>39</xdr:row>
      <xdr:rowOff>114300</xdr:rowOff>
    </xdr:to>
    <xdr:sp macro="" textlink="">
      <xdr:nvSpPr>
        <xdr:cNvPr id="19" name="AutoShape 7">
          <a:extLst>
            <a:ext uri="{FF2B5EF4-FFF2-40B4-BE49-F238E27FC236}">
              <a16:creationId xmlns:a16="http://schemas.microsoft.com/office/drawing/2014/main" id="{00000000-0008-0000-0A00-000013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295275</xdr:colOff>
      <xdr:row>39</xdr:row>
      <xdr:rowOff>114300</xdr:rowOff>
    </xdr:to>
    <xdr:sp macro="" textlink="">
      <xdr:nvSpPr>
        <xdr:cNvPr id="20" name="AutoShape 7">
          <a:extLst>
            <a:ext uri="{FF2B5EF4-FFF2-40B4-BE49-F238E27FC236}">
              <a16:creationId xmlns:a16="http://schemas.microsoft.com/office/drawing/2014/main" id="{00000000-0008-0000-0A00-000014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295275</xdr:colOff>
      <xdr:row>39</xdr:row>
      <xdr:rowOff>114300</xdr:rowOff>
    </xdr:to>
    <xdr:sp macro="" textlink="">
      <xdr:nvSpPr>
        <xdr:cNvPr id="21" name="AutoShape 7">
          <a:extLst>
            <a:ext uri="{FF2B5EF4-FFF2-40B4-BE49-F238E27FC236}">
              <a16:creationId xmlns:a16="http://schemas.microsoft.com/office/drawing/2014/main" id="{00000000-0008-0000-0A00-000015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21</xdr:col>
      <xdr:colOff>247650</xdr:colOff>
      <xdr:row>22</xdr:row>
      <xdr:rowOff>276225</xdr:rowOff>
    </xdr:to>
    <xdr:sp macro="" textlink="">
      <xdr:nvSpPr>
        <xdr:cNvPr id="6252" name="Rectangle 108" hidden="1">
          <a:extLst>
            <a:ext uri="{FF2B5EF4-FFF2-40B4-BE49-F238E27FC236}">
              <a16:creationId xmlns:a16="http://schemas.microsoft.com/office/drawing/2014/main" id="{00000000-0008-0000-0B00-00006C18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21</xdr:col>
      <xdr:colOff>247650</xdr:colOff>
      <xdr:row>22</xdr:row>
      <xdr:rowOff>276225</xdr:rowOff>
    </xdr:to>
    <xdr:sp macro="" textlink="">
      <xdr:nvSpPr>
        <xdr:cNvPr id="2" name="AutoShape 108">
          <a:extLst>
            <a:ext uri="{FF2B5EF4-FFF2-40B4-BE49-F238E27FC236}">
              <a16:creationId xmlns:a16="http://schemas.microsoft.com/office/drawing/2014/main" id="{00000000-0008-0000-0B00-000002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21</xdr:col>
      <xdr:colOff>247650</xdr:colOff>
      <xdr:row>22</xdr:row>
      <xdr:rowOff>276225</xdr:rowOff>
    </xdr:to>
    <xdr:sp macro="" textlink="">
      <xdr:nvSpPr>
        <xdr:cNvPr id="3" name="AutoShape 108">
          <a:extLst>
            <a:ext uri="{FF2B5EF4-FFF2-40B4-BE49-F238E27FC236}">
              <a16:creationId xmlns:a16="http://schemas.microsoft.com/office/drawing/2014/main" id="{00000000-0008-0000-0B00-000003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21</xdr:col>
      <xdr:colOff>247650</xdr:colOff>
      <xdr:row>22</xdr:row>
      <xdr:rowOff>276225</xdr:rowOff>
    </xdr:to>
    <xdr:sp macro="" textlink="">
      <xdr:nvSpPr>
        <xdr:cNvPr id="4" name="AutoShape 108">
          <a:extLst>
            <a:ext uri="{FF2B5EF4-FFF2-40B4-BE49-F238E27FC236}">
              <a16:creationId xmlns:a16="http://schemas.microsoft.com/office/drawing/2014/main" id="{00000000-0008-0000-0B00-000004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21</xdr:col>
      <xdr:colOff>247650</xdr:colOff>
      <xdr:row>22</xdr:row>
      <xdr:rowOff>276225</xdr:rowOff>
    </xdr:to>
    <xdr:sp macro="" textlink="">
      <xdr:nvSpPr>
        <xdr:cNvPr id="5" name="AutoShape 108">
          <a:extLst>
            <a:ext uri="{FF2B5EF4-FFF2-40B4-BE49-F238E27FC236}">
              <a16:creationId xmlns:a16="http://schemas.microsoft.com/office/drawing/2014/main" id="{00000000-0008-0000-0B00-000005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21</xdr:col>
      <xdr:colOff>247650</xdr:colOff>
      <xdr:row>22</xdr:row>
      <xdr:rowOff>276225</xdr:rowOff>
    </xdr:to>
    <xdr:sp macro="" textlink="">
      <xdr:nvSpPr>
        <xdr:cNvPr id="6" name="AutoShape 108">
          <a:extLst>
            <a:ext uri="{FF2B5EF4-FFF2-40B4-BE49-F238E27FC236}">
              <a16:creationId xmlns:a16="http://schemas.microsoft.com/office/drawing/2014/main" id="{00000000-0008-0000-0B00-000006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21</xdr:col>
      <xdr:colOff>247650</xdr:colOff>
      <xdr:row>22</xdr:row>
      <xdr:rowOff>276225</xdr:rowOff>
    </xdr:to>
    <xdr:sp macro="" textlink="">
      <xdr:nvSpPr>
        <xdr:cNvPr id="7" name="AutoShape 108">
          <a:extLst>
            <a:ext uri="{FF2B5EF4-FFF2-40B4-BE49-F238E27FC236}">
              <a16:creationId xmlns:a16="http://schemas.microsoft.com/office/drawing/2014/main" id="{00000000-0008-0000-0B00-000007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21</xdr:col>
      <xdr:colOff>247650</xdr:colOff>
      <xdr:row>22</xdr:row>
      <xdr:rowOff>276225</xdr:rowOff>
    </xdr:to>
    <xdr:sp macro="" textlink="">
      <xdr:nvSpPr>
        <xdr:cNvPr id="8" name="AutoShape 108">
          <a:extLst>
            <a:ext uri="{FF2B5EF4-FFF2-40B4-BE49-F238E27FC236}">
              <a16:creationId xmlns:a16="http://schemas.microsoft.com/office/drawing/2014/main" id="{00000000-0008-0000-0B00-000008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21</xdr:col>
      <xdr:colOff>247650</xdr:colOff>
      <xdr:row>22</xdr:row>
      <xdr:rowOff>276225</xdr:rowOff>
    </xdr:to>
    <xdr:sp macro="" textlink="">
      <xdr:nvSpPr>
        <xdr:cNvPr id="9" name="AutoShape 108">
          <a:extLst>
            <a:ext uri="{FF2B5EF4-FFF2-40B4-BE49-F238E27FC236}">
              <a16:creationId xmlns:a16="http://schemas.microsoft.com/office/drawing/2014/main" id="{00000000-0008-0000-0B00-000009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21</xdr:col>
      <xdr:colOff>247650</xdr:colOff>
      <xdr:row>22</xdr:row>
      <xdr:rowOff>276225</xdr:rowOff>
    </xdr:to>
    <xdr:sp macro="" textlink="">
      <xdr:nvSpPr>
        <xdr:cNvPr id="10" name="AutoShape 108">
          <a:extLst>
            <a:ext uri="{FF2B5EF4-FFF2-40B4-BE49-F238E27FC236}">
              <a16:creationId xmlns:a16="http://schemas.microsoft.com/office/drawing/2014/main" id="{00000000-0008-0000-0B00-00000A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21</xdr:col>
      <xdr:colOff>247650</xdr:colOff>
      <xdr:row>22</xdr:row>
      <xdr:rowOff>276225</xdr:rowOff>
    </xdr:to>
    <xdr:sp macro="" textlink="">
      <xdr:nvSpPr>
        <xdr:cNvPr id="11" name="AutoShape 108">
          <a:extLst>
            <a:ext uri="{FF2B5EF4-FFF2-40B4-BE49-F238E27FC236}">
              <a16:creationId xmlns:a16="http://schemas.microsoft.com/office/drawing/2014/main" id="{00000000-0008-0000-0B00-00000B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21</xdr:col>
      <xdr:colOff>247650</xdr:colOff>
      <xdr:row>22</xdr:row>
      <xdr:rowOff>276225</xdr:rowOff>
    </xdr:to>
    <xdr:sp macro="" textlink="">
      <xdr:nvSpPr>
        <xdr:cNvPr id="12" name="AutoShape 108">
          <a:extLst>
            <a:ext uri="{FF2B5EF4-FFF2-40B4-BE49-F238E27FC236}">
              <a16:creationId xmlns:a16="http://schemas.microsoft.com/office/drawing/2014/main" id="{00000000-0008-0000-0B00-00000C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21</xdr:col>
      <xdr:colOff>247650</xdr:colOff>
      <xdr:row>22</xdr:row>
      <xdr:rowOff>276225</xdr:rowOff>
    </xdr:to>
    <xdr:sp macro="" textlink="">
      <xdr:nvSpPr>
        <xdr:cNvPr id="13" name="AutoShape 108">
          <a:extLst>
            <a:ext uri="{FF2B5EF4-FFF2-40B4-BE49-F238E27FC236}">
              <a16:creationId xmlns:a16="http://schemas.microsoft.com/office/drawing/2014/main" id="{00000000-0008-0000-0B00-00000D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21</xdr:col>
      <xdr:colOff>247650</xdr:colOff>
      <xdr:row>22</xdr:row>
      <xdr:rowOff>276225</xdr:rowOff>
    </xdr:to>
    <xdr:sp macro="" textlink="">
      <xdr:nvSpPr>
        <xdr:cNvPr id="14" name="AutoShape 108">
          <a:extLst>
            <a:ext uri="{FF2B5EF4-FFF2-40B4-BE49-F238E27FC236}">
              <a16:creationId xmlns:a16="http://schemas.microsoft.com/office/drawing/2014/main" id="{00000000-0008-0000-0B00-00000E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21</xdr:col>
      <xdr:colOff>247650</xdr:colOff>
      <xdr:row>22</xdr:row>
      <xdr:rowOff>276225</xdr:rowOff>
    </xdr:to>
    <xdr:sp macro="" textlink="">
      <xdr:nvSpPr>
        <xdr:cNvPr id="15" name="AutoShape 108">
          <a:extLst>
            <a:ext uri="{FF2B5EF4-FFF2-40B4-BE49-F238E27FC236}">
              <a16:creationId xmlns:a16="http://schemas.microsoft.com/office/drawing/2014/main" id="{00000000-0008-0000-0B00-00000F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21</xdr:col>
      <xdr:colOff>247650</xdr:colOff>
      <xdr:row>22</xdr:row>
      <xdr:rowOff>276225</xdr:rowOff>
    </xdr:to>
    <xdr:sp macro="" textlink="">
      <xdr:nvSpPr>
        <xdr:cNvPr id="16" name="AutoShape 108">
          <a:extLst>
            <a:ext uri="{FF2B5EF4-FFF2-40B4-BE49-F238E27FC236}">
              <a16:creationId xmlns:a16="http://schemas.microsoft.com/office/drawing/2014/main" id="{00000000-0008-0000-0B00-000010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21</xdr:col>
      <xdr:colOff>247650</xdr:colOff>
      <xdr:row>22</xdr:row>
      <xdr:rowOff>276225</xdr:rowOff>
    </xdr:to>
    <xdr:sp macro="" textlink="">
      <xdr:nvSpPr>
        <xdr:cNvPr id="17" name="AutoShape 108">
          <a:extLst>
            <a:ext uri="{FF2B5EF4-FFF2-40B4-BE49-F238E27FC236}">
              <a16:creationId xmlns:a16="http://schemas.microsoft.com/office/drawing/2014/main" id="{00000000-0008-0000-0B00-000011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21</xdr:col>
      <xdr:colOff>247650</xdr:colOff>
      <xdr:row>22</xdr:row>
      <xdr:rowOff>276225</xdr:rowOff>
    </xdr:to>
    <xdr:sp macro="" textlink="">
      <xdr:nvSpPr>
        <xdr:cNvPr id="18" name="AutoShape 108">
          <a:extLst>
            <a:ext uri="{FF2B5EF4-FFF2-40B4-BE49-F238E27FC236}">
              <a16:creationId xmlns:a16="http://schemas.microsoft.com/office/drawing/2014/main" id="{00000000-0008-0000-0B00-000012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21</xdr:col>
      <xdr:colOff>247650</xdr:colOff>
      <xdr:row>22</xdr:row>
      <xdr:rowOff>276225</xdr:rowOff>
    </xdr:to>
    <xdr:sp macro="" textlink="">
      <xdr:nvSpPr>
        <xdr:cNvPr id="19" name="AutoShape 108">
          <a:extLst>
            <a:ext uri="{FF2B5EF4-FFF2-40B4-BE49-F238E27FC236}">
              <a16:creationId xmlns:a16="http://schemas.microsoft.com/office/drawing/2014/main" id="{00000000-0008-0000-0B00-000013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21</xdr:col>
      <xdr:colOff>247650</xdr:colOff>
      <xdr:row>22</xdr:row>
      <xdr:rowOff>276225</xdr:rowOff>
    </xdr:to>
    <xdr:sp macro="" textlink="">
      <xdr:nvSpPr>
        <xdr:cNvPr id="20" name="AutoShape 108">
          <a:extLst>
            <a:ext uri="{FF2B5EF4-FFF2-40B4-BE49-F238E27FC236}">
              <a16:creationId xmlns:a16="http://schemas.microsoft.com/office/drawing/2014/main" id="{00000000-0008-0000-0B00-000014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21</xdr:col>
      <xdr:colOff>247650</xdr:colOff>
      <xdr:row>22</xdr:row>
      <xdr:rowOff>276225</xdr:rowOff>
    </xdr:to>
    <xdr:sp macro="" textlink="">
      <xdr:nvSpPr>
        <xdr:cNvPr id="21" name="AutoShape 108">
          <a:extLst>
            <a:ext uri="{FF2B5EF4-FFF2-40B4-BE49-F238E27FC236}">
              <a16:creationId xmlns:a16="http://schemas.microsoft.com/office/drawing/2014/main" id="{00000000-0008-0000-0B00-000015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371475</xdr:colOff>
      <xdr:row>45</xdr:row>
      <xdr:rowOff>95250</xdr:rowOff>
    </xdr:to>
    <xdr:sp macro="" textlink="">
      <xdr:nvSpPr>
        <xdr:cNvPr id="4106" name="Rectangle 10" hidden="1">
          <a:extLst>
            <a:ext uri="{FF2B5EF4-FFF2-40B4-BE49-F238E27FC236}">
              <a16:creationId xmlns:a16="http://schemas.microsoft.com/office/drawing/2014/main" id="{00000000-0008-0000-0C00-00000A10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371475</xdr:colOff>
      <xdr:row>45</xdr:row>
      <xdr:rowOff>95250</xdr:rowOff>
    </xdr:to>
    <xdr:sp macro="" textlink="">
      <xdr:nvSpPr>
        <xdr:cNvPr id="2" name="AutoShape 10">
          <a:extLst>
            <a:ext uri="{FF2B5EF4-FFF2-40B4-BE49-F238E27FC236}">
              <a16:creationId xmlns:a16="http://schemas.microsoft.com/office/drawing/2014/main" id="{00000000-0008-0000-0C00-000002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371475</xdr:colOff>
      <xdr:row>45</xdr:row>
      <xdr:rowOff>95250</xdr:rowOff>
    </xdr:to>
    <xdr:sp macro="" textlink="">
      <xdr:nvSpPr>
        <xdr:cNvPr id="3" name="AutoShape 10">
          <a:extLst>
            <a:ext uri="{FF2B5EF4-FFF2-40B4-BE49-F238E27FC236}">
              <a16:creationId xmlns:a16="http://schemas.microsoft.com/office/drawing/2014/main" id="{00000000-0008-0000-0C00-000003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371475</xdr:colOff>
      <xdr:row>45</xdr:row>
      <xdr:rowOff>95250</xdr:rowOff>
    </xdr:to>
    <xdr:sp macro="" textlink="">
      <xdr:nvSpPr>
        <xdr:cNvPr id="4" name="AutoShape 10">
          <a:extLst>
            <a:ext uri="{FF2B5EF4-FFF2-40B4-BE49-F238E27FC236}">
              <a16:creationId xmlns:a16="http://schemas.microsoft.com/office/drawing/2014/main" id="{00000000-0008-0000-0C00-000004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371475</xdr:colOff>
      <xdr:row>45</xdr:row>
      <xdr:rowOff>95250</xdr:rowOff>
    </xdr:to>
    <xdr:sp macro="" textlink="">
      <xdr:nvSpPr>
        <xdr:cNvPr id="5" name="AutoShape 10">
          <a:extLst>
            <a:ext uri="{FF2B5EF4-FFF2-40B4-BE49-F238E27FC236}">
              <a16:creationId xmlns:a16="http://schemas.microsoft.com/office/drawing/2014/main" id="{00000000-0008-0000-0C00-000005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371475</xdr:colOff>
      <xdr:row>45</xdr:row>
      <xdr:rowOff>95250</xdr:rowOff>
    </xdr:to>
    <xdr:sp macro="" textlink="">
      <xdr:nvSpPr>
        <xdr:cNvPr id="6" name="AutoShape 10">
          <a:extLst>
            <a:ext uri="{FF2B5EF4-FFF2-40B4-BE49-F238E27FC236}">
              <a16:creationId xmlns:a16="http://schemas.microsoft.com/office/drawing/2014/main" id="{00000000-0008-0000-0C00-000006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371475</xdr:colOff>
      <xdr:row>45</xdr:row>
      <xdr:rowOff>95250</xdr:rowOff>
    </xdr:to>
    <xdr:sp macro="" textlink="">
      <xdr:nvSpPr>
        <xdr:cNvPr id="7" name="AutoShape 10">
          <a:extLst>
            <a:ext uri="{FF2B5EF4-FFF2-40B4-BE49-F238E27FC236}">
              <a16:creationId xmlns:a16="http://schemas.microsoft.com/office/drawing/2014/main" id="{00000000-0008-0000-0C00-000007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371475</xdr:colOff>
      <xdr:row>45</xdr:row>
      <xdr:rowOff>95250</xdr:rowOff>
    </xdr:to>
    <xdr:sp macro="" textlink="">
      <xdr:nvSpPr>
        <xdr:cNvPr id="8" name="AutoShape 10">
          <a:extLst>
            <a:ext uri="{FF2B5EF4-FFF2-40B4-BE49-F238E27FC236}">
              <a16:creationId xmlns:a16="http://schemas.microsoft.com/office/drawing/2014/main" id="{00000000-0008-0000-0C00-000008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371475</xdr:colOff>
      <xdr:row>45</xdr:row>
      <xdr:rowOff>95250</xdr:rowOff>
    </xdr:to>
    <xdr:sp macro="" textlink="">
      <xdr:nvSpPr>
        <xdr:cNvPr id="9" name="AutoShape 10">
          <a:extLst>
            <a:ext uri="{FF2B5EF4-FFF2-40B4-BE49-F238E27FC236}">
              <a16:creationId xmlns:a16="http://schemas.microsoft.com/office/drawing/2014/main" id="{00000000-0008-0000-0C00-000009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371475</xdr:colOff>
      <xdr:row>45</xdr:row>
      <xdr:rowOff>95250</xdr:rowOff>
    </xdr:to>
    <xdr:sp macro="" textlink="">
      <xdr:nvSpPr>
        <xdr:cNvPr id="10" name="AutoShape 10">
          <a:extLst>
            <a:ext uri="{FF2B5EF4-FFF2-40B4-BE49-F238E27FC236}">
              <a16:creationId xmlns:a16="http://schemas.microsoft.com/office/drawing/2014/main" id="{00000000-0008-0000-0C00-00000A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371475</xdr:colOff>
      <xdr:row>45</xdr:row>
      <xdr:rowOff>95250</xdr:rowOff>
    </xdr:to>
    <xdr:sp macro="" textlink="">
      <xdr:nvSpPr>
        <xdr:cNvPr id="11" name="AutoShape 10">
          <a:extLst>
            <a:ext uri="{FF2B5EF4-FFF2-40B4-BE49-F238E27FC236}">
              <a16:creationId xmlns:a16="http://schemas.microsoft.com/office/drawing/2014/main" id="{00000000-0008-0000-0C00-00000B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371475</xdr:colOff>
      <xdr:row>45</xdr:row>
      <xdr:rowOff>95250</xdr:rowOff>
    </xdr:to>
    <xdr:sp macro="" textlink="">
      <xdr:nvSpPr>
        <xdr:cNvPr id="12" name="AutoShape 10">
          <a:extLst>
            <a:ext uri="{FF2B5EF4-FFF2-40B4-BE49-F238E27FC236}">
              <a16:creationId xmlns:a16="http://schemas.microsoft.com/office/drawing/2014/main" id="{00000000-0008-0000-0C00-00000C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371475</xdr:colOff>
      <xdr:row>45</xdr:row>
      <xdr:rowOff>95250</xdr:rowOff>
    </xdr:to>
    <xdr:sp macro="" textlink="">
      <xdr:nvSpPr>
        <xdr:cNvPr id="13" name="AutoShape 10">
          <a:extLst>
            <a:ext uri="{FF2B5EF4-FFF2-40B4-BE49-F238E27FC236}">
              <a16:creationId xmlns:a16="http://schemas.microsoft.com/office/drawing/2014/main" id="{00000000-0008-0000-0C00-00000D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371475</xdr:colOff>
      <xdr:row>45</xdr:row>
      <xdr:rowOff>95250</xdr:rowOff>
    </xdr:to>
    <xdr:sp macro="" textlink="">
      <xdr:nvSpPr>
        <xdr:cNvPr id="14" name="AutoShape 10">
          <a:extLst>
            <a:ext uri="{FF2B5EF4-FFF2-40B4-BE49-F238E27FC236}">
              <a16:creationId xmlns:a16="http://schemas.microsoft.com/office/drawing/2014/main" id="{00000000-0008-0000-0C00-00000E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371475</xdr:colOff>
      <xdr:row>45</xdr:row>
      <xdr:rowOff>95250</xdr:rowOff>
    </xdr:to>
    <xdr:sp macro="" textlink="">
      <xdr:nvSpPr>
        <xdr:cNvPr id="15" name="AutoShape 10">
          <a:extLst>
            <a:ext uri="{FF2B5EF4-FFF2-40B4-BE49-F238E27FC236}">
              <a16:creationId xmlns:a16="http://schemas.microsoft.com/office/drawing/2014/main" id="{00000000-0008-0000-0C00-00000F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371475</xdr:colOff>
      <xdr:row>45</xdr:row>
      <xdr:rowOff>95250</xdr:rowOff>
    </xdr:to>
    <xdr:sp macro="" textlink="">
      <xdr:nvSpPr>
        <xdr:cNvPr id="16" name="AutoShape 10">
          <a:extLst>
            <a:ext uri="{FF2B5EF4-FFF2-40B4-BE49-F238E27FC236}">
              <a16:creationId xmlns:a16="http://schemas.microsoft.com/office/drawing/2014/main" id="{00000000-0008-0000-0C00-000010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371475</xdr:colOff>
      <xdr:row>45</xdr:row>
      <xdr:rowOff>95250</xdr:rowOff>
    </xdr:to>
    <xdr:sp macro="" textlink="">
      <xdr:nvSpPr>
        <xdr:cNvPr id="17" name="AutoShape 10">
          <a:extLst>
            <a:ext uri="{FF2B5EF4-FFF2-40B4-BE49-F238E27FC236}">
              <a16:creationId xmlns:a16="http://schemas.microsoft.com/office/drawing/2014/main" id="{00000000-0008-0000-0C00-000011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371475</xdr:colOff>
      <xdr:row>45</xdr:row>
      <xdr:rowOff>95250</xdr:rowOff>
    </xdr:to>
    <xdr:sp macro="" textlink="">
      <xdr:nvSpPr>
        <xdr:cNvPr id="18" name="AutoShape 10">
          <a:extLst>
            <a:ext uri="{FF2B5EF4-FFF2-40B4-BE49-F238E27FC236}">
              <a16:creationId xmlns:a16="http://schemas.microsoft.com/office/drawing/2014/main" id="{00000000-0008-0000-0C00-000012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371475</xdr:colOff>
      <xdr:row>45</xdr:row>
      <xdr:rowOff>95250</xdr:rowOff>
    </xdr:to>
    <xdr:sp macro="" textlink="">
      <xdr:nvSpPr>
        <xdr:cNvPr id="19" name="AutoShape 10">
          <a:extLst>
            <a:ext uri="{FF2B5EF4-FFF2-40B4-BE49-F238E27FC236}">
              <a16:creationId xmlns:a16="http://schemas.microsoft.com/office/drawing/2014/main" id="{00000000-0008-0000-0C00-000013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371475</xdr:colOff>
      <xdr:row>45</xdr:row>
      <xdr:rowOff>95250</xdr:rowOff>
    </xdr:to>
    <xdr:sp macro="" textlink="">
      <xdr:nvSpPr>
        <xdr:cNvPr id="20" name="AutoShape 10">
          <a:extLst>
            <a:ext uri="{FF2B5EF4-FFF2-40B4-BE49-F238E27FC236}">
              <a16:creationId xmlns:a16="http://schemas.microsoft.com/office/drawing/2014/main" id="{00000000-0008-0000-0C00-000014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371475</xdr:colOff>
      <xdr:row>45</xdr:row>
      <xdr:rowOff>95250</xdr:rowOff>
    </xdr:to>
    <xdr:sp macro="" textlink="">
      <xdr:nvSpPr>
        <xdr:cNvPr id="21" name="AutoShape 10">
          <a:extLst>
            <a:ext uri="{FF2B5EF4-FFF2-40B4-BE49-F238E27FC236}">
              <a16:creationId xmlns:a16="http://schemas.microsoft.com/office/drawing/2014/main" id="{00000000-0008-0000-0C00-000015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38</xdr:row>
      <xdr:rowOff>0</xdr:rowOff>
    </xdr:from>
    <xdr:to>
      <xdr:col>17</xdr:col>
      <xdr:colOff>190500</xdr:colOff>
      <xdr:row>40</xdr:row>
      <xdr:rowOff>1952625</xdr:rowOff>
    </xdr:to>
    <xdr:sp macro="" textlink="">
      <xdr:nvSpPr>
        <xdr:cNvPr id="2" name="AutoShape 3">
          <a:extLst>
            <a:ext uri="{FF2B5EF4-FFF2-40B4-BE49-F238E27FC236}">
              <a16:creationId xmlns:a16="http://schemas.microsoft.com/office/drawing/2014/main" id="{00000000-0008-0000-1500-000002000000}"/>
            </a:ext>
          </a:extLst>
        </xdr:cNvPr>
        <xdr:cNvSpPr>
          <a:spLocks noChangeArrowheads="1"/>
        </xdr:cNvSpPr>
      </xdr:nvSpPr>
      <xdr:spPr bwMode="auto">
        <a:xfrm>
          <a:off x="0" y="0"/>
          <a:ext cx="7848600" cy="5286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38</xdr:row>
      <xdr:rowOff>0</xdr:rowOff>
    </xdr:from>
    <xdr:to>
      <xdr:col>17</xdr:col>
      <xdr:colOff>190500</xdr:colOff>
      <xdr:row>40</xdr:row>
      <xdr:rowOff>1952625</xdr:rowOff>
    </xdr:to>
    <xdr:sp macro="" textlink="">
      <xdr:nvSpPr>
        <xdr:cNvPr id="3" name="AutoShape 3">
          <a:extLst>
            <a:ext uri="{FF2B5EF4-FFF2-40B4-BE49-F238E27FC236}">
              <a16:creationId xmlns:a16="http://schemas.microsoft.com/office/drawing/2014/main" id="{00000000-0008-0000-1500-000003000000}"/>
            </a:ext>
          </a:extLst>
        </xdr:cNvPr>
        <xdr:cNvSpPr>
          <a:spLocks noChangeArrowheads="1"/>
        </xdr:cNvSpPr>
      </xdr:nvSpPr>
      <xdr:spPr bwMode="auto">
        <a:xfrm>
          <a:off x="0" y="0"/>
          <a:ext cx="7848600" cy="5286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38</xdr:row>
      <xdr:rowOff>0</xdr:rowOff>
    </xdr:from>
    <xdr:to>
      <xdr:col>17</xdr:col>
      <xdr:colOff>190500</xdr:colOff>
      <xdr:row>40</xdr:row>
      <xdr:rowOff>1952625</xdr:rowOff>
    </xdr:to>
    <xdr:sp macro="" textlink="">
      <xdr:nvSpPr>
        <xdr:cNvPr id="4" name="AutoShape 3">
          <a:extLst>
            <a:ext uri="{FF2B5EF4-FFF2-40B4-BE49-F238E27FC236}">
              <a16:creationId xmlns:a16="http://schemas.microsoft.com/office/drawing/2014/main" id="{00000000-0008-0000-1500-000004000000}"/>
            </a:ext>
          </a:extLst>
        </xdr:cNvPr>
        <xdr:cNvSpPr>
          <a:spLocks noChangeArrowheads="1"/>
        </xdr:cNvSpPr>
      </xdr:nvSpPr>
      <xdr:spPr bwMode="auto">
        <a:xfrm>
          <a:off x="0" y="0"/>
          <a:ext cx="7848600" cy="5286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38</xdr:row>
      <xdr:rowOff>0</xdr:rowOff>
    </xdr:from>
    <xdr:to>
      <xdr:col>17</xdr:col>
      <xdr:colOff>190500</xdr:colOff>
      <xdr:row>40</xdr:row>
      <xdr:rowOff>1952625</xdr:rowOff>
    </xdr:to>
    <xdr:sp macro="" textlink="">
      <xdr:nvSpPr>
        <xdr:cNvPr id="5" name="AutoShape 3">
          <a:extLst>
            <a:ext uri="{FF2B5EF4-FFF2-40B4-BE49-F238E27FC236}">
              <a16:creationId xmlns:a16="http://schemas.microsoft.com/office/drawing/2014/main" id="{00000000-0008-0000-1500-000005000000}"/>
            </a:ext>
          </a:extLst>
        </xdr:cNvPr>
        <xdr:cNvSpPr>
          <a:spLocks noChangeArrowheads="1"/>
        </xdr:cNvSpPr>
      </xdr:nvSpPr>
      <xdr:spPr bwMode="auto">
        <a:xfrm>
          <a:off x="0" y="0"/>
          <a:ext cx="7848600" cy="5286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38</xdr:row>
      <xdr:rowOff>0</xdr:rowOff>
    </xdr:from>
    <xdr:to>
      <xdr:col>17</xdr:col>
      <xdr:colOff>190500</xdr:colOff>
      <xdr:row>40</xdr:row>
      <xdr:rowOff>1952625</xdr:rowOff>
    </xdr:to>
    <xdr:sp macro="" textlink="">
      <xdr:nvSpPr>
        <xdr:cNvPr id="6" name="AutoShape 3">
          <a:extLst>
            <a:ext uri="{FF2B5EF4-FFF2-40B4-BE49-F238E27FC236}">
              <a16:creationId xmlns:a16="http://schemas.microsoft.com/office/drawing/2014/main" id="{00000000-0008-0000-1500-000006000000}"/>
            </a:ext>
          </a:extLst>
        </xdr:cNvPr>
        <xdr:cNvSpPr>
          <a:spLocks noChangeArrowheads="1"/>
        </xdr:cNvSpPr>
      </xdr:nvSpPr>
      <xdr:spPr bwMode="auto">
        <a:xfrm>
          <a:off x="0" y="0"/>
          <a:ext cx="7848600" cy="5286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38</xdr:row>
      <xdr:rowOff>0</xdr:rowOff>
    </xdr:from>
    <xdr:to>
      <xdr:col>17</xdr:col>
      <xdr:colOff>190500</xdr:colOff>
      <xdr:row>40</xdr:row>
      <xdr:rowOff>1952625</xdr:rowOff>
    </xdr:to>
    <xdr:sp macro="" textlink="">
      <xdr:nvSpPr>
        <xdr:cNvPr id="7" name="AutoShape 3">
          <a:extLst>
            <a:ext uri="{FF2B5EF4-FFF2-40B4-BE49-F238E27FC236}">
              <a16:creationId xmlns:a16="http://schemas.microsoft.com/office/drawing/2014/main" id="{00000000-0008-0000-1500-000007000000}"/>
            </a:ext>
          </a:extLst>
        </xdr:cNvPr>
        <xdr:cNvSpPr>
          <a:spLocks noChangeArrowheads="1"/>
        </xdr:cNvSpPr>
      </xdr:nvSpPr>
      <xdr:spPr bwMode="auto">
        <a:xfrm>
          <a:off x="0" y="0"/>
          <a:ext cx="7848600" cy="5286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38</xdr:row>
      <xdr:rowOff>0</xdr:rowOff>
    </xdr:from>
    <xdr:to>
      <xdr:col>17</xdr:col>
      <xdr:colOff>190500</xdr:colOff>
      <xdr:row>40</xdr:row>
      <xdr:rowOff>1952625</xdr:rowOff>
    </xdr:to>
    <xdr:sp macro="" textlink="">
      <xdr:nvSpPr>
        <xdr:cNvPr id="8" name="AutoShape 3">
          <a:extLst>
            <a:ext uri="{FF2B5EF4-FFF2-40B4-BE49-F238E27FC236}">
              <a16:creationId xmlns:a16="http://schemas.microsoft.com/office/drawing/2014/main" id="{00000000-0008-0000-1500-000008000000}"/>
            </a:ext>
          </a:extLst>
        </xdr:cNvPr>
        <xdr:cNvSpPr>
          <a:spLocks noChangeArrowheads="1"/>
        </xdr:cNvSpPr>
      </xdr:nvSpPr>
      <xdr:spPr bwMode="auto">
        <a:xfrm>
          <a:off x="0" y="0"/>
          <a:ext cx="7848600" cy="5286375"/>
        </a:xfrm>
        <a:custGeom>
          <a:avLst/>
          <a:gdLst/>
          <a:ahLst/>
          <a:cxnLst/>
          <a:rect l="0" t="0" r="0" b="0"/>
          <a:pathLst/>
        </a:custGeom>
        <a:solidFill>
          <a:srgbClr val="FFFFFF"/>
        </a:solidFill>
        <a:ln w="9525">
          <a:solidFill>
            <a:srgbClr val="000000"/>
          </a:solidFill>
          <a:round/>
          <a:headEnd/>
          <a:tailEnd/>
        </a:ln>
      </xdr:spPr>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6.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3F3F3F"/>
  </sheetPr>
  <dimension ref="A1:AF1005"/>
  <sheetViews>
    <sheetView showGridLines="0" workbookViewId="0">
      <pane ySplit="5" topLeftCell="A12" activePane="bottomLeft" state="frozen"/>
      <selection activeCell="D5" sqref="D5"/>
      <selection pane="bottomLeft" activeCell="A6" sqref="A6"/>
    </sheetView>
  </sheetViews>
  <sheetFormatPr baseColWidth="10" defaultColWidth="15.140625" defaultRowHeight="15" customHeight="1" x14ac:dyDescent="0.25"/>
  <cols>
    <col min="1" max="1" width="18.7109375" customWidth="1"/>
    <col min="2" max="2" width="20.42578125" customWidth="1"/>
    <col min="3" max="3" width="14.140625" customWidth="1"/>
    <col min="4" max="4" width="6.7109375" customWidth="1"/>
    <col min="5" max="5" width="5.85546875" style="392" customWidth="1"/>
    <col min="6" max="6" width="7.7109375" style="392" customWidth="1"/>
    <col min="7" max="9" width="26.85546875" customWidth="1"/>
    <col min="10" max="10" width="6.42578125" customWidth="1"/>
    <col min="11" max="18" width="3.28515625" customWidth="1"/>
    <col min="19" max="20" width="5.28515625" customWidth="1"/>
    <col min="21" max="24" width="4.42578125" customWidth="1"/>
    <col min="25" max="25" width="31.42578125" customWidth="1"/>
    <col min="26" max="32" width="13.28515625" customWidth="1"/>
  </cols>
  <sheetData>
    <row r="1" spans="1:32" ht="29.25" hidden="1" customHeight="1" x14ac:dyDescent="0.3">
      <c r="A1" s="1" t="s">
        <v>0</v>
      </c>
      <c r="B1" s="1"/>
      <c r="C1" s="2"/>
      <c r="D1" s="948" t="s">
        <v>1</v>
      </c>
      <c r="E1" s="950"/>
      <c r="F1" s="950"/>
      <c r="G1" s="949"/>
      <c r="H1" s="948" t="s">
        <v>2</v>
      </c>
      <c r="I1" s="949"/>
      <c r="J1" s="949"/>
      <c r="K1" s="949"/>
      <c r="L1" s="949"/>
      <c r="M1" s="949"/>
      <c r="N1" s="949"/>
      <c r="O1" s="949"/>
      <c r="P1" s="949"/>
      <c r="Q1" s="3"/>
      <c r="R1" s="3"/>
      <c r="S1" s="3"/>
      <c r="T1" s="3"/>
      <c r="U1" s="3"/>
      <c r="V1" s="3"/>
      <c r="W1" s="3"/>
      <c r="X1" s="3"/>
      <c r="Y1" s="4"/>
      <c r="Z1" s="5"/>
      <c r="AA1" s="5"/>
      <c r="AB1" s="5"/>
      <c r="AC1" s="5"/>
      <c r="AD1" s="5"/>
      <c r="AE1" s="5"/>
      <c r="AF1" s="5"/>
    </row>
    <row r="2" spans="1:32" ht="40.5" hidden="1" customHeight="1" x14ac:dyDescent="0.3">
      <c r="A2" s="1">
        <v>201</v>
      </c>
      <c r="B2" s="1" t="s">
        <v>3</v>
      </c>
      <c r="C2" s="2"/>
      <c r="D2" s="952" t="s">
        <v>4</v>
      </c>
      <c r="E2" s="953"/>
      <c r="F2" s="953"/>
      <c r="G2" s="928"/>
      <c r="H2" s="951"/>
      <c r="I2" s="928"/>
      <c r="J2" s="928"/>
      <c r="K2" s="928"/>
      <c r="L2" s="928"/>
      <c r="M2" s="928"/>
      <c r="N2" s="928"/>
      <c r="O2" s="928"/>
      <c r="P2" s="928"/>
      <c r="Q2" s="827"/>
      <c r="R2" s="827"/>
      <c r="S2" s="3"/>
      <c r="T2" s="927"/>
      <c r="U2" s="928"/>
      <c r="V2" s="929"/>
      <c r="W2" s="928"/>
      <c r="X2" s="928"/>
      <c r="Y2" s="4"/>
      <c r="Z2" s="5"/>
      <c r="AA2" s="5"/>
      <c r="AB2" s="5"/>
      <c r="AC2" s="5"/>
      <c r="AD2" s="5"/>
      <c r="AE2" s="5"/>
      <c r="AF2" s="5"/>
    </row>
    <row r="3" spans="1:32" ht="53.25" hidden="1" customHeight="1" x14ac:dyDescent="0.3">
      <c r="A3" s="1">
        <v>211</v>
      </c>
      <c r="B3" s="1" t="s">
        <v>5</v>
      </c>
      <c r="C3" s="2"/>
      <c r="D3" s="952" t="s">
        <v>6</v>
      </c>
      <c r="E3" s="953"/>
      <c r="F3" s="953"/>
      <c r="G3" s="928"/>
      <c r="H3" s="951"/>
      <c r="I3" s="928"/>
      <c r="J3" s="928"/>
      <c r="K3" s="928"/>
      <c r="L3" s="928"/>
      <c r="M3" s="928"/>
      <c r="N3" s="928"/>
      <c r="O3" s="928"/>
      <c r="P3" s="928"/>
      <c r="Q3" s="827"/>
      <c r="R3" s="827"/>
      <c r="S3" s="3"/>
      <c r="T3" s="826"/>
      <c r="U3" s="826"/>
      <c r="V3" s="827"/>
      <c r="W3" s="827"/>
      <c r="X3" s="827"/>
      <c r="Y3" s="4"/>
      <c r="Z3" s="5"/>
      <c r="AA3" s="5"/>
      <c r="AB3" s="5"/>
      <c r="AC3" s="5"/>
      <c r="AD3" s="5"/>
      <c r="AE3" s="5"/>
      <c r="AF3" s="5"/>
    </row>
    <row r="4" spans="1:32" ht="66" hidden="1" customHeight="1" x14ac:dyDescent="0.3">
      <c r="A4" s="7">
        <v>220</v>
      </c>
      <c r="B4" s="7" t="s">
        <v>7</v>
      </c>
      <c r="C4" s="7"/>
      <c r="D4" s="954" t="s">
        <v>8</v>
      </c>
      <c r="E4" s="955"/>
      <c r="F4" s="956"/>
      <c r="G4" s="957" t="s">
        <v>9</v>
      </c>
      <c r="H4" s="933"/>
      <c r="I4" s="934"/>
      <c r="J4" s="8" t="s">
        <v>10</v>
      </c>
      <c r="K4" s="932" t="s">
        <v>11</v>
      </c>
      <c r="L4" s="933"/>
      <c r="M4" s="934"/>
      <c r="N4" s="932" t="s">
        <v>12</v>
      </c>
      <c r="O4" s="933"/>
      <c r="P4" s="934"/>
      <c r="Q4" s="932" t="s">
        <v>13</v>
      </c>
      <c r="R4" s="934"/>
      <c r="S4" s="932" t="s">
        <v>14</v>
      </c>
      <c r="T4" s="934"/>
      <c r="U4" s="932" t="s">
        <v>15</v>
      </c>
      <c r="V4" s="933"/>
      <c r="W4" s="933"/>
      <c r="X4" s="934"/>
      <c r="Y4" s="926" t="s">
        <v>16</v>
      </c>
      <c r="Z4" s="9"/>
      <c r="AA4" s="9"/>
      <c r="AB4" s="9"/>
      <c r="AC4" s="9"/>
      <c r="AD4" s="9"/>
      <c r="AE4" s="9"/>
      <c r="AF4" s="9"/>
    </row>
    <row r="5" spans="1:32" ht="71.25" customHeight="1" thickBot="1" x14ac:dyDescent="0.35">
      <c r="A5" s="10" t="s">
        <v>17</v>
      </c>
      <c r="B5" s="10" t="s">
        <v>18</v>
      </c>
      <c r="C5" s="11"/>
      <c r="D5" s="384" t="s">
        <v>19</v>
      </c>
      <c r="E5" s="353" t="s">
        <v>20</v>
      </c>
      <c r="F5" s="353" t="s">
        <v>21</v>
      </c>
      <c r="G5" s="354" t="s">
        <v>20</v>
      </c>
      <c r="H5" s="355" t="s">
        <v>21</v>
      </c>
      <c r="I5" s="355" t="s">
        <v>22</v>
      </c>
      <c r="J5" s="356"/>
      <c r="K5" s="357" t="s">
        <v>23</v>
      </c>
      <c r="L5" s="357" t="s">
        <v>24</v>
      </c>
      <c r="M5" s="357" t="s">
        <v>25</v>
      </c>
      <c r="N5" s="357" t="s">
        <v>26</v>
      </c>
      <c r="O5" s="357" t="s">
        <v>27</v>
      </c>
      <c r="P5" s="357" t="s">
        <v>28</v>
      </c>
      <c r="Q5" s="357" t="s">
        <v>29</v>
      </c>
      <c r="R5" s="357" t="s">
        <v>30</v>
      </c>
      <c r="S5" s="357" t="s">
        <v>31</v>
      </c>
      <c r="T5" s="357" t="s">
        <v>32</v>
      </c>
      <c r="U5" s="356" t="s">
        <v>33</v>
      </c>
      <c r="V5" s="356" t="s">
        <v>34</v>
      </c>
      <c r="W5" s="356" t="s">
        <v>35</v>
      </c>
      <c r="X5" s="356" t="s">
        <v>36</v>
      </c>
      <c r="Y5" s="913"/>
      <c r="Z5" s="13"/>
      <c r="AA5" s="13"/>
      <c r="AB5" s="13"/>
      <c r="AC5" s="13"/>
      <c r="AD5" s="13"/>
      <c r="AE5" s="13"/>
      <c r="AF5" s="13"/>
    </row>
    <row r="6" spans="1:32" ht="39.75" customHeight="1" x14ac:dyDescent="0.25">
      <c r="A6" s="15" t="s">
        <v>3</v>
      </c>
      <c r="B6" s="15" t="s">
        <v>3</v>
      </c>
      <c r="C6" s="16"/>
      <c r="D6" s="364">
        <f>IF(E6&lt;&gt;"",VLOOKUP(B6,Dependencias,2,0),"")</f>
        <v>10</v>
      </c>
      <c r="E6" s="365">
        <f>IF(G6&lt;&gt;"",VLOOKUP(G6,SERIE,2,0),"")</f>
        <v>145</v>
      </c>
      <c r="F6" s="365" t="e">
        <f>IF(H6&lt;&gt;"",VLOOKUP(H6,SUBSERIE,2,0),"")</f>
        <v>#N/A</v>
      </c>
      <c r="G6" s="847" t="s">
        <v>37</v>
      </c>
      <c r="H6" s="847" t="s">
        <v>38</v>
      </c>
      <c r="I6" s="227" t="s">
        <v>39</v>
      </c>
      <c r="J6" s="227" t="s">
        <v>40</v>
      </c>
      <c r="K6" s="839" t="s">
        <v>41</v>
      </c>
      <c r="L6" s="839"/>
      <c r="M6" s="839"/>
      <c r="N6" s="839" t="s">
        <v>41</v>
      </c>
      <c r="O6" s="839"/>
      <c r="P6" s="839" t="s">
        <v>41</v>
      </c>
      <c r="Q6" s="228" t="s">
        <v>42</v>
      </c>
      <c r="R6" s="227" t="s">
        <v>43</v>
      </c>
      <c r="S6" s="839">
        <v>3</v>
      </c>
      <c r="T6" s="839">
        <v>2</v>
      </c>
      <c r="U6" s="839" t="s">
        <v>41</v>
      </c>
      <c r="V6" s="839"/>
      <c r="W6" s="839" t="s">
        <v>41</v>
      </c>
      <c r="X6" s="229"/>
      <c r="Y6" s="958" t="s">
        <v>44</v>
      </c>
      <c r="AC6" t="s">
        <v>37</v>
      </c>
      <c r="AD6" t="s">
        <v>45</v>
      </c>
      <c r="AE6" t="str">
        <f t="shared" ref="AE6:AF6" si="0">TRIM(AC6)</f>
        <v>ACTAS</v>
      </c>
      <c r="AF6" t="str">
        <f t="shared" si="0"/>
        <v>Actas Comité de Expertos Comisionados</v>
      </c>
    </row>
    <row r="7" spans="1:32" ht="155.25" customHeight="1" thickBot="1" x14ac:dyDescent="0.3">
      <c r="A7" s="15" t="s">
        <v>3</v>
      </c>
      <c r="B7" s="15"/>
      <c r="C7" s="16"/>
      <c r="D7" s="366" t="str">
        <f t="shared" ref="D7:D69" si="1">IF(E7&lt;&gt;"",VLOOKUP(B7,Dependencias,2,0),"")</f>
        <v/>
      </c>
      <c r="E7" s="343" t="str">
        <f t="shared" ref="E7:E69" si="2">IF(G7&lt;&gt;"",VLOOKUP(G7,series,2,0),"")</f>
        <v/>
      </c>
      <c r="F7" s="343" t="str">
        <f t="shared" ref="F7:F63" si="3">IF(H7&lt;&gt;"",VLOOKUP(H7,Subseries,2,0),"")</f>
        <v/>
      </c>
      <c r="G7" s="180"/>
      <c r="H7" s="180"/>
      <c r="I7" s="181" t="s">
        <v>38</v>
      </c>
      <c r="J7" s="182"/>
      <c r="K7" s="183"/>
      <c r="L7" s="183"/>
      <c r="M7" s="183"/>
      <c r="N7" s="183"/>
      <c r="O7" s="183"/>
      <c r="P7" s="183"/>
      <c r="Q7" s="182"/>
      <c r="R7" s="182"/>
      <c r="S7" s="183"/>
      <c r="T7" s="183"/>
      <c r="U7" s="183"/>
      <c r="V7" s="183"/>
      <c r="W7" s="183"/>
      <c r="X7" s="183"/>
      <c r="Y7" s="959"/>
      <c r="AE7" t="str">
        <f t="shared" ref="AE7:AF7" si="4">TRIM(AC7)</f>
        <v/>
      </c>
      <c r="AF7" t="str">
        <f t="shared" si="4"/>
        <v/>
      </c>
    </row>
    <row r="8" spans="1:32" ht="21" customHeight="1" x14ac:dyDescent="0.25">
      <c r="A8" s="15" t="s">
        <v>3</v>
      </c>
      <c r="B8" s="15" t="s">
        <v>5</v>
      </c>
      <c r="C8" s="38"/>
      <c r="D8" s="358">
        <f>IF(E8&lt;&gt;"",VLOOKUP(B8,Dependencia,2,0),"")</f>
        <v>12</v>
      </c>
      <c r="E8" s="358">
        <f>IF(G8&lt;&gt;"",VLOOKUP(G8,SERIE,2,0),"")</f>
        <v>145</v>
      </c>
      <c r="F8" s="358">
        <f>IF(H8&lt;&gt;"",VLOOKUP(H8,SUBSERIE,2,0),"")</f>
        <v>3</v>
      </c>
      <c r="G8" s="359" t="s">
        <v>37</v>
      </c>
      <c r="H8" s="359" t="s">
        <v>46</v>
      </c>
      <c r="I8" s="360" t="s">
        <v>47</v>
      </c>
      <c r="J8" s="361" t="s">
        <v>48</v>
      </c>
      <c r="K8" s="362" t="s">
        <v>41</v>
      </c>
      <c r="L8" s="362"/>
      <c r="M8" s="362"/>
      <c r="N8" s="362" t="s">
        <v>41</v>
      </c>
      <c r="O8" s="362"/>
      <c r="P8" s="362" t="s">
        <v>41</v>
      </c>
      <c r="Q8" s="363" t="s">
        <v>49</v>
      </c>
      <c r="R8" s="361" t="s">
        <v>50</v>
      </c>
      <c r="S8" s="362">
        <v>3</v>
      </c>
      <c r="T8" s="362">
        <v>17</v>
      </c>
      <c r="U8" s="362" t="s">
        <v>41</v>
      </c>
      <c r="V8" s="362"/>
      <c r="W8" s="362" t="s">
        <v>41</v>
      </c>
      <c r="X8" s="362"/>
      <c r="Y8" s="960" t="s">
        <v>51</v>
      </c>
      <c r="AC8" t="s">
        <v>37</v>
      </c>
      <c r="AD8" t="s">
        <v>46</v>
      </c>
      <c r="AE8" t="str">
        <f t="shared" ref="AE8:AF8" si="5">TRIM(AC8)</f>
        <v>ACTAS</v>
      </c>
      <c r="AF8" t="str">
        <f t="shared" si="5"/>
        <v>Actas de la Comisión</v>
      </c>
    </row>
    <row r="9" spans="1:32" ht="21" customHeight="1" x14ac:dyDescent="0.25">
      <c r="A9" s="15" t="s">
        <v>3</v>
      </c>
      <c r="B9" s="15" t="s">
        <v>52</v>
      </c>
      <c r="C9" s="38"/>
      <c r="D9" s="936" t="str">
        <f t="shared" si="1"/>
        <v/>
      </c>
      <c r="E9" s="939" t="str">
        <f t="shared" si="2"/>
        <v/>
      </c>
      <c r="F9" s="939" t="str">
        <f t="shared" si="3"/>
        <v/>
      </c>
      <c r="G9" s="28"/>
      <c r="H9" s="28"/>
      <c r="I9" s="29" t="s">
        <v>53</v>
      </c>
      <c r="J9" s="33"/>
      <c r="K9" s="37"/>
      <c r="L9" s="37"/>
      <c r="M9" s="37"/>
      <c r="N9" s="37"/>
      <c r="O9" s="37"/>
      <c r="P9" s="37"/>
      <c r="Q9" s="34"/>
      <c r="R9" s="33"/>
      <c r="S9" s="37"/>
      <c r="T9" s="37"/>
      <c r="U9" s="37"/>
      <c r="V9" s="37"/>
      <c r="W9" s="37"/>
      <c r="X9" s="37"/>
      <c r="Y9" s="914"/>
      <c r="AE9" t="str">
        <f t="shared" ref="AE9:AF9" si="6">TRIM(AC9)</f>
        <v/>
      </c>
      <c r="AF9" t="str">
        <f t="shared" si="6"/>
        <v/>
      </c>
    </row>
    <row r="10" spans="1:32" ht="21" customHeight="1" x14ac:dyDescent="0.25">
      <c r="A10" s="15" t="s">
        <v>3</v>
      </c>
      <c r="B10" s="15" t="s">
        <v>52</v>
      </c>
      <c r="C10" s="38"/>
      <c r="D10" s="937"/>
      <c r="E10" s="940"/>
      <c r="F10" s="940"/>
      <c r="G10" s="28"/>
      <c r="H10" s="28"/>
      <c r="I10" s="29" t="s">
        <v>54</v>
      </c>
      <c r="J10" s="33"/>
      <c r="K10" s="37"/>
      <c r="L10" s="37"/>
      <c r="M10" s="37"/>
      <c r="N10" s="37"/>
      <c r="O10" s="37"/>
      <c r="P10" s="37"/>
      <c r="Q10" s="34"/>
      <c r="R10" s="33"/>
      <c r="S10" s="37"/>
      <c r="T10" s="37"/>
      <c r="U10" s="37"/>
      <c r="V10" s="37"/>
      <c r="W10" s="37"/>
      <c r="X10" s="37"/>
      <c r="Y10" s="914"/>
      <c r="AE10" t="str">
        <f t="shared" ref="AE10:AF10" si="7">TRIM(AC10)</f>
        <v/>
      </c>
      <c r="AF10" t="str">
        <f t="shared" si="7"/>
        <v/>
      </c>
    </row>
    <row r="11" spans="1:32" ht="21" customHeight="1" x14ac:dyDescent="0.25">
      <c r="A11" s="15" t="s">
        <v>3</v>
      </c>
      <c r="B11" s="15" t="s">
        <v>52</v>
      </c>
      <c r="C11" s="38"/>
      <c r="D11" s="937"/>
      <c r="E11" s="940"/>
      <c r="F11" s="940"/>
      <c r="G11" s="28"/>
      <c r="H11" s="28"/>
      <c r="I11" s="29" t="s">
        <v>55</v>
      </c>
      <c r="J11" s="33"/>
      <c r="K11" s="37"/>
      <c r="L11" s="37"/>
      <c r="M11" s="37"/>
      <c r="N11" s="37"/>
      <c r="O11" s="37"/>
      <c r="P11" s="37"/>
      <c r="Q11" s="34"/>
      <c r="R11" s="33"/>
      <c r="S11" s="37"/>
      <c r="T11" s="37"/>
      <c r="U11" s="37"/>
      <c r="V11" s="37"/>
      <c r="W11" s="37"/>
      <c r="X11" s="37"/>
      <c r="Y11" s="914"/>
      <c r="AE11" t="str">
        <f t="shared" ref="AE11:AF11" si="8">TRIM(AC11)</f>
        <v/>
      </c>
      <c r="AF11" t="str">
        <f t="shared" si="8"/>
        <v/>
      </c>
    </row>
    <row r="12" spans="1:32" ht="95.25" customHeight="1" x14ac:dyDescent="0.25">
      <c r="A12" s="15" t="s">
        <v>3</v>
      </c>
      <c r="B12" s="15" t="s">
        <v>5</v>
      </c>
      <c r="C12" s="38"/>
      <c r="D12" s="938"/>
      <c r="E12" s="941"/>
      <c r="F12" s="941"/>
      <c r="G12" s="28"/>
      <c r="H12" s="28"/>
      <c r="I12" s="29" t="s">
        <v>56</v>
      </c>
      <c r="J12" s="33" t="s">
        <v>48</v>
      </c>
      <c r="K12" s="37"/>
      <c r="L12" s="37"/>
      <c r="M12" s="37"/>
      <c r="N12" s="37"/>
      <c r="O12" s="37"/>
      <c r="P12" s="37"/>
      <c r="Q12" s="34"/>
      <c r="R12" s="33"/>
      <c r="S12" s="37"/>
      <c r="T12" s="37"/>
      <c r="U12" s="37"/>
      <c r="V12" s="37"/>
      <c r="W12" s="37"/>
      <c r="X12" s="37"/>
      <c r="Y12" s="961"/>
      <c r="AE12" t="str">
        <f t="shared" ref="AE12:AF12" si="9">TRIM(AC12)</f>
        <v/>
      </c>
      <c r="AF12" t="str">
        <f t="shared" si="9"/>
        <v/>
      </c>
    </row>
    <row r="13" spans="1:32" ht="54.75" customHeight="1" x14ac:dyDescent="0.25">
      <c r="A13" s="15" t="s">
        <v>3</v>
      </c>
      <c r="B13" s="15" t="s">
        <v>5</v>
      </c>
      <c r="C13" s="38"/>
      <c r="D13" s="19">
        <f>IF(E6&lt;&gt;"",VLOOKUP(B6,Dependencia,2,0),"")</f>
        <v>10</v>
      </c>
      <c r="E13" s="19" t="str">
        <f t="shared" si="2"/>
        <v>01</v>
      </c>
      <c r="F13" s="19" t="str">
        <f t="shared" si="3"/>
        <v>008</v>
      </c>
      <c r="G13" s="20" t="s">
        <v>37</v>
      </c>
      <c r="H13" s="20" t="s">
        <v>57</v>
      </c>
      <c r="I13" s="21" t="s">
        <v>47</v>
      </c>
      <c r="J13" s="22" t="s">
        <v>48</v>
      </c>
      <c r="K13" s="23" t="s">
        <v>41</v>
      </c>
      <c r="L13" s="23"/>
      <c r="M13" s="23"/>
      <c r="N13" s="23" t="s">
        <v>41</v>
      </c>
      <c r="O13" s="23"/>
      <c r="P13" s="23"/>
      <c r="Q13" s="24" t="s">
        <v>49</v>
      </c>
      <c r="R13" s="22" t="s">
        <v>58</v>
      </c>
      <c r="S13" s="23">
        <v>3</v>
      </c>
      <c r="T13" s="23">
        <v>17</v>
      </c>
      <c r="U13" s="23" t="s">
        <v>41</v>
      </c>
      <c r="V13" s="23"/>
      <c r="W13" s="23" t="s">
        <v>41</v>
      </c>
      <c r="X13" s="23"/>
      <c r="Y13" s="910" t="s">
        <v>59</v>
      </c>
      <c r="AC13" t="s">
        <v>37</v>
      </c>
      <c r="AD13" t="s">
        <v>57</v>
      </c>
      <c r="AE13" t="str">
        <f t="shared" ref="AE13:AF13" si="10">TRIM(AC13)</f>
        <v>ACTAS</v>
      </c>
      <c r="AF13" t="str">
        <f t="shared" si="10"/>
        <v>Actas del Comité de Conciliación y Defensa Judicial</v>
      </c>
    </row>
    <row r="14" spans="1:32" ht="21" customHeight="1" x14ac:dyDescent="0.25">
      <c r="A14" s="15" t="s">
        <v>3</v>
      </c>
      <c r="B14" s="15" t="s">
        <v>52</v>
      </c>
      <c r="C14" s="38"/>
      <c r="D14" s="30" t="str">
        <f t="shared" si="1"/>
        <v/>
      </c>
      <c r="E14" s="35" t="str">
        <f t="shared" si="2"/>
        <v/>
      </c>
      <c r="F14" s="35" t="str">
        <f t="shared" si="3"/>
        <v/>
      </c>
      <c r="G14" s="28"/>
      <c r="H14" s="28"/>
      <c r="I14" s="29" t="s">
        <v>60</v>
      </c>
      <c r="J14" s="33" t="s">
        <v>48</v>
      </c>
      <c r="K14" s="37"/>
      <c r="L14" s="37"/>
      <c r="M14" s="37"/>
      <c r="N14" s="37"/>
      <c r="O14" s="37"/>
      <c r="P14" s="37"/>
      <c r="Q14" s="34" t="s">
        <v>49</v>
      </c>
      <c r="R14" s="34" t="s">
        <v>61</v>
      </c>
      <c r="S14" s="37"/>
      <c r="T14" s="37"/>
      <c r="U14" s="37"/>
      <c r="V14" s="37"/>
      <c r="W14" s="37"/>
      <c r="X14" s="37"/>
      <c r="Y14" s="911"/>
      <c r="AE14" t="str">
        <f t="shared" ref="AE14:AF14" si="11">TRIM(AC14)</f>
        <v/>
      </c>
      <c r="AF14" t="str">
        <f t="shared" si="11"/>
        <v/>
      </c>
    </row>
    <row r="15" spans="1:32" ht="21" customHeight="1" x14ac:dyDescent="0.25">
      <c r="A15" s="15" t="s">
        <v>3</v>
      </c>
      <c r="B15" s="15" t="s">
        <v>52</v>
      </c>
      <c r="C15" s="38"/>
      <c r="D15" s="30" t="str">
        <f t="shared" si="1"/>
        <v/>
      </c>
      <c r="E15" s="35" t="str">
        <f t="shared" si="2"/>
        <v/>
      </c>
      <c r="F15" s="35" t="str">
        <f t="shared" si="3"/>
        <v/>
      </c>
      <c r="G15" s="28"/>
      <c r="H15" s="28"/>
      <c r="I15" s="29" t="s">
        <v>62</v>
      </c>
      <c r="J15" s="33"/>
      <c r="K15" s="37"/>
      <c r="L15" s="37"/>
      <c r="M15" s="37"/>
      <c r="N15" s="37"/>
      <c r="O15" s="37"/>
      <c r="P15" s="37"/>
      <c r="Q15" s="34"/>
      <c r="R15" s="33"/>
      <c r="S15" s="37"/>
      <c r="T15" s="37"/>
      <c r="U15" s="37"/>
      <c r="V15" s="37"/>
      <c r="W15" s="37"/>
      <c r="X15" s="37"/>
      <c r="Y15" s="911"/>
      <c r="AE15" t="str">
        <f t="shared" ref="AE15:AF15" si="12">TRIM(AC15)</f>
        <v/>
      </c>
      <c r="AF15" t="str">
        <f t="shared" si="12"/>
        <v/>
      </c>
    </row>
    <row r="16" spans="1:32" ht="78" customHeight="1" x14ac:dyDescent="0.25">
      <c r="A16" s="15" t="s">
        <v>3</v>
      </c>
      <c r="B16" s="15" t="s">
        <v>52</v>
      </c>
      <c r="C16" s="38"/>
      <c r="D16" s="30" t="str">
        <f t="shared" si="1"/>
        <v/>
      </c>
      <c r="E16" s="35" t="str">
        <f t="shared" si="2"/>
        <v/>
      </c>
      <c r="F16" s="35" t="str">
        <f t="shared" si="3"/>
        <v/>
      </c>
      <c r="G16" s="28"/>
      <c r="H16" s="28"/>
      <c r="I16" s="29" t="s">
        <v>63</v>
      </c>
      <c r="J16" s="33"/>
      <c r="K16" s="37"/>
      <c r="L16" s="37"/>
      <c r="M16" s="37"/>
      <c r="N16" s="37"/>
      <c r="O16" s="37"/>
      <c r="P16" s="37"/>
      <c r="Q16" s="34"/>
      <c r="R16" s="33"/>
      <c r="S16" s="37"/>
      <c r="T16" s="37"/>
      <c r="U16" s="37"/>
      <c r="V16" s="37"/>
      <c r="W16" s="37"/>
      <c r="X16" s="37"/>
      <c r="Y16" s="912"/>
      <c r="AE16" t="str">
        <f t="shared" ref="AE16:AF16" si="13">TRIM(AC16)</f>
        <v/>
      </c>
      <c r="AF16" t="str">
        <f t="shared" si="13"/>
        <v/>
      </c>
    </row>
    <row r="17" spans="1:32" ht="21" customHeight="1" x14ac:dyDescent="0.25">
      <c r="A17" s="15" t="s">
        <v>3</v>
      </c>
      <c r="B17" s="15" t="s">
        <v>5</v>
      </c>
      <c r="C17" s="38"/>
      <c r="D17" s="19">
        <f>IF(E17&lt;&gt;"",VLOOKUP(B17,Dependencia,2,0),"")</f>
        <v>12</v>
      </c>
      <c r="E17" s="19">
        <f>IF(G17&lt;&gt;"",VLOOKUP(G17,SERIE,2,0),"")</f>
        <v>150</v>
      </c>
      <c r="F17" s="19">
        <f>IF(H17&lt;&gt;"",VLOOKUP(H17,SUBSERIE,2,0),"")</f>
        <v>0</v>
      </c>
      <c r="G17" s="20" t="s">
        <v>64</v>
      </c>
      <c r="H17" s="20" t="s">
        <v>65</v>
      </c>
      <c r="I17" s="21" t="s">
        <v>66</v>
      </c>
      <c r="J17" s="22" t="s">
        <v>48</v>
      </c>
      <c r="K17" s="23" t="s">
        <v>41</v>
      </c>
      <c r="L17" s="23"/>
      <c r="M17" s="23"/>
      <c r="N17" s="23" t="s">
        <v>41</v>
      </c>
      <c r="O17" s="23"/>
      <c r="P17" s="23" t="s">
        <v>41</v>
      </c>
      <c r="Q17" s="24" t="s">
        <v>49</v>
      </c>
      <c r="R17" s="22" t="s">
        <v>67</v>
      </c>
      <c r="S17" s="23">
        <v>3</v>
      </c>
      <c r="T17" s="23">
        <v>7</v>
      </c>
      <c r="U17" s="23" t="s">
        <v>41</v>
      </c>
      <c r="V17" s="23"/>
      <c r="W17" s="23" t="s">
        <v>41</v>
      </c>
      <c r="X17" s="23"/>
      <c r="Y17" s="910" t="s">
        <v>68</v>
      </c>
      <c r="AC17" t="s">
        <v>69</v>
      </c>
      <c r="AD17" t="s">
        <v>70</v>
      </c>
      <c r="AE17" t="str">
        <f t="shared" ref="AE17:AF17" si="14">TRIM(AC17)</f>
        <v>CONCEPTOS</v>
      </c>
      <c r="AF17" t="str">
        <f t="shared" si="14"/>
        <v>Conceptos de Legalidad de Contratos de Condiciones Uniformes</v>
      </c>
    </row>
    <row r="18" spans="1:32" ht="21" customHeight="1" x14ac:dyDescent="0.25">
      <c r="A18" s="15" t="s">
        <v>3</v>
      </c>
      <c r="B18" s="15" t="s">
        <v>52</v>
      </c>
      <c r="C18" s="38"/>
      <c r="D18" s="30" t="str">
        <f t="shared" si="1"/>
        <v/>
      </c>
      <c r="E18" s="35" t="str">
        <f t="shared" si="2"/>
        <v/>
      </c>
      <c r="F18" s="35" t="str">
        <f t="shared" si="3"/>
        <v/>
      </c>
      <c r="G18" s="28"/>
      <c r="H18" s="28"/>
      <c r="I18" s="29" t="s">
        <v>71</v>
      </c>
      <c r="J18" s="33"/>
      <c r="K18" s="37"/>
      <c r="L18" s="37"/>
      <c r="M18" s="37"/>
      <c r="N18" s="37"/>
      <c r="O18" s="37"/>
      <c r="P18" s="37"/>
      <c r="Q18" s="34"/>
      <c r="R18" s="34"/>
      <c r="S18" s="37"/>
      <c r="T18" s="37"/>
      <c r="U18" s="37"/>
      <c r="V18" s="37"/>
      <c r="W18" s="37"/>
      <c r="X18" s="37"/>
      <c r="Y18" s="911"/>
      <c r="AE18" t="str">
        <f t="shared" ref="AE18:AF18" si="15">TRIM(AC18)</f>
        <v/>
      </c>
      <c r="AF18" t="str">
        <f t="shared" si="15"/>
        <v/>
      </c>
    </row>
    <row r="19" spans="1:32" ht="96.75" customHeight="1" x14ac:dyDescent="0.25">
      <c r="A19" s="15" t="s">
        <v>3</v>
      </c>
      <c r="B19" s="15" t="s">
        <v>52</v>
      </c>
      <c r="C19" s="38"/>
      <c r="D19" s="30" t="str">
        <f t="shared" si="1"/>
        <v/>
      </c>
      <c r="E19" s="35" t="str">
        <f t="shared" si="2"/>
        <v/>
      </c>
      <c r="F19" s="35" t="str">
        <f t="shared" si="3"/>
        <v/>
      </c>
      <c r="G19" s="28"/>
      <c r="H19" s="28"/>
      <c r="I19" s="29" t="s">
        <v>72</v>
      </c>
      <c r="J19" s="33"/>
      <c r="K19" s="37"/>
      <c r="L19" s="37"/>
      <c r="M19" s="37"/>
      <c r="N19" s="37"/>
      <c r="O19" s="37"/>
      <c r="P19" s="37"/>
      <c r="Q19" s="34"/>
      <c r="R19" s="33"/>
      <c r="S19" s="37"/>
      <c r="T19" s="37"/>
      <c r="U19" s="37"/>
      <c r="V19" s="37"/>
      <c r="W19" s="37"/>
      <c r="X19" s="37"/>
      <c r="Y19" s="912"/>
      <c r="AE19" t="str">
        <f t="shared" ref="AE19:AF19" si="16">TRIM(AC19)</f>
        <v/>
      </c>
      <c r="AF19" t="str">
        <f t="shared" si="16"/>
        <v/>
      </c>
    </row>
    <row r="20" spans="1:32" ht="21" customHeight="1" x14ac:dyDescent="0.25">
      <c r="A20" s="15" t="s">
        <v>3</v>
      </c>
      <c r="B20" s="15" t="s">
        <v>5</v>
      </c>
      <c r="C20" s="38"/>
      <c r="D20" s="19">
        <f>IF(E20&lt;&gt;"",VLOOKUP(B20,Dependencia,2,0),"")</f>
        <v>12</v>
      </c>
      <c r="E20" s="19" t="str">
        <f t="shared" si="2"/>
        <v>15</v>
      </c>
      <c r="F20" s="19">
        <f>IF(H20&lt;&gt;"",VLOOKUP(H20,SUBSERIE,2,0),"")</f>
        <v>0</v>
      </c>
      <c r="G20" s="20" t="s">
        <v>73</v>
      </c>
      <c r="H20" s="20" t="s">
        <v>74</v>
      </c>
      <c r="I20" s="21" t="s">
        <v>75</v>
      </c>
      <c r="J20" s="22" t="s">
        <v>48</v>
      </c>
      <c r="K20" s="23" t="s">
        <v>41</v>
      </c>
      <c r="L20" s="23"/>
      <c r="M20" s="23"/>
      <c r="N20" s="23" t="s">
        <v>41</v>
      </c>
      <c r="O20" s="23"/>
      <c r="P20" s="23" t="s">
        <v>41</v>
      </c>
      <c r="Q20" s="24" t="s">
        <v>49</v>
      </c>
      <c r="R20" s="22" t="s">
        <v>76</v>
      </c>
      <c r="S20" s="23">
        <v>3</v>
      </c>
      <c r="T20" s="23">
        <v>7</v>
      </c>
      <c r="U20" s="23"/>
      <c r="V20" s="23"/>
      <c r="W20" s="23" t="s">
        <v>41</v>
      </c>
      <c r="X20" s="23" t="s">
        <v>41</v>
      </c>
      <c r="Y20" s="908" t="s">
        <v>77</v>
      </c>
      <c r="AC20" t="s">
        <v>73</v>
      </c>
      <c r="AE20" t="str">
        <f t="shared" ref="AE20:AF20" si="17">TRIM(AC20)</f>
        <v>DERECHOS DE PETICIÓN</v>
      </c>
      <c r="AF20" t="str">
        <f t="shared" si="17"/>
        <v/>
      </c>
    </row>
    <row r="21" spans="1:32" ht="21" customHeight="1" x14ac:dyDescent="0.25">
      <c r="A21" s="15" t="s">
        <v>3</v>
      </c>
      <c r="B21" s="15" t="s">
        <v>52</v>
      </c>
      <c r="C21" s="38"/>
      <c r="D21" s="30" t="str">
        <f t="shared" si="1"/>
        <v/>
      </c>
      <c r="E21" s="35" t="str">
        <f t="shared" si="2"/>
        <v/>
      </c>
      <c r="F21" s="35" t="str">
        <f t="shared" si="3"/>
        <v/>
      </c>
      <c r="G21" s="28"/>
      <c r="H21" s="28"/>
      <c r="I21" s="29" t="s">
        <v>78</v>
      </c>
      <c r="J21" s="33"/>
      <c r="K21" s="37"/>
      <c r="L21" s="37"/>
      <c r="M21" s="37"/>
      <c r="N21" s="37"/>
      <c r="O21" s="37"/>
      <c r="P21" s="37"/>
      <c r="Q21" s="34"/>
      <c r="R21" s="33"/>
      <c r="S21" s="37"/>
      <c r="T21" s="37"/>
      <c r="U21" s="37"/>
      <c r="V21" s="37"/>
      <c r="W21" s="37"/>
      <c r="X21" s="37"/>
      <c r="Y21" s="913"/>
      <c r="AE21" t="str">
        <f t="shared" ref="AE21:AF21" si="18">TRIM(AC21)</f>
        <v/>
      </c>
      <c r="AF21" t="str">
        <f t="shared" si="18"/>
        <v/>
      </c>
    </row>
    <row r="22" spans="1:32" ht="21" customHeight="1" x14ac:dyDescent="0.25">
      <c r="A22" s="15" t="s">
        <v>3</v>
      </c>
      <c r="B22" s="15" t="s">
        <v>52</v>
      </c>
      <c r="C22" s="38"/>
      <c r="D22" s="30" t="str">
        <f t="shared" si="1"/>
        <v/>
      </c>
      <c r="E22" s="35" t="str">
        <f t="shared" si="2"/>
        <v/>
      </c>
      <c r="F22" s="35" t="str">
        <f t="shared" si="3"/>
        <v/>
      </c>
      <c r="G22" s="28"/>
      <c r="H22" s="28"/>
      <c r="I22" s="29" t="s">
        <v>79</v>
      </c>
      <c r="J22" s="33"/>
      <c r="K22" s="37"/>
      <c r="L22" s="37"/>
      <c r="M22" s="37"/>
      <c r="N22" s="37"/>
      <c r="O22" s="37"/>
      <c r="P22" s="37"/>
      <c r="Q22" s="34"/>
      <c r="R22" s="33"/>
      <c r="S22" s="37"/>
      <c r="T22" s="37"/>
      <c r="U22" s="37"/>
      <c r="V22" s="37"/>
      <c r="W22" s="37"/>
      <c r="X22" s="37"/>
      <c r="Y22" s="913"/>
      <c r="AE22" t="str">
        <f t="shared" ref="AE22:AF22" si="19">TRIM(AC22)</f>
        <v/>
      </c>
      <c r="AF22" t="str">
        <f t="shared" si="19"/>
        <v/>
      </c>
    </row>
    <row r="23" spans="1:32" ht="21" customHeight="1" x14ac:dyDescent="0.25">
      <c r="A23" s="15" t="s">
        <v>3</v>
      </c>
      <c r="B23" s="15" t="s">
        <v>52</v>
      </c>
      <c r="C23" s="38"/>
      <c r="D23" s="30" t="str">
        <f t="shared" si="1"/>
        <v/>
      </c>
      <c r="E23" s="35" t="str">
        <f t="shared" si="2"/>
        <v/>
      </c>
      <c r="F23" s="35" t="str">
        <f t="shared" si="3"/>
        <v/>
      </c>
      <c r="G23" s="28"/>
      <c r="H23" s="28"/>
      <c r="I23" s="29" t="s">
        <v>80</v>
      </c>
      <c r="J23" s="33"/>
      <c r="K23" s="37"/>
      <c r="L23" s="37"/>
      <c r="M23" s="37"/>
      <c r="N23" s="37"/>
      <c r="O23" s="37"/>
      <c r="P23" s="37"/>
      <c r="Q23" s="34"/>
      <c r="R23" s="33"/>
      <c r="S23" s="37"/>
      <c r="T23" s="37"/>
      <c r="U23" s="37"/>
      <c r="V23" s="37"/>
      <c r="W23" s="37"/>
      <c r="X23" s="37"/>
      <c r="Y23" s="913"/>
      <c r="AE23" t="str">
        <f t="shared" ref="AE23:AF23" si="20">TRIM(AC23)</f>
        <v/>
      </c>
      <c r="AF23" t="str">
        <f t="shared" si="20"/>
        <v/>
      </c>
    </row>
    <row r="24" spans="1:32" ht="21" customHeight="1" x14ac:dyDescent="0.25">
      <c r="A24" s="15" t="s">
        <v>3</v>
      </c>
      <c r="B24" s="15" t="s">
        <v>52</v>
      </c>
      <c r="C24" s="38"/>
      <c r="D24" s="30" t="str">
        <f t="shared" si="1"/>
        <v/>
      </c>
      <c r="E24" s="35" t="str">
        <f t="shared" si="2"/>
        <v/>
      </c>
      <c r="F24" s="35" t="str">
        <f t="shared" si="3"/>
        <v/>
      </c>
      <c r="G24" s="28"/>
      <c r="H24" s="28"/>
      <c r="I24" s="29" t="s">
        <v>81</v>
      </c>
      <c r="J24" s="33"/>
      <c r="K24" s="37"/>
      <c r="L24" s="37"/>
      <c r="M24" s="37"/>
      <c r="N24" s="37"/>
      <c r="O24" s="37"/>
      <c r="P24" s="37"/>
      <c r="Q24" s="34"/>
      <c r="R24" s="33"/>
      <c r="S24" s="37"/>
      <c r="T24" s="37"/>
      <c r="U24" s="37"/>
      <c r="V24" s="37"/>
      <c r="W24" s="37"/>
      <c r="X24" s="37"/>
      <c r="Y24" s="913"/>
      <c r="AE24" t="str">
        <f t="shared" ref="AE24:AF24" si="21">TRIM(AC24)</f>
        <v/>
      </c>
      <c r="AF24" t="str">
        <f t="shared" si="21"/>
        <v/>
      </c>
    </row>
    <row r="25" spans="1:32" ht="21" customHeight="1" x14ac:dyDescent="0.25">
      <c r="A25" s="15" t="s">
        <v>3</v>
      </c>
      <c r="B25" s="15" t="s">
        <v>52</v>
      </c>
      <c r="C25" s="38"/>
      <c r="D25" s="30" t="str">
        <f t="shared" si="1"/>
        <v/>
      </c>
      <c r="E25" s="35" t="str">
        <f t="shared" si="2"/>
        <v/>
      </c>
      <c r="F25" s="35" t="str">
        <f t="shared" si="3"/>
        <v/>
      </c>
      <c r="G25" s="28"/>
      <c r="H25" s="28"/>
      <c r="I25" s="29" t="s">
        <v>82</v>
      </c>
      <c r="J25" s="33"/>
      <c r="K25" s="37"/>
      <c r="L25" s="37"/>
      <c r="M25" s="37"/>
      <c r="N25" s="37"/>
      <c r="O25" s="37"/>
      <c r="P25" s="37"/>
      <c r="Q25" s="34"/>
      <c r="R25" s="33"/>
      <c r="S25" s="37"/>
      <c r="T25" s="37"/>
      <c r="U25" s="37"/>
      <c r="V25" s="37"/>
      <c r="W25" s="37"/>
      <c r="X25" s="37"/>
      <c r="Y25" s="913"/>
      <c r="AE25" t="str">
        <f t="shared" ref="AE25:AF25" si="22">TRIM(AC25)</f>
        <v/>
      </c>
      <c r="AF25" t="str">
        <f t="shared" si="22"/>
        <v/>
      </c>
    </row>
    <row r="26" spans="1:32" ht="21" customHeight="1" x14ac:dyDescent="0.25">
      <c r="A26" s="15" t="s">
        <v>3</v>
      </c>
      <c r="B26" s="15" t="s">
        <v>52</v>
      </c>
      <c r="C26" s="38"/>
      <c r="D26" s="30" t="str">
        <f t="shared" si="1"/>
        <v/>
      </c>
      <c r="E26" s="35" t="str">
        <f t="shared" si="2"/>
        <v/>
      </c>
      <c r="F26" s="35" t="str">
        <f t="shared" si="3"/>
        <v/>
      </c>
      <c r="G26" s="28"/>
      <c r="H26" s="28"/>
      <c r="I26" s="29" t="s">
        <v>83</v>
      </c>
      <c r="J26" s="33"/>
      <c r="K26" s="37"/>
      <c r="L26" s="37"/>
      <c r="M26" s="37"/>
      <c r="N26" s="37"/>
      <c r="O26" s="37"/>
      <c r="P26" s="37"/>
      <c r="Q26" s="34"/>
      <c r="R26" s="33"/>
      <c r="S26" s="37"/>
      <c r="T26" s="37"/>
      <c r="U26" s="37"/>
      <c r="V26" s="37"/>
      <c r="W26" s="37"/>
      <c r="X26" s="37"/>
      <c r="Y26" s="913"/>
      <c r="AE26" t="str">
        <f t="shared" ref="AE26:AF26" si="23">TRIM(AC26)</f>
        <v/>
      </c>
      <c r="AF26" t="str">
        <f t="shared" si="23"/>
        <v/>
      </c>
    </row>
    <row r="27" spans="1:32" ht="21" customHeight="1" x14ac:dyDescent="0.25">
      <c r="A27" s="15" t="s">
        <v>3</v>
      </c>
      <c r="B27" s="15" t="s">
        <v>52</v>
      </c>
      <c r="C27" s="38"/>
      <c r="D27" s="30" t="str">
        <f t="shared" si="1"/>
        <v/>
      </c>
      <c r="E27" s="35" t="str">
        <f t="shared" si="2"/>
        <v/>
      </c>
      <c r="F27" s="35" t="str">
        <f t="shared" si="3"/>
        <v/>
      </c>
      <c r="G27" s="28"/>
      <c r="H27" s="28"/>
      <c r="I27" s="29" t="s">
        <v>84</v>
      </c>
      <c r="J27" s="33"/>
      <c r="K27" s="37"/>
      <c r="L27" s="37"/>
      <c r="M27" s="37"/>
      <c r="N27" s="37"/>
      <c r="O27" s="37"/>
      <c r="P27" s="37"/>
      <c r="Q27" s="34"/>
      <c r="R27" s="33"/>
      <c r="S27" s="37"/>
      <c r="T27" s="37"/>
      <c r="U27" s="37"/>
      <c r="V27" s="37"/>
      <c r="W27" s="37"/>
      <c r="X27" s="37"/>
      <c r="Y27" s="913"/>
      <c r="AE27" t="str">
        <f t="shared" ref="AE27:AF27" si="24">TRIM(AC27)</f>
        <v/>
      </c>
      <c r="AF27" t="str">
        <f t="shared" si="24"/>
        <v/>
      </c>
    </row>
    <row r="28" spans="1:32" ht="21" customHeight="1" x14ac:dyDescent="0.25">
      <c r="A28" s="15" t="s">
        <v>3</v>
      </c>
      <c r="B28" s="15" t="s">
        <v>52</v>
      </c>
      <c r="C28" s="38"/>
      <c r="D28" s="30" t="str">
        <f t="shared" si="1"/>
        <v/>
      </c>
      <c r="E28" s="35" t="str">
        <f t="shared" si="2"/>
        <v/>
      </c>
      <c r="F28" s="35" t="str">
        <f t="shared" si="3"/>
        <v/>
      </c>
      <c r="G28" s="28"/>
      <c r="H28" s="28"/>
      <c r="I28" s="29" t="s">
        <v>85</v>
      </c>
      <c r="J28" s="33"/>
      <c r="K28" s="37"/>
      <c r="L28" s="37"/>
      <c r="M28" s="37"/>
      <c r="N28" s="37"/>
      <c r="O28" s="37"/>
      <c r="P28" s="37"/>
      <c r="Q28" s="34"/>
      <c r="R28" s="33"/>
      <c r="S28" s="37"/>
      <c r="T28" s="37"/>
      <c r="U28" s="37"/>
      <c r="V28" s="37"/>
      <c r="W28" s="37"/>
      <c r="X28" s="37"/>
      <c r="Y28" s="913"/>
      <c r="AE28" t="str">
        <f t="shared" ref="AE28:AF28" si="25">TRIM(AC28)</f>
        <v/>
      </c>
      <c r="AF28" t="str">
        <f t="shared" si="25"/>
        <v/>
      </c>
    </row>
    <row r="29" spans="1:32" ht="21" customHeight="1" x14ac:dyDescent="0.25">
      <c r="A29" s="15" t="s">
        <v>3</v>
      </c>
      <c r="B29" s="15" t="s">
        <v>52</v>
      </c>
      <c r="C29" s="38"/>
      <c r="D29" s="30" t="str">
        <f t="shared" si="1"/>
        <v/>
      </c>
      <c r="E29" s="35" t="str">
        <f t="shared" si="2"/>
        <v/>
      </c>
      <c r="F29" s="35" t="str">
        <f t="shared" si="3"/>
        <v/>
      </c>
      <c r="G29" s="28"/>
      <c r="H29" s="28"/>
      <c r="I29" s="29" t="s">
        <v>86</v>
      </c>
      <c r="J29" s="33"/>
      <c r="K29" s="37"/>
      <c r="L29" s="37"/>
      <c r="M29" s="37"/>
      <c r="N29" s="37"/>
      <c r="O29" s="37"/>
      <c r="P29" s="37"/>
      <c r="Q29" s="34"/>
      <c r="R29" s="33"/>
      <c r="S29" s="37"/>
      <c r="T29" s="37"/>
      <c r="U29" s="37"/>
      <c r="V29" s="37"/>
      <c r="W29" s="37"/>
      <c r="X29" s="37"/>
      <c r="Y29" s="913"/>
      <c r="AE29" t="str">
        <f t="shared" ref="AE29:AF29" si="26">TRIM(AC29)</f>
        <v/>
      </c>
      <c r="AF29" t="str">
        <f t="shared" si="26"/>
        <v/>
      </c>
    </row>
    <row r="30" spans="1:32" ht="21" customHeight="1" x14ac:dyDescent="0.25">
      <c r="A30" s="15" t="s">
        <v>3</v>
      </c>
      <c r="B30" s="15" t="s">
        <v>52</v>
      </c>
      <c r="C30" s="38"/>
      <c r="D30" s="30" t="str">
        <f t="shared" si="1"/>
        <v/>
      </c>
      <c r="E30" s="35" t="str">
        <f t="shared" si="2"/>
        <v/>
      </c>
      <c r="F30" s="35" t="str">
        <f t="shared" si="3"/>
        <v/>
      </c>
      <c r="G30" s="28"/>
      <c r="H30" s="28"/>
      <c r="I30" s="29" t="s">
        <v>87</v>
      </c>
      <c r="J30" s="33"/>
      <c r="K30" s="37"/>
      <c r="L30" s="37"/>
      <c r="M30" s="37"/>
      <c r="N30" s="37"/>
      <c r="O30" s="37"/>
      <c r="P30" s="37"/>
      <c r="Q30" s="34"/>
      <c r="R30" s="33"/>
      <c r="S30" s="37"/>
      <c r="T30" s="37"/>
      <c r="U30" s="37"/>
      <c r="V30" s="37"/>
      <c r="W30" s="37"/>
      <c r="X30" s="37"/>
      <c r="Y30" s="913"/>
      <c r="AE30" t="str">
        <f t="shared" ref="AE30:AF30" si="27">TRIM(AC30)</f>
        <v/>
      </c>
      <c r="AF30" t="str">
        <f t="shared" si="27"/>
        <v/>
      </c>
    </row>
    <row r="31" spans="1:32" ht="21" customHeight="1" x14ac:dyDescent="0.25">
      <c r="A31" s="15" t="s">
        <v>3</v>
      </c>
      <c r="B31" s="15" t="s">
        <v>52</v>
      </c>
      <c r="C31" s="38"/>
      <c r="D31" s="30" t="str">
        <f t="shared" si="1"/>
        <v/>
      </c>
      <c r="E31" s="35" t="str">
        <f t="shared" si="2"/>
        <v/>
      </c>
      <c r="F31" s="35" t="str">
        <f t="shared" si="3"/>
        <v/>
      </c>
      <c r="G31" s="28"/>
      <c r="H31" s="28"/>
      <c r="I31" s="29" t="s">
        <v>88</v>
      </c>
      <c r="J31" s="33"/>
      <c r="K31" s="37"/>
      <c r="L31" s="37"/>
      <c r="M31" s="37"/>
      <c r="N31" s="37"/>
      <c r="O31" s="37"/>
      <c r="P31" s="37"/>
      <c r="Q31" s="34"/>
      <c r="R31" s="33"/>
      <c r="S31" s="37"/>
      <c r="T31" s="37"/>
      <c r="U31" s="37"/>
      <c r="V31" s="37"/>
      <c r="W31" s="37"/>
      <c r="X31" s="37"/>
      <c r="Y31" s="909"/>
      <c r="AE31" t="str">
        <f t="shared" ref="AE31:AF31" si="28">TRIM(AC31)</f>
        <v/>
      </c>
      <c r="AF31" t="str">
        <f t="shared" si="28"/>
        <v/>
      </c>
    </row>
    <row r="32" spans="1:32" ht="21" customHeight="1" x14ac:dyDescent="0.25">
      <c r="A32" s="15" t="s">
        <v>3</v>
      </c>
      <c r="B32" s="15" t="s">
        <v>5</v>
      </c>
      <c r="C32" s="38"/>
      <c r="D32" s="19">
        <f>IF(E32&lt;&gt;"",VLOOKUP(B32,Dependencia,2,0),"")</f>
        <v>12</v>
      </c>
      <c r="E32" s="19">
        <f>IF(G32&lt;&gt;"",VLOOKUP(G32,SERIE,2,0),"")</f>
        <v>160</v>
      </c>
      <c r="F32" s="19">
        <f>IF(H32&lt;&gt;"",VLOOKUP(H32,SUBSERIE,2,0),"")</f>
        <v>39</v>
      </c>
      <c r="G32" s="20" t="s">
        <v>89</v>
      </c>
      <c r="H32" s="20" t="s">
        <v>90</v>
      </c>
      <c r="I32" s="21" t="s">
        <v>91</v>
      </c>
      <c r="J32" s="22" t="s">
        <v>48</v>
      </c>
      <c r="K32" s="23"/>
      <c r="L32" s="23"/>
      <c r="M32" s="23" t="s">
        <v>41</v>
      </c>
      <c r="N32" s="23" t="s">
        <v>41</v>
      </c>
      <c r="O32" s="23"/>
      <c r="P32" s="23" t="s">
        <v>41</v>
      </c>
      <c r="Q32" s="24" t="s">
        <v>49</v>
      </c>
      <c r="R32" s="22"/>
      <c r="S32" s="23">
        <v>3</v>
      </c>
      <c r="T32" s="23">
        <v>2</v>
      </c>
      <c r="U32" s="23"/>
      <c r="V32" s="23" t="s">
        <v>41</v>
      </c>
      <c r="W32" s="23"/>
      <c r="X32" s="23"/>
      <c r="Y32" s="908" t="s">
        <v>92</v>
      </c>
      <c r="AC32" t="s">
        <v>93</v>
      </c>
      <c r="AD32" t="s">
        <v>90</v>
      </c>
      <c r="AE32" t="str">
        <f t="shared" ref="AE32:AF32" si="29">TRIM(AC32)</f>
        <v>INFORMES</v>
      </c>
      <c r="AF32" t="str">
        <f t="shared" si="29"/>
        <v>Informes de Gestión</v>
      </c>
    </row>
    <row r="33" spans="1:32" ht="84" customHeight="1" x14ac:dyDescent="0.25">
      <c r="A33" s="45" t="s">
        <v>3</v>
      </c>
      <c r="B33" s="45" t="s">
        <v>52</v>
      </c>
      <c r="C33" s="46"/>
      <c r="D33" s="30" t="str">
        <f t="shared" si="1"/>
        <v/>
      </c>
      <c r="E33" s="35" t="str">
        <f t="shared" si="2"/>
        <v/>
      </c>
      <c r="F33" s="35" t="str">
        <f t="shared" si="3"/>
        <v/>
      </c>
      <c r="G33" s="28"/>
      <c r="H33" s="28"/>
      <c r="I33" s="29" t="s">
        <v>94</v>
      </c>
      <c r="J33" s="33"/>
      <c r="K33" s="37"/>
      <c r="L33" s="37"/>
      <c r="M33" s="37"/>
      <c r="N33" s="37"/>
      <c r="O33" s="37"/>
      <c r="P33" s="37"/>
      <c r="Q33" s="34"/>
      <c r="R33" s="33"/>
      <c r="S33" s="37"/>
      <c r="T33" s="37"/>
      <c r="U33" s="37"/>
      <c r="V33" s="37"/>
      <c r="W33" s="37"/>
      <c r="X33" s="37"/>
      <c r="Y33" s="909"/>
      <c r="Z33" s="44"/>
      <c r="AA33" s="44"/>
      <c r="AB33" s="44"/>
      <c r="AC33" s="44"/>
      <c r="AD33" s="44"/>
      <c r="AE33" s="44" t="str">
        <f t="shared" ref="AE33:AF33" si="30">TRIM(AC33)</f>
        <v/>
      </c>
      <c r="AF33" s="44" t="str">
        <f t="shared" si="30"/>
        <v/>
      </c>
    </row>
    <row r="34" spans="1:32" ht="21" customHeight="1" x14ac:dyDescent="0.25">
      <c r="A34" s="15" t="s">
        <v>3</v>
      </c>
      <c r="B34" s="15" t="s">
        <v>5</v>
      </c>
      <c r="C34" s="38"/>
      <c r="D34" s="19">
        <f>IF(E34&lt;&gt;"",VLOOKUP(B34,Dependencia,2,0),"")</f>
        <v>12</v>
      </c>
      <c r="E34" s="19">
        <f>IF(G34&lt;&gt;"",VLOOKUP(G34,SERIE,2,0),"")</f>
        <v>169</v>
      </c>
      <c r="F34" s="19">
        <f>IF(H34&lt;&gt;"",VLOOKUP(H34,SUBSERIE,2,0),"")</f>
        <v>59</v>
      </c>
      <c r="G34" s="20" t="s">
        <v>95</v>
      </c>
      <c r="H34" s="20" t="s">
        <v>96</v>
      </c>
      <c r="I34" s="21" t="s">
        <v>97</v>
      </c>
      <c r="J34" s="22" t="s">
        <v>98</v>
      </c>
      <c r="K34" s="23"/>
      <c r="L34" s="23"/>
      <c r="M34" s="23" t="s">
        <v>41</v>
      </c>
      <c r="N34" s="23" t="s">
        <v>41</v>
      </c>
      <c r="O34" s="23"/>
      <c r="P34" s="23" t="s">
        <v>41</v>
      </c>
      <c r="Q34" s="24" t="s">
        <v>49</v>
      </c>
      <c r="R34" s="47" t="s">
        <v>99</v>
      </c>
      <c r="S34" s="23">
        <v>3</v>
      </c>
      <c r="T34" s="23">
        <v>17</v>
      </c>
      <c r="U34" s="23"/>
      <c r="V34" s="23"/>
      <c r="W34" s="23" t="s">
        <v>41</v>
      </c>
      <c r="X34" s="23" t="s">
        <v>41</v>
      </c>
      <c r="Y34" s="908" t="s">
        <v>100</v>
      </c>
      <c r="AC34" t="s">
        <v>95</v>
      </c>
      <c r="AD34" t="s">
        <v>96</v>
      </c>
      <c r="AE34" t="str">
        <f t="shared" ref="AE34:AF34" si="31">TRIM(AC34)</f>
        <v>PROCESOS</v>
      </c>
      <c r="AF34" t="str">
        <f t="shared" si="31"/>
        <v>Procesos de Cobro Coactivo</v>
      </c>
    </row>
    <row r="35" spans="1:32" ht="39.75" customHeight="1" x14ac:dyDescent="0.25">
      <c r="A35" s="15" t="s">
        <v>3</v>
      </c>
      <c r="B35" s="15" t="s">
        <v>52</v>
      </c>
      <c r="C35" s="38"/>
      <c r="D35" s="30" t="str">
        <f t="shared" si="1"/>
        <v/>
      </c>
      <c r="E35" s="35" t="str">
        <f t="shared" si="2"/>
        <v/>
      </c>
      <c r="F35" s="35" t="str">
        <f t="shared" si="3"/>
        <v/>
      </c>
      <c r="G35" s="28"/>
      <c r="H35" s="28"/>
      <c r="I35" s="29" t="s">
        <v>101</v>
      </c>
      <c r="J35" s="33"/>
      <c r="K35" s="37"/>
      <c r="L35" s="37"/>
      <c r="M35" s="37"/>
      <c r="N35" s="37"/>
      <c r="O35" s="37"/>
      <c r="P35" s="37"/>
      <c r="Q35" s="34"/>
      <c r="R35" s="33"/>
      <c r="S35" s="37"/>
      <c r="T35" s="37"/>
      <c r="U35" s="37"/>
      <c r="V35" s="37"/>
      <c r="W35" s="37"/>
      <c r="X35" s="37"/>
      <c r="Y35" s="913"/>
      <c r="AE35" t="str">
        <f t="shared" ref="AE35:AF35" si="32">TRIM(AC35)</f>
        <v/>
      </c>
      <c r="AF35" t="str">
        <f t="shared" si="32"/>
        <v/>
      </c>
    </row>
    <row r="36" spans="1:32" ht="21" customHeight="1" x14ac:dyDescent="0.25">
      <c r="A36" s="15" t="s">
        <v>3</v>
      </c>
      <c r="B36" s="15" t="s">
        <v>52</v>
      </c>
      <c r="C36" s="38"/>
      <c r="D36" s="30" t="str">
        <f t="shared" si="1"/>
        <v/>
      </c>
      <c r="E36" s="35" t="str">
        <f t="shared" si="2"/>
        <v/>
      </c>
      <c r="F36" s="35" t="str">
        <f t="shared" si="3"/>
        <v/>
      </c>
      <c r="G36" s="28"/>
      <c r="H36" s="28"/>
      <c r="I36" s="29" t="s">
        <v>102</v>
      </c>
      <c r="J36" s="33"/>
      <c r="K36" s="37"/>
      <c r="L36" s="37"/>
      <c r="M36" s="37"/>
      <c r="N36" s="37"/>
      <c r="O36" s="37"/>
      <c r="P36" s="37"/>
      <c r="Q36" s="34"/>
      <c r="R36" s="33"/>
      <c r="S36" s="37"/>
      <c r="T36" s="37"/>
      <c r="U36" s="37"/>
      <c r="V36" s="37"/>
      <c r="W36" s="37"/>
      <c r="X36" s="37"/>
      <c r="Y36" s="913"/>
      <c r="AE36" t="str">
        <f t="shared" ref="AE36:AF36" si="33">TRIM(AC36)</f>
        <v/>
      </c>
      <c r="AF36" t="str">
        <f t="shared" si="33"/>
        <v/>
      </c>
    </row>
    <row r="37" spans="1:32" ht="21" customHeight="1" x14ac:dyDescent="0.25">
      <c r="A37" s="15" t="s">
        <v>3</v>
      </c>
      <c r="B37" s="15" t="s">
        <v>52</v>
      </c>
      <c r="C37" s="38"/>
      <c r="D37" s="30" t="str">
        <f t="shared" si="1"/>
        <v/>
      </c>
      <c r="E37" s="35" t="str">
        <f t="shared" si="2"/>
        <v/>
      </c>
      <c r="F37" s="35" t="str">
        <f t="shared" si="3"/>
        <v/>
      </c>
      <c r="G37" s="28"/>
      <c r="H37" s="28"/>
      <c r="I37" s="29" t="s">
        <v>103</v>
      </c>
      <c r="J37" s="33"/>
      <c r="K37" s="37"/>
      <c r="L37" s="37"/>
      <c r="M37" s="37"/>
      <c r="N37" s="37"/>
      <c r="O37" s="37"/>
      <c r="P37" s="37"/>
      <c r="Q37" s="34"/>
      <c r="R37" s="33"/>
      <c r="S37" s="37"/>
      <c r="T37" s="37"/>
      <c r="U37" s="37"/>
      <c r="V37" s="37"/>
      <c r="W37" s="37"/>
      <c r="X37" s="37"/>
      <c r="Y37" s="913"/>
      <c r="AE37" t="str">
        <f t="shared" ref="AE37:AF37" si="34">TRIM(AC37)</f>
        <v/>
      </c>
      <c r="AF37" t="str">
        <f t="shared" si="34"/>
        <v/>
      </c>
    </row>
    <row r="38" spans="1:32" ht="21" customHeight="1" x14ac:dyDescent="0.25">
      <c r="A38" s="15" t="s">
        <v>3</v>
      </c>
      <c r="B38" s="15" t="s">
        <v>52</v>
      </c>
      <c r="C38" s="38"/>
      <c r="D38" s="30" t="str">
        <f t="shared" si="1"/>
        <v/>
      </c>
      <c r="E38" s="35" t="str">
        <f t="shared" si="2"/>
        <v/>
      </c>
      <c r="F38" s="35" t="str">
        <f t="shared" si="3"/>
        <v/>
      </c>
      <c r="G38" s="28"/>
      <c r="H38" s="28"/>
      <c r="I38" s="29" t="s">
        <v>104</v>
      </c>
      <c r="J38" s="33"/>
      <c r="K38" s="37"/>
      <c r="L38" s="37"/>
      <c r="M38" s="37"/>
      <c r="N38" s="37"/>
      <c r="O38" s="37"/>
      <c r="P38" s="37"/>
      <c r="Q38" s="34"/>
      <c r="R38" s="33"/>
      <c r="S38" s="37"/>
      <c r="T38" s="37"/>
      <c r="U38" s="37"/>
      <c r="V38" s="37"/>
      <c r="W38" s="37"/>
      <c r="X38" s="37"/>
      <c r="Y38" s="913"/>
      <c r="AE38" t="str">
        <f t="shared" ref="AE38:AF38" si="35">TRIM(AC38)</f>
        <v/>
      </c>
      <c r="AF38" t="str">
        <f t="shared" si="35"/>
        <v/>
      </c>
    </row>
    <row r="39" spans="1:32" ht="21" customHeight="1" x14ac:dyDescent="0.25">
      <c r="A39" s="15" t="s">
        <v>3</v>
      </c>
      <c r="B39" s="15" t="s">
        <v>52</v>
      </c>
      <c r="C39" s="38"/>
      <c r="D39" s="30" t="str">
        <f t="shared" si="1"/>
        <v/>
      </c>
      <c r="E39" s="35" t="str">
        <f t="shared" si="2"/>
        <v/>
      </c>
      <c r="F39" s="35" t="str">
        <f t="shared" si="3"/>
        <v/>
      </c>
      <c r="G39" s="28"/>
      <c r="H39" s="28"/>
      <c r="I39" s="29" t="s">
        <v>105</v>
      </c>
      <c r="J39" s="33"/>
      <c r="K39" s="37"/>
      <c r="L39" s="37"/>
      <c r="M39" s="37"/>
      <c r="N39" s="37"/>
      <c r="O39" s="37"/>
      <c r="P39" s="37"/>
      <c r="Q39" s="34"/>
      <c r="R39" s="33"/>
      <c r="S39" s="37"/>
      <c r="T39" s="37"/>
      <c r="U39" s="37"/>
      <c r="V39" s="37"/>
      <c r="W39" s="37"/>
      <c r="X39" s="37"/>
      <c r="Y39" s="913"/>
      <c r="AE39" t="str">
        <f t="shared" ref="AE39:AF39" si="36">TRIM(AC39)</f>
        <v/>
      </c>
      <c r="AF39" t="str">
        <f t="shared" si="36"/>
        <v/>
      </c>
    </row>
    <row r="40" spans="1:32" ht="21" customHeight="1" x14ac:dyDescent="0.25">
      <c r="A40" s="15" t="s">
        <v>3</v>
      </c>
      <c r="B40" s="15" t="s">
        <v>52</v>
      </c>
      <c r="C40" s="38"/>
      <c r="D40" s="30" t="str">
        <f t="shared" si="1"/>
        <v/>
      </c>
      <c r="E40" s="35" t="str">
        <f t="shared" si="2"/>
        <v/>
      </c>
      <c r="F40" s="35" t="str">
        <f t="shared" si="3"/>
        <v/>
      </c>
      <c r="G40" s="28"/>
      <c r="H40" s="28"/>
      <c r="I40" s="29" t="s">
        <v>106</v>
      </c>
      <c r="J40" s="33"/>
      <c r="K40" s="37"/>
      <c r="L40" s="37"/>
      <c r="M40" s="37"/>
      <c r="N40" s="37"/>
      <c r="O40" s="37"/>
      <c r="P40" s="37"/>
      <c r="Q40" s="34"/>
      <c r="R40" s="33"/>
      <c r="S40" s="37"/>
      <c r="T40" s="37"/>
      <c r="U40" s="37"/>
      <c r="V40" s="37"/>
      <c r="W40" s="37"/>
      <c r="X40" s="37"/>
      <c r="Y40" s="913"/>
      <c r="AE40" t="str">
        <f t="shared" ref="AE40:AF40" si="37">TRIM(AC40)</f>
        <v/>
      </c>
      <c r="AF40" t="str">
        <f t="shared" si="37"/>
        <v/>
      </c>
    </row>
    <row r="41" spans="1:32" ht="21" customHeight="1" x14ac:dyDescent="0.25">
      <c r="A41" s="15" t="s">
        <v>3</v>
      </c>
      <c r="B41" s="15" t="s">
        <v>52</v>
      </c>
      <c r="C41" s="38"/>
      <c r="D41" s="30" t="str">
        <f t="shared" si="1"/>
        <v/>
      </c>
      <c r="E41" s="35" t="str">
        <f t="shared" si="2"/>
        <v/>
      </c>
      <c r="F41" s="35" t="str">
        <f t="shared" si="3"/>
        <v/>
      </c>
      <c r="G41" s="28"/>
      <c r="H41" s="28"/>
      <c r="I41" s="29" t="s">
        <v>107</v>
      </c>
      <c r="J41" s="33"/>
      <c r="K41" s="37"/>
      <c r="L41" s="37"/>
      <c r="M41" s="37"/>
      <c r="N41" s="37"/>
      <c r="O41" s="37"/>
      <c r="P41" s="37"/>
      <c r="Q41" s="34"/>
      <c r="R41" s="33"/>
      <c r="S41" s="37"/>
      <c r="T41" s="37"/>
      <c r="U41" s="37"/>
      <c r="V41" s="37"/>
      <c r="W41" s="37"/>
      <c r="X41" s="37"/>
      <c r="Y41" s="913"/>
      <c r="AE41" t="str">
        <f t="shared" ref="AE41:AF41" si="38">TRIM(AC41)</f>
        <v/>
      </c>
      <c r="AF41" t="str">
        <f t="shared" si="38"/>
        <v/>
      </c>
    </row>
    <row r="42" spans="1:32" ht="21" customHeight="1" x14ac:dyDescent="0.25">
      <c r="A42" s="15" t="s">
        <v>3</v>
      </c>
      <c r="B42" s="15" t="s">
        <v>52</v>
      </c>
      <c r="C42" s="38"/>
      <c r="D42" s="30" t="str">
        <f t="shared" si="1"/>
        <v/>
      </c>
      <c r="E42" s="35" t="str">
        <f t="shared" si="2"/>
        <v/>
      </c>
      <c r="F42" s="35" t="str">
        <f t="shared" si="3"/>
        <v/>
      </c>
      <c r="G42" s="28"/>
      <c r="H42" s="28"/>
      <c r="I42" s="29" t="s">
        <v>108</v>
      </c>
      <c r="J42" s="33"/>
      <c r="K42" s="37"/>
      <c r="L42" s="37"/>
      <c r="M42" s="37"/>
      <c r="N42" s="37"/>
      <c r="O42" s="37"/>
      <c r="P42" s="37"/>
      <c r="Q42" s="34"/>
      <c r="R42" s="33"/>
      <c r="S42" s="37"/>
      <c r="T42" s="37"/>
      <c r="U42" s="37"/>
      <c r="V42" s="37"/>
      <c r="W42" s="37"/>
      <c r="X42" s="37"/>
      <c r="Y42" s="913"/>
      <c r="AE42" t="str">
        <f t="shared" ref="AE42:AF42" si="39">TRIM(AC42)</f>
        <v/>
      </c>
      <c r="AF42" t="str">
        <f t="shared" si="39"/>
        <v/>
      </c>
    </row>
    <row r="43" spans="1:32" ht="21" customHeight="1" x14ac:dyDescent="0.25">
      <c r="A43" s="15" t="s">
        <v>3</v>
      </c>
      <c r="B43" s="15" t="s">
        <v>52</v>
      </c>
      <c r="C43" s="38"/>
      <c r="D43" s="30" t="str">
        <f t="shared" si="1"/>
        <v/>
      </c>
      <c r="E43" s="35" t="str">
        <f t="shared" si="2"/>
        <v/>
      </c>
      <c r="F43" s="35" t="str">
        <f t="shared" si="3"/>
        <v/>
      </c>
      <c r="G43" s="28"/>
      <c r="H43" s="28"/>
      <c r="I43" s="29" t="s">
        <v>109</v>
      </c>
      <c r="J43" s="33"/>
      <c r="K43" s="37"/>
      <c r="L43" s="37"/>
      <c r="M43" s="37"/>
      <c r="N43" s="37"/>
      <c r="O43" s="37"/>
      <c r="P43" s="37"/>
      <c r="Q43" s="34"/>
      <c r="R43" s="33"/>
      <c r="S43" s="37"/>
      <c r="T43" s="37"/>
      <c r="U43" s="37"/>
      <c r="V43" s="37"/>
      <c r="W43" s="37"/>
      <c r="X43" s="37"/>
      <c r="Y43" s="913"/>
      <c r="AE43" t="str">
        <f t="shared" ref="AE43:AF43" si="40">TRIM(AC43)</f>
        <v/>
      </c>
      <c r="AF43" t="str">
        <f t="shared" si="40"/>
        <v/>
      </c>
    </row>
    <row r="44" spans="1:32" ht="21" customHeight="1" x14ac:dyDescent="0.25">
      <c r="A44" s="15" t="s">
        <v>3</v>
      </c>
      <c r="B44" s="15" t="s">
        <v>52</v>
      </c>
      <c r="C44" s="38"/>
      <c r="D44" s="30" t="str">
        <f t="shared" si="1"/>
        <v/>
      </c>
      <c r="E44" s="35" t="str">
        <f t="shared" si="2"/>
        <v/>
      </c>
      <c r="F44" s="35" t="str">
        <f t="shared" si="3"/>
        <v/>
      </c>
      <c r="G44" s="28"/>
      <c r="H44" s="28"/>
      <c r="I44" s="29" t="s">
        <v>110</v>
      </c>
      <c r="J44" s="33"/>
      <c r="K44" s="37"/>
      <c r="L44" s="37"/>
      <c r="M44" s="37"/>
      <c r="N44" s="37"/>
      <c r="O44" s="37"/>
      <c r="P44" s="37"/>
      <c r="Q44" s="34"/>
      <c r="R44" s="33"/>
      <c r="S44" s="37"/>
      <c r="T44" s="37"/>
      <c r="U44" s="37"/>
      <c r="V44" s="37"/>
      <c r="W44" s="37"/>
      <c r="X44" s="37"/>
      <c r="Y44" s="913"/>
      <c r="AE44" t="str">
        <f t="shared" ref="AE44:AF44" si="41">TRIM(AC44)</f>
        <v/>
      </c>
      <c r="AF44" t="str">
        <f t="shared" si="41"/>
        <v/>
      </c>
    </row>
    <row r="45" spans="1:32" ht="21" customHeight="1" x14ac:dyDescent="0.25">
      <c r="A45" s="15" t="s">
        <v>3</v>
      </c>
      <c r="B45" s="15" t="s">
        <v>52</v>
      </c>
      <c r="C45" s="38"/>
      <c r="D45" s="30" t="str">
        <f t="shared" si="1"/>
        <v/>
      </c>
      <c r="E45" s="35" t="str">
        <f t="shared" si="2"/>
        <v/>
      </c>
      <c r="F45" s="35" t="str">
        <f t="shared" si="3"/>
        <v/>
      </c>
      <c r="G45" s="28"/>
      <c r="H45" s="28"/>
      <c r="I45" s="29" t="s">
        <v>91</v>
      </c>
      <c r="J45" s="33"/>
      <c r="K45" s="37"/>
      <c r="L45" s="37"/>
      <c r="M45" s="37"/>
      <c r="N45" s="37"/>
      <c r="O45" s="37"/>
      <c r="P45" s="37"/>
      <c r="Q45" s="34"/>
      <c r="R45" s="33"/>
      <c r="S45" s="37"/>
      <c r="T45" s="37"/>
      <c r="U45" s="37"/>
      <c r="V45" s="37"/>
      <c r="W45" s="37"/>
      <c r="X45" s="37"/>
      <c r="Y45" s="913"/>
      <c r="AE45" t="str">
        <f t="shared" ref="AE45:AF45" si="42">TRIM(AC45)</f>
        <v/>
      </c>
      <c r="AF45" t="str">
        <f t="shared" si="42"/>
        <v/>
      </c>
    </row>
    <row r="46" spans="1:32" ht="21" customHeight="1" x14ac:dyDescent="0.25">
      <c r="A46" s="15" t="s">
        <v>3</v>
      </c>
      <c r="B46" s="15" t="s">
        <v>52</v>
      </c>
      <c r="C46" s="38"/>
      <c r="D46" s="30" t="str">
        <f t="shared" si="1"/>
        <v/>
      </c>
      <c r="E46" s="35" t="str">
        <f t="shared" si="2"/>
        <v/>
      </c>
      <c r="F46" s="35" t="str">
        <f t="shared" si="3"/>
        <v/>
      </c>
      <c r="G46" s="28"/>
      <c r="H46" s="28"/>
      <c r="I46" s="29" t="s">
        <v>111</v>
      </c>
      <c r="J46" s="33"/>
      <c r="K46" s="37"/>
      <c r="L46" s="37"/>
      <c r="M46" s="37"/>
      <c r="N46" s="37"/>
      <c r="O46" s="37"/>
      <c r="P46" s="37"/>
      <c r="Q46" s="34"/>
      <c r="R46" s="33"/>
      <c r="S46" s="37"/>
      <c r="T46" s="37"/>
      <c r="U46" s="37"/>
      <c r="V46" s="37"/>
      <c r="W46" s="37"/>
      <c r="X46" s="37"/>
      <c r="Y46" s="909"/>
      <c r="AE46" t="str">
        <f t="shared" ref="AE46:AF46" si="43">TRIM(AC46)</f>
        <v/>
      </c>
      <c r="AF46" t="str">
        <f t="shared" si="43"/>
        <v/>
      </c>
    </row>
    <row r="47" spans="1:32" ht="21" customHeight="1" x14ac:dyDescent="0.25">
      <c r="A47" s="15" t="s">
        <v>3</v>
      </c>
      <c r="B47" s="15" t="s">
        <v>5</v>
      </c>
      <c r="C47" s="38"/>
      <c r="D47" s="19">
        <f>IF(E47&lt;&gt;"",VLOOKUP(B47,Dependencia,2,0),"")</f>
        <v>12</v>
      </c>
      <c r="E47" s="19">
        <f>IF(G47&lt;&gt;"",VLOOKUP(G47,SERIE,2,0),"")</f>
        <v>169</v>
      </c>
      <c r="F47" s="19">
        <f>IF(H47&lt;&gt;"",VLOOKUP(H47,SUBSERIE,2,0),"")</f>
        <v>62</v>
      </c>
      <c r="G47" s="20" t="s">
        <v>95</v>
      </c>
      <c r="H47" s="20" t="s">
        <v>112</v>
      </c>
      <c r="I47" s="21" t="s">
        <v>113</v>
      </c>
      <c r="J47" s="22" t="s">
        <v>114</v>
      </c>
      <c r="K47" s="23"/>
      <c r="L47" s="23"/>
      <c r="M47" s="23" t="s">
        <v>41</v>
      </c>
      <c r="N47" s="23" t="s">
        <v>41</v>
      </c>
      <c r="O47" s="23"/>
      <c r="P47" s="23" t="s">
        <v>41</v>
      </c>
      <c r="Q47" s="24" t="s">
        <v>49</v>
      </c>
      <c r="R47" s="22" t="s">
        <v>98</v>
      </c>
      <c r="S47" s="23">
        <v>3</v>
      </c>
      <c r="T47" s="23">
        <v>17</v>
      </c>
      <c r="U47" s="23"/>
      <c r="V47" s="23"/>
      <c r="W47" s="23" t="s">
        <v>41</v>
      </c>
      <c r="X47" s="23" t="s">
        <v>41</v>
      </c>
      <c r="Y47" s="908" t="s">
        <v>115</v>
      </c>
      <c r="AC47" t="s">
        <v>95</v>
      </c>
      <c r="AD47" t="s">
        <v>112</v>
      </c>
      <c r="AE47" t="str">
        <f t="shared" ref="AE47:AF47" si="44">TRIM(AC47)</f>
        <v>PROCESOS</v>
      </c>
      <c r="AF47" t="str">
        <f t="shared" si="44"/>
        <v>Procesos Judiciales</v>
      </c>
    </row>
    <row r="48" spans="1:32" ht="21" customHeight="1" x14ac:dyDescent="0.25">
      <c r="A48" s="15" t="s">
        <v>3</v>
      </c>
      <c r="B48" s="15" t="s">
        <v>52</v>
      </c>
      <c r="C48" s="38"/>
      <c r="D48" s="30" t="str">
        <f t="shared" si="1"/>
        <v/>
      </c>
      <c r="E48" s="35" t="str">
        <f t="shared" si="2"/>
        <v/>
      </c>
      <c r="F48" s="35" t="str">
        <f t="shared" si="3"/>
        <v/>
      </c>
      <c r="G48" s="28"/>
      <c r="H48" s="28"/>
      <c r="I48" s="29" t="s">
        <v>116</v>
      </c>
      <c r="J48" s="33"/>
      <c r="K48" s="37"/>
      <c r="L48" s="37"/>
      <c r="M48" s="37"/>
      <c r="N48" s="37"/>
      <c r="O48" s="37"/>
      <c r="P48" s="37"/>
      <c r="Q48" s="34"/>
      <c r="R48" s="33"/>
      <c r="S48" s="37"/>
      <c r="T48" s="37"/>
      <c r="U48" s="37"/>
      <c r="V48" s="37"/>
      <c r="W48" s="37"/>
      <c r="X48" s="37"/>
      <c r="Y48" s="913"/>
      <c r="AE48" t="str">
        <f t="shared" ref="AE48:AF48" si="45">TRIM(AC48)</f>
        <v/>
      </c>
      <c r="AF48" t="str">
        <f t="shared" si="45"/>
        <v/>
      </c>
    </row>
    <row r="49" spans="1:32" ht="21" customHeight="1" x14ac:dyDescent="0.25">
      <c r="A49" s="15" t="s">
        <v>3</v>
      </c>
      <c r="B49" s="15" t="s">
        <v>52</v>
      </c>
      <c r="C49" s="38"/>
      <c r="D49" s="30" t="str">
        <f t="shared" si="1"/>
        <v/>
      </c>
      <c r="E49" s="35" t="str">
        <f t="shared" si="2"/>
        <v/>
      </c>
      <c r="F49" s="35" t="str">
        <f t="shared" si="3"/>
        <v/>
      </c>
      <c r="G49" s="28"/>
      <c r="H49" s="28"/>
      <c r="I49" s="29" t="s">
        <v>117</v>
      </c>
      <c r="J49" s="33"/>
      <c r="K49" s="37"/>
      <c r="L49" s="37"/>
      <c r="M49" s="37"/>
      <c r="N49" s="37"/>
      <c r="O49" s="37"/>
      <c r="P49" s="37"/>
      <c r="Q49" s="34"/>
      <c r="R49" s="33"/>
      <c r="S49" s="37"/>
      <c r="T49" s="37"/>
      <c r="U49" s="37"/>
      <c r="V49" s="37"/>
      <c r="W49" s="37"/>
      <c r="X49" s="37"/>
      <c r="Y49" s="913"/>
      <c r="AE49" t="str">
        <f t="shared" ref="AE49:AF49" si="46">TRIM(AC49)</f>
        <v/>
      </c>
      <c r="AF49" t="str">
        <f t="shared" si="46"/>
        <v/>
      </c>
    </row>
    <row r="50" spans="1:32" ht="21" customHeight="1" x14ac:dyDescent="0.25">
      <c r="A50" s="15" t="s">
        <v>3</v>
      </c>
      <c r="B50" s="15" t="s">
        <v>52</v>
      </c>
      <c r="C50" s="38"/>
      <c r="D50" s="30" t="str">
        <f t="shared" si="1"/>
        <v/>
      </c>
      <c r="E50" s="35" t="str">
        <f t="shared" si="2"/>
        <v/>
      </c>
      <c r="F50" s="35" t="str">
        <f t="shared" si="3"/>
        <v/>
      </c>
      <c r="G50" s="28"/>
      <c r="H50" s="28"/>
      <c r="I50" s="29" t="s">
        <v>118</v>
      </c>
      <c r="J50" s="33"/>
      <c r="K50" s="37"/>
      <c r="L50" s="37"/>
      <c r="M50" s="37"/>
      <c r="N50" s="37"/>
      <c r="O50" s="37"/>
      <c r="P50" s="37"/>
      <c r="Q50" s="34"/>
      <c r="R50" s="33"/>
      <c r="S50" s="37"/>
      <c r="T50" s="37"/>
      <c r="U50" s="37"/>
      <c r="V50" s="37"/>
      <c r="W50" s="37"/>
      <c r="X50" s="37"/>
      <c r="Y50" s="913"/>
      <c r="AE50" t="str">
        <f t="shared" ref="AE50:AF50" si="47">TRIM(AC50)</f>
        <v/>
      </c>
      <c r="AF50" t="str">
        <f t="shared" si="47"/>
        <v/>
      </c>
    </row>
    <row r="51" spans="1:32" ht="21" customHeight="1" x14ac:dyDescent="0.25">
      <c r="A51" s="15" t="s">
        <v>3</v>
      </c>
      <c r="B51" s="15" t="s">
        <v>52</v>
      </c>
      <c r="C51" s="38"/>
      <c r="D51" s="30" t="str">
        <f t="shared" si="1"/>
        <v/>
      </c>
      <c r="E51" s="35" t="str">
        <f t="shared" si="2"/>
        <v/>
      </c>
      <c r="F51" s="35" t="str">
        <f t="shared" si="3"/>
        <v/>
      </c>
      <c r="G51" s="28"/>
      <c r="H51" s="28"/>
      <c r="I51" s="29" t="s">
        <v>119</v>
      </c>
      <c r="J51" s="33"/>
      <c r="K51" s="37"/>
      <c r="L51" s="37"/>
      <c r="M51" s="37"/>
      <c r="N51" s="37"/>
      <c r="O51" s="37"/>
      <c r="P51" s="37"/>
      <c r="Q51" s="34"/>
      <c r="R51" s="33"/>
      <c r="S51" s="37"/>
      <c r="T51" s="37"/>
      <c r="U51" s="37"/>
      <c r="V51" s="37"/>
      <c r="W51" s="37"/>
      <c r="X51" s="37"/>
      <c r="Y51" s="913"/>
      <c r="AE51" t="str">
        <f t="shared" ref="AE51:AF51" si="48">TRIM(AC51)</f>
        <v/>
      </c>
      <c r="AF51" t="str">
        <f t="shared" si="48"/>
        <v/>
      </c>
    </row>
    <row r="52" spans="1:32" ht="21" customHeight="1" x14ac:dyDescent="0.25">
      <c r="A52" s="15" t="s">
        <v>3</v>
      </c>
      <c r="B52" s="15" t="s">
        <v>52</v>
      </c>
      <c r="C52" s="38"/>
      <c r="D52" s="30" t="str">
        <f t="shared" si="1"/>
        <v/>
      </c>
      <c r="E52" s="35" t="str">
        <f t="shared" si="2"/>
        <v/>
      </c>
      <c r="F52" s="35" t="str">
        <f t="shared" si="3"/>
        <v/>
      </c>
      <c r="G52" s="28"/>
      <c r="H52" s="28"/>
      <c r="I52" s="29" t="s">
        <v>120</v>
      </c>
      <c r="J52" s="33"/>
      <c r="K52" s="37"/>
      <c r="L52" s="37"/>
      <c r="M52" s="37"/>
      <c r="N52" s="37"/>
      <c r="O52" s="37"/>
      <c r="P52" s="37"/>
      <c r="Q52" s="34"/>
      <c r="R52" s="33"/>
      <c r="S52" s="37"/>
      <c r="T52" s="37"/>
      <c r="U52" s="37"/>
      <c r="V52" s="37"/>
      <c r="W52" s="37"/>
      <c r="X52" s="37"/>
      <c r="Y52" s="913"/>
      <c r="AE52" t="str">
        <f t="shared" ref="AE52:AF52" si="49">TRIM(AC52)</f>
        <v/>
      </c>
      <c r="AF52" t="str">
        <f t="shared" si="49"/>
        <v/>
      </c>
    </row>
    <row r="53" spans="1:32" ht="21" customHeight="1" x14ac:dyDescent="0.25">
      <c r="A53" s="15" t="s">
        <v>3</v>
      </c>
      <c r="B53" s="15" t="s">
        <v>52</v>
      </c>
      <c r="C53" s="38"/>
      <c r="D53" s="30" t="str">
        <f t="shared" si="1"/>
        <v/>
      </c>
      <c r="E53" s="35" t="str">
        <f t="shared" si="2"/>
        <v/>
      </c>
      <c r="F53" s="35" t="str">
        <f t="shared" si="3"/>
        <v/>
      </c>
      <c r="G53" s="28"/>
      <c r="H53" s="28"/>
      <c r="I53" s="29" t="s">
        <v>121</v>
      </c>
      <c r="J53" s="33"/>
      <c r="K53" s="37"/>
      <c r="L53" s="37"/>
      <c r="M53" s="37"/>
      <c r="N53" s="37"/>
      <c r="O53" s="37"/>
      <c r="P53" s="37"/>
      <c r="Q53" s="34"/>
      <c r="R53" s="33"/>
      <c r="S53" s="37"/>
      <c r="T53" s="37"/>
      <c r="U53" s="37"/>
      <c r="V53" s="37"/>
      <c r="W53" s="37"/>
      <c r="X53" s="37"/>
      <c r="Y53" s="913"/>
      <c r="AE53" t="str">
        <f t="shared" ref="AE53:AF53" si="50">TRIM(AC53)</f>
        <v/>
      </c>
      <c r="AF53" t="str">
        <f t="shared" si="50"/>
        <v/>
      </c>
    </row>
    <row r="54" spans="1:32" ht="38.25" customHeight="1" x14ac:dyDescent="0.25">
      <c r="A54" s="15" t="s">
        <v>3</v>
      </c>
      <c r="B54" s="15" t="s">
        <v>52</v>
      </c>
      <c r="C54" s="38"/>
      <c r="D54" s="30" t="str">
        <f t="shared" si="1"/>
        <v/>
      </c>
      <c r="E54" s="35" t="str">
        <f t="shared" si="2"/>
        <v/>
      </c>
      <c r="F54" s="35" t="str">
        <f t="shared" si="3"/>
        <v/>
      </c>
      <c r="G54" s="28"/>
      <c r="H54" s="28"/>
      <c r="I54" s="29" t="s">
        <v>122</v>
      </c>
      <c r="J54" s="33"/>
      <c r="K54" s="37"/>
      <c r="L54" s="37"/>
      <c r="M54" s="37"/>
      <c r="N54" s="37"/>
      <c r="O54" s="37"/>
      <c r="P54" s="37"/>
      <c r="Q54" s="34"/>
      <c r="R54" s="33"/>
      <c r="S54" s="37"/>
      <c r="T54" s="37"/>
      <c r="U54" s="37"/>
      <c r="V54" s="37"/>
      <c r="W54" s="37"/>
      <c r="X54" s="37"/>
      <c r="Y54" s="913"/>
      <c r="AE54" t="str">
        <f t="shared" ref="AE54:AF54" si="51">TRIM(AC54)</f>
        <v/>
      </c>
      <c r="AF54" t="str">
        <f t="shared" si="51"/>
        <v/>
      </c>
    </row>
    <row r="55" spans="1:32" ht="21" customHeight="1" x14ac:dyDescent="0.25">
      <c r="A55" s="15" t="s">
        <v>3</v>
      </c>
      <c r="B55" s="15" t="s">
        <v>52</v>
      </c>
      <c r="C55" s="38"/>
      <c r="D55" s="30" t="str">
        <f t="shared" si="1"/>
        <v/>
      </c>
      <c r="E55" s="35" t="str">
        <f t="shared" si="2"/>
        <v/>
      </c>
      <c r="F55" s="35" t="str">
        <f t="shared" si="3"/>
        <v/>
      </c>
      <c r="G55" s="28"/>
      <c r="H55" s="28"/>
      <c r="I55" s="29" t="s">
        <v>123</v>
      </c>
      <c r="J55" s="33"/>
      <c r="K55" s="37"/>
      <c r="L55" s="37"/>
      <c r="M55" s="37"/>
      <c r="N55" s="37"/>
      <c r="O55" s="37"/>
      <c r="P55" s="37"/>
      <c r="Q55" s="34"/>
      <c r="R55" s="33"/>
      <c r="S55" s="37"/>
      <c r="T55" s="37"/>
      <c r="U55" s="37"/>
      <c r="V55" s="37"/>
      <c r="W55" s="37"/>
      <c r="X55" s="37"/>
      <c r="Y55" s="913"/>
      <c r="AE55" t="str">
        <f t="shared" ref="AE55:AF55" si="52">TRIM(AC55)</f>
        <v/>
      </c>
      <c r="AF55" t="str">
        <f t="shared" si="52"/>
        <v/>
      </c>
    </row>
    <row r="56" spans="1:32" ht="21" customHeight="1" x14ac:dyDescent="0.25">
      <c r="A56" s="15" t="s">
        <v>3</v>
      </c>
      <c r="B56" s="15" t="s">
        <v>52</v>
      </c>
      <c r="C56" s="38"/>
      <c r="D56" s="30" t="str">
        <f t="shared" si="1"/>
        <v/>
      </c>
      <c r="E56" s="35" t="str">
        <f t="shared" si="2"/>
        <v/>
      </c>
      <c r="F56" s="35" t="str">
        <f t="shared" si="3"/>
        <v/>
      </c>
      <c r="G56" s="28"/>
      <c r="H56" s="28"/>
      <c r="I56" s="29" t="s">
        <v>124</v>
      </c>
      <c r="J56" s="33"/>
      <c r="K56" s="37"/>
      <c r="L56" s="37"/>
      <c r="M56" s="37"/>
      <c r="N56" s="37"/>
      <c r="O56" s="37"/>
      <c r="P56" s="37"/>
      <c r="Q56" s="34"/>
      <c r="R56" s="33"/>
      <c r="S56" s="37"/>
      <c r="T56" s="37"/>
      <c r="U56" s="37"/>
      <c r="V56" s="37"/>
      <c r="W56" s="37"/>
      <c r="X56" s="37"/>
      <c r="Y56" s="913"/>
      <c r="AE56" t="str">
        <f t="shared" ref="AE56:AF56" si="53">TRIM(AC56)</f>
        <v/>
      </c>
      <c r="AF56" t="str">
        <f t="shared" si="53"/>
        <v/>
      </c>
    </row>
    <row r="57" spans="1:32" ht="21" customHeight="1" x14ac:dyDescent="0.25">
      <c r="A57" s="15" t="s">
        <v>3</v>
      </c>
      <c r="B57" s="15" t="s">
        <v>52</v>
      </c>
      <c r="C57" s="38"/>
      <c r="D57" s="30" t="str">
        <f t="shared" si="1"/>
        <v/>
      </c>
      <c r="E57" s="35" t="str">
        <f t="shared" si="2"/>
        <v/>
      </c>
      <c r="F57" s="35" t="str">
        <f t="shared" si="3"/>
        <v/>
      </c>
      <c r="G57" s="28"/>
      <c r="H57" s="28"/>
      <c r="I57" s="29" t="s">
        <v>125</v>
      </c>
      <c r="J57" s="33"/>
      <c r="K57" s="37"/>
      <c r="L57" s="37"/>
      <c r="M57" s="37"/>
      <c r="N57" s="37"/>
      <c r="O57" s="37"/>
      <c r="P57" s="37"/>
      <c r="Q57" s="34"/>
      <c r="R57" s="33"/>
      <c r="S57" s="37"/>
      <c r="T57" s="37"/>
      <c r="U57" s="37"/>
      <c r="V57" s="37"/>
      <c r="W57" s="37"/>
      <c r="X57" s="37"/>
      <c r="Y57" s="913"/>
      <c r="AE57" t="str">
        <f t="shared" ref="AE57:AF57" si="54">TRIM(AC57)</f>
        <v/>
      </c>
      <c r="AF57" t="str">
        <f t="shared" si="54"/>
        <v/>
      </c>
    </row>
    <row r="58" spans="1:32" ht="21" customHeight="1" x14ac:dyDescent="0.25">
      <c r="A58" s="15" t="s">
        <v>3</v>
      </c>
      <c r="B58" s="15" t="s">
        <v>52</v>
      </c>
      <c r="C58" s="38"/>
      <c r="D58" s="30" t="str">
        <f t="shared" si="1"/>
        <v/>
      </c>
      <c r="E58" s="35" t="str">
        <f t="shared" si="2"/>
        <v/>
      </c>
      <c r="F58" s="35" t="str">
        <f t="shared" si="3"/>
        <v/>
      </c>
      <c r="G58" s="28"/>
      <c r="H58" s="28"/>
      <c r="I58" s="29" t="s">
        <v>126</v>
      </c>
      <c r="J58" s="33"/>
      <c r="K58" s="37"/>
      <c r="L58" s="37"/>
      <c r="M58" s="37"/>
      <c r="N58" s="37"/>
      <c r="O58" s="37"/>
      <c r="P58" s="37"/>
      <c r="Q58" s="34"/>
      <c r="R58" s="33"/>
      <c r="S58" s="37"/>
      <c r="T58" s="37"/>
      <c r="U58" s="37"/>
      <c r="V58" s="37"/>
      <c r="W58" s="37"/>
      <c r="X58" s="37"/>
      <c r="Y58" s="913"/>
      <c r="AE58" t="str">
        <f t="shared" ref="AE58:AF58" si="55">TRIM(AC58)</f>
        <v/>
      </c>
      <c r="AF58" t="str">
        <f t="shared" si="55"/>
        <v/>
      </c>
    </row>
    <row r="59" spans="1:32" ht="21" customHeight="1" x14ac:dyDescent="0.25">
      <c r="A59" s="15" t="s">
        <v>3</v>
      </c>
      <c r="B59" s="15" t="s">
        <v>52</v>
      </c>
      <c r="C59" s="38"/>
      <c r="D59" s="30" t="str">
        <f t="shared" si="1"/>
        <v/>
      </c>
      <c r="E59" s="35" t="str">
        <f t="shared" si="2"/>
        <v/>
      </c>
      <c r="F59" s="35" t="str">
        <f t="shared" si="3"/>
        <v/>
      </c>
      <c r="G59" s="28"/>
      <c r="H59" s="28"/>
      <c r="I59" s="29" t="s">
        <v>127</v>
      </c>
      <c r="J59" s="33"/>
      <c r="K59" s="37"/>
      <c r="L59" s="37"/>
      <c r="M59" s="37"/>
      <c r="N59" s="37"/>
      <c r="O59" s="37"/>
      <c r="P59" s="37"/>
      <c r="Q59" s="34"/>
      <c r="R59" s="33"/>
      <c r="S59" s="37"/>
      <c r="T59" s="37"/>
      <c r="U59" s="37"/>
      <c r="V59" s="37"/>
      <c r="W59" s="37"/>
      <c r="X59" s="37"/>
      <c r="Y59" s="913"/>
      <c r="AE59" t="str">
        <f t="shared" ref="AE59:AF59" si="56">TRIM(AC59)</f>
        <v/>
      </c>
      <c r="AF59" t="str">
        <f t="shared" si="56"/>
        <v/>
      </c>
    </row>
    <row r="60" spans="1:32" ht="21" customHeight="1" x14ac:dyDescent="0.25">
      <c r="A60" s="15" t="s">
        <v>3</v>
      </c>
      <c r="B60" s="15" t="s">
        <v>52</v>
      </c>
      <c r="C60" s="38"/>
      <c r="D60" s="30" t="str">
        <f t="shared" si="1"/>
        <v/>
      </c>
      <c r="E60" s="35" t="str">
        <f t="shared" si="2"/>
        <v/>
      </c>
      <c r="F60" s="35" t="str">
        <f t="shared" si="3"/>
        <v/>
      </c>
      <c r="G60" s="28"/>
      <c r="H60" s="28"/>
      <c r="I60" s="29" t="s">
        <v>128</v>
      </c>
      <c r="J60" s="33"/>
      <c r="K60" s="37"/>
      <c r="L60" s="37"/>
      <c r="M60" s="37"/>
      <c r="N60" s="37"/>
      <c r="O60" s="37"/>
      <c r="P60" s="37"/>
      <c r="Q60" s="34"/>
      <c r="R60" s="33"/>
      <c r="S60" s="37"/>
      <c r="T60" s="37"/>
      <c r="U60" s="37"/>
      <c r="V60" s="37"/>
      <c r="W60" s="37"/>
      <c r="X60" s="37"/>
      <c r="Y60" s="913"/>
      <c r="AE60" t="str">
        <f t="shared" ref="AE60:AF60" si="57">TRIM(AC60)</f>
        <v/>
      </c>
      <c r="AF60" t="str">
        <f t="shared" si="57"/>
        <v/>
      </c>
    </row>
    <row r="61" spans="1:32" ht="21" customHeight="1" x14ac:dyDescent="0.25">
      <c r="A61" s="15" t="s">
        <v>3</v>
      </c>
      <c r="B61" s="15" t="s">
        <v>52</v>
      </c>
      <c r="C61" s="38"/>
      <c r="D61" s="30" t="str">
        <f t="shared" si="1"/>
        <v/>
      </c>
      <c r="E61" s="35" t="str">
        <f t="shared" si="2"/>
        <v/>
      </c>
      <c r="F61" s="35" t="str">
        <f t="shared" si="3"/>
        <v/>
      </c>
      <c r="G61" s="28"/>
      <c r="H61" s="28"/>
      <c r="I61" s="29" t="s">
        <v>129</v>
      </c>
      <c r="J61" s="33"/>
      <c r="K61" s="37"/>
      <c r="L61" s="37"/>
      <c r="M61" s="37"/>
      <c r="N61" s="37"/>
      <c r="O61" s="37"/>
      <c r="P61" s="37"/>
      <c r="Q61" s="34"/>
      <c r="R61" s="33"/>
      <c r="S61" s="37"/>
      <c r="T61" s="37"/>
      <c r="U61" s="37"/>
      <c r="V61" s="37"/>
      <c r="W61" s="37"/>
      <c r="X61" s="37"/>
      <c r="Y61" s="913"/>
      <c r="AE61" t="str">
        <f t="shared" ref="AE61:AF61" si="58">TRIM(AC61)</f>
        <v/>
      </c>
      <c r="AF61" t="str">
        <f t="shared" si="58"/>
        <v/>
      </c>
    </row>
    <row r="62" spans="1:32" ht="21" customHeight="1" x14ac:dyDescent="0.25">
      <c r="A62" s="15" t="s">
        <v>3</v>
      </c>
      <c r="B62" s="15" t="s">
        <v>52</v>
      </c>
      <c r="C62" s="38"/>
      <c r="D62" s="30" t="str">
        <f t="shared" si="1"/>
        <v/>
      </c>
      <c r="E62" s="35" t="str">
        <f t="shared" si="2"/>
        <v/>
      </c>
      <c r="F62" s="35" t="str">
        <f t="shared" si="3"/>
        <v/>
      </c>
      <c r="G62" s="28"/>
      <c r="H62" s="28"/>
      <c r="I62" s="29" t="s">
        <v>130</v>
      </c>
      <c r="J62" s="33"/>
      <c r="K62" s="37"/>
      <c r="L62" s="37"/>
      <c r="M62" s="37"/>
      <c r="N62" s="37"/>
      <c r="O62" s="37"/>
      <c r="P62" s="37"/>
      <c r="Q62" s="34"/>
      <c r="R62" s="33"/>
      <c r="S62" s="37"/>
      <c r="T62" s="37"/>
      <c r="U62" s="37"/>
      <c r="V62" s="37"/>
      <c r="W62" s="37"/>
      <c r="X62" s="37"/>
      <c r="Y62" s="913"/>
      <c r="AE62" t="str">
        <f t="shared" ref="AE62:AF62" si="59">TRIM(AC62)</f>
        <v/>
      </c>
      <c r="AF62" t="str">
        <f t="shared" si="59"/>
        <v/>
      </c>
    </row>
    <row r="63" spans="1:32" ht="21" customHeight="1" x14ac:dyDescent="0.25">
      <c r="A63" s="15" t="s">
        <v>3</v>
      </c>
      <c r="B63" s="15" t="s">
        <v>52</v>
      </c>
      <c r="C63" s="38"/>
      <c r="D63" s="30" t="str">
        <f t="shared" si="1"/>
        <v/>
      </c>
      <c r="E63" s="35" t="str">
        <f t="shared" si="2"/>
        <v/>
      </c>
      <c r="F63" s="35" t="str">
        <f t="shared" si="3"/>
        <v/>
      </c>
      <c r="G63" s="28"/>
      <c r="H63" s="28"/>
      <c r="I63" s="29" t="s">
        <v>131</v>
      </c>
      <c r="J63" s="33"/>
      <c r="K63" s="37"/>
      <c r="L63" s="37"/>
      <c r="M63" s="37"/>
      <c r="N63" s="37"/>
      <c r="O63" s="37"/>
      <c r="P63" s="37"/>
      <c r="Q63" s="34"/>
      <c r="R63" s="33"/>
      <c r="S63" s="37"/>
      <c r="T63" s="37"/>
      <c r="U63" s="37"/>
      <c r="V63" s="37"/>
      <c r="W63" s="37"/>
      <c r="X63" s="37"/>
      <c r="Y63" s="909"/>
      <c r="AE63" t="str">
        <f t="shared" ref="AE63:AF63" si="60">TRIM(AC63)</f>
        <v/>
      </c>
      <c r="AF63" t="str">
        <f t="shared" si="60"/>
        <v/>
      </c>
    </row>
    <row r="64" spans="1:32" ht="21" customHeight="1" x14ac:dyDescent="0.25">
      <c r="A64" s="15" t="s">
        <v>3</v>
      </c>
      <c r="B64" s="15" t="s">
        <v>52</v>
      </c>
      <c r="C64" s="38"/>
      <c r="D64" s="19">
        <f t="shared" si="1"/>
        <v>12</v>
      </c>
      <c r="E64" s="19">
        <f>IF(G64&lt;&gt;"",VLOOKUP(G64,SERIE,2,0),"")</f>
        <v>171</v>
      </c>
      <c r="F64" s="19" t="str">
        <f t="shared" ref="F64:F69" si="61">IF(H64&lt;&gt;"",VLOOKUP(H64,Subseries,2,0),"")</f>
        <v>070</v>
      </c>
      <c r="G64" s="20" t="s">
        <v>132</v>
      </c>
      <c r="H64" s="20" t="s">
        <v>133</v>
      </c>
      <c r="I64" s="21" t="s">
        <v>91</v>
      </c>
      <c r="J64" s="22" t="s">
        <v>48</v>
      </c>
      <c r="K64" s="23" t="s">
        <v>41</v>
      </c>
      <c r="L64" s="23"/>
      <c r="M64" s="23"/>
      <c r="N64" s="23" t="s">
        <v>41</v>
      </c>
      <c r="O64" s="23"/>
      <c r="P64" s="23" t="s">
        <v>41</v>
      </c>
      <c r="Q64" s="24" t="s">
        <v>49</v>
      </c>
      <c r="R64" s="22" t="s">
        <v>134</v>
      </c>
      <c r="S64" s="23">
        <v>3</v>
      </c>
      <c r="T64" s="23">
        <v>17</v>
      </c>
      <c r="U64" s="23" t="s">
        <v>41</v>
      </c>
      <c r="V64" s="23"/>
      <c r="W64" s="23" t="s">
        <v>41</v>
      </c>
      <c r="X64" s="23"/>
      <c r="Y64" s="910" t="s">
        <v>135</v>
      </c>
      <c r="AC64" t="s">
        <v>132</v>
      </c>
      <c r="AD64" t="s">
        <v>133</v>
      </c>
      <c r="AE64" t="str">
        <f t="shared" ref="AE64:AF64" si="62">TRIM(AC64)</f>
        <v>PROYECTOS</v>
      </c>
      <c r="AF64" t="str">
        <f t="shared" si="62"/>
        <v>Proyectos Regulatorios de Carácter Particular</v>
      </c>
    </row>
    <row r="65" spans="1:32" ht="21" customHeight="1" x14ac:dyDescent="0.25">
      <c r="A65" s="15" t="s">
        <v>3</v>
      </c>
      <c r="B65" s="15" t="s">
        <v>52</v>
      </c>
      <c r="C65" s="38"/>
      <c r="D65" s="30" t="str">
        <f t="shared" si="1"/>
        <v/>
      </c>
      <c r="E65" s="35" t="str">
        <f t="shared" si="2"/>
        <v/>
      </c>
      <c r="F65" s="35" t="str">
        <f t="shared" si="61"/>
        <v/>
      </c>
      <c r="G65" s="28"/>
      <c r="H65" s="28"/>
      <c r="I65" s="29" t="s">
        <v>136</v>
      </c>
      <c r="J65" s="33"/>
      <c r="K65" s="37"/>
      <c r="L65" s="37"/>
      <c r="M65" s="37"/>
      <c r="N65" s="37"/>
      <c r="O65" s="37"/>
      <c r="P65" s="37"/>
      <c r="Q65" s="34"/>
      <c r="R65" s="33"/>
      <c r="S65" s="37"/>
      <c r="T65" s="37"/>
      <c r="U65" s="37"/>
      <c r="V65" s="37"/>
      <c r="W65" s="37"/>
      <c r="X65" s="37"/>
      <c r="Y65" s="911"/>
      <c r="AE65" t="str">
        <f t="shared" ref="AE65:AF65" si="63">TRIM(AC65)</f>
        <v/>
      </c>
      <c r="AF65" t="str">
        <f t="shared" si="63"/>
        <v/>
      </c>
    </row>
    <row r="66" spans="1:32" ht="21" customHeight="1" x14ac:dyDescent="0.25">
      <c r="A66" s="15" t="s">
        <v>3</v>
      </c>
      <c r="B66" s="15" t="s">
        <v>52</v>
      </c>
      <c r="C66" s="38"/>
      <c r="D66" s="30" t="str">
        <f t="shared" si="1"/>
        <v/>
      </c>
      <c r="E66" s="35" t="str">
        <f t="shared" si="2"/>
        <v/>
      </c>
      <c r="F66" s="35" t="str">
        <f t="shared" si="61"/>
        <v/>
      </c>
      <c r="G66" s="28"/>
      <c r="H66" s="28"/>
      <c r="I66" s="29" t="s">
        <v>137</v>
      </c>
      <c r="J66" s="33"/>
      <c r="K66" s="37"/>
      <c r="L66" s="37"/>
      <c r="M66" s="37"/>
      <c r="N66" s="37"/>
      <c r="O66" s="37"/>
      <c r="P66" s="37"/>
      <c r="Q66" s="34"/>
      <c r="R66" s="33"/>
      <c r="S66" s="37"/>
      <c r="T66" s="37"/>
      <c r="U66" s="37"/>
      <c r="V66" s="37"/>
      <c r="W66" s="37"/>
      <c r="X66" s="37"/>
      <c r="Y66" s="911"/>
      <c r="AE66" t="str">
        <f t="shared" ref="AE66:AF66" si="64">TRIM(AC66)</f>
        <v/>
      </c>
      <c r="AF66" t="str">
        <f t="shared" si="64"/>
        <v/>
      </c>
    </row>
    <row r="67" spans="1:32" ht="21" customHeight="1" x14ac:dyDescent="0.25">
      <c r="A67" s="15" t="s">
        <v>3</v>
      </c>
      <c r="B67" s="15" t="s">
        <v>52</v>
      </c>
      <c r="C67" s="38"/>
      <c r="D67" s="30" t="str">
        <f t="shared" si="1"/>
        <v/>
      </c>
      <c r="E67" s="35" t="str">
        <f t="shared" si="2"/>
        <v/>
      </c>
      <c r="F67" s="35" t="str">
        <f t="shared" si="61"/>
        <v/>
      </c>
      <c r="G67" s="28"/>
      <c r="H67" s="28"/>
      <c r="I67" s="29" t="s">
        <v>138</v>
      </c>
      <c r="J67" s="33"/>
      <c r="K67" s="37"/>
      <c r="L67" s="37"/>
      <c r="M67" s="37"/>
      <c r="N67" s="37"/>
      <c r="O67" s="37"/>
      <c r="P67" s="37"/>
      <c r="Q67" s="34"/>
      <c r="R67" s="33"/>
      <c r="S67" s="37"/>
      <c r="T67" s="37"/>
      <c r="U67" s="37"/>
      <c r="V67" s="37"/>
      <c r="W67" s="37"/>
      <c r="X67" s="37"/>
      <c r="Y67" s="911"/>
      <c r="AE67" t="str">
        <f t="shared" ref="AE67:AF67" si="65">TRIM(AC67)</f>
        <v/>
      </c>
      <c r="AF67" t="str">
        <f t="shared" si="65"/>
        <v/>
      </c>
    </row>
    <row r="68" spans="1:32" ht="21" customHeight="1" x14ac:dyDescent="0.25">
      <c r="A68" s="15" t="s">
        <v>3</v>
      </c>
      <c r="B68" s="15" t="s">
        <v>52</v>
      </c>
      <c r="C68" s="38"/>
      <c r="D68" s="30" t="str">
        <f t="shared" si="1"/>
        <v/>
      </c>
      <c r="E68" s="35" t="str">
        <f t="shared" si="2"/>
        <v/>
      </c>
      <c r="F68" s="35" t="str">
        <f t="shared" si="61"/>
        <v/>
      </c>
      <c r="G68" s="28"/>
      <c r="H68" s="28"/>
      <c r="I68" s="29" t="s">
        <v>139</v>
      </c>
      <c r="J68" s="33"/>
      <c r="K68" s="37"/>
      <c r="L68" s="37"/>
      <c r="M68" s="37"/>
      <c r="N68" s="37"/>
      <c r="O68" s="37"/>
      <c r="P68" s="37"/>
      <c r="Q68" s="34"/>
      <c r="R68" s="33"/>
      <c r="S68" s="37"/>
      <c r="T68" s="37"/>
      <c r="U68" s="37"/>
      <c r="V68" s="37"/>
      <c r="W68" s="37"/>
      <c r="X68" s="37"/>
      <c r="Y68" s="911"/>
      <c r="AE68" t="str">
        <f t="shared" ref="AE68:AF68" si="66">TRIM(AC68)</f>
        <v/>
      </c>
      <c r="AF68" t="str">
        <f t="shared" si="66"/>
        <v/>
      </c>
    </row>
    <row r="69" spans="1:32" ht="63" customHeight="1" x14ac:dyDescent="0.25">
      <c r="A69" s="15" t="s">
        <v>3</v>
      </c>
      <c r="B69" s="15" t="s">
        <v>52</v>
      </c>
      <c r="C69" s="38"/>
      <c r="D69" s="30" t="str">
        <f t="shared" si="1"/>
        <v/>
      </c>
      <c r="E69" s="35" t="str">
        <f t="shared" si="2"/>
        <v/>
      </c>
      <c r="F69" s="35" t="str">
        <f t="shared" si="61"/>
        <v/>
      </c>
      <c r="G69" s="28"/>
      <c r="H69" s="28"/>
      <c r="I69" s="29" t="s">
        <v>140</v>
      </c>
      <c r="J69" s="33"/>
      <c r="K69" s="37"/>
      <c r="L69" s="37"/>
      <c r="M69" s="37"/>
      <c r="N69" s="37"/>
      <c r="O69" s="37"/>
      <c r="P69" s="37"/>
      <c r="Q69" s="34"/>
      <c r="R69" s="33"/>
      <c r="S69" s="37"/>
      <c r="T69" s="37"/>
      <c r="U69" s="37"/>
      <c r="V69" s="37"/>
      <c r="W69" s="37"/>
      <c r="X69" s="37"/>
      <c r="Y69" s="912"/>
      <c r="AE69" t="str">
        <f t="shared" ref="AE69:AF69" si="67">TRIM(AC69)</f>
        <v/>
      </c>
      <c r="AF69" t="str">
        <f t="shared" si="67"/>
        <v/>
      </c>
    </row>
    <row r="70" spans="1:32" ht="36" customHeight="1" x14ac:dyDescent="0.25">
      <c r="A70" s="15" t="s">
        <v>3</v>
      </c>
      <c r="B70" s="15" t="s">
        <v>52</v>
      </c>
      <c r="C70" s="38"/>
      <c r="D70" s="19">
        <f t="shared" ref="D70:D143" si="68">IF(E70&lt;&gt;"",VLOOKUP(B70,Dependencias,2,0),"")</f>
        <v>12</v>
      </c>
      <c r="E70" s="19">
        <f t="shared" ref="E70:E75" si="69">IF(G70&lt;&gt;"",VLOOKUP(G70,SERIE,2,0),"")</f>
        <v>175</v>
      </c>
      <c r="F70" s="358">
        <f t="shared" ref="F70:F75" si="70">IF(H70&lt;&gt;"",VLOOKUP(H70,SUBSERIE,2,0),"")</f>
        <v>76</v>
      </c>
      <c r="G70" s="20" t="s">
        <v>141</v>
      </c>
      <c r="H70" s="20" t="s">
        <v>142</v>
      </c>
      <c r="I70" s="21" t="s">
        <v>143</v>
      </c>
      <c r="J70" s="22" t="s">
        <v>144</v>
      </c>
      <c r="K70" s="23" t="s">
        <v>41</v>
      </c>
      <c r="L70" s="23"/>
      <c r="M70" s="23"/>
      <c r="N70" s="23" t="s">
        <v>41</v>
      </c>
      <c r="O70" s="23"/>
      <c r="P70" s="23" t="s">
        <v>41</v>
      </c>
      <c r="Q70" s="24" t="s">
        <v>49</v>
      </c>
      <c r="R70" s="22" t="s">
        <v>145</v>
      </c>
      <c r="S70" s="23">
        <v>3</v>
      </c>
      <c r="T70" s="23">
        <v>17</v>
      </c>
      <c r="U70" s="23" t="s">
        <v>41</v>
      </c>
      <c r="V70" s="23"/>
      <c r="W70" s="23" t="s">
        <v>41</v>
      </c>
      <c r="X70" s="23"/>
      <c r="Y70" s="910" t="s">
        <v>146</v>
      </c>
      <c r="AC70" t="s">
        <v>147</v>
      </c>
      <c r="AD70" t="s">
        <v>148</v>
      </c>
      <c r="AE70" t="str">
        <f t="shared" ref="AE70:AF70" si="71">TRIM(AC70)</f>
        <v>RESOLUCIONES</v>
      </c>
      <c r="AF70" t="str">
        <f t="shared" si="71"/>
        <v>Resoluciones Comisión Reguladora del Agua Potable y Saneamiento Básico - CRA</v>
      </c>
    </row>
    <row r="71" spans="1:32" ht="21" customHeight="1" x14ac:dyDescent="0.25">
      <c r="A71" s="15" t="s">
        <v>3</v>
      </c>
      <c r="B71" s="15" t="s">
        <v>52</v>
      </c>
      <c r="C71" s="38"/>
      <c r="D71" s="30" t="str">
        <f t="shared" si="68"/>
        <v/>
      </c>
      <c r="E71" s="404" t="str">
        <f t="shared" si="69"/>
        <v/>
      </c>
      <c r="F71" s="405" t="str">
        <f t="shared" si="70"/>
        <v/>
      </c>
      <c r="G71" s="28"/>
      <c r="H71" s="28"/>
      <c r="I71" s="29" t="s">
        <v>149</v>
      </c>
      <c r="J71" s="33"/>
      <c r="K71" s="37"/>
      <c r="L71" s="37"/>
      <c r="M71" s="37"/>
      <c r="N71" s="37"/>
      <c r="O71" s="37"/>
      <c r="P71" s="37"/>
      <c r="Q71" s="34"/>
      <c r="R71" s="33"/>
      <c r="S71" s="37"/>
      <c r="T71" s="37"/>
      <c r="U71" s="37"/>
      <c r="V71" s="37"/>
      <c r="W71" s="37"/>
      <c r="X71" s="37"/>
      <c r="Y71" s="911"/>
      <c r="AE71" t="str">
        <f t="shared" ref="AE71:AF71" si="72">TRIM(AC71)</f>
        <v/>
      </c>
      <c r="AF71" t="str">
        <f t="shared" si="72"/>
        <v/>
      </c>
    </row>
    <row r="72" spans="1:32" ht="21" customHeight="1" x14ac:dyDescent="0.25">
      <c r="A72" s="15" t="s">
        <v>3</v>
      </c>
      <c r="B72" s="15" t="s">
        <v>52</v>
      </c>
      <c r="C72" s="38"/>
      <c r="D72" s="30" t="str">
        <f t="shared" si="68"/>
        <v/>
      </c>
      <c r="E72" s="404" t="str">
        <f t="shared" si="69"/>
        <v/>
      </c>
      <c r="F72" s="405" t="str">
        <f t="shared" si="70"/>
        <v/>
      </c>
      <c r="G72" s="28"/>
      <c r="H72" s="28"/>
      <c r="I72" s="29" t="s">
        <v>150</v>
      </c>
      <c r="J72" s="33"/>
      <c r="K72" s="37"/>
      <c r="L72" s="37"/>
      <c r="M72" s="37"/>
      <c r="N72" s="37"/>
      <c r="O72" s="37"/>
      <c r="P72" s="37"/>
      <c r="Q72" s="34"/>
      <c r="R72" s="33"/>
      <c r="S72" s="37"/>
      <c r="T72" s="37"/>
      <c r="U72" s="37"/>
      <c r="V72" s="37"/>
      <c r="W72" s="37"/>
      <c r="X72" s="37"/>
      <c r="Y72" s="911"/>
      <c r="AE72" t="str">
        <f t="shared" ref="AE72:AF72" si="73">TRIM(AC72)</f>
        <v/>
      </c>
      <c r="AF72" t="str">
        <f t="shared" si="73"/>
        <v/>
      </c>
    </row>
    <row r="73" spans="1:32" ht="21" customHeight="1" x14ac:dyDescent="0.25">
      <c r="A73" s="15" t="s">
        <v>3</v>
      </c>
      <c r="B73" s="15" t="s">
        <v>52</v>
      </c>
      <c r="C73" s="38"/>
      <c r="D73" s="30" t="str">
        <f t="shared" si="68"/>
        <v/>
      </c>
      <c r="E73" s="404" t="str">
        <f t="shared" si="69"/>
        <v/>
      </c>
      <c r="F73" s="405" t="str">
        <f t="shared" si="70"/>
        <v/>
      </c>
      <c r="G73" s="28"/>
      <c r="H73" s="28"/>
      <c r="I73" s="29" t="s">
        <v>106</v>
      </c>
      <c r="J73" s="33"/>
      <c r="K73" s="37"/>
      <c r="L73" s="37"/>
      <c r="M73" s="37"/>
      <c r="N73" s="37"/>
      <c r="O73" s="37"/>
      <c r="P73" s="37"/>
      <c r="Q73" s="34"/>
      <c r="R73" s="33"/>
      <c r="S73" s="37"/>
      <c r="T73" s="37"/>
      <c r="U73" s="37"/>
      <c r="V73" s="37"/>
      <c r="W73" s="37"/>
      <c r="X73" s="37"/>
      <c r="Y73" s="911"/>
      <c r="AE73" t="str">
        <f t="shared" ref="AE73:AF73" si="74">TRIM(AC73)</f>
        <v/>
      </c>
      <c r="AF73" t="str">
        <f t="shared" si="74"/>
        <v/>
      </c>
    </row>
    <row r="74" spans="1:32" ht="61.5" customHeight="1" thickBot="1" x14ac:dyDescent="0.3">
      <c r="A74" s="15" t="s">
        <v>3</v>
      </c>
      <c r="B74" s="15" t="s">
        <v>52</v>
      </c>
      <c r="C74" s="38"/>
      <c r="D74" s="30" t="str">
        <f t="shared" si="68"/>
        <v/>
      </c>
      <c r="E74" s="404" t="str">
        <f t="shared" si="69"/>
        <v/>
      </c>
      <c r="F74" s="405" t="str">
        <f t="shared" si="70"/>
        <v/>
      </c>
      <c r="G74" s="28"/>
      <c r="H74" s="28"/>
      <c r="I74" s="29" t="s">
        <v>151</v>
      </c>
      <c r="J74" s="33"/>
      <c r="K74" s="37"/>
      <c r="L74" s="37"/>
      <c r="M74" s="37"/>
      <c r="N74" s="37"/>
      <c r="O74" s="37"/>
      <c r="P74" s="37"/>
      <c r="Q74" s="34"/>
      <c r="R74" s="33"/>
      <c r="S74" s="37"/>
      <c r="T74" s="37"/>
      <c r="U74" s="37"/>
      <c r="V74" s="37"/>
      <c r="W74" s="37"/>
      <c r="X74" s="37"/>
      <c r="Y74" s="911"/>
      <c r="AE74" t="str">
        <f t="shared" ref="AE74:AF74" si="75">TRIM(AC74)</f>
        <v/>
      </c>
      <c r="AF74" t="str">
        <f t="shared" si="75"/>
        <v/>
      </c>
    </row>
    <row r="75" spans="1:32" ht="51.75" customHeight="1" x14ac:dyDescent="0.3">
      <c r="A75" s="335"/>
      <c r="B75" s="336"/>
      <c r="C75" s="337"/>
      <c r="D75" s="385">
        <v>301</v>
      </c>
      <c r="E75" s="19">
        <f t="shared" si="69"/>
        <v>145</v>
      </c>
      <c r="F75" s="358" t="e">
        <f t="shared" si="70"/>
        <v>#N/A</v>
      </c>
      <c r="G75" s="348" t="s">
        <v>37</v>
      </c>
      <c r="H75" s="348" t="s">
        <v>152</v>
      </c>
      <c r="I75" s="764" t="s">
        <v>153</v>
      </c>
      <c r="J75" s="349" t="s">
        <v>154</v>
      </c>
      <c r="K75" s="350" t="s">
        <v>41</v>
      </c>
      <c r="L75" s="350"/>
      <c r="M75" s="350"/>
      <c r="N75" s="350" t="s">
        <v>41</v>
      </c>
      <c r="O75" s="350"/>
      <c r="P75" s="350" t="s">
        <v>41</v>
      </c>
      <c r="Q75" s="351" t="s">
        <v>155</v>
      </c>
      <c r="R75" s="349"/>
      <c r="S75" s="350">
        <v>3</v>
      </c>
      <c r="T75" s="350">
        <v>17</v>
      </c>
      <c r="U75" s="350" t="s">
        <v>41</v>
      </c>
      <c r="V75" s="350"/>
      <c r="W75" s="350" t="s">
        <v>41</v>
      </c>
      <c r="X75" s="352"/>
      <c r="Y75" s="923" t="s">
        <v>156</v>
      </c>
    </row>
    <row r="76" spans="1:32" ht="22.5" customHeight="1" x14ac:dyDescent="0.3">
      <c r="A76" s="338"/>
      <c r="B76" s="15"/>
      <c r="C76" s="38"/>
      <c r="D76" s="30"/>
      <c r="E76" s="35"/>
      <c r="F76" s="35"/>
      <c r="G76" s="28"/>
      <c r="H76" s="28"/>
      <c r="I76" s="5" t="s">
        <v>157</v>
      </c>
      <c r="J76" s="33"/>
      <c r="K76" s="37"/>
      <c r="L76" s="37"/>
      <c r="M76" s="37"/>
      <c r="N76" s="37"/>
      <c r="O76" s="37"/>
      <c r="P76" s="37"/>
      <c r="Q76" s="34"/>
      <c r="R76" s="33"/>
      <c r="S76" s="37"/>
      <c r="T76" s="37"/>
      <c r="U76" s="37"/>
      <c r="V76" s="37"/>
      <c r="W76" s="37"/>
      <c r="X76" s="37"/>
      <c r="Y76" s="924"/>
    </row>
    <row r="77" spans="1:32" ht="20.25" customHeight="1" x14ac:dyDescent="0.3">
      <c r="A77" s="338"/>
      <c r="B77" s="15"/>
      <c r="C77" s="38"/>
      <c r="D77" s="30"/>
      <c r="E77" s="35"/>
      <c r="F77" s="35"/>
      <c r="G77" s="28"/>
      <c r="H77" s="28"/>
      <c r="I77" s="5" t="s">
        <v>158</v>
      </c>
      <c r="J77" s="33"/>
      <c r="K77" s="37"/>
      <c r="L77" s="37"/>
      <c r="M77" s="37"/>
      <c r="N77" s="37"/>
      <c r="O77" s="37"/>
      <c r="P77" s="37"/>
      <c r="Q77" s="34"/>
      <c r="R77" s="33"/>
      <c r="S77" s="37"/>
      <c r="T77" s="37"/>
      <c r="U77" s="37"/>
      <c r="V77" s="37"/>
      <c r="W77" s="37"/>
      <c r="X77" s="37"/>
      <c r="Y77" s="924"/>
    </row>
    <row r="78" spans="1:32" ht="61.5" customHeight="1" thickBot="1" x14ac:dyDescent="0.3">
      <c r="A78" s="339"/>
      <c r="B78" s="340"/>
      <c r="C78" s="341"/>
      <c r="D78" s="342"/>
      <c r="E78" s="343"/>
      <c r="F78" s="343"/>
      <c r="G78" s="344"/>
      <c r="H78" s="344"/>
      <c r="I78" s="765"/>
      <c r="J78" s="345"/>
      <c r="K78" s="346"/>
      <c r="L78" s="346"/>
      <c r="M78" s="346"/>
      <c r="N78" s="346"/>
      <c r="O78" s="346"/>
      <c r="P78" s="346"/>
      <c r="Q78" s="347"/>
      <c r="R78" s="345"/>
      <c r="S78" s="346"/>
      <c r="T78" s="346"/>
      <c r="U78" s="346"/>
      <c r="V78" s="346"/>
      <c r="W78" s="346"/>
      <c r="X78" s="346"/>
      <c r="Y78" s="925"/>
    </row>
    <row r="79" spans="1:32" ht="21" customHeight="1" x14ac:dyDescent="0.3">
      <c r="A79" s="15" t="s">
        <v>3</v>
      </c>
      <c r="B79" s="15" t="s">
        <v>18</v>
      </c>
      <c r="C79" s="38"/>
      <c r="D79" s="52">
        <f t="shared" si="68"/>
        <v>20</v>
      </c>
      <c r="E79" s="62" t="str">
        <f t="shared" ref="E79:E143" si="76">IF(G79&lt;&gt;"",VLOOKUP(G79,series,2,0),"")</f>
        <v>39</v>
      </c>
      <c r="F79" s="62" t="str">
        <f t="shared" ref="F79:F121" si="77">IF(H79&lt;&gt;"",VLOOKUP(H79,Subseries,2,0),"")</f>
        <v>078</v>
      </c>
      <c r="G79" s="20" t="s">
        <v>159</v>
      </c>
      <c r="H79" s="20" t="s">
        <v>160</v>
      </c>
      <c r="I79" s="21" t="s">
        <v>161</v>
      </c>
      <c r="J79" s="22" t="s">
        <v>162</v>
      </c>
      <c r="K79" s="23" t="s">
        <v>41</v>
      </c>
      <c r="L79" s="23"/>
      <c r="M79" s="23"/>
      <c r="N79" s="23" t="s">
        <v>41</v>
      </c>
      <c r="O79" s="23"/>
      <c r="P79" s="23" t="s">
        <v>41</v>
      </c>
      <c r="Q79" s="24" t="s">
        <v>163</v>
      </c>
      <c r="R79" s="22" t="s">
        <v>164</v>
      </c>
      <c r="S79" s="23">
        <v>3</v>
      </c>
      <c r="T79" s="23">
        <v>7</v>
      </c>
      <c r="U79" s="23" t="s">
        <v>41</v>
      </c>
      <c r="V79" s="23"/>
      <c r="W79" s="23" t="s">
        <v>41</v>
      </c>
      <c r="X79" s="23"/>
      <c r="Y79" s="910" t="s">
        <v>165</v>
      </c>
      <c r="AC79" t="s">
        <v>166</v>
      </c>
      <c r="AD79" t="s">
        <v>160</v>
      </c>
      <c r="AE79" t="str">
        <f t="shared" ref="AE79:AF79" si="78">TRIM(AC79)</f>
        <v>TRANSFERENCIAS DOCUMENTALES</v>
      </c>
      <c r="AF79" t="str">
        <f t="shared" si="78"/>
        <v>Transferencias Documentales Primarias</v>
      </c>
    </row>
    <row r="80" spans="1:32" ht="21" customHeight="1" x14ac:dyDescent="0.25">
      <c r="A80" s="15" t="s">
        <v>3</v>
      </c>
      <c r="B80" s="15" t="s">
        <v>18</v>
      </c>
      <c r="C80" s="38"/>
      <c r="D80" s="30" t="str">
        <f t="shared" si="68"/>
        <v/>
      </c>
      <c r="E80" s="35" t="str">
        <f t="shared" si="76"/>
        <v/>
      </c>
      <c r="F80" s="35" t="str">
        <f t="shared" si="77"/>
        <v/>
      </c>
      <c r="G80" s="28"/>
      <c r="H80" s="28"/>
      <c r="I80" s="29" t="s">
        <v>167</v>
      </c>
      <c r="J80" s="33" t="s">
        <v>168</v>
      </c>
      <c r="K80" s="37"/>
      <c r="L80" s="37"/>
      <c r="M80" s="37"/>
      <c r="N80" s="37"/>
      <c r="O80" s="37"/>
      <c r="P80" s="37"/>
      <c r="Q80" s="34"/>
      <c r="R80" s="33"/>
      <c r="S80" s="37"/>
      <c r="T80" s="37"/>
      <c r="U80" s="37"/>
      <c r="V80" s="37"/>
      <c r="W80" s="37"/>
      <c r="X80" s="37"/>
      <c r="Y80" s="911"/>
      <c r="AE80" t="str">
        <f t="shared" ref="AE80:AF80" si="79">TRIM(AC80)</f>
        <v/>
      </c>
      <c r="AF80" t="str">
        <f t="shared" si="79"/>
        <v/>
      </c>
    </row>
    <row r="81" spans="1:32" ht="134.25" customHeight="1" x14ac:dyDescent="0.25">
      <c r="A81" s="15" t="s">
        <v>3</v>
      </c>
      <c r="B81" s="15" t="s">
        <v>18</v>
      </c>
      <c r="C81" s="38"/>
      <c r="D81" s="30" t="str">
        <f t="shared" si="68"/>
        <v/>
      </c>
      <c r="E81" s="35" t="str">
        <f t="shared" si="76"/>
        <v/>
      </c>
      <c r="F81" s="35" t="str">
        <f t="shared" si="77"/>
        <v/>
      </c>
      <c r="G81" s="28"/>
      <c r="H81" s="28"/>
      <c r="I81" s="29" t="s">
        <v>169</v>
      </c>
      <c r="J81" s="33"/>
      <c r="K81" s="37"/>
      <c r="L81" s="37"/>
      <c r="M81" s="37"/>
      <c r="N81" s="37"/>
      <c r="O81" s="37"/>
      <c r="P81" s="37"/>
      <c r="Q81" s="34"/>
      <c r="R81" s="33"/>
      <c r="S81" s="37"/>
      <c r="T81" s="37"/>
      <c r="U81" s="37"/>
      <c r="V81" s="37"/>
      <c r="W81" s="37"/>
      <c r="X81" s="37"/>
      <c r="Y81" s="912"/>
      <c r="AE81" t="str">
        <f t="shared" ref="AE81:AF81" si="80">TRIM(AC81)</f>
        <v/>
      </c>
      <c r="AF81" t="str">
        <f t="shared" si="80"/>
        <v/>
      </c>
    </row>
    <row r="82" spans="1:32" ht="21" customHeight="1" x14ac:dyDescent="0.3">
      <c r="A82" s="15" t="s">
        <v>3</v>
      </c>
      <c r="B82" s="15" t="s">
        <v>18</v>
      </c>
      <c r="C82" s="38"/>
      <c r="D82" s="52">
        <f t="shared" si="68"/>
        <v>20</v>
      </c>
      <c r="E82" s="62" t="str">
        <f t="shared" si="76"/>
        <v>39</v>
      </c>
      <c r="F82" s="62" t="str">
        <f t="shared" si="77"/>
        <v>079</v>
      </c>
      <c r="G82" s="20" t="s">
        <v>159</v>
      </c>
      <c r="H82" s="20" t="s">
        <v>170</v>
      </c>
      <c r="I82" s="21" t="s">
        <v>161</v>
      </c>
      <c r="J82" s="22" t="s">
        <v>168</v>
      </c>
      <c r="K82" s="23"/>
      <c r="L82" s="23"/>
      <c r="M82" s="23"/>
      <c r="N82" s="23" t="s">
        <v>41</v>
      </c>
      <c r="O82" s="23"/>
      <c r="P82" s="23" t="s">
        <v>41</v>
      </c>
      <c r="Q82" s="24" t="s">
        <v>171</v>
      </c>
      <c r="R82" s="22" t="s">
        <v>172</v>
      </c>
      <c r="S82" s="23">
        <v>3</v>
      </c>
      <c r="T82" s="23">
        <v>7</v>
      </c>
      <c r="U82" s="23" t="s">
        <v>41</v>
      </c>
      <c r="V82" s="23"/>
      <c r="W82" s="23" t="s">
        <v>41</v>
      </c>
      <c r="X82" s="23"/>
      <c r="Y82" s="910" t="s">
        <v>165</v>
      </c>
      <c r="AC82" t="s">
        <v>166</v>
      </c>
      <c r="AD82" t="s">
        <v>173</v>
      </c>
      <c r="AE82" t="str">
        <f t="shared" ref="AE82:AF82" si="81">TRIM(AC82)</f>
        <v>TRANSFERENCIAS DOCUMENTALES</v>
      </c>
      <c r="AF82" t="str">
        <f t="shared" si="81"/>
        <v>Transferencias Documentales Secundarias</v>
      </c>
    </row>
    <row r="83" spans="1:32" ht="21" customHeight="1" x14ac:dyDescent="0.25">
      <c r="A83" s="15" t="s">
        <v>3</v>
      </c>
      <c r="B83" s="15" t="s">
        <v>18</v>
      </c>
      <c r="C83" s="38"/>
      <c r="D83" s="30" t="str">
        <f t="shared" si="68"/>
        <v/>
      </c>
      <c r="E83" s="35" t="str">
        <f t="shared" si="76"/>
        <v/>
      </c>
      <c r="F83" s="35" t="str">
        <f t="shared" si="77"/>
        <v/>
      </c>
      <c r="G83" s="28"/>
      <c r="H83" s="28"/>
      <c r="I83" s="29" t="s">
        <v>174</v>
      </c>
      <c r="J83" s="33"/>
      <c r="K83" s="37"/>
      <c r="L83" s="37"/>
      <c r="M83" s="37"/>
      <c r="N83" s="37"/>
      <c r="O83" s="37"/>
      <c r="P83" s="37"/>
      <c r="Q83" s="34"/>
      <c r="R83" s="33"/>
      <c r="S83" s="37"/>
      <c r="T83" s="37"/>
      <c r="U83" s="37"/>
      <c r="V83" s="37"/>
      <c r="W83" s="37"/>
      <c r="X83" s="37"/>
      <c r="Y83" s="911"/>
      <c r="AE83" t="str">
        <f t="shared" ref="AE83:AF83" si="82">TRIM(AC83)</f>
        <v/>
      </c>
      <c r="AF83" t="str">
        <f t="shared" si="82"/>
        <v/>
      </c>
    </row>
    <row r="84" spans="1:32" ht="21" customHeight="1" x14ac:dyDescent="0.25">
      <c r="A84" s="15" t="s">
        <v>3</v>
      </c>
      <c r="B84" s="15" t="s">
        <v>18</v>
      </c>
      <c r="C84" s="38"/>
      <c r="D84" s="30" t="str">
        <f t="shared" si="68"/>
        <v/>
      </c>
      <c r="E84" s="35" t="str">
        <f t="shared" si="76"/>
        <v/>
      </c>
      <c r="F84" s="35" t="str">
        <f t="shared" si="77"/>
        <v/>
      </c>
      <c r="G84" s="28"/>
      <c r="H84" s="28"/>
      <c r="I84" s="29" t="s">
        <v>169</v>
      </c>
      <c r="J84" s="33"/>
      <c r="K84" s="37"/>
      <c r="L84" s="37"/>
      <c r="M84" s="37"/>
      <c r="N84" s="37"/>
      <c r="O84" s="37"/>
      <c r="P84" s="37"/>
      <c r="Q84" s="34"/>
      <c r="R84" s="33"/>
      <c r="S84" s="37"/>
      <c r="T84" s="37"/>
      <c r="U84" s="37"/>
      <c r="V84" s="37"/>
      <c r="W84" s="37"/>
      <c r="X84" s="37"/>
      <c r="Y84" s="911"/>
      <c r="AE84" t="str">
        <f t="shared" ref="AE84:AF84" si="83">TRIM(AC84)</f>
        <v/>
      </c>
      <c r="AF84" t="str">
        <f t="shared" si="83"/>
        <v/>
      </c>
    </row>
    <row r="85" spans="1:32" ht="111.75" customHeight="1" x14ac:dyDescent="0.25">
      <c r="A85" s="15" t="s">
        <v>3</v>
      </c>
      <c r="B85" s="15" t="s">
        <v>18</v>
      </c>
      <c r="C85" s="38"/>
      <c r="D85" s="30" t="str">
        <f t="shared" si="68"/>
        <v/>
      </c>
      <c r="E85" s="35" t="str">
        <f t="shared" si="76"/>
        <v/>
      </c>
      <c r="F85" s="35" t="str">
        <f t="shared" si="77"/>
        <v/>
      </c>
      <c r="G85" s="28"/>
      <c r="H85" s="28"/>
      <c r="I85" s="29" t="s">
        <v>39</v>
      </c>
      <c r="J85" s="33"/>
      <c r="K85" s="37"/>
      <c r="L85" s="37"/>
      <c r="M85" s="37"/>
      <c r="N85" s="37"/>
      <c r="O85" s="37"/>
      <c r="P85" s="37"/>
      <c r="Q85" s="34"/>
      <c r="R85" s="33"/>
      <c r="S85" s="37"/>
      <c r="T85" s="37"/>
      <c r="U85" s="37"/>
      <c r="V85" s="37"/>
      <c r="W85" s="37"/>
      <c r="X85" s="37"/>
      <c r="Y85" s="912"/>
      <c r="AE85" t="str">
        <f t="shared" ref="AE85:AF85" si="84">TRIM(AC85)</f>
        <v/>
      </c>
      <c r="AF85" t="str">
        <f t="shared" si="84"/>
        <v/>
      </c>
    </row>
    <row r="86" spans="1:32" ht="36" customHeight="1" x14ac:dyDescent="0.3">
      <c r="A86" s="15" t="s">
        <v>3</v>
      </c>
      <c r="B86" s="15" t="s">
        <v>18</v>
      </c>
      <c r="C86" s="51"/>
      <c r="D86" s="52">
        <f t="shared" si="68"/>
        <v>20</v>
      </c>
      <c r="E86" s="386" t="str">
        <f t="shared" si="76"/>
        <v>36</v>
      </c>
      <c r="F86" s="386" t="str">
        <f t="shared" si="77"/>
        <v>075</v>
      </c>
      <c r="G86" s="20" t="s">
        <v>141</v>
      </c>
      <c r="H86" s="20" t="s">
        <v>175</v>
      </c>
      <c r="I86" s="21" t="s">
        <v>176</v>
      </c>
      <c r="J86" s="22" t="s">
        <v>48</v>
      </c>
      <c r="K86" s="23" t="s">
        <v>41</v>
      </c>
      <c r="L86" s="23"/>
      <c r="M86" s="23"/>
      <c r="N86" s="23" t="s">
        <v>41</v>
      </c>
      <c r="O86" s="23"/>
      <c r="P86" s="23" t="s">
        <v>41</v>
      </c>
      <c r="Q86" s="24" t="s">
        <v>177</v>
      </c>
      <c r="R86" s="22" t="s">
        <v>178</v>
      </c>
      <c r="S86" s="23">
        <v>3</v>
      </c>
      <c r="T86" s="23">
        <v>7</v>
      </c>
      <c r="U86" s="23" t="s">
        <v>41</v>
      </c>
      <c r="V86" s="23"/>
      <c r="W86" s="23" t="s">
        <v>41</v>
      </c>
      <c r="X86" s="23"/>
      <c r="Y86" s="910" t="s">
        <v>179</v>
      </c>
      <c r="AC86" t="s">
        <v>147</v>
      </c>
      <c r="AD86" t="s">
        <v>175</v>
      </c>
      <c r="AE86" t="str">
        <f t="shared" ref="AE86:AF86" si="85">TRIM(AC86)</f>
        <v>RESOLUCIONES</v>
      </c>
      <c r="AF86" t="str">
        <f t="shared" si="85"/>
        <v>Resoluciones Unidad Administrativa Especial (U.A.E -CRA)</v>
      </c>
    </row>
    <row r="87" spans="1:32" ht="21" customHeight="1" x14ac:dyDescent="0.3">
      <c r="A87" s="15" t="s">
        <v>3</v>
      </c>
      <c r="B87" s="15" t="s">
        <v>18</v>
      </c>
      <c r="C87" s="51"/>
      <c r="D87" s="57" t="str">
        <f t="shared" si="68"/>
        <v/>
      </c>
      <c r="E87" s="51" t="str">
        <f t="shared" si="76"/>
        <v/>
      </c>
      <c r="F87" s="51" t="str">
        <f t="shared" si="77"/>
        <v/>
      </c>
      <c r="G87" s="28"/>
      <c r="H87" s="28"/>
      <c r="I87" s="29" t="s">
        <v>175</v>
      </c>
      <c r="J87" s="33"/>
      <c r="K87" s="37"/>
      <c r="L87" s="37"/>
      <c r="M87" s="37"/>
      <c r="N87" s="37"/>
      <c r="O87" s="37"/>
      <c r="P87" s="37"/>
      <c r="Q87" s="34"/>
      <c r="R87" s="33"/>
      <c r="S87" s="37"/>
      <c r="T87" s="37"/>
      <c r="U87" s="37"/>
      <c r="V87" s="37"/>
      <c r="W87" s="37"/>
      <c r="X87" s="37"/>
      <c r="Y87" s="911"/>
      <c r="AE87" t="str">
        <f t="shared" ref="AE87:AF87" si="86">TRIM(AC87)</f>
        <v/>
      </c>
      <c r="AF87" t="str">
        <f t="shared" si="86"/>
        <v/>
      </c>
    </row>
    <row r="88" spans="1:32" ht="21" customHeight="1" x14ac:dyDescent="0.3">
      <c r="A88" s="15" t="s">
        <v>3</v>
      </c>
      <c r="B88" s="15" t="s">
        <v>18</v>
      </c>
      <c r="C88" s="51"/>
      <c r="D88" s="57" t="str">
        <f t="shared" si="68"/>
        <v/>
      </c>
      <c r="E88" s="51" t="str">
        <f t="shared" si="76"/>
        <v/>
      </c>
      <c r="F88" s="51" t="str">
        <f t="shared" si="77"/>
        <v/>
      </c>
      <c r="G88" s="28"/>
      <c r="H88" s="28"/>
      <c r="I88" s="29" t="s">
        <v>180</v>
      </c>
      <c r="J88" s="33"/>
      <c r="K88" s="37"/>
      <c r="L88" s="37"/>
      <c r="M88" s="37"/>
      <c r="N88" s="37"/>
      <c r="O88" s="37"/>
      <c r="P88" s="37"/>
      <c r="Q88" s="34"/>
      <c r="R88" s="33"/>
      <c r="S88" s="37"/>
      <c r="T88" s="37"/>
      <c r="U88" s="37"/>
      <c r="V88" s="37"/>
      <c r="W88" s="37"/>
      <c r="X88" s="37"/>
      <c r="Y88" s="911"/>
      <c r="AE88" t="str">
        <f t="shared" ref="AE88:AF88" si="87">TRIM(AC88)</f>
        <v/>
      </c>
      <c r="AF88" t="str">
        <f t="shared" si="87"/>
        <v/>
      </c>
    </row>
    <row r="89" spans="1:32" ht="21" customHeight="1" x14ac:dyDescent="0.3">
      <c r="A89" s="15" t="s">
        <v>3</v>
      </c>
      <c r="B89" s="15" t="s">
        <v>18</v>
      </c>
      <c r="C89" s="51"/>
      <c r="D89" s="57" t="str">
        <f t="shared" si="68"/>
        <v/>
      </c>
      <c r="E89" s="51" t="str">
        <f t="shared" si="76"/>
        <v/>
      </c>
      <c r="F89" s="51" t="str">
        <f t="shared" si="77"/>
        <v/>
      </c>
      <c r="G89" s="28"/>
      <c r="H89" s="28"/>
      <c r="I89" s="29" t="s">
        <v>103</v>
      </c>
      <c r="J89" s="33"/>
      <c r="K89" s="37"/>
      <c r="L89" s="37"/>
      <c r="M89" s="37"/>
      <c r="N89" s="37"/>
      <c r="O89" s="37"/>
      <c r="P89" s="37"/>
      <c r="Q89" s="34"/>
      <c r="R89" s="33"/>
      <c r="S89" s="37"/>
      <c r="T89" s="37"/>
      <c r="U89" s="37"/>
      <c r="V89" s="37"/>
      <c r="W89" s="37"/>
      <c r="X89" s="37"/>
      <c r="Y89" s="911"/>
      <c r="AE89" t="str">
        <f t="shared" ref="AE89:AF89" si="88">TRIM(AC89)</f>
        <v/>
      </c>
      <c r="AF89" t="str">
        <f t="shared" si="88"/>
        <v/>
      </c>
    </row>
    <row r="90" spans="1:32" ht="21" customHeight="1" x14ac:dyDescent="0.3">
      <c r="A90" s="15" t="s">
        <v>3</v>
      </c>
      <c r="B90" s="15" t="s">
        <v>18</v>
      </c>
      <c r="C90" s="51"/>
      <c r="D90" s="57" t="str">
        <f t="shared" si="68"/>
        <v/>
      </c>
      <c r="E90" s="51" t="str">
        <f t="shared" si="76"/>
        <v/>
      </c>
      <c r="F90" s="51" t="str">
        <f t="shared" si="77"/>
        <v/>
      </c>
      <c r="G90" s="28"/>
      <c r="H90" s="28"/>
      <c r="I90" s="29" t="s">
        <v>106</v>
      </c>
      <c r="J90" s="33"/>
      <c r="K90" s="37"/>
      <c r="L90" s="37"/>
      <c r="M90" s="37"/>
      <c r="N90" s="37"/>
      <c r="O90" s="37"/>
      <c r="P90" s="37"/>
      <c r="Q90" s="34"/>
      <c r="R90" s="33"/>
      <c r="S90" s="37"/>
      <c r="T90" s="37"/>
      <c r="U90" s="37"/>
      <c r="V90" s="37"/>
      <c r="W90" s="37"/>
      <c r="X90" s="37"/>
      <c r="Y90" s="911"/>
      <c r="AE90" t="str">
        <f t="shared" ref="AE90:AF90" si="89">TRIM(AC90)</f>
        <v/>
      </c>
      <c r="AF90" t="str">
        <f t="shared" si="89"/>
        <v/>
      </c>
    </row>
    <row r="91" spans="1:32" ht="29.25" customHeight="1" x14ac:dyDescent="0.3">
      <c r="A91" s="15" t="s">
        <v>3</v>
      </c>
      <c r="B91" s="15" t="s">
        <v>18</v>
      </c>
      <c r="C91" s="51"/>
      <c r="D91" s="59" t="str">
        <f t="shared" si="68"/>
        <v/>
      </c>
      <c r="E91" s="60" t="str">
        <f t="shared" si="76"/>
        <v/>
      </c>
      <c r="F91" s="60" t="str">
        <f t="shared" si="77"/>
        <v/>
      </c>
      <c r="G91" s="28"/>
      <c r="H91" s="28"/>
      <c r="I91" s="29" t="s">
        <v>181</v>
      </c>
      <c r="J91" s="33"/>
      <c r="K91" s="37"/>
      <c r="L91" s="37"/>
      <c r="M91" s="37"/>
      <c r="N91" s="37"/>
      <c r="O91" s="37"/>
      <c r="P91" s="37"/>
      <c r="Q91" s="34"/>
      <c r="R91" s="33"/>
      <c r="S91" s="37"/>
      <c r="T91" s="37"/>
      <c r="U91" s="37"/>
      <c r="V91" s="37"/>
      <c r="W91" s="37"/>
      <c r="X91" s="37"/>
      <c r="Y91" s="912"/>
      <c r="AE91" t="str">
        <f t="shared" ref="AE91:AF91" si="90">TRIM(AC91)</f>
        <v/>
      </c>
      <c r="AF91" t="str">
        <f t="shared" si="90"/>
        <v/>
      </c>
    </row>
    <row r="92" spans="1:32" ht="21" customHeight="1" x14ac:dyDescent="0.3">
      <c r="A92" s="15" t="s">
        <v>3</v>
      </c>
      <c r="B92" s="15" t="s">
        <v>18</v>
      </c>
      <c r="C92" s="51"/>
      <c r="D92" s="52">
        <f t="shared" si="68"/>
        <v>20</v>
      </c>
      <c r="E92" s="386" t="str">
        <f t="shared" si="76"/>
        <v>35</v>
      </c>
      <c r="F92" s="386" t="str">
        <f t="shared" si="77"/>
        <v>072</v>
      </c>
      <c r="G92" s="20" t="s">
        <v>182</v>
      </c>
      <c r="H92" s="20" t="s">
        <v>183</v>
      </c>
      <c r="I92" s="21" t="s">
        <v>184</v>
      </c>
      <c r="J92" s="22" t="s">
        <v>168</v>
      </c>
      <c r="K92" s="23" t="s">
        <v>41</v>
      </c>
      <c r="L92" s="23"/>
      <c r="M92" s="23"/>
      <c r="N92" s="23" t="s">
        <v>41</v>
      </c>
      <c r="O92" s="23"/>
      <c r="P92" s="23" t="s">
        <v>41</v>
      </c>
      <c r="Q92" s="24" t="s">
        <v>171</v>
      </c>
      <c r="R92" s="22"/>
      <c r="S92" s="23">
        <v>3</v>
      </c>
      <c r="T92" s="23">
        <v>7</v>
      </c>
      <c r="U92" s="23"/>
      <c r="V92" s="23" t="s">
        <v>41</v>
      </c>
      <c r="W92" s="23" t="s">
        <v>41</v>
      </c>
      <c r="X92" s="23"/>
      <c r="Y92" s="910" t="s">
        <v>185</v>
      </c>
      <c r="AC92" t="s">
        <v>182</v>
      </c>
      <c r="AD92" t="s">
        <v>183</v>
      </c>
      <c r="AE92" t="str">
        <f t="shared" ref="AE92:AF92" si="91">TRIM(AC92)</f>
        <v>REPORTES DE COMPROBANTES SIIF</v>
      </c>
      <c r="AF92" t="str">
        <f t="shared" si="91"/>
        <v>Reportes de Comprobantes SIIF</v>
      </c>
    </row>
    <row r="93" spans="1:32" ht="68.25" customHeight="1" x14ac:dyDescent="0.3">
      <c r="A93" s="45"/>
      <c r="B93" s="45"/>
      <c r="C93" s="51"/>
      <c r="D93" s="57" t="str">
        <f t="shared" si="68"/>
        <v/>
      </c>
      <c r="E93" s="51" t="str">
        <f t="shared" si="76"/>
        <v/>
      </c>
      <c r="F93" s="51" t="str">
        <f t="shared" si="77"/>
        <v/>
      </c>
      <c r="G93" s="28"/>
      <c r="H93" s="28"/>
      <c r="I93" s="29"/>
      <c r="J93" s="33"/>
      <c r="K93" s="37"/>
      <c r="L93" s="37"/>
      <c r="M93" s="37"/>
      <c r="N93" s="37"/>
      <c r="O93" s="37"/>
      <c r="P93" s="37"/>
      <c r="Q93" s="34"/>
      <c r="R93" s="33"/>
      <c r="S93" s="37"/>
      <c r="T93" s="37"/>
      <c r="U93" s="37"/>
      <c r="V93" s="37"/>
      <c r="W93" s="37"/>
      <c r="X93" s="37"/>
      <c r="Y93" s="912"/>
      <c r="Z93" s="44"/>
      <c r="AA93" s="44"/>
      <c r="AB93" s="44"/>
      <c r="AC93" s="44"/>
      <c r="AD93" s="44"/>
      <c r="AE93" s="44" t="str">
        <f t="shared" ref="AE93:AF93" si="92">TRIM(AC93)</f>
        <v/>
      </c>
      <c r="AF93" s="44" t="str">
        <f t="shared" si="92"/>
        <v/>
      </c>
    </row>
    <row r="94" spans="1:32" ht="21" customHeight="1" x14ac:dyDescent="0.3">
      <c r="A94" s="15" t="s">
        <v>3</v>
      </c>
      <c r="B94" s="15" t="s">
        <v>18</v>
      </c>
      <c r="C94" s="51"/>
      <c r="D94" s="52">
        <f t="shared" si="68"/>
        <v>20</v>
      </c>
      <c r="E94" s="386" t="str">
        <f t="shared" si="76"/>
        <v>32</v>
      </c>
      <c r="F94" s="386" t="str">
        <f t="shared" si="77"/>
        <v>062</v>
      </c>
      <c r="G94" s="20" t="s">
        <v>186</v>
      </c>
      <c r="H94" s="20" t="s">
        <v>187</v>
      </c>
      <c r="I94" s="21" t="s">
        <v>188</v>
      </c>
      <c r="J94" s="22" t="s">
        <v>189</v>
      </c>
      <c r="K94" s="23" t="s">
        <v>41</v>
      </c>
      <c r="L94" s="23"/>
      <c r="M94" s="23"/>
      <c r="N94" s="23" t="s">
        <v>41</v>
      </c>
      <c r="O94" s="23"/>
      <c r="P94" s="23" t="s">
        <v>41</v>
      </c>
      <c r="Q94" s="24" t="s">
        <v>190</v>
      </c>
      <c r="R94" s="22"/>
      <c r="S94" s="23">
        <v>3</v>
      </c>
      <c r="T94" s="23">
        <v>7</v>
      </c>
      <c r="U94" s="23"/>
      <c r="V94" s="23" t="s">
        <v>41</v>
      </c>
      <c r="W94" s="23"/>
      <c r="X94" s="23"/>
      <c r="Y94" s="908" t="s">
        <v>191</v>
      </c>
      <c r="AC94" t="s">
        <v>186</v>
      </c>
      <c r="AD94" t="s">
        <v>187</v>
      </c>
      <c r="AE94" t="str">
        <f t="shared" ref="AE94:AF94" si="93">TRIM(AC94)</f>
        <v>PROGRAMAS</v>
      </c>
      <c r="AF94" t="str">
        <f t="shared" si="93"/>
        <v>Programa Anual mensualizado de Caja</v>
      </c>
    </row>
    <row r="95" spans="1:32" ht="21" customHeight="1" x14ac:dyDescent="0.3">
      <c r="A95" s="15" t="s">
        <v>3</v>
      </c>
      <c r="B95" s="15" t="s">
        <v>18</v>
      </c>
      <c r="C95" s="51"/>
      <c r="D95" s="57" t="str">
        <f t="shared" si="68"/>
        <v/>
      </c>
      <c r="E95" s="51" t="str">
        <f t="shared" si="76"/>
        <v/>
      </c>
      <c r="F95" s="51" t="str">
        <f t="shared" si="77"/>
        <v/>
      </c>
      <c r="G95" s="28"/>
      <c r="H95" s="28"/>
      <c r="I95" s="29" t="s">
        <v>192</v>
      </c>
      <c r="J95" s="33"/>
      <c r="K95" s="37"/>
      <c r="L95" s="37"/>
      <c r="M95" s="37"/>
      <c r="N95" s="37"/>
      <c r="O95" s="37"/>
      <c r="P95" s="37"/>
      <c r="Q95" s="34"/>
      <c r="R95" s="33"/>
      <c r="S95" s="37"/>
      <c r="T95" s="37"/>
      <c r="U95" s="37"/>
      <c r="V95" s="37"/>
      <c r="W95" s="37"/>
      <c r="X95" s="37"/>
      <c r="Y95" s="913"/>
      <c r="AE95" t="str">
        <f t="shared" ref="AE95:AF95" si="94">TRIM(AC95)</f>
        <v/>
      </c>
      <c r="AF95" t="str">
        <f t="shared" si="94"/>
        <v/>
      </c>
    </row>
    <row r="96" spans="1:32" ht="76.5" customHeight="1" x14ac:dyDescent="0.3">
      <c r="A96" s="15" t="s">
        <v>3</v>
      </c>
      <c r="B96" s="15" t="s">
        <v>18</v>
      </c>
      <c r="C96" s="51"/>
      <c r="D96" s="57" t="str">
        <f t="shared" si="68"/>
        <v/>
      </c>
      <c r="E96" s="51" t="str">
        <f t="shared" si="76"/>
        <v/>
      </c>
      <c r="F96" s="51" t="str">
        <f t="shared" si="77"/>
        <v/>
      </c>
      <c r="G96" s="28"/>
      <c r="H96" s="28"/>
      <c r="I96" s="29" t="s">
        <v>193</v>
      </c>
      <c r="J96" s="33"/>
      <c r="K96" s="37"/>
      <c r="L96" s="37"/>
      <c r="M96" s="37"/>
      <c r="N96" s="37"/>
      <c r="O96" s="37"/>
      <c r="P96" s="37"/>
      <c r="Q96" s="34"/>
      <c r="R96" s="33"/>
      <c r="S96" s="37"/>
      <c r="T96" s="37"/>
      <c r="U96" s="37"/>
      <c r="V96" s="37"/>
      <c r="W96" s="37"/>
      <c r="X96" s="37"/>
      <c r="Y96" s="909"/>
      <c r="AE96" t="str">
        <f t="shared" ref="AE96:AF96" si="95">TRIM(AC96)</f>
        <v/>
      </c>
      <c r="AF96" t="str">
        <f t="shared" si="95"/>
        <v/>
      </c>
    </row>
    <row r="97" spans="1:32" ht="21" customHeight="1" x14ac:dyDescent="0.3">
      <c r="A97" s="15" t="s">
        <v>3</v>
      </c>
      <c r="B97" s="15" t="s">
        <v>18</v>
      </c>
      <c r="C97" s="51"/>
      <c r="D97" s="52">
        <f t="shared" si="68"/>
        <v>20</v>
      </c>
      <c r="E97" s="386" t="str">
        <f t="shared" si="76"/>
        <v>32</v>
      </c>
      <c r="F97" s="386" t="str">
        <f t="shared" si="77"/>
        <v>063</v>
      </c>
      <c r="G97" s="20" t="s">
        <v>186</v>
      </c>
      <c r="H97" s="20" t="s">
        <v>194</v>
      </c>
      <c r="I97" s="21" t="s">
        <v>91</v>
      </c>
      <c r="J97" s="22" t="s">
        <v>189</v>
      </c>
      <c r="K97" s="23"/>
      <c r="L97" s="23"/>
      <c r="M97" s="23" t="s">
        <v>41</v>
      </c>
      <c r="N97" s="23" t="s">
        <v>41</v>
      </c>
      <c r="O97" s="23"/>
      <c r="P97" s="23" t="s">
        <v>41</v>
      </c>
      <c r="Q97" s="24" t="s">
        <v>155</v>
      </c>
      <c r="R97" s="22" t="s">
        <v>195</v>
      </c>
      <c r="S97" s="23">
        <v>3</v>
      </c>
      <c r="T97" s="23">
        <v>17</v>
      </c>
      <c r="U97" s="23"/>
      <c r="V97" s="23" t="s">
        <v>41</v>
      </c>
      <c r="W97" s="23" t="s">
        <v>41</v>
      </c>
      <c r="X97" s="23"/>
      <c r="Y97" s="908" t="s">
        <v>196</v>
      </c>
      <c r="AC97" t="s">
        <v>186</v>
      </c>
      <c r="AD97" t="s">
        <v>194</v>
      </c>
      <c r="AE97" t="str">
        <f t="shared" ref="AE97:AF97" si="96">TRIM(AC97)</f>
        <v>PROGRAMAS</v>
      </c>
      <c r="AF97" t="str">
        <f t="shared" si="96"/>
        <v>Programa de Bienestar Social e Incentivos</v>
      </c>
    </row>
    <row r="98" spans="1:32" ht="21" customHeight="1" x14ac:dyDescent="0.3">
      <c r="A98" s="15" t="s">
        <v>3</v>
      </c>
      <c r="B98" s="15" t="s">
        <v>18</v>
      </c>
      <c r="C98" s="51"/>
      <c r="D98" s="57" t="str">
        <f t="shared" si="68"/>
        <v/>
      </c>
      <c r="E98" s="51" t="str">
        <f t="shared" si="76"/>
        <v/>
      </c>
      <c r="F98" s="51" t="str">
        <f t="shared" si="77"/>
        <v/>
      </c>
      <c r="G98" s="28"/>
      <c r="H98" s="28"/>
      <c r="I98" s="29" t="s">
        <v>197</v>
      </c>
      <c r="J98" s="33"/>
      <c r="K98" s="37"/>
      <c r="L98" s="37"/>
      <c r="M98" s="37"/>
      <c r="N98" s="37"/>
      <c r="O98" s="37"/>
      <c r="P98" s="37"/>
      <c r="Q98" s="34"/>
      <c r="R98" s="33"/>
      <c r="S98" s="37"/>
      <c r="T98" s="37"/>
      <c r="U98" s="37"/>
      <c r="V98" s="37"/>
      <c r="W98" s="37"/>
      <c r="X98" s="37"/>
      <c r="Y98" s="913"/>
      <c r="AE98" t="str">
        <f t="shared" ref="AE98:AF98" si="97">TRIM(AC98)</f>
        <v/>
      </c>
      <c r="AF98" t="str">
        <f t="shared" si="97"/>
        <v/>
      </c>
    </row>
    <row r="99" spans="1:32" ht="21" customHeight="1" x14ac:dyDescent="0.3">
      <c r="A99" s="15" t="s">
        <v>3</v>
      </c>
      <c r="B99" s="15" t="s">
        <v>18</v>
      </c>
      <c r="C99" s="51"/>
      <c r="D99" s="57" t="str">
        <f t="shared" si="68"/>
        <v/>
      </c>
      <c r="E99" s="51" t="str">
        <f t="shared" si="76"/>
        <v/>
      </c>
      <c r="F99" s="51" t="str">
        <f t="shared" si="77"/>
        <v/>
      </c>
      <c r="G99" s="28"/>
      <c r="H99" s="28"/>
      <c r="I99" s="29" t="s">
        <v>198</v>
      </c>
      <c r="J99" s="33"/>
      <c r="K99" s="37"/>
      <c r="L99" s="37"/>
      <c r="M99" s="37"/>
      <c r="N99" s="37"/>
      <c r="O99" s="37"/>
      <c r="P99" s="37"/>
      <c r="Q99" s="34"/>
      <c r="R99" s="33"/>
      <c r="S99" s="37"/>
      <c r="T99" s="37"/>
      <c r="U99" s="37"/>
      <c r="V99" s="37"/>
      <c r="W99" s="37"/>
      <c r="X99" s="37"/>
      <c r="Y99" s="913"/>
      <c r="AE99" t="str">
        <f t="shared" ref="AE99:AF99" si="98">TRIM(AC99)</f>
        <v/>
      </c>
      <c r="AF99" t="str">
        <f t="shared" si="98"/>
        <v/>
      </c>
    </row>
    <row r="100" spans="1:32" ht="21" customHeight="1" x14ac:dyDescent="0.3">
      <c r="A100" s="15" t="s">
        <v>3</v>
      </c>
      <c r="B100" s="15" t="s">
        <v>18</v>
      </c>
      <c r="C100" s="51"/>
      <c r="D100" s="57" t="str">
        <f t="shared" si="68"/>
        <v/>
      </c>
      <c r="E100" s="51" t="str">
        <f t="shared" si="76"/>
        <v/>
      </c>
      <c r="F100" s="51" t="str">
        <f t="shared" si="77"/>
        <v/>
      </c>
      <c r="G100" s="28"/>
      <c r="H100" s="28"/>
      <c r="I100" s="29" t="s">
        <v>199</v>
      </c>
      <c r="J100" s="33"/>
      <c r="K100" s="37"/>
      <c r="L100" s="37"/>
      <c r="M100" s="37"/>
      <c r="N100" s="37"/>
      <c r="O100" s="37"/>
      <c r="P100" s="37"/>
      <c r="Q100" s="34"/>
      <c r="R100" s="33"/>
      <c r="S100" s="37"/>
      <c r="T100" s="37"/>
      <c r="U100" s="37"/>
      <c r="V100" s="37"/>
      <c r="W100" s="37"/>
      <c r="X100" s="37"/>
      <c r="Y100" s="913"/>
      <c r="AE100" t="str">
        <f t="shared" ref="AE100:AF100" si="99">TRIM(AC100)</f>
        <v/>
      </c>
      <c r="AF100" t="str">
        <f t="shared" si="99"/>
        <v/>
      </c>
    </row>
    <row r="101" spans="1:32" ht="45" customHeight="1" x14ac:dyDescent="0.3">
      <c r="A101" s="15" t="s">
        <v>3</v>
      </c>
      <c r="B101" s="15" t="s">
        <v>18</v>
      </c>
      <c r="C101" s="51"/>
      <c r="D101" s="57" t="str">
        <f t="shared" si="68"/>
        <v/>
      </c>
      <c r="E101" s="51" t="str">
        <f t="shared" si="76"/>
        <v/>
      </c>
      <c r="F101" s="51" t="str">
        <f t="shared" si="77"/>
        <v/>
      </c>
      <c r="G101" s="28"/>
      <c r="H101" s="28"/>
      <c r="I101" s="29" t="s">
        <v>200</v>
      </c>
      <c r="J101" s="33"/>
      <c r="K101" s="37"/>
      <c r="L101" s="37"/>
      <c r="M101" s="37"/>
      <c r="N101" s="37"/>
      <c r="O101" s="37"/>
      <c r="P101" s="37"/>
      <c r="Q101" s="34"/>
      <c r="R101" s="33"/>
      <c r="S101" s="37"/>
      <c r="T101" s="37"/>
      <c r="U101" s="37"/>
      <c r="V101" s="37"/>
      <c r="W101" s="37"/>
      <c r="X101" s="37"/>
      <c r="Y101" s="909"/>
      <c r="AE101" t="str">
        <f t="shared" ref="AE101:AF101" si="100">TRIM(AC101)</f>
        <v/>
      </c>
      <c r="AF101" t="str">
        <f t="shared" si="100"/>
        <v/>
      </c>
    </row>
    <row r="102" spans="1:32" ht="21" customHeight="1" x14ac:dyDescent="0.3">
      <c r="A102" s="15" t="s">
        <v>3</v>
      </c>
      <c r="B102" s="15" t="s">
        <v>18</v>
      </c>
      <c r="C102" s="51"/>
      <c r="D102" s="52">
        <f t="shared" si="68"/>
        <v>20</v>
      </c>
      <c r="E102" s="386" t="str">
        <f t="shared" si="76"/>
        <v>32</v>
      </c>
      <c r="F102" s="386" t="str">
        <f t="shared" si="77"/>
        <v>064</v>
      </c>
      <c r="G102" s="20" t="s">
        <v>186</v>
      </c>
      <c r="H102" s="20" t="s">
        <v>201</v>
      </c>
      <c r="I102" s="21" t="s">
        <v>202</v>
      </c>
      <c r="J102" s="22" t="s">
        <v>189</v>
      </c>
      <c r="K102" s="23" t="s">
        <v>41</v>
      </c>
      <c r="L102" s="23"/>
      <c r="M102" s="23"/>
      <c r="N102" s="23" t="s">
        <v>41</v>
      </c>
      <c r="O102" s="23"/>
      <c r="P102" s="23" t="s">
        <v>41</v>
      </c>
      <c r="Q102" s="24" t="s">
        <v>155</v>
      </c>
      <c r="R102" s="22" t="s">
        <v>203</v>
      </c>
      <c r="S102" s="23">
        <v>3</v>
      </c>
      <c r="T102" s="23">
        <v>17</v>
      </c>
      <c r="U102" s="23"/>
      <c r="V102" s="23" t="s">
        <v>41</v>
      </c>
      <c r="W102" s="23" t="s">
        <v>41</v>
      </c>
      <c r="X102" s="23"/>
      <c r="Y102" s="908" t="s">
        <v>196</v>
      </c>
      <c r="AC102" t="s">
        <v>186</v>
      </c>
      <c r="AD102" t="s">
        <v>201</v>
      </c>
      <c r="AE102" t="str">
        <f t="shared" ref="AE102:AF102" si="101">TRIM(AC102)</f>
        <v>PROGRAMAS</v>
      </c>
      <c r="AF102" t="str">
        <f t="shared" si="101"/>
        <v>Programa de Capacitación</v>
      </c>
    </row>
    <row r="103" spans="1:32" ht="21" customHeight="1" x14ac:dyDescent="0.3">
      <c r="A103" s="15" t="s">
        <v>3</v>
      </c>
      <c r="B103" s="15" t="s">
        <v>18</v>
      </c>
      <c r="C103" s="51"/>
      <c r="D103" s="57" t="str">
        <f t="shared" si="68"/>
        <v/>
      </c>
      <c r="E103" s="51" t="str">
        <f t="shared" si="76"/>
        <v/>
      </c>
      <c r="F103" s="51" t="str">
        <f t="shared" si="77"/>
        <v/>
      </c>
      <c r="G103" s="28"/>
      <c r="H103" s="28"/>
      <c r="I103" s="29" t="s">
        <v>204</v>
      </c>
      <c r="J103" s="33"/>
      <c r="K103" s="37"/>
      <c r="L103" s="37"/>
      <c r="M103" s="37"/>
      <c r="N103" s="37"/>
      <c r="O103" s="37"/>
      <c r="P103" s="37"/>
      <c r="Q103" s="34"/>
      <c r="R103" s="33"/>
      <c r="S103" s="37"/>
      <c r="T103" s="37"/>
      <c r="U103" s="37"/>
      <c r="V103" s="37"/>
      <c r="W103" s="37"/>
      <c r="X103" s="37"/>
      <c r="Y103" s="913"/>
      <c r="AE103" t="str">
        <f t="shared" ref="AE103:AF103" si="102">TRIM(AC103)</f>
        <v/>
      </c>
      <c r="AF103" t="str">
        <f t="shared" si="102"/>
        <v/>
      </c>
    </row>
    <row r="104" spans="1:32" ht="21" customHeight="1" x14ac:dyDescent="0.3">
      <c r="A104" s="15" t="s">
        <v>3</v>
      </c>
      <c r="B104" s="15" t="s">
        <v>18</v>
      </c>
      <c r="C104" s="51"/>
      <c r="D104" s="57" t="str">
        <f t="shared" si="68"/>
        <v/>
      </c>
      <c r="E104" s="51" t="str">
        <f t="shared" si="76"/>
        <v/>
      </c>
      <c r="F104" s="51" t="str">
        <f t="shared" si="77"/>
        <v/>
      </c>
      <c r="G104" s="28"/>
      <c r="H104" s="28"/>
      <c r="I104" s="29" t="s">
        <v>205</v>
      </c>
      <c r="J104" s="33"/>
      <c r="K104" s="37"/>
      <c r="L104" s="37"/>
      <c r="M104" s="37"/>
      <c r="N104" s="37"/>
      <c r="O104" s="37"/>
      <c r="P104" s="37"/>
      <c r="Q104" s="34"/>
      <c r="R104" s="33"/>
      <c r="S104" s="37"/>
      <c r="T104" s="37"/>
      <c r="U104" s="37"/>
      <c r="V104" s="37"/>
      <c r="W104" s="37"/>
      <c r="X104" s="37"/>
      <c r="Y104" s="913"/>
      <c r="AE104" t="str">
        <f t="shared" ref="AE104:AF104" si="103">TRIM(AC104)</f>
        <v/>
      </c>
      <c r="AF104" t="str">
        <f t="shared" si="103"/>
        <v/>
      </c>
    </row>
    <row r="105" spans="1:32" ht="21" customHeight="1" x14ac:dyDescent="0.3">
      <c r="A105" s="15" t="s">
        <v>3</v>
      </c>
      <c r="B105" s="15" t="s">
        <v>18</v>
      </c>
      <c r="C105" s="51"/>
      <c r="D105" s="57" t="str">
        <f t="shared" si="68"/>
        <v/>
      </c>
      <c r="E105" s="51" t="str">
        <f t="shared" si="76"/>
        <v/>
      </c>
      <c r="F105" s="51" t="str">
        <f t="shared" si="77"/>
        <v/>
      </c>
      <c r="G105" s="28"/>
      <c r="H105" s="28"/>
      <c r="I105" s="29" t="s">
        <v>206</v>
      </c>
      <c r="J105" s="33"/>
      <c r="K105" s="37"/>
      <c r="L105" s="37"/>
      <c r="M105" s="37"/>
      <c r="N105" s="37"/>
      <c r="O105" s="37"/>
      <c r="P105" s="37"/>
      <c r="Q105" s="34"/>
      <c r="R105" s="33"/>
      <c r="S105" s="37"/>
      <c r="T105" s="37"/>
      <c r="U105" s="37"/>
      <c r="V105" s="37"/>
      <c r="W105" s="37"/>
      <c r="X105" s="37"/>
      <c r="Y105" s="913"/>
      <c r="AE105" t="str">
        <f t="shared" ref="AE105:AF105" si="104">TRIM(AC105)</f>
        <v/>
      </c>
      <c r="AF105" t="str">
        <f t="shared" si="104"/>
        <v/>
      </c>
    </row>
    <row r="106" spans="1:32" ht="21" customHeight="1" x14ac:dyDescent="0.3">
      <c r="A106" s="15" t="s">
        <v>3</v>
      </c>
      <c r="B106" s="15" t="s">
        <v>18</v>
      </c>
      <c r="C106" s="51"/>
      <c r="D106" s="57" t="str">
        <f t="shared" si="68"/>
        <v/>
      </c>
      <c r="E106" s="51" t="str">
        <f t="shared" si="76"/>
        <v/>
      </c>
      <c r="F106" s="51" t="str">
        <f t="shared" si="77"/>
        <v/>
      </c>
      <c r="G106" s="28"/>
      <c r="H106" s="28"/>
      <c r="I106" s="29" t="s">
        <v>207</v>
      </c>
      <c r="J106" s="33"/>
      <c r="K106" s="37"/>
      <c r="L106" s="37"/>
      <c r="M106" s="37"/>
      <c r="N106" s="37"/>
      <c r="O106" s="37"/>
      <c r="P106" s="37"/>
      <c r="Q106" s="34"/>
      <c r="R106" s="33"/>
      <c r="S106" s="37"/>
      <c r="T106" s="37"/>
      <c r="U106" s="37"/>
      <c r="V106" s="37"/>
      <c r="W106" s="37"/>
      <c r="X106" s="37"/>
      <c r="Y106" s="913"/>
      <c r="AE106" t="str">
        <f t="shared" ref="AE106:AF106" si="105">TRIM(AC106)</f>
        <v/>
      </c>
      <c r="AF106" t="str">
        <f t="shared" si="105"/>
        <v/>
      </c>
    </row>
    <row r="107" spans="1:32" ht="21" customHeight="1" x14ac:dyDescent="0.3">
      <c r="A107" s="15" t="s">
        <v>3</v>
      </c>
      <c r="B107" s="15" t="s">
        <v>18</v>
      </c>
      <c r="C107" s="51"/>
      <c r="D107" s="57" t="str">
        <f t="shared" si="68"/>
        <v/>
      </c>
      <c r="E107" s="51" t="str">
        <f t="shared" si="76"/>
        <v/>
      </c>
      <c r="F107" s="51" t="str">
        <f t="shared" si="77"/>
        <v/>
      </c>
      <c r="G107" s="28"/>
      <c r="H107" s="28"/>
      <c r="I107" s="29" t="s">
        <v>208</v>
      </c>
      <c r="J107" s="33"/>
      <c r="K107" s="37"/>
      <c r="L107" s="37"/>
      <c r="M107" s="37"/>
      <c r="N107" s="37"/>
      <c r="O107" s="37"/>
      <c r="P107" s="37"/>
      <c r="Q107" s="34"/>
      <c r="R107" s="33"/>
      <c r="S107" s="37"/>
      <c r="T107" s="37"/>
      <c r="U107" s="37"/>
      <c r="V107" s="37"/>
      <c r="W107" s="37"/>
      <c r="X107" s="37"/>
      <c r="Y107" s="913"/>
      <c r="AE107" t="str">
        <f t="shared" ref="AE107:AF107" si="106">TRIM(AC107)</f>
        <v/>
      </c>
      <c r="AF107" t="str">
        <f t="shared" si="106"/>
        <v/>
      </c>
    </row>
    <row r="108" spans="1:32" ht="21" customHeight="1" x14ac:dyDescent="0.3">
      <c r="A108" s="15" t="s">
        <v>3</v>
      </c>
      <c r="B108" s="15" t="s">
        <v>18</v>
      </c>
      <c r="C108" s="51"/>
      <c r="D108" s="57" t="str">
        <f t="shared" si="68"/>
        <v/>
      </c>
      <c r="E108" s="51" t="str">
        <f t="shared" si="76"/>
        <v/>
      </c>
      <c r="F108" s="51" t="str">
        <f t="shared" si="77"/>
        <v/>
      </c>
      <c r="G108" s="28"/>
      <c r="H108" s="28"/>
      <c r="I108" s="29" t="s">
        <v>209</v>
      </c>
      <c r="J108" s="33"/>
      <c r="K108" s="37"/>
      <c r="L108" s="37"/>
      <c r="M108" s="37"/>
      <c r="N108" s="37"/>
      <c r="O108" s="37"/>
      <c r="P108" s="37"/>
      <c r="Q108" s="34"/>
      <c r="R108" s="33"/>
      <c r="S108" s="37"/>
      <c r="T108" s="37"/>
      <c r="U108" s="37"/>
      <c r="V108" s="37"/>
      <c r="W108" s="37"/>
      <c r="X108" s="37"/>
      <c r="Y108" s="913"/>
      <c r="AE108" t="str">
        <f t="shared" ref="AE108:AF108" si="107">TRIM(AC108)</f>
        <v/>
      </c>
      <c r="AF108" t="str">
        <f t="shared" si="107"/>
        <v/>
      </c>
    </row>
    <row r="109" spans="1:32" ht="21" customHeight="1" x14ac:dyDescent="0.3">
      <c r="A109" s="15" t="s">
        <v>3</v>
      </c>
      <c r="B109" s="15" t="s">
        <v>18</v>
      </c>
      <c r="C109" s="51"/>
      <c r="D109" s="57" t="str">
        <f t="shared" si="68"/>
        <v/>
      </c>
      <c r="E109" s="51" t="str">
        <f t="shared" si="76"/>
        <v/>
      </c>
      <c r="F109" s="51" t="str">
        <f t="shared" si="77"/>
        <v/>
      </c>
      <c r="G109" s="28"/>
      <c r="H109" s="28"/>
      <c r="I109" s="29" t="s">
        <v>210</v>
      </c>
      <c r="J109" s="33"/>
      <c r="K109" s="37"/>
      <c r="L109" s="37"/>
      <c r="M109" s="37"/>
      <c r="N109" s="37"/>
      <c r="O109" s="37"/>
      <c r="P109" s="37"/>
      <c r="Q109" s="34"/>
      <c r="R109" s="33"/>
      <c r="S109" s="37"/>
      <c r="T109" s="37"/>
      <c r="U109" s="37"/>
      <c r="V109" s="37"/>
      <c r="W109" s="37"/>
      <c r="X109" s="37"/>
      <c r="Y109" s="913"/>
      <c r="AE109" t="str">
        <f t="shared" ref="AE109:AF109" si="108">TRIM(AC109)</f>
        <v/>
      </c>
      <c r="AF109" t="str">
        <f t="shared" si="108"/>
        <v/>
      </c>
    </row>
    <row r="110" spans="1:32" ht="21" customHeight="1" x14ac:dyDescent="0.3">
      <c r="A110" s="15" t="s">
        <v>3</v>
      </c>
      <c r="B110" s="15" t="s">
        <v>18</v>
      </c>
      <c r="C110" s="51"/>
      <c r="D110" s="57" t="str">
        <f t="shared" si="68"/>
        <v/>
      </c>
      <c r="E110" s="51" t="str">
        <f t="shared" si="76"/>
        <v/>
      </c>
      <c r="F110" s="51" t="str">
        <f t="shared" si="77"/>
        <v/>
      </c>
      <c r="G110" s="28"/>
      <c r="H110" s="28"/>
      <c r="I110" s="29" t="s">
        <v>211</v>
      </c>
      <c r="J110" s="33"/>
      <c r="K110" s="37"/>
      <c r="L110" s="37"/>
      <c r="M110" s="37"/>
      <c r="N110" s="37"/>
      <c r="O110" s="37"/>
      <c r="P110" s="37"/>
      <c r="Q110" s="34"/>
      <c r="R110" s="33"/>
      <c r="S110" s="37"/>
      <c r="T110" s="37"/>
      <c r="U110" s="37"/>
      <c r="V110" s="37"/>
      <c r="W110" s="37"/>
      <c r="X110" s="37"/>
      <c r="Y110" s="913"/>
      <c r="AE110" t="str">
        <f t="shared" ref="AE110:AF110" si="109">TRIM(AC110)</f>
        <v/>
      </c>
      <c r="AF110" t="str">
        <f t="shared" si="109"/>
        <v/>
      </c>
    </row>
    <row r="111" spans="1:32" ht="21" customHeight="1" x14ac:dyDescent="0.3">
      <c r="A111" s="15" t="s">
        <v>3</v>
      </c>
      <c r="B111" s="15" t="s">
        <v>18</v>
      </c>
      <c r="C111" s="51"/>
      <c r="D111" s="57" t="str">
        <f t="shared" si="68"/>
        <v/>
      </c>
      <c r="E111" s="51" t="str">
        <f t="shared" si="76"/>
        <v/>
      </c>
      <c r="F111" s="51" t="str">
        <f t="shared" si="77"/>
        <v/>
      </c>
      <c r="G111" s="28"/>
      <c r="H111" s="28"/>
      <c r="I111" s="29" t="s">
        <v>212</v>
      </c>
      <c r="J111" s="33"/>
      <c r="K111" s="37"/>
      <c r="L111" s="37"/>
      <c r="M111" s="37"/>
      <c r="N111" s="37"/>
      <c r="O111" s="37"/>
      <c r="P111" s="37"/>
      <c r="Q111" s="34"/>
      <c r="R111" s="33"/>
      <c r="S111" s="37"/>
      <c r="T111" s="37"/>
      <c r="U111" s="37"/>
      <c r="V111" s="37"/>
      <c r="W111" s="37"/>
      <c r="X111" s="37"/>
      <c r="Y111" s="913"/>
      <c r="AE111" t="str">
        <f t="shared" ref="AE111:AF111" si="110">TRIM(AC111)</f>
        <v/>
      </c>
      <c r="AF111" t="str">
        <f t="shared" si="110"/>
        <v/>
      </c>
    </row>
    <row r="112" spans="1:32" ht="21" customHeight="1" x14ac:dyDescent="0.3">
      <c r="A112" s="15" t="s">
        <v>3</v>
      </c>
      <c r="B112" s="15" t="s">
        <v>18</v>
      </c>
      <c r="C112" s="51"/>
      <c r="D112" s="57" t="str">
        <f t="shared" si="68"/>
        <v/>
      </c>
      <c r="E112" s="51" t="str">
        <f t="shared" si="76"/>
        <v/>
      </c>
      <c r="F112" s="51" t="str">
        <f t="shared" si="77"/>
        <v/>
      </c>
      <c r="G112" s="28"/>
      <c r="H112" s="28"/>
      <c r="I112" s="29" t="s">
        <v>213</v>
      </c>
      <c r="J112" s="33"/>
      <c r="K112" s="37"/>
      <c r="L112" s="37"/>
      <c r="M112" s="37"/>
      <c r="N112" s="37"/>
      <c r="O112" s="37"/>
      <c r="P112" s="37"/>
      <c r="Q112" s="34"/>
      <c r="R112" s="33"/>
      <c r="S112" s="37"/>
      <c r="T112" s="37"/>
      <c r="U112" s="37"/>
      <c r="V112" s="37"/>
      <c r="W112" s="37"/>
      <c r="X112" s="37"/>
      <c r="Y112" s="909"/>
      <c r="AE112" t="str">
        <f t="shared" ref="AE112:AF112" si="111">TRIM(AC112)</f>
        <v/>
      </c>
      <c r="AF112" t="str">
        <f t="shared" si="111"/>
        <v/>
      </c>
    </row>
    <row r="113" spans="1:32" ht="21" customHeight="1" x14ac:dyDescent="0.3">
      <c r="A113" s="15" t="s">
        <v>3</v>
      </c>
      <c r="B113" s="15" t="s">
        <v>18</v>
      </c>
      <c r="C113" s="51"/>
      <c r="D113" s="52">
        <f t="shared" si="68"/>
        <v>20</v>
      </c>
      <c r="E113" s="386" t="str">
        <f t="shared" si="76"/>
        <v>32</v>
      </c>
      <c r="F113" s="386" t="str">
        <f t="shared" si="77"/>
        <v>066</v>
      </c>
      <c r="G113" s="20" t="s">
        <v>186</v>
      </c>
      <c r="H113" s="20" t="s">
        <v>214</v>
      </c>
      <c r="I113" s="21" t="s">
        <v>215</v>
      </c>
      <c r="J113" s="22" t="s">
        <v>189</v>
      </c>
      <c r="K113" s="23" t="s">
        <v>41</v>
      </c>
      <c r="L113" s="23"/>
      <c r="M113" s="23"/>
      <c r="N113" s="23" t="s">
        <v>41</v>
      </c>
      <c r="O113" s="23"/>
      <c r="P113" s="23" t="s">
        <v>41</v>
      </c>
      <c r="Q113" s="24" t="s">
        <v>155</v>
      </c>
      <c r="R113" s="22" t="s">
        <v>216</v>
      </c>
      <c r="S113" s="23">
        <v>3</v>
      </c>
      <c r="T113" s="23">
        <v>17</v>
      </c>
      <c r="U113" s="23"/>
      <c r="V113" s="23" t="s">
        <v>41</v>
      </c>
      <c r="W113" s="23" t="s">
        <v>41</v>
      </c>
      <c r="X113" s="23"/>
      <c r="Y113" s="920" t="s">
        <v>196</v>
      </c>
      <c r="AC113" t="s">
        <v>186</v>
      </c>
      <c r="AD113" t="s">
        <v>214</v>
      </c>
      <c r="AE113" t="str">
        <f t="shared" ref="AE113:AF113" si="112">TRIM(AC113)</f>
        <v>PROGRAMAS</v>
      </c>
      <c r="AF113" t="str">
        <f t="shared" si="112"/>
        <v>Programa de Seguridad y Salud en el Trabajo</v>
      </c>
    </row>
    <row r="114" spans="1:32" ht="21" customHeight="1" x14ac:dyDescent="0.3">
      <c r="A114" s="15" t="s">
        <v>3</v>
      </c>
      <c r="B114" s="15" t="s">
        <v>18</v>
      </c>
      <c r="C114" s="51"/>
      <c r="D114" s="57" t="str">
        <f t="shared" si="68"/>
        <v/>
      </c>
      <c r="E114" s="51" t="str">
        <f t="shared" si="76"/>
        <v/>
      </c>
      <c r="F114" s="51" t="str">
        <f t="shared" si="77"/>
        <v/>
      </c>
      <c r="G114" s="28"/>
      <c r="H114" s="28"/>
      <c r="I114" s="29" t="s">
        <v>91</v>
      </c>
      <c r="J114" s="33"/>
      <c r="K114" s="37"/>
      <c r="L114" s="37"/>
      <c r="M114" s="37"/>
      <c r="N114" s="37"/>
      <c r="O114" s="37"/>
      <c r="P114" s="37"/>
      <c r="Q114" s="34"/>
      <c r="R114" s="33"/>
      <c r="S114" s="37"/>
      <c r="T114" s="37"/>
      <c r="U114" s="37"/>
      <c r="V114" s="37"/>
      <c r="W114" s="37"/>
      <c r="X114" s="37"/>
      <c r="Y114" s="921"/>
      <c r="AE114" t="str">
        <f t="shared" ref="AE114:AF114" si="113">TRIM(AC114)</f>
        <v/>
      </c>
      <c r="AF114" t="str">
        <f t="shared" si="113"/>
        <v/>
      </c>
    </row>
    <row r="115" spans="1:32" ht="21" customHeight="1" x14ac:dyDescent="0.3">
      <c r="A115" s="15" t="s">
        <v>3</v>
      </c>
      <c r="B115" s="15" t="s">
        <v>18</v>
      </c>
      <c r="C115" s="51"/>
      <c r="D115" s="57" t="str">
        <f t="shared" si="68"/>
        <v/>
      </c>
      <c r="E115" s="51" t="str">
        <f t="shared" si="76"/>
        <v/>
      </c>
      <c r="F115" s="51" t="str">
        <f t="shared" si="77"/>
        <v/>
      </c>
      <c r="G115" s="28"/>
      <c r="H115" s="28"/>
      <c r="I115" s="29" t="s">
        <v>217</v>
      </c>
      <c r="J115" s="33"/>
      <c r="K115" s="37"/>
      <c r="L115" s="37"/>
      <c r="M115" s="37"/>
      <c r="N115" s="37"/>
      <c r="O115" s="37"/>
      <c r="P115" s="37"/>
      <c r="Q115" s="34"/>
      <c r="R115" s="33"/>
      <c r="S115" s="37"/>
      <c r="T115" s="37"/>
      <c r="U115" s="37"/>
      <c r="V115" s="37"/>
      <c r="W115" s="37"/>
      <c r="X115" s="37"/>
      <c r="Y115" s="921"/>
      <c r="AE115" t="str">
        <f t="shared" ref="AE115:AF115" si="114">TRIM(AC115)</f>
        <v/>
      </c>
      <c r="AF115" t="str">
        <f t="shared" si="114"/>
        <v/>
      </c>
    </row>
    <row r="116" spans="1:32" ht="21" customHeight="1" x14ac:dyDescent="0.3">
      <c r="A116" s="15" t="s">
        <v>3</v>
      </c>
      <c r="B116" s="15" t="s">
        <v>18</v>
      </c>
      <c r="C116" s="51"/>
      <c r="D116" s="57" t="str">
        <f t="shared" si="68"/>
        <v/>
      </c>
      <c r="E116" s="51" t="str">
        <f t="shared" si="76"/>
        <v/>
      </c>
      <c r="F116" s="51" t="str">
        <f t="shared" si="77"/>
        <v/>
      </c>
      <c r="G116" s="28"/>
      <c r="H116" s="28"/>
      <c r="I116" s="29" t="s">
        <v>218</v>
      </c>
      <c r="J116" s="33"/>
      <c r="K116" s="37"/>
      <c r="L116" s="37"/>
      <c r="M116" s="37"/>
      <c r="N116" s="37"/>
      <c r="O116" s="37"/>
      <c r="P116" s="37"/>
      <c r="Q116" s="34"/>
      <c r="R116" s="33"/>
      <c r="S116" s="37"/>
      <c r="T116" s="37"/>
      <c r="U116" s="37"/>
      <c r="V116" s="37"/>
      <c r="W116" s="37"/>
      <c r="X116" s="37"/>
      <c r="Y116" s="921"/>
      <c r="AE116" t="str">
        <f t="shared" ref="AE116:AF116" si="115">TRIM(AC116)</f>
        <v/>
      </c>
      <c r="AF116" t="str">
        <f t="shared" si="115"/>
        <v/>
      </c>
    </row>
    <row r="117" spans="1:32" ht="21" customHeight="1" x14ac:dyDescent="0.3">
      <c r="A117" s="15" t="s">
        <v>3</v>
      </c>
      <c r="B117" s="15" t="s">
        <v>18</v>
      </c>
      <c r="C117" s="51"/>
      <c r="D117" s="57" t="str">
        <f t="shared" si="68"/>
        <v/>
      </c>
      <c r="E117" s="51" t="str">
        <f t="shared" si="76"/>
        <v/>
      </c>
      <c r="F117" s="51" t="str">
        <f t="shared" si="77"/>
        <v/>
      </c>
      <c r="G117" s="28"/>
      <c r="H117" s="28"/>
      <c r="I117" s="29" t="s">
        <v>219</v>
      </c>
      <c r="J117" s="33"/>
      <c r="K117" s="37"/>
      <c r="L117" s="37"/>
      <c r="M117" s="37"/>
      <c r="N117" s="37"/>
      <c r="O117" s="37"/>
      <c r="P117" s="37"/>
      <c r="Q117" s="34"/>
      <c r="R117" s="33"/>
      <c r="S117" s="37"/>
      <c r="T117" s="37"/>
      <c r="U117" s="37"/>
      <c r="V117" s="37"/>
      <c r="W117" s="37"/>
      <c r="X117" s="37"/>
      <c r="Y117" s="921"/>
      <c r="AE117" t="str">
        <f t="shared" ref="AE117:AF117" si="116">TRIM(AC117)</f>
        <v/>
      </c>
      <c r="AF117" t="str">
        <f t="shared" si="116"/>
        <v/>
      </c>
    </row>
    <row r="118" spans="1:32" ht="21" customHeight="1" x14ac:dyDescent="0.3">
      <c r="A118" s="15" t="s">
        <v>3</v>
      </c>
      <c r="B118" s="15" t="s">
        <v>18</v>
      </c>
      <c r="C118" s="51"/>
      <c r="D118" s="57" t="str">
        <f t="shared" si="68"/>
        <v/>
      </c>
      <c r="E118" s="51" t="str">
        <f t="shared" si="76"/>
        <v/>
      </c>
      <c r="F118" s="51" t="str">
        <f t="shared" si="77"/>
        <v/>
      </c>
      <c r="G118" s="28"/>
      <c r="H118" s="28"/>
      <c r="I118" s="29" t="s">
        <v>220</v>
      </c>
      <c r="J118" s="33"/>
      <c r="K118" s="37"/>
      <c r="L118" s="37"/>
      <c r="M118" s="37"/>
      <c r="N118" s="37"/>
      <c r="O118" s="37"/>
      <c r="P118" s="37"/>
      <c r="Q118" s="34"/>
      <c r="R118" s="33"/>
      <c r="S118" s="37"/>
      <c r="T118" s="37"/>
      <c r="U118" s="37"/>
      <c r="V118" s="37"/>
      <c r="W118" s="37"/>
      <c r="X118" s="37"/>
      <c r="Y118" s="921"/>
      <c r="AE118" t="str">
        <f t="shared" ref="AE118:AF118" si="117">TRIM(AC118)</f>
        <v/>
      </c>
      <c r="AF118" t="str">
        <f t="shared" si="117"/>
        <v/>
      </c>
    </row>
    <row r="119" spans="1:32" ht="21" customHeight="1" x14ac:dyDescent="0.3">
      <c r="A119" s="15" t="s">
        <v>3</v>
      </c>
      <c r="B119" s="15" t="s">
        <v>18</v>
      </c>
      <c r="C119" s="51"/>
      <c r="D119" s="57" t="str">
        <f t="shared" si="68"/>
        <v/>
      </c>
      <c r="E119" s="51" t="str">
        <f t="shared" si="76"/>
        <v/>
      </c>
      <c r="F119" s="51" t="str">
        <f t="shared" si="77"/>
        <v/>
      </c>
      <c r="G119" s="28"/>
      <c r="H119" s="28"/>
      <c r="I119" s="29" t="s">
        <v>221</v>
      </c>
      <c r="J119" s="33"/>
      <c r="K119" s="37"/>
      <c r="L119" s="37"/>
      <c r="M119" s="37"/>
      <c r="N119" s="37"/>
      <c r="O119" s="37"/>
      <c r="P119" s="37"/>
      <c r="Q119" s="34"/>
      <c r="R119" s="33"/>
      <c r="S119" s="37"/>
      <c r="T119" s="37"/>
      <c r="U119" s="37"/>
      <c r="V119" s="37"/>
      <c r="W119" s="37"/>
      <c r="X119" s="37"/>
      <c r="Y119" s="921"/>
      <c r="AE119" t="str">
        <f t="shared" ref="AE119:AF119" si="118">TRIM(AC119)</f>
        <v/>
      </c>
      <c r="AF119" t="str">
        <f t="shared" si="118"/>
        <v/>
      </c>
    </row>
    <row r="120" spans="1:32" ht="21" customHeight="1" x14ac:dyDescent="0.3">
      <c r="A120" s="15" t="s">
        <v>3</v>
      </c>
      <c r="B120" s="15" t="s">
        <v>18</v>
      </c>
      <c r="C120" s="51"/>
      <c r="D120" s="57" t="str">
        <f t="shared" si="68"/>
        <v/>
      </c>
      <c r="E120" s="51" t="str">
        <f t="shared" si="76"/>
        <v/>
      </c>
      <c r="F120" s="51" t="str">
        <f t="shared" si="77"/>
        <v/>
      </c>
      <c r="G120" s="28"/>
      <c r="H120" s="28"/>
      <c r="I120" s="29" t="s">
        <v>222</v>
      </c>
      <c r="J120" s="33"/>
      <c r="K120" s="37"/>
      <c r="L120" s="37"/>
      <c r="M120" s="37"/>
      <c r="N120" s="37"/>
      <c r="O120" s="37"/>
      <c r="P120" s="37"/>
      <c r="Q120" s="34"/>
      <c r="R120" s="33"/>
      <c r="S120" s="37"/>
      <c r="T120" s="37"/>
      <c r="U120" s="37"/>
      <c r="V120" s="37"/>
      <c r="W120" s="37"/>
      <c r="X120" s="37"/>
      <c r="Y120" s="921"/>
      <c r="AE120" t="str">
        <f t="shared" ref="AE120:AF120" si="119">TRIM(AC120)</f>
        <v/>
      </c>
      <c r="AF120" t="str">
        <f t="shared" si="119"/>
        <v/>
      </c>
    </row>
    <row r="121" spans="1:32" ht="21" customHeight="1" x14ac:dyDescent="0.3">
      <c r="A121" s="15" t="s">
        <v>3</v>
      </c>
      <c r="B121" s="15" t="s">
        <v>18</v>
      </c>
      <c r="C121" s="51"/>
      <c r="D121" s="57" t="str">
        <f t="shared" si="68"/>
        <v/>
      </c>
      <c r="E121" s="51" t="str">
        <f t="shared" si="76"/>
        <v/>
      </c>
      <c r="F121" s="51" t="str">
        <f t="shared" si="77"/>
        <v/>
      </c>
      <c r="G121" s="28"/>
      <c r="H121" s="28"/>
      <c r="I121" s="29" t="s">
        <v>223</v>
      </c>
      <c r="J121" s="33"/>
      <c r="K121" s="37"/>
      <c r="L121" s="37"/>
      <c r="M121" s="37"/>
      <c r="N121" s="37"/>
      <c r="O121" s="37"/>
      <c r="P121" s="37"/>
      <c r="Q121" s="34"/>
      <c r="R121" s="33"/>
      <c r="S121" s="37"/>
      <c r="T121" s="37"/>
      <c r="U121" s="37"/>
      <c r="V121" s="37"/>
      <c r="W121" s="37"/>
      <c r="X121" s="37"/>
      <c r="Y121" s="921"/>
      <c r="AE121" t="str">
        <f t="shared" ref="AE121:AF121" si="120">TRIM(AC121)</f>
        <v/>
      </c>
      <c r="AF121" t="str">
        <f t="shared" si="120"/>
        <v/>
      </c>
    </row>
    <row r="122" spans="1:32" ht="21" customHeight="1" x14ac:dyDescent="0.3">
      <c r="A122" s="15"/>
      <c r="B122" s="15"/>
      <c r="C122" s="51"/>
      <c r="D122" s="57"/>
      <c r="E122" s="51"/>
      <c r="F122" s="51"/>
      <c r="G122" s="28"/>
      <c r="H122" s="28"/>
      <c r="I122" s="29" t="s">
        <v>224</v>
      </c>
      <c r="J122" s="33"/>
      <c r="K122" s="37"/>
      <c r="L122" s="37"/>
      <c r="M122" s="37"/>
      <c r="N122" s="37"/>
      <c r="O122" s="37"/>
      <c r="P122" s="37"/>
      <c r="Q122" s="34"/>
      <c r="R122" s="33"/>
      <c r="S122" s="37"/>
      <c r="T122" s="37"/>
      <c r="U122" s="37"/>
      <c r="V122" s="37"/>
      <c r="W122" s="37"/>
      <c r="X122" s="37"/>
      <c r="Y122" s="921"/>
    </row>
    <row r="123" spans="1:32" ht="19.5" customHeight="1" x14ac:dyDescent="0.3">
      <c r="A123" s="15" t="s">
        <v>3</v>
      </c>
      <c r="B123" s="15" t="s">
        <v>18</v>
      </c>
      <c r="C123" s="51"/>
      <c r="D123" s="331">
        <f t="shared" si="68"/>
        <v>20</v>
      </c>
      <c r="E123" s="389">
        <v>140</v>
      </c>
      <c r="F123" s="389">
        <v>66</v>
      </c>
      <c r="G123" s="332" t="s">
        <v>186</v>
      </c>
      <c r="H123" s="332" t="s">
        <v>225</v>
      </c>
      <c r="I123" s="333" t="s">
        <v>226</v>
      </c>
      <c r="J123" s="766" t="s">
        <v>189</v>
      </c>
      <c r="K123" s="766"/>
      <c r="L123" s="766"/>
      <c r="M123" s="766"/>
      <c r="N123" s="766" t="s">
        <v>41</v>
      </c>
      <c r="O123" s="766"/>
      <c r="P123" s="766" t="s">
        <v>41</v>
      </c>
      <c r="Q123" s="767" t="s">
        <v>163</v>
      </c>
      <c r="R123" s="766"/>
      <c r="S123" s="766">
        <v>3</v>
      </c>
      <c r="T123" s="766">
        <v>17</v>
      </c>
      <c r="U123" s="766"/>
      <c r="V123" s="766" t="s">
        <v>41</v>
      </c>
      <c r="W123" s="766" t="s">
        <v>41</v>
      </c>
      <c r="X123" s="334"/>
      <c r="Y123" s="922" t="s">
        <v>196</v>
      </c>
      <c r="AE123" t="str">
        <f t="shared" ref="AE123:AF123" si="121">TRIM(AC123)</f>
        <v/>
      </c>
      <c r="AF123" t="str">
        <f t="shared" si="121"/>
        <v/>
      </c>
    </row>
    <row r="124" spans="1:32" ht="19.5" customHeight="1" x14ac:dyDescent="0.3">
      <c r="A124" s="15"/>
      <c r="B124" s="15"/>
      <c r="C124" s="51"/>
      <c r="D124" s="57"/>
      <c r="E124" s="51"/>
      <c r="F124" s="51"/>
      <c r="G124" s="28"/>
      <c r="H124" s="28"/>
      <c r="I124" s="29" t="s">
        <v>39</v>
      </c>
      <c r="J124" s="33"/>
      <c r="K124" s="37"/>
      <c r="L124" s="37"/>
      <c r="M124" s="37"/>
      <c r="N124" s="37"/>
      <c r="O124" s="37"/>
      <c r="P124" s="37"/>
      <c r="Q124" s="34"/>
      <c r="R124" s="33"/>
      <c r="S124" s="37"/>
      <c r="T124" s="37"/>
      <c r="U124" s="37"/>
      <c r="V124" s="37"/>
      <c r="W124" s="37"/>
      <c r="X124" s="37"/>
      <c r="Y124" s="922"/>
    </row>
    <row r="125" spans="1:32" ht="19.5" customHeight="1" x14ac:dyDescent="0.3">
      <c r="A125" s="15"/>
      <c r="B125" s="15"/>
      <c r="C125" s="51"/>
      <c r="D125" s="57"/>
      <c r="E125" s="51"/>
      <c r="F125" s="51"/>
      <c r="G125" s="28"/>
      <c r="H125" s="28"/>
      <c r="I125" s="29" t="s">
        <v>227</v>
      </c>
      <c r="J125" s="33"/>
      <c r="K125" s="37"/>
      <c r="L125" s="37"/>
      <c r="M125" s="37"/>
      <c r="N125" s="37"/>
      <c r="O125" s="37"/>
      <c r="P125" s="37"/>
      <c r="Q125" s="34"/>
      <c r="R125" s="33"/>
      <c r="S125" s="37"/>
      <c r="T125" s="37"/>
      <c r="U125" s="37"/>
      <c r="V125" s="37"/>
      <c r="W125" s="37"/>
      <c r="X125" s="37"/>
      <c r="Y125" s="922"/>
    </row>
    <row r="126" spans="1:32" ht="19.5" customHeight="1" x14ac:dyDescent="0.3">
      <c r="A126" s="15"/>
      <c r="B126" s="15"/>
      <c r="C126" s="51"/>
      <c r="D126" s="57"/>
      <c r="E126" s="51"/>
      <c r="F126" s="51"/>
      <c r="G126" s="28"/>
      <c r="H126" s="28"/>
      <c r="I126" s="29" t="s">
        <v>228</v>
      </c>
      <c r="J126" s="33"/>
      <c r="K126" s="37"/>
      <c r="L126" s="37"/>
      <c r="M126" s="37"/>
      <c r="N126" s="37"/>
      <c r="O126" s="37"/>
      <c r="P126" s="37"/>
      <c r="Q126" s="34"/>
      <c r="R126" s="33"/>
      <c r="S126" s="37"/>
      <c r="T126" s="37"/>
      <c r="U126" s="37"/>
      <c r="V126" s="37"/>
      <c r="W126" s="37"/>
      <c r="X126" s="37"/>
      <c r="Y126" s="922"/>
    </row>
    <row r="127" spans="1:32" ht="19.5" customHeight="1" x14ac:dyDescent="0.3">
      <c r="A127" s="15"/>
      <c r="B127" s="15"/>
      <c r="C127" s="51"/>
      <c r="D127" s="57"/>
      <c r="E127" s="51"/>
      <c r="F127" s="51"/>
      <c r="G127" s="28"/>
      <c r="H127" s="28"/>
      <c r="I127" s="29" t="s">
        <v>229</v>
      </c>
      <c r="J127" s="33"/>
      <c r="K127" s="37"/>
      <c r="L127" s="37"/>
      <c r="M127" s="37"/>
      <c r="N127" s="37"/>
      <c r="O127" s="37"/>
      <c r="P127" s="37"/>
      <c r="Q127" s="34"/>
      <c r="R127" s="33"/>
      <c r="S127" s="37"/>
      <c r="T127" s="37"/>
      <c r="U127" s="37"/>
      <c r="V127" s="37"/>
      <c r="W127" s="37"/>
      <c r="X127" s="37"/>
      <c r="Y127" s="922"/>
    </row>
    <row r="128" spans="1:32" ht="19.5" customHeight="1" x14ac:dyDescent="0.3">
      <c r="A128" s="15"/>
      <c r="B128" s="15"/>
      <c r="C128" s="51"/>
      <c r="D128" s="57"/>
      <c r="E128" s="51"/>
      <c r="F128" s="51"/>
      <c r="G128" s="28"/>
      <c r="H128" s="28"/>
      <c r="I128" s="29" t="s">
        <v>230</v>
      </c>
      <c r="J128" s="33"/>
      <c r="K128" s="37"/>
      <c r="L128" s="37"/>
      <c r="M128" s="37"/>
      <c r="N128" s="37"/>
      <c r="O128" s="37"/>
      <c r="P128" s="37"/>
      <c r="Q128" s="34"/>
      <c r="R128" s="33"/>
      <c r="S128" s="37"/>
      <c r="T128" s="37"/>
      <c r="U128" s="37"/>
      <c r="V128" s="37"/>
      <c r="W128" s="37"/>
      <c r="X128" s="37"/>
      <c r="Y128" s="922"/>
    </row>
    <row r="129" spans="1:32" ht="51" customHeight="1" x14ac:dyDescent="0.3">
      <c r="A129" s="15" t="s">
        <v>3</v>
      </c>
      <c r="B129" s="15" t="s">
        <v>18</v>
      </c>
      <c r="C129" s="51"/>
      <c r="D129" s="52">
        <f t="shared" si="68"/>
        <v>20</v>
      </c>
      <c r="E129" s="386" t="str">
        <f t="shared" si="76"/>
        <v>31</v>
      </c>
      <c r="F129" s="386" t="str">
        <f t="shared" ref="F129:F192" si="122">IF(H129&lt;&gt;"",VLOOKUP(H129,Subseries,2,0),"")</f>
        <v>059</v>
      </c>
      <c r="G129" s="20" t="s">
        <v>95</v>
      </c>
      <c r="H129" s="20" t="s">
        <v>231</v>
      </c>
      <c r="I129" s="21" t="s">
        <v>232</v>
      </c>
      <c r="J129" s="22" t="s">
        <v>162</v>
      </c>
      <c r="K129" s="23" t="s">
        <v>41</v>
      </c>
      <c r="L129" s="23"/>
      <c r="M129" s="23"/>
      <c r="N129" s="23" t="s">
        <v>41</v>
      </c>
      <c r="O129" s="23"/>
      <c r="P129" s="23" t="s">
        <v>41</v>
      </c>
      <c r="Q129" s="24" t="s">
        <v>233</v>
      </c>
      <c r="R129" s="22" t="s">
        <v>234</v>
      </c>
      <c r="S129" s="23">
        <v>3</v>
      </c>
      <c r="T129" s="23">
        <v>2</v>
      </c>
      <c r="U129" s="23"/>
      <c r="V129" s="23" t="s">
        <v>41</v>
      </c>
      <c r="W129" s="23"/>
      <c r="X129" s="23"/>
      <c r="Y129" s="935" t="s">
        <v>235</v>
      </c>
      <c r="AC129" t="s">
        <v>236</v>
      </c>
      <c r="AD129" t="s">
        <v>237</v>
      </c>
      <c r="AE129" t="str">
        <f t="shared" ref="AE129:AF129" si="123">TRIM(AC129)</f>
        <v>PROCESOS</v>
      </c>
      <c r="AF129" t="str">
        <f t="shared" si="123"/>
        <v>Procesos de Contratación Declarados Desiertos o no Adjudicados</v>
      </c>
    </row>
    <row r="130" spans="1:32" ht="21" customHeight="1" x14ac:dyDescent="0.3">
      <c r="A130" s="15" t="s">
        <v>3</v>
      </c>
      <c r="B130" s="15" t="s">
        <v>18</v>
      </c>
      <c r="C130" s="51"/>
      <c r="D130" s="57" t="str">
        <f t="shared" si="68"/>
        <v/>
      </c>
      <c r="E130" s="51" t="str">
        <f t="shared" si="76"/>
        <v/>
      </c>
      <c r="F130" s="51" t="str">
        <f t="shared" si="122"/>
        <v/>
      </c>
      <c r="G130" s="28"/>
      <c r="H130" s="28"/>
      <c r="I130" s="29" t="s">
        <v>238</v>
      </c>
      <c r="J130" s="33"/>
      <c r="K130" s="37"/>
      <c r="L130" s="37"/>
      <c r="M130" s="37"/>
      <c r="N130" s="37"/>
      <c r="O130" s="37"/>
      <c r="P130" s="37"/>
      <c r="Q130" s="34"/>
      <c r="R130" s="33"/>
      <c r="S130" s="37"/>
      <c r="T130" s="37"/>
      <c r="U130" s="37"/>
      <c r="V130" s="37"/>
      <c r="W130" s="37"/>
      <c r="X130" s="37"/>
      <c r="Y130" s="913"/>
      <c r="AE130" t="str">
        <f t="shared" ref="AE130:AF130" si="124">TRIM(AC130)</f>
        <v/>
      </c>
      <c r="AF130" t="str">
        <f t="shared" si="124"/>
        <v/>
      </c>
    </row>
    <row r="131" spans="1:32" ht="21" customHeight="1" x14ac:dyDescent="0.3">
      <c r="A131" s="15" t="s">
        <v>3</v>
      </c>
      <c r="B131" s="15" t="s">
        <v>18</v>
      </c>
      <c r="C131" s="51"/>
      <c r="D131" s="57" t="str">
        <f t="shared" si="68"/>
        <v/>
      </c>
      <c r="E131" s="51" t="str">
        <f t="shared" si="76"/>
        <v/>
      </c>
      <c r="F131" s="51" t="str">
        <f t="shared" si="122"/>
        <v/>
      </c>
      <c r="G131" s="28"/>
      <c r="H131" s="28"/>
      <c r="I131" s="29" t="s">
        <v>239</v>
      </c>
      <c r="J131" s="33"/>
      <c r="K131" s="37"/>
      <c r="L131" s="37"/>
      <c r="M131" s="37"/>
      <c r="N131" s="37"/>
      <c r="O131" s="37"/>
      <c r="P131" s="37"/>
      <c r="Q131" s="34"/>
      <c r="R131" s="33"/>
      <c r="S131" s="37"/>
      <c r="T131" s="37"/>
      <c r="U131" s="37"/>
      <c r="V131" s="37"/>
      <c r="W131" s="37"/>
      <c r="X131" s="37"/>
      <c r="Y131" s="913"/>
      <c r="AE131" t="str">
        <f t="shared" ref="AE131:AF131" si="125">TRIM(AC131)</f>
        <v/>
      </c>
      <c r="AF131" t="str">
        <f t="shared" si="125"/>
        <v/>
      </c>
    </row>
    <row r="132" spans="1:32" ht="21" customHeight="1" x14ac:dyDescent="0.3">
      <c r="A132" s="15" t="s">
        <v>3</v>
      </c>
      <c r="B132" s="15" t="s">
        <v>18</v>
      </c>
      <c r="C132" s="51"/>
      <c r="D132" s="57" t="str">
        <f t="shared" si="68"/>
        <v/>
      </c>
      <c r="E132" s="51" t="str">
        <f t="shared" si="76"/>
        <v/>
      </c>
      <c r="F132" s="51" t="str">
        <f t="shared" si="122"/>
        <v/>
      </c>
      <c r="G132" s="28"/>
      <c r="H132" s="28"/>
      <c r="I132" s="29" t="s">
        <v>240</v>
      </c>
      <c r="J132" s="33"/>
      <c r="K132" s="37"/>
      <c r="L132" s="37"/>
      <c r="M132" s="37"/>
      <c r="N132" s="37"/>
      <c r="O132" s="37"/>
      <c r="P132" s="37"/>
      <c r="Q132" s="34"/>
      <c r="R132" s="33"/>
      <c r="S132" s="37"/>
      <c r="T132" s="37"/>
      <c r="U132" s="37"/>
      <c r="V132" s="37"/>
      <c r="W132" s="37"/>
      <c r="X132" s="37"/>
      <c r="Y132" s="913"/>
      <c r="AE132" t="str">
        <f t="shared" ref="AE132:AF132" si="126">TRIM(AC132)</f>
        <v/>
      </c>
      <c r="AF132" t="str">
        <f t="shared" si="126"/>
        <v/>
      </c>
    </row>
    <row r="133" spans="1:32" ht="21" customHeight="1" x14ac:dyDescent="0.3">
      <c r="A133" s="15" t="s">
        <v>3</v>
      </c>
      <c r="B133" s="15" t="s">
        <v>18</v>
      </c>
      <c r="C133" s="51"/>
      <c r="D133" s="57" t="str">
        <f t="shared" si="68"/>
        <v/>
      </c>
      <c r="E133" s="51" t="str">
        <f t="shared" si="76"/>
        <v/>
      </c>
      <c r="F133" s="51" t="str">
        <f t="shared" si="122"/>
        <v/>
      </c>
      <c r="G133" s="28"/>
      <c r="H133" s="28"/>
      <c r="I133" s="29" t="s">
        <v>241</v>
      </c>
      <c r="J133" s="33"/>
      <c r="K133" s="37"/>
      <c r="L133" s="37"/>
      <c r="M133" s="37"/>
      <c r="N133" s="37"/>
      <c r="O133" s="37"/>
      <c r="P133" s="37"/>
      <c r="Q133" s="34"/>
      <c r="R133" s="33"/>
      <c r="S133" s="37"/>
      <c r="T133" s="37"/>
      <c r="U133" s="37"/>
      <c r="V133" s="37"/>
      <c r="W133" s="37"/>
      <c r="X133" s="37"/>
      <c r="Y133" s="913"/>
      <c r="AE133" t="str">
        <f t="shared" ref="AE133:AF133" si="127">TRIM(AC133)</f>
        <v/>
      </c>
      <c r="AF133" t="str">
        <f t="shared" si="127"/>
        <v/>
      </c>
    </row>
    <row r="134" spans="1:32" ht="21" customHeight="1" x14ac:dyDescent="0.3">
      <c r="A134" s="15" t="s">
        <v>3</v>
      </c>
      <c r="B134" s="15" t="s">
        <v>18</v>
      </c>
      <c r="C134" s="51"/>
      <c r="D134" s="57" t="str">
        <f t="shared" si="68"/>
        <v/>
      </c>
      <c r="E134" s="51" t="str">
        <f t="shared" si="76"/>
        <v/>
      </c>
      <c r="F134" s="51" t="str">
        <f t="shared" si="122"/>
        <v/>
      </c>
      <c r="G134" s="28"/>
      <c r="H134" s="28"/>
      <c r="I134" s="29" t="s">
        <v>242</v>
      </c>
      <c r="J134" s="33"/>
      <c r="K134" s="37"/>
      <c r="L134" s="37"/>
      <c r="M134" s="37"/>
      <c r="N134" s="37"/>
      <c r="O134" s="37"/>
      <c r="P134" s="37"/>
      <c r="Q134" s="34"/>
      <c r="R134" s="33"/>
      <c r="S134" s="37"/>
      <c r="T134" s="37"/>
      <c r="U134" s="37"/>
      <c r="V134" s="37"/>
      <c r="W134" s="37"/>
      <c r="X134" s="37"/>
      <c r="Y134" s="913"/>
      <c r="AE134" t="str">
        <f t="shared" ref="AE134:AF134" si="128">TRIM(AC134)</f>
        <v/>
      </c>
      <c r="AF134" t="str">
        <f t="shared" si="128"/>
        <v/>
      </c>
    </row>
    <row r="135" spans="1:32" ht="21" customHeight="1" x14ac:dyDescent="0.3">
      <c r="A135" s="15" t="s">
        <v>3</v>
      </c>
      <c r="B135" s="15" t="s">
        <v>18</v>
      </c>
      <c r="C135" s="51"/>
      <c r="D135" s="57" t="str">
        <f t="shared" si="68"/>
        <v/>
      </c>
      <c r="E135" s="51" t="str">
        <f t="shared" si="76"/>
        <v/>
      </c>
      <c r="F135" s="51" t="str">
        <f t="shared" si="122"/>
        <v/>
      </c>
      <c r="G135" s="28"/>
      <c r="H135" s="28"/>
      <c r="I135" s="29" t="s">
        <v>243</v>
      </c>
      <c r="J135" s="33"/>
      <c r="K135" s="37"/>
      <c r="L135" s="37"/>
      <c r="M135" s="37"/>
      <c r="N135" s="37"/>
      <c r="O135" s="37"/>
      <c r="P135" s="37"/>
      <c r="Q135" s="34"/>
      <c r="R135" s="33"/>
      <c r="S135" s="37"/>
      <c r="T135" s="37"/>
      <c r="U135" s="37"/>
      <c r="V135" s="37"/>
      <c r="W135" s="37"/>
      <c r="X135" s="37"/>
      <c r="Y135" s="913"/>
      <c r="AE135" t="str">
        <f t="shared" ref="AE135:AF135" si="129">TRIM(AC135)</f>
        <v/>
      </c>
      <c r="AF135" t="str">
        <f t="shared" si="129"/>
        <v/>
      </c>
    </row>
    <row r="136" spans="1:32" ht="21" customHeight="1" x14ac:dyDescent="0.3">
      <c r="A136" s="15" t="s">
        <v>3</v>
      </c>
      <c r="B136" s="15" t="s">
        <v>18</v>
      </c>
      <c r="C136" s="51"/>
      <c r="D136" s="57" t="str">
        <f t="shared" si="68"/>
        <v/>
      </c>
      <c r="E136" s="51" t="str">
        <f t="shared" si="76"/>
        <v/>
      </c>
      <c r="F136" s="51" t="str">
        <f t="shared" si="122"/>
        <v/>
      </c>
      <c r="G136" s="28"/>
      <c r="H136" s="28"/>
      <c r="I136" s="29" t="s">
        <v>244</v>
      </c>
      <c r="J136" s="33"/>
      <c r="K136" s="37"/>
      <c r="L136" s="37"/>
      <c r="M136" s="37"/>
      <c r="N136" s="37"/>
      <c r="O136" s="37"/>
      <c r="P136" s="37"/>
      <c r="Q136" s="34"/>
      <c r="R136" s="33"/>
      <c r="S136" s="37"/>
      <c r="T136" s="37"/>
      <c r="U136" s="37"/>
      <c r="V136" s="37"/>
      <c r="W136" s="37"/>
      <c r="X136" s="37"/>
      <c r="Y136" s="913"/>
      <c r="AE136" t="str">
        <f t="shared" ref="AE136:AF136" si="130">TRIM(AC136)</f>
        <v/>
      </c>
      <c r="AF136" t="str">
        <f t="shared" si="130"/>
        <v/>
      </c>
    </row>
    <row r="137" spans="1:32" ht="21" customHeight="1" x14ac:dyDescent="0.3">
      <c r="A137" s="15" t="s">
        <v>3</v>
      </c>
      <c r="B137" s="15" t="s">
        <v>18</v>
      </c>
      <c r="C137" s="51"/>
      <c r="D137" s="57" t="str">
        <f t="shared" si="68"/>
        <v/>
      </c>
      <c r="E137" s="51" t="str">
        <f t="shared" si="76"/>
        <v/>
      </c>
      <c r="F137" s="51" t="str">
        <f t="shared" si="122"/>
        <v/>
      </c>
      <c r="G137" s="28"/>
      <c r="H137" s="28"/>
      <c r="I137" s="29" t="s">
        <v>245</v>
      </c>
      <c r="J137" s="33"/>
      <c r="K137" s="37"/>
      <c r="L137" s="37"/>
      <c r="M137" s="37"/>
      <c r="N137" s="37"/>
      <c r="O137" s="37"/>
      <c r="P137" s="37"/>
      <c r="Q137" s="34"/>
      <c r="R137" s="33"/>
      <c r="S137" s="37"/>
      <c r="T137" s="37"/>
      <c r="U137" s="37"/>
      <c r="V137" s="37"/>
      <c r="W137" s="37"/>
      <c r="X137" s="37"/>
      <c r="Y137" s="909"/>
      <c r="AE137" t="str">
        <f t="shared" ref="AE137:AF137" si="131">TRIM(AC137)</f>
        <v/>
      </c>
      <c r="AF137" t="str">
        <f t="shared" si="131"/>
        <v/>
      </c>
    </row>
    <row r="138" spans="1:32" ht="21" customHeight="1" x14ac:dyDescent="0.3">
      <c r="A138" s="15" t="s">
        <v>3</v>
      </c>
      <c r="B138" s="15" t="s">
        <v>18</v>
      </c>
      <c r="C138" s="51"/>
      <c r="D138" s="52">
        <f t="shared" si="68"/>
        <v>20</v>
      </c>
      <c r="E138" s="386" t="str">
        <f t="shared" si="76"/>
        <v>31</v>
      </c>
      <c r="F138" s="386" t="str">
        <f t="shared" si="122"/>
        <v>060</v>
      </c>
      <c r="G138" s="20" t="s">
        <v>95</v>
      </c>
      <c r="H138" s="20" t="s">
        <v>246</v>
      </c>
      <c r="I138" s="21" t="s">
        <v>247</v>
      </c>
      <c r="J138" s="22" t="s">
        <v>154</v>
      </c>
      <c r="K138" s="23"/>
      <c r="L138" s="23"/>
      <c r="M138" s="23" t="s">
        <v>41</v>
      </c>
      <c r="N138" s="23" t="s">
        <v>41</v>
      </c>
      <c r="O138" s="23"/>
      <c r="P138" s="23" t="s">
        <v>41</v>
      </c>
      <c r="Q138" s="24" t="s">
        <v>155</v>
      </c>
      <c r="R138" s="22" t="s">
        <v>248</v>
      </c>
      <c r="S138" s="23">
        <v>3</v>
      </c>
      <c r="T138" s="23">
        <v>17</v>
      </c>
      <c r="U138" s="23"/>
      <c r="V138" s="23"/>
      <c r="W138" s="23" t="s">
        <v>41</v>
      </c>
      <c r="X138" s="23" t="s">
        <v>41</v>
      </c>
      <c r="Y138" s="908" t="s">
        <v>249</v>
      </c>
      <c r="AC138" t="s">
        <v>236</v>
      </c>
      <c r="AD138" t="s">
        <v>246</v>
      </c>
      <c r="AE138" t="str">
        <f t="shared" ref="AE138:AF138" si="132">TRIM(AC138)</f>
        <v>PROCESOS</v>
      </c>
      <c r="AF138" t="str">
        <f t="shared" si="132"/>
        <v>Procesos Disciplinarios</v>
      </c>
    </row>
    <row r="139" spans="1:32" ht="21" customHeight="1" x14ac:dyDescent="0.3">
      <c r="A139" s="15" t="s">
        <v>3</v>
      </c>
      <c r="B139" s="15" t="s">
        <v>18</v>
      </c>
      <c r="C139" s="51"/>
      <c r="D139" s="57" t="str">
        <f t="shared" si="68"/>
        <v/>
      </c>
      <c r="E139" s="51" t="str">
        <f t="shared" si="76"/>
        <v/>
      </c>
      <c r="F139" s="51" t="str">
        <f t="shared" si="122"/>
        <v/>
      </c>
      <c r="G139" s="28"/>
      <c r="H139" s="28"/>
      <c r="I139" s="29" t="s">
        <v>250</v>
      </c>
      <c r="J139" s="33"/>
      <c r="K139" s="37"/>
      <c r="L139" s="37"/>
      <c r="M139" s="37"/>
      <c r="N139" s="37"/>
      <c r="O139" s="37"/>
      <c r="P139" s="37"/>
      <c r="Q139" s="34"/>
      <c r="R139" s="33"/>
      <c r="S139" s="37"/>
      <c r="T139" s="37"/>
      <c r="U139" s="37"/>
      <c r="V139" s="37"/>
      <c r="W139" s="37"/>
      <c r="X139" s="37"/>
      <c r="Y139" s="913"/>
      <c r="AE139" t="str">
        <f t="shared" ref="AE139:AF139" si="133">TRIM(AC139)</f>
        <v/>
      </c>
      <c r="AF139" t="str">
        <f t="shared" si="133"/>
        <v/>
      </c>
    </row>
    <row r="140" spans="1:32" ht="21" customHeight="1" x14ac:dyDescent="0.3">
      <c r="A140" s="15" t="s">
        <v>3</v>
      </c>
      <c r="B140" s="15" t="s">
        <v>18</v>
      </c>
      <c r="C140" s="51"/>
      <c r="D140" s="57" t="str">
        <f t="shared" si="68"/>
        <v/>
      </c>
      <c r="E140" s="51" t="str">
        <f t="shared" si="76"/>
        <v/>
      </c>
      <c r="F140" s="51" t="str">
        <f t="shared" si="122"/>
        <v/>
      </c>
      <c r="G140" s="28"/>
      <c r="H140" s="28"/>
      <c r="I140" s="29" t="s">
        <v>251</v>
      </c>
      <c r="J140" s="33"/>
      <c r="K140" s="37"/>
      <c r="L140" s="37"/>
      <c r="M140" s="37"/>
      <c r="N140" s="37"/>
      <c r="O140" s="37"/>
      <c r="P140" s="37"/>
      <c r="Q140" s="34"/>
      <c r="R140" s="33"/>
      <c r="S140" s="37"/>
      <c r="T140" s="37"/>
      <c r="U140" s="37"/>
      <c r="V140" s="37"/>
      <c r="W140" s="37"/>
      <c r="X140" s="37"/>
      <c r="Y140" s="913"/>
      <c r="AE140" t="str">
        <f t="shared" ref="AE140:AF140" si="134">TRIM(AC140)</f>
        <v/>
      </c>
      <c r="AF140" t="str">
        <f t="shared" si="134"/>
        <v/>
      </c>
    </row>
    <row r="141" spans="1:32" ht="21" customHeight="1" x14ac:dyDescent="0.3">
      <c r="A141" s="15" t="s">
        <v>3</v>
      </c>
      <c r="B141" s="15" t="s">
        <v>18</v>
      </c>
      <c r="C141" s="51"/>
      <c r="D141" s="57" t="str">
        <f t="shared" si="68"/>
        <v/>
      </c>
      <c r="E141" s="51" t="str">
        <f t="shared" si="76"/>
        <v/>
      </c>
      <c r="F141" s="51" t="str">
        <f t="shared" si="122"/>
        <v/>
      </c>
      <c r="G141" s="28"/>
      <c r="H141" s="28"/>
      <c r="I141" s="29" t="s">
        <v>252</v>
      </c>
      <c r="J141" s="33"/>
      <c r="K141" s="37"/>
      <c r="L141" s="37"/>
      <c r="M141" s="37"/>
      <c r="N141" s="37"/>
      <c r="O141" s="37"/>
      <c r="P141" s="37"/>
      <c r="Q141" s="34"/>
      <c r="R141" s="33"/>
      <c r="S141" s="37"/>
      <c r="T141" s="37"/>
      <c r="U141" s="37"/>
      <c r="V141" s="37"/>
      <c r="W141" s="37"/>
      <c r="X141" s="37"/>
      <c r="Y141" s="913"/>
      <c r="AE141" t="str">
        <f t="shared" ref="AE141:AF141" si="135">TRIM(AC141)</f>
        <v/>
      </c>
      <c r="AF141" t="str">
        <f t="shared" si="135"/>
        <v/>
      </c>
    </row>
    <row r="142" spans="1:32" ht="21" customHeight="1" x14ac:dyDescent="0.3">
      <c r="A142" s="15" t="s">
        <v>3</v>
      </c>
      <c r="B142" s="15" t="s">
        <v>18</v>
      </c>
      <c r="C142" s="51"/>
      <c r="D142" s="57" t="str">
        <f t="shared" si="68"/>
        <v/>
      </c>
      <c r="E142" s="51" t="str">
        <f t="shared" si="76"/>
        <v/>
      </c>
      <c r="F142" s="51" t="str">
        <f t="shared" si="122"/>
        <v/>
      </c>
      <c r="G142" s="28"/>
      <c r="H142" s="28"/>
      <c r="I142" s="29" t="s">
        <v>253</v>
      </c>
      <c r="J142" s="33"/>
      <c r="K142" s="37"/>
      <c r="L142" s="37"/>
      <c r="M142" s="37"/>
      <c r="N142" s="37"/>
      <c r="O142" s="37"/>
      <c r="P142" s="37"/>
      <c r="Q142" s="34"/>
      <c r="R142" s="33"/>
      <c r="S142" s="37"/>
      <c r="T142" s="37"/>
      <c r="U142" s="37"/>
      <c r="V142" s="37"/>
      <c r="W142" s="37"/>
      <c r="X142" s="37"/>
      <c r="Y142" s="913"/>
      <c r="AE142" t="str">
        <f t="shared" ref="AE142:AF142" si="136">TRIM(AC142)</f>
        <v/>
      </c>
      <c r="AF142" t="str">
        <f t="shared" si="136"/>
        <v/>
      </c>
    </row>
    <row r="143" spans="1:32" ht="21" customHeight="1" x14ac:dyDescent="0.3">
      <c r="A143" s="15" t="s">
        <v>3</v>
      </c>
      <c r="B143" s="15" t="s">
        <v>18</v>
      </c>
      <c r="C143" s="51"/>
      <c r="D143" s="57" t="str">
        <f t="shared" si="68"/>
        <v/>
      </c>
      <c r="E143" s="51" t="str">
        <f t="shared" si="76"/>
        <v/>
      </c>
      <c r="F143" s="51" t="str">
        <f t="shared" si="122"/>
        <v/>
      </c>
      <c r="G143" s="28"/>
      <c r="H143" s="28"/>
      <c r="I143" s="29" t="s">
        <v>254</v>
      </c>
      <c r="J143" s="33"/>
      <c r="K143" s="37"/>
      <c r="L143" s="37"/>
      <c r="M143" s="37"/>
      <c r="N143" s="37"/>
      <c r="O143" s="37"/>
      <c r="P143" s="37"/>
      <c r="Q143" s="34"/>
      <c r="R143" s="33"/>
      <c r="S143" s="37"/>
      <c r="T143" s="37"/>
      <c r="U143" s="37"/>
      <c r="V143" s="37"/>
      <c r="W143" s="37"/>
      <c r="X143" s="37"/>
      <c r="Y143" s="913"/>
      <c r="AE143" t="str">
        <f t="shared" ref="AE143:AF143" si="137">TRIM(AC143)</f>
        <v/>
      </c>
      <c r="AF143" t="str">
        <f t="shared" si="137"/>
        <v/>
      </c>
    </row>
    <row r="144" spans="1:32" ht="21" customHeight="1" x14ac:dyDescent="0.3">
      <c r="A144" s="15" t="s">
        <v>3</v>
      </c>
      <c r="B144" s="15" t="s">
        <v>18</v>
      </c>
      <c r="C144" s="51"/>
      <c r="D144" s="57" t="str">
        <f t="shared" ref="D144:D207" si="138">IF(E144&lt;&gt;"",VLOOKUP(B144,Dependencias,2,0),"")</f>
        <v/>
      </c>
      <c r="E144" s="51" t="str">
        <f t="shared" ref="E144:E207" si="139">IF(G144&lt;&gt;"",VLOOKUP(G144,series,2,0),"")</f>
        <v/>
      </c>
      <c r="F144" s="51" t="str">
        <f t="shared" si="122"/>
        <v/>
      </c>
      <c r="G144" s="28"/>
      <c r="H144" s="28"/>
      <c r="I144" s="29" t="s">
        <v>91</v>
      </c>
      <c r="J144" s="33"/>
      <c r="K144" s="37"/>
      <c r="L144" s="37"/>
      <c r="M144" s="37"/>
      <c r="N144" s="37"/>
      <c r="O144" s="37"/>
      <c r="P144" s="37"/>
      <c r="Q144" s="34"/>
      <c r="R144" s="33"/>
      <c r="S144" s="37"/>
      <c r="T144" s="37"/>
      <c r="U144" s="37"/>
      <c r="V144" s="37"/>
      <c r="W144" s="37"/>
      <c r="X144" s="37"/>
      <c r="Y144" s="913"/>
      <c r="AE144" t="str">
        <f t="shared" ref="AE144:AF144" si="140">TRIM(AC144)</f>
        <v/>
      </c>
      <c r="AF144" t="str">
        <f t="shared" si="140"/>
        <v/>
      </c>
    </row>
    <row r="145" spans="1:32" ht="21" customHeight="1" x14ac:dyDescent="0.3">
      <c r="A145" s="15" t="s">
        <v>3</v>
      </c>
      <c r="B145" s="15" t="s">
        <v>18</v>
      </c>
      <c r="C145" s="51"/>
      <c r="D145" s="57" t="str">
        <f t="shared" si="138"/>
        <v/>
      </c>
      <c r="E145" s="51" t="str">
        <f t="shared" si="139"/>
        <v/>
      </c>
      <c r="F145" s="51" t="str">
        <f t="shared" si="122"/>
        <v/>
      </c>
      <c r="G145" s="28"/>
      <c r="H145" s="28"/>
      <c r="I145" s="29" t="s">
        <v>255</v>
      </c>
      <c r="J145" s="33"/>
      <c r="K145" s="37"/>
      <c r="L145" s="37"/>
      <c r="M145" s="37"/>
      <c r="N145" s="37"/>
      <c r="O145" s="37"/>
      <c r="P145" s="37"/>
      <c r="Q145" s="34"/>
      <c r="R145" s="33"/>
      <c r="S145" s="37"/>
      <c r="T145" s="37"/>
      <c r="U145" s="37"/>
      <c r="V145" s="37"/>
      <c r="W145" s="37"/>
      <c r="X145" s="37"/>
      <c r="Y145" s="913"/>
      <c r="AE145" t="str">
        <f t="shared" ref="AE145:AF145" si="141">TRIM(AC145)</f>
        <v/>
      </c>
      <c r="AF145" t="str">
        <f t="shared" si="141"/>
        <v/>
      </c>
    </row>
    <row r="146" spans="1:32" ht="21" customHeight="1" x14ac:dyDescent="0.3">
      <c r="A146" s="15" t="s">
        <v>3</v>
      </c>
      <c r="B146" s="15" t="s">
        <v>18</v>
      </c>
      <c r="C146" s="51"/>
      <c r="D146" s="57" t="str">
        <f t="shared" si="138"/>
        <v/>
      </c>
      <c r="E146" s="51" t="str">
        <f t="shared" si="139"/>
        <v/>
      </c>
      <c r="F146" s="51" t="str">
        <f t="shared" si="122"/>
        <v/>
      </c>
      <c r="G146" s="28"/>
      <c r="H146" s="28"/>
      <c r="I146" s="29" t="s">
        <v>256</v>
      </c>
      <c r="J146" s="33"/>
      <c r="K146" s="37"/>
      <c r="L146" s="37"/>
      <c r="M146" s="37"/>
      <c r="N146" s="37"/>
      <c r="O146" s="37"/>
      <c r="P146" s="37"/>
      <c r="Q146" s="34"/>
      <c r="R146" s="33"/>
      <c r="S146" s="37"/>
      <c r="T146" s="37"/>
      <c r="U146" s="37"/>
      <c r="V146" s="37"/>
      <c r="W146" s="37"/>
      <c r="X146" s="37"/>
      <c r="Y146" s="913"/>
      <c r="AE146" t="str">
        <f t="shared" ref="AE146:AF146" si="142">TRIM(AC146)</f>
        <v/>
      </c>
      <c r="AF146" t="str">
        <f t="shared" si="142"/>
        <v/>
      </c>
    </row>
    <row r="147" spans="1:32" ht="21" customHeight="1" x14ac:dyDescent="0.3">
      <c r="A147" s="15" t="s">
        <v>3</v>
      </c>
      <c r="B147" s="15" t="s">
        <v>18</v>
      </c>
      <c r="C147" s="51"/>
      <c r="D147" s="57" t="str">
        <f t="shared" si="138"/>
        <v/>
      </c>
      <c r="E147" s="51" t="str">
        <f t="shared" si="139"/>
        <v/>
      </c>
      <c r="F147" s="51" t="str">
        <f t="shared" si="122"/>
        <v/>
      </c>
      <c r="G147" s="28"/>
      <c r="H147" s="28"/>
      <c r="I147" s="29" t="s">
        <v>257</v>
      </c>
      <c r="J147" s="33"/>
      <c r="K147" s="37"/>
      <c r="L147" s="37"/>
      <c r="M147" s="37"/>
      <c r="N147" s="37"/>
      <c r="O147" s="37"/>
      <c r="P147" s="37"/>
      <c r="Q147" s="34"/>
      <c r="R147" s="33"/>
      <c r="S147" s="37"/>
      <c r="T147" s="37"/>
      <c r="U147" s="37"/>
      <c r="V147" s="37"/>
      <c r="W147" s="37"/>
      <c r="X147" s="37"/>
      <c r="Y147" s="913"/>
      <c r="AE147" t="str">
        <f t="shared" ref="AE147:AF147" si="143">TRIM(AC147)</f>
        <v/>
      </c>
      <c r="AF147" t="str">
        <f t="shared" si="143"/>
        <v/>
      </c>
    </row>
    <row r="148" spans="1:32" ht="21" customHeight="1" x14ac:dyDescent="0.3">
      <c r="A148" s="15" t="s">
        <v>3</v>
      </c>
      <c r="B148" s="15" t="s">
        <v>18</v>
      </c>
      <c r="C148" s="51"/>
      <c r="D148" s="57" t="str">
        <f t="shared" si="138"/>
        <v/>
      </c>
      <c r="E148" s="51" t="str">
        <f t="shared" si="139"/>
        <v/>
      </c>
      <c r="F148" s="51" t="str">
        <f t="shared" si="122"/>
        <v/>
      </c>
      <c r="G148" s="28"/>
      <c r="H148" s="28"/>
      <c r="I148" s="29" t="s">
        <v>258</v>
      </c>
      <c r="J148" s="33"/>
      <c r="K148" s="37"/>
      <c r="L148" s="37"/>
      <c r="M148" s="37"/>
      <c r="N148" s="37"/>
      <c r="O148" s="37"/>
      <c r="P148" s="37"/>
      <c r="Q148" s="34"/>
      <c r="R148" s="33"/>
      <c r="S148" s="37"/>
      <c r="T148" s="37"/>
      <c r="U148" s="37"/>
      <c r="V148" s="37"/>
      <c r="W148" s="37"/>
      <c r="X148" s="37"/>
      <c r="Y148" s="913"/>
      <c r="AE148" t="str">
        <f t="shared" ref="AE148:AF148" si="144">TRIM(AC148)</f>
        <v/>
      </c>
      <c r="AF148" t="str">
        <f t="shared" si="144"/>
        <v/>
      </c>
    </row>
    <row r="149" spans="1:32" ht="21" customHeight="1" x14ac:dyDescent="0.3">
      <c r="A149" s="15" t="s">
        <v>3</v>
      </c>
      <c r="B149" s="15" t="s">
        <v>18</v>
      </c>
      <c r="C149" s="51"/>
      <c r="D149" s="57" t="str">
        <f t="shared" si="138"/>
        <v/>
      </c>
      <c r="E149" s="51" t="str">
        <f t="shared" si="139"/>
        <v/>
      </c>
      <c r="F149" s="51" t="str">
        <f t="shared" si="122"/>
        <v/>
      </c>
      <c r="G149" s="28"/>
      <c r="H149" s="28"/>
      <c r="I149" s="29" t="s">
        <v>259</v>
      </c>
      <c r="J149" s="33"/>
      <c r="K149" s="37"/>
      <c r="L149" s="37"/>
      <c r="M149" s="37"/>
      <c r="N149" s="37"/>
      <c r="O149" s="37"/>
      <c r="P149" s="37"/>
      <c r="Q149" s="34"/>
      <c r="R149" s="33"/>
      <c r="S149" s="37"/>
      <c r="T149" s="37"/>
      <c r="U149" s="37"/>
      <c r="V149" s="37"/>
      <c r="W149" s="37"/>
      <c r="X149" s="37"/>
      <c r="Y149" s="913"/>
      <c r="AE149" t="str">
        <f t="shared" ref="AE149:AF149" si="145">TRIM(AC149)</f>
        <v/>
      </c>
      <c r="AF149" t="str">
        <f t="shared" si="145"/>
        <v/>
      </c>
    </row>
    <row r="150" spans="1:32" ht="21" customHeight="1" x14ac:dyDescent="0.3">
      <c r="A150" s="15" t="s">
        <v>3</v>
      </c>
      <c r="B150" s="15" t="s">
        <v>18</v>
      </c>
      <c r="C150" s="51"/>
      <c r="D150" s="57" t="str">
        <f t="shared" si="138"/>
        <v/>
      </c>
      <c r="E150" s="51" t="str">
        <f t="shared" si="139"/>
        <v/>
      </c>
      <c r="F150" s="51" t="str">
        <f t="shared" si="122"/>
        <v/>
      </c>
      <c r="G150" s="28"/>
      <c r="H150" s="28"/>
      <c r="I150" s="29" t="s">
        <v>260</v>
      </c>
      <c r="J150" s="33"/>
      <c r="K150" s="37"/>
      <c r="L150" s="37"/>
      <c r="M150" s="37"/>
      <c r="N150" s="37"/>
      <c r="O150" s="37"/>
      <c r="P150" s="37"/>
      <c r="Q150" s="34"/>
      <c r="R150" s="33"/>
      <c r="S150" s="37"/>
      <c r="T150" s="37"/>
      <c r="U150" s="37"/>
      <c r="V150" s="37"/>
      <c r="W150" s="37"/>
      <c r="X150" s="37"/>
      <c r="Y150" s="913"/>
      <c r="AE150" t="str">
        <f t="shared" ref="AE150:AF150" si="146">TRIM(AC150)</f>
        <v/>
      </c>
      <c r="AF150" t="str">
        <f t="shared" si="146"/>
        <v/>
      </c>
    </row>
    <row r="151" spans="1:32" ht="21" customHeight="1" x14ac:dyDescent="0.3">
      <c r="A151" s="15" t="s">
        <v>3</v>
      </c>
      <c r="B151" s="15" t="s">
        <v>18</v>
      </c>
      <c r="C151" s="51"/>
      <c r="D151" s="57" t="str">
        <f t="shared" si="138"/>
        <v/>
      </c>
      <c r="E151" s="51" t="str">
        <f t="shared" si="139"/>
        <v/>
      </c>
      <c r="F151" s="51" t="str">
        <f t="shared" si="122"/>
        <v/>
      </c>
      <c r="G151" s="28"/>
      <c r="H151" s="28"/>
      <c r="I151" s="29" t="s">
        <v>261</v>
      </c>
      <c r="J151" s="33"/>
      <c r="K151" s="37"/>
      <c r="L151" s="37"/>
      <c r="M151" s="37"/>
      <c r="N151" s="37"/>
      <c r="O151" s="37"/>
      <c r="P151" s="37"/>
      <c r="Q151" s="34"/>
      <c r="R151" s="33"/>
      <c r="S151" s="37"/>
      <c r="T151" s="37"/>
      <c r="U151" s="37"/>
      <c r="V151" s="37"/>
      <c r="W151" s="37"/>
      <c r="X151" s="37"/>
      <c r="Y151" s="913"/>
      <c r="AE151" t="str">
        <f t="shared" ref="AE151:AF151" si="147">TRIM(AC151)</f>
        <v/>
      </c>
      <c r="AF151" t="str">
        <f t="shared" si="147"/>
        <v/>
      </c>
    </row>
    <row r="152" spans="1:32" ht="21" customHeight="1" x14ac:dyDescent="0.3">
      <c r="A152" s="15" t="s">
        <v>3</v>
      </c>
      <c r="B152" s="15" t="s">
        <v>18</v>
      </c>
      <c r="C152" s="51"/>
      <c r="D152" s="57" t="str">
        <f t="shared" si="138"/>
        <v/>
      </c>
      <c r="E152" s="51" t="str">
        <f t="shared" si="139"/>
        <v/>
      </c>
      <c r="F152" s="51" t="str">
        <f t="shared" si="122"/>
        <v/>
      </c>
      <c r="G152" s="28"/>
      <c r="H152" s="28"/>
      <c r="I152" s="29" t="s">
        <v>262</v>
      </c>
      <c r="J152" s="33"/>
      <c r="K152" s="37"/>
      <c r="L152" s="37"/>
      <c r="M152" s="37"/>
      <c r="N152" s="37"/>
      <c r="O152" s="37"/>
      <c r="P152" s="37"/>
      <c r="Q152" s="34"/>
      <c r="R152" s="33"/>
      <c r="S152" s="37"/>
      <c r="T152" s="37"/>
      <c r="U152" s="37"/>
      <c r="V152" s="37"/>
      <c r="W152" s="37"/>
      <c r="X152" s="37"/>
      <c r="Y152" s="913"/>
      <c r="AE152" t="str">
        <f t="shared" ref="AE152:AF152" si="148">TRIM(AC152)</f>
        <v/>
      </c>
      <c r="AF152" t="str">
        <f t="shared" si="148"/>
        <v/>
      </c>
    </row>
    <row r="153" spans="1:32" ht="21" customHeight="1" x14ac:dyDescent="0.3">
      <c r="A153" s="15" t="s">
        <v>3</v>
      </c>
      <c r="B153" s="15" t="s">
        <v>18</v>
      </c>
      <c r="C153" s="51"/>
      <c r="D153" s="57" t="str">
        <f t="shared" si="138"/>
        <v/>
      </c>
      <c r="E153" s="51" t="str">
        <f t="shared" si="139"/>
        <v/>
      </c>
      <c r="F153" s="51" t="str">
        <f t="shared" si="122"/>
        <v/>
      </c>
      <c r="G153" s="28"/>
      <c r="H153" s="28"/>
      <c r="I153" s="29" t="s">
        <v>263</v>
      </c>
      <c r="J153" s="33"/>
      <c r="K153" s="37"/>
      <c r="L153" s="37"/>
      <c r="M153" s="37"/>
      <c r="N153" s="37"/>
      <c r="O153" s="37"/>
      <c r="P153" s="37"/>
      <c r="Q153" s="34"/>
      <c r="R153" s="33"/>
      <c r="S153" s="37"/>
      <c r="T153" s="37"/>
      <c r="U153" s="37"/>
      <c r="V153" s="37"/>
      <c r="W153" s="37"/>
      <c r="X153" s="37"/>
      <c r="Y153" s="913"/>
      <c r="AE153" t="str">
        <f t="shared" ref="AE153:AF153" si="149">TRIM(AC153)</f>
        <v/>
      </c>
      <c r="AF153" t="str">
        <f t="shared" si="149"/>
        <v/>
      </c>
    </row>
    <row r="154" spans="1:32" ht="21" customHeight="1" x14ac:dyDescent="0.3">
      <c r="A154" s="15" t="s">
        <v>3</v>
      </c>
      <c r="B154" s="15" t="s">
        <v>18</v>
      </c>
      <c r="C154" s="51"/>
      <c r="D154" s="57" t="str">
        <f t="shared" si="138"/>
        <v/>
      </c>
      <c r="E154" s="51" t="str">
        <f t="shared" si="139"/>
        <v/>
      </c>
      <c r="F154" s="51" t="str">
        <f t="shared" si="122"/>
        <v/>
      </c>
      <c r="G154" s="28"/>
      <c r="H154" s="28"/>
      <c r="I154" s="29" t="s">
        <v>264</v>
      </c>
      <c r="J154" s="33"/>
      <c r="K154" s="37"/>
      <c r="L154" s="37"/>
      <c r="M154" s="37"/>
      <c r="N154" s="37"/>
      <c r="O154" s="37"/>
      <c r="P154" s="37"/>
      <c r="Q154" s="34"/>
      <c r="R154" s="33"/>
      <c r="S154" s="37"/>
      <c r="T154" s="37"/>
      <c r="U154" s="37"/>
      <c r="V154" s="37"/>
      <c r="W154" s="37"/>
      <c r="X154" s="37"/>
      <c r="Y154" s="913"/>
      <c r="AE154" t="str">
        <f t="shared" ref="AE154:AF154" si="150">TRIM(AC154)</f>
        <v/>
      </c>
      <c r="AF154" t="str">
        <f t="shared" si="150"/>
        <v/>
      </c>
    </row>
    <row r="155" spans="1:32" ht="21" customHeight="1" x14ac:dyDescent="0.3">
      <c r="A155" s="15" t="s">
        <v>3</v>
      </c>
      <c r="B155" s="15" t="s">
        <v>18</v>
      </c>
      <c r="C155" s="51"/>
      <c r="D155" s="57" t="str">
        <f t="shared" si="138"/>
        <v/>
      </c>
      <c r="E155" s="51" t="str">
        <f t="shared" si="139"/>
        <v/>
      </c>
      <c r="F155" s="51" t="str">
        <f t="shared" si="122"/>
        <v/>
      </c>
      <c r="G155" s="28"/>
      <c r="H155" s="28"/>
      <c r="I155" s="29" t="s">
        <v>265</v>
      </c>
      <c r="J155" s="33"/>
      <c r="K155" s="37"/>
      <c r="L155" s="37"/>
      <c r="M155" s="37"/>
      <c r="N155" s="37"/>
      <c r="O155" s="37"/>
      <c r="P155" s="37"/>
      <c r="Q155" s="34"/>
      <c r="R155" s="33"/>
      <c r="S155" s="37"/>
      <c r="T155" s="37"/>
      <c r="U155" s="37"/>
      <c r="V155" s="37"/>
      <c r="W155" s="37"/>
      <c r="X155" s="37"/>
      <c r="Y155" s="913"/>
      <c r="AE155" t="str">
        <f t="shared" ref="AE155:AF155" si="151">TRIM(AC155)</f>
        <v/>
      </c>
      <c r="AF155" t="str">
        <f t="shared" si="151"/>
        <v/>
      </c>
    </row>
    <row r="156" spans="1:32" ht="21" customHeight="1" x14ac:dyDescent="0.3">
      <c r="A156" s="15" t="s">
        <v>3</v>
      </c>
      <c r="B156" s="15" t="s">
        <v>18</v>
      </c>
      <c r="C156" s="51"/>
      <c r="D156" s="57" t="str">
        <f t="shared" si="138"/>
        <v/>
      </c>
      <c r="E156" s="51" t="str">
        <f t="shared" si="139"/>
        <v/>
      </c>
      <c r="F156" s="51" t="str">
        <f t="shared" si="122"/>
        <v/>
      </c>
      <c r="G156" s="28"/>
      <c r="H156" s="28"/>
      <c r="I156" s="29" t="s">
        <v>266</v>
      </c>
      <c r="J156" s="33"/>
      <c r="K156" s="37"/>
      <c r="L156" s="37"/>
      <c r="M156" s="37"/>
      <c r="N156" s="37"/>
      <c r="O156" s="37"/>
      <c r="P156" s="37"/>
      <c r="Q156" s="34"/>
      <c r="R156" s="33"/>
      <c r="S156" s="37"/>
      <c r="T156" s="37"/>
      <c r="U156" s="37"/>
      <c r="V156" s="37"/>
      <c r="W156" s="37"/>
      <c r="X156" s="37"/>
      <c r="Y156" s="913"/>
      <c r="AE156" t="str">
        <f t="shared" ref="AE156:AF156" si="152">TRIM(AC156)</f>
        <v/>
      </c>
      <c r="AF156" t="str">
        <f t="shared" si="152"/>
        <v/>
      </c>
    </row>
    <row r="157" spans="1:32" ht="21" customHeight="1" x14ac:dyDescent="0.3">
      <c r="A157" s="15" t="s">
        <v>3</v>
      </c>
      <c r="B157" s="15" t="s">
        <v>18</v>
      </c>
      <c r="C157" s="51"/>
      <c r="D157" s="57" t="str">
        <f t="shared" si="138"/>
        <v/>
      </c>
      <c r="E157" s="51" t="str">
        <f t="shared" si="139"/>
        <v/>
      </c>
      <c r="F157" s="51" t="str">
        <f t="shared" si="122"/>
        <v/>
      </c>
      <c r="G157" s="28"/>
      <c r="H157" s="28"/>
      <c r="I157" s="29" t="s">
        <v>267</v>
      </c>
      <c r="J157" s="33"/>
      <c r="K157" s="37"/>
      <c r="L157" s="37"/>
      <c r="M157" s="37"/>
      <c r="N157" s="37"/>
      <c r="O157" s="37"/>
      <c r="P157" s="37"/>
      <c r="Q157" s="34"/>
      <c r="R157" s="33"/>
      <c r="S157" s="37"/>
      <c r="T157" s="37"/>
      <c r="U157" s="37"/>
      <c r="V157" s="37"/>
      <c r="W157" s="37"/>
      <c r="X157" s="37"/>
      <c r="Y157" s="913"/>
      <c r="AE157" t="str">
        <f t="shared" ref="AE157:AF157" si="153">TRIM(AC157)</f>
        <v/>
      </c>
      <c r="AF157" t="str">
        <f t="shared" si="153"/>
        <v/>
      </c>
    </row>
    <row r="158" spans="1:32" ht="21" customHeight="1" x14ac:dyDescent="0.3">
      <c r="A158" s="15" t="s">
        <v>3</v>
      </c>
      <c r="B158" s="15" t="s">
        <v>18</v>
      </c>
      <c r="C158" s="51"/>
      <c r="D158" s="57" t="str">
        <f t="shared" si="138"/>
        <v/>
      </c>
      <c r="E158" s="51" t="str">
        <f t="shared" si="139"/>
        <v/>
      </c>
      <c r="F158" s="51" t="str">
        <f t="shared" si="122"/>
        <v/>
      </c>
      <c r="G158" s="28"/>
      <c r="H158" s="28"/>
      <c r="I158" s="29" t="s">
        <v>106</v>
      </c>
      <c r="J158" s="33"/>
      <c r="K158" s="37"/>
      <c r="L158" s="37"/>
      <c r="M158" s="37"/>
      <c r="N158" s="37"/>
      <c r="O158" s="37"/>
      <c r="P158" s="37"/>
      <c r="Q158" s="34"/>
      <c r="R158" s="33"/>
      <c r="S158" s="37"/>
      <c r="T158" s="37"/>
      <c r="U158" s="37"/>
      <c r="V158" s="37"/>
      <c r="W158" s="37"/>
      <c r="X158" s="37"/>
      <c r="Y158" s="913"/>
      <c r="AE158" t="str">
        <f t="shared" ref="AE158:AF158" si="154">TRIM(AC158)</f>
        <v/>
      </c>
      <c r="AF158" t="str">
        <f t="shared" si="154"/>
        <v/>
      </c>
    </row>
    <row r="159" spans="1:32" ht="21" customHeight="1" x14ac:dyDescent="0.3">
      <c r="A159" s="15" t="s">
        <v>3</v>
      </c>
      <c r="B159" s="15" t="s">
        <v>18</v>
      </c>
      <c r="C159" s="51"/>
      <c r="D159" s="57" t="str">
        <f t="shared" si="138"/>
        <v/>
      </c>
      <c r="E159" s="51" t="str">
        <f t="shared" si="139"/>
        <v/>
      </c>
      <c r="F159" s="51" t="str">
        <f t="shared" si="122"/>
        <v/>
      </c>
      <c r="G159" s="28"/>
      <c r="H159" s="28"/>
      <c r="I159" s="29" t="s">
        <v>268</v>
      </c>
      <c r="J159" s="33"/>
      <c r="K159" s="37"/>
      <c r="L159" s="37"/>
      <c r="M159" s="37"/>
      <c r="N159" s="37"/>
      <c r="O159" s="37"/>
      <c r="P159" s="37"/>
      <c r="Q159" s="34"/>
      <c r="R159" s="33"/>
      <c r="S159" s="37"/>
      <c r="T159" s="37"/>
      <c r="U159" s="37"/>
      <c r="V159" s="37"/>
      <c r="W159" s="37"/>
      <c r="X159" s="37"/>
      <c r="Y159" s="913"/>
      <c r="AE159" t="str">
        <f t="shared" ref="AE159:AF159" si="155">TRIM(AC159)</f>
        <v/>
      </c>
      <c r="AF159" t="str">
        <f t="shared" si="155"/>
        <v/>
      </c>
    </row>
    <row r="160" spans="1:32" ht="21" customHeight="1" x14ac:dyDescent="0.3">
      <c r="A160" s="15" t="s">
        <v>3</v>
      </c>
      <c r="B160" s="15" t="s">
        <v>18</v>
      </c>
      <c r="C160" s="51"/>
      <c r="D160" s="57" t="str">
        <f t="shared" si="138"/>
        <v/>
      </c>
      <c r="E160" s="51" t="str">
        <f t="shared" si="139"/>
        <v/>
      </c>
      <c r="F160" s="51" t="str">
        <f t="shared" si="122"/>
        <v/>
      </c>
      <c r="G160" s="28"/>
      <c r="H160" s="28"/>
      <c r="I160" s="29" t="s">
        <v>269</v>
      </c>
      <c r="J160" s="33"/>
      <c r="K160" s="37"/>
      <c r="L160" s="37"/>
      <c r="M160" s="37"/>
      <c r="N160" s="37"/>
      <c r="O160" s="37"/>
      <c r="P160" s="37"/>
      <c r="Q160" s="34"/>
      <c r="R160" s="33"/>
      <c r="S160" s="37"/>
      <c r="T160" s="37"/>
      <c r="U160" s="37"/>
      <c r="V160" s="37"/>
      <c r="W160" s="37"/>
      <c r="X160" s="37"/>
      <c r="Y160" s="913"/>
      <c r="AE160" t="str">
        <f t="shared" ref="AE160:AF160" si="156">TRIM(AC160)</f>
        <v/>
      </c>
      <c r="AF160" t="str">
        <f t="shared" si="156"/>
        <v/>
      </c>
    </row>
    <row r="161" spans="1:32" ht="21" customHeight="1" x14ac:dyDescent="0.3">
      <c r="A161" s="15" t="s">
        <v>3</v>
      </c>
      <c r="B161" s="15" t="s">
        <v>18</v>
      </c>
      <c r="C161" s="51"/>
      <c r="D161" s="57" t="str">
        <f t="shared" si="138"/>
        <v/>
      </c>
      <c r="E161" s="51" t="str">
        <f t="shared" si="139"/>
        <v/>
      </c>
      <c r="F161" s="51" t="str">
        <f t="shared" si="122"/>
        <v/>
      </c>
      <c r="G161" s="28"/>
      <c r="H161" s="28"/>
      <c r="I161" s="29" t="s">
        <v>270</v>
      </c>
      <c r="J161" s="33"/>
      <c r="K161" s="37"/>
      <c r="L161" s="37"/>
      <c r="M161" s="37"/>
      <c r="N161" s="37"/>
      <c r="O161" s="37"/>
      <c r="P161" s="37"/>
      <c r="Q161" s="34"/>
      <c r="R161" s="33"/>
      <c r="S161" s="37"/>
      <c r="T161" s="37"/>
      <c r="U161" s="37"/>
      <c r="V161" s="37"/>
      <c r="W161" s="37"/>
      <c r="X161" s="37"/>
      <c r="Y161" s="913"/>
      <c r="AE161" t="str">
        <f t="shared" ref="AE161:AF161" si="157">TRIM(AC161)</f>
        <v/>
      </c>
      <c r="AF161" t="str">
        <f t="shared" si="157"/>
        <v/>
      </c>
    </row>
    <row r="162" spans="1:32" ht="21" customHeight="1" x14ac:dyDescent="0.3">
      <c r="A162" s="15" t="s">
        <v>3</v>
      </c>
      <c r="B162" s="15" t="s">
        <v>18</v>
      </c>
      <c r="C162" s="51"/>
      <c r="D162" s="57" t="str">
        <f t="shared" si="138"/>
        <v/>
      </c>
      <c r="E162" s="51" t="str">
        <f t="shared" si="139"/>
        <v/>
      </c>
      <c r="F162" s="51" t="str">
        <f t="shared" si="122"/>
        <v/>
      </c>
      <c r="G162" s="28"/>
      <c r="H162" s="28"/>
      <c r="I162" s="29" t="s">
        <v>271</v>
      </c>
      <c r="J162" s="33"/>
      <c r="K162" s="37"/>
      <c r="L162" s="37"/>
      <c r="M162" s="37"/>
      <c r="N162" s="37"/>
      <c r="O162" s="37"/>
      <c r="P162" s="37"/>
      <c r="Q162" s="34"/>
      <c r="R162" s="33"/>
      <c r="S162" s="37"/>
      <c r="T162" s="37"/>
      <c r="U162" s="37"/>
      <c r="V162" s="37"/>
      <c r="W162" s="37"/>
      <c r="X162" s="37"/>
      <c r="Y162" s="913"/>
      <c r="AE162" t="str">
        <f t="shared" ref="AE162:AF162" si="158">TRIM(AC162)</f>
        <v/>
      </c>
      <c r="AF162" t="str">
        <f t="shared" si="158"/>
        <v/>
      </c>
    </row>
    <row r="163" spans="1:32" ht="21" customHeight="1" x14ac:dyDescent="0.3">
      <c r="A163" s="15" t="s">
        <v>3</v>
      </c>
      <c r="B163" s="15" t="s">
        <v>18</v>
      </c>
      <c r="C163" s="51"/>
      <c r="D163" s="57" t="str">
        <f t="shared" si="138"/>
        <v/>
      </c>
      <c r="E163" s="51" t="str">
        <f t="shared" si="139"/>
        <v/>
      </c>
      <c r="F163" s="51" t="str">
        <f t="shared" si="122"/>
        <v/>
      </c>
      <c r="G163" s="28"/>
      <c r="H163" s="28"/>
      <c r="I163" s="29" t="s">
        <v>272</v>
      </c>
      <c r="J163" s="33"/>
      <c r="K163" s="37"/>
      <c r="L163" s="37"/>
      <c r="M163" s="37"/>
      <c r="N163" s="37"/>
      <c r="O163" s="37"/>
      <c r="P163" s="37"/>
      <c r="Q163" s="34"/>
      <c r="R163" s="33"/>
      <c r="S163" s="37"/>
      <c r="T163" s="37"/>
      <c r="U163" s="37"/>
      <c r="V163" s="37"/>
      <c r="W163" s="37"/>
      <c r="X163" s="37"/>
      <c r="Y163" s="913"/>
      <c r="AE163" t="str">
        <f t="shared" ref="AE163:AF163" si="159">TRIM(AC163)</f>
        <v/>
      </c>
      <c r="AF163" t="str">
        <f t="shared" si="159"/>
        <v/>
      </c>
    </row>
    <row r="164" spans="1:32" ht="21" customHeight="1" x14ac:dyDescent="0.3">
      <c r="A164" s="15" t="s">
        <v>3</v>
      </c>
      <c r="B164" s="15" t="s">
        <v>18</v>
      </c>
      <c r="C164" s="51"/>
      <c r="D164" s="57" t="str">
        <f t="shared" si="138"/>
        <v/>
      </c>
      <c r="E164" s="51" t="str">
        <f t="shared" si="139"/>
        <v/>
      </c>
      <c r="F164" s="51" t="str">
        <f t="shared" si="122"/>
        <v/>
      </c>
      <c r="G164" s="28"/>
      <c r="H164" s="28"/>
      <c r="I164" s="29" t="s">
        <v>273</v>
      </c>
      <c r="J164" s="33"/>
      <c r="K164" s="37"/>
      <c r="L164" s="37"/>
      <c r="M164" s="37"/>
      <c r="N164" s="37"/>
      <c r="O164" s="37"/>
      <c r="P164" s="37"/>
      <c r="Q164" s="34"/>
      <c r="R164" s="33"/>
      <c r="S164" s="37"/>
      <c r="T164" s="37"/>
      <c r="U164" s="37"/>
      <c r="V164" s="37"/>
      <c r="W164" s="37"/>
      <c r="X164" s="37"/>
      <c r="Y164" s="913"/>
      <c r="AE164" t="str">
        <f t="shared" ref="AE164:AF164" si="160">TRIM(AC164)</f>
        <v/>
      </c>
      <c r="AF164" t="str">
        <f t="shared" si="160"/>
        <v/>
      </c>
    </row>
    <row r="165" spans="1:32" ht="21" customHeight="1" x14ac:dyDescent="0.3">
      <c r="A165" s="15" t="s">
        <v>3</v>
      </c>
      <c r="B165" s="15" t="s">
        <v>18</v>
      </c>
      <c r="C165" s="51"/>
      <c r="D165" s="57" t="str">
        <f t="shared" si="138"/>
        <v/>
      </c>
      <c r="E165" s="51" t="str">
        <f t="shared" si="139"/>
        <v/>
      </c>
      <c r="F165" s="51" t="str">
        <f t="shared" si="122"/>
        <v/>
      </c>
      <c r="G165" s="28"/>
      <c r="H165" s="28"/>
      <c r="I165" s="29" t="s">
        <v>274</v>
      </c>
      <c r="J165" s="33"/>
      <c r="K165" s="37"/>
      <c r="L165" s="37"/>
      <c r="M165" s="37"/>
      <c r="N165" s="37"/>
      <c r="O165" s="37"/>
      <c r="P165" s="37"/>
      <c r="Q165" s="34"/>
      <c r="R165" s="33"/>
      <c r="S165" s="37"/>
      <c r="T165" s="37"/>
      <c r="U165" s="37"/>
      <c r="V165" s="37"/>
      <c r="W165" s="37"/>
      <c r="X165" s="37"/>
      <c r="Y165" s="913"/>
      <c r="AE165" t="str">
        <f t="shared" ref="AE165:AF165" si="161">TRIM(AC165)</f>
        <v/>
      </c>
      <c r="AF165" t="str">
        <f t="shared" si="161"/>
        <v/>
      </c>
    </row>
    <row r="166" spans="1:32" ht="21" customHeight="1" x14ac:dyDescent="0.3">
      <c r="A166" s="15" t="s">
        <v>3</v>
      </c>
      <c r="B166" s="15" t="s">
        <v>18</v>
      </c>
      <c r="C166" s="51"/>
      <c r="D166" s="57" t="str">
        <f t="shared" si="138"/>
        <v/>
      </c>
      <c r="E166" s="51" t="str">
        <f t="shared" si="139"/>
        <v/>
      </c>
      <c r="F166" s="51" t="str">
        <f t="shared" si="122"/>
        <v/>
      </c>
      <c r="G166" s="28"/>
      <c r="H166" s="28"/>
      <c r="I166" s="29" t="s">
        <v>275</v>
      </c>
      <c r="J166" s="33"/>
      <c r="K166" s="37"/>
      <c r="L166" s="37"/>
      <c r="M166" s="37"/>
      <c r="N166" s="37"/>
      <c r="O166" s="37"/>
      <c r="P166" s="37"/>
      <c r="Q166" s="34"/>
      <c r="R166" s="33"/>
      <c r="S166" s="37"/>
      <c r="T166" s="37"/>
      <c r="U166" s="37"/>
      <c r="V166" s="37"/>
      <c r="W166" s="37"/>
      <c r="X166" s="37"/>
      <c r="Y166" s="913"/>
      <c r="AE166" t="str">
        <f t="shared" ref="AE166:AF166" si="162">TRIM(AC166)</f>
        <v/>
      </c>
      <c r="AF166" t="str">
        <f t="shared" si="162"/>
        <v/>
      </c>
    </row>
    <row r="167" spans="1:32" ht="21" customHeight="1" x14ac:dyDescent="0.3">
      <c r="A167" s="15" t="s">
        <v>3</v>
      </c>
      <c r="B167" s="15" t="s">
        <v>18</v>
      </c>
      <c r="C167" s="51"/>
      <c r="D167" s="57" t="str">
        <f t="shared" si="138"/>
        <v/>
      </c>
      <c r="E167" s="51" t="str">
        <f t="shared" si="139"/>
        <v/>
      </c>
      <c r="F167" s="51" t="str">
        <f t="shared" si="122"/>
        <v/>
      </c>
      <c r="G167" s="28"/>
      <c r="H167" s="28"/>
      <c r="I167" s="29" t="s">
        <v>276</v>
      </c>
      <c r="J167" s="33"/>
      <c r="K167" s="37"/>
      <c r="L167" s="37"/>
      <c r="M167" s="37"/>
      <c r="N167" s="37"/>
      <c r="O167" s="37"/>
      <c r="P167" s="37"/>
      <c r="Q167" s="34"/>
      <c r="R167" s="33"/>
      <c r="S167" s="37"/>
      <c r="T167" s="37"/>
      <c r="U167" s="37"/>
      <c r="V167" s="37"/>
      <c r="W167" s="37"/>
      <c r="X167" s="37"/>
      <c r="Y167" s="909"/>
      <c r="AE167" t="str">
        <f t="shared" ref="AE167:AF167" si="163">TRIM(AC167)</f>
        <v/>
      </c>
      <c r="AF167" t="str">
        <f t="shared" si="163"/>
        <v/>
      </c>
    </row>
    <row r="168" spans="1:32" ht="33.75" customHeight="1" x14ac:dyDescent="0.3">
      <c r="A168" s="15" t="s">
        <v>3</v>
      </c>
      <c r="B168" s="15" t="s">
        <v>18</v>
      </c>
      <c r="C168" s="51"/>
      <c r="D168" s="52">
        <f t="shared" si="138"/>
        <v>20</v>
      </c>
      <c r="E168" s="386" t="str">
        <f t="shared" si="139"/>
        <v>29</v>
      </c>
      <c r="F168" s="386" t="str">
        <f t="shared" si="122"/>
        <v>052</v>
      </c>
      <c r="G168" s="20" t="s">
        <v>277</v>
      </c>
      <c r="H168" s="20" t="s">
        <v>278</v>
      </c>
      <c r="I168" s="21" t="s">
        <v>91</v>
      </c>
      <c r="J168" s="22" t="s">
        <v>154</v>
      </c>
      <c r="K168" s="23" t="s">
        <v>41</v>
      </c>
      <c r="L168" s="23"/>
      <c r="M168" s="23"/>
      <c r="N168" s="23" t="s">
        <v>41</v>
      </c>
      <c r="O168" s="23"/>
      <c r="P168" s="23" t="s">
        <v>41</v>
      </c>
      <c r="Q168" s="24" t="s">
        <v>190</v>
      </c>
      <c r="R168" s="22"/>
      <c r="S168" s="23">
        <v>3</v>
      </c>
      <c r="T168" s="23">
        <v>7</v>
      </c>
      <c r="U168" s="23"/>
      <c r="V168" s="23" t="s">
        <v>41</v>
      </c>
      <c r="W168" s="23" t="s">
        <v>41</v>
      </c>
      <c r="X168" s="23"/>
      <c r="Y168" s="908" t="s">
        <v>279</v>
      </c>
      <c r="AC168" t="s">
        <v>277</v>
      </c>
      <c r="AD168" t="s">
        <v>278</v>
      </c>
      <c r="AE168" t="str">
        <f t="shared" ref="AE168:AF168" si="164">TRIM(AC168)</f>
        <v>PLANES</v>
      </c>
      <c r="AF168" t="str">
        <f t="shared" si="164"/>
        <v>Plan de Adquisiciones</v>
      </c>
    </row>
    <row r="169" spans="1:32" ht="123.75" customHeight="1" x14ac:dyDescent="0.3">
      <c r="A169" s="15" t="s">
        <v>3</v>
      </c>
      <c r="B169" s="15" t="s">
        <v>18</v>
      </c>
      <c r="C169" s="51"/>
      <c r="D169" s="57" t="str">
        <f t="shared" si="138"/>
        <v/>
      </c>
      <c r="E169" s="51" t="str">
        <f t="shared" si="139"/>
        <v/>
      </c>
      <c r="F169" s="51" t="str">
        <f t="shared" si="122"/>
        <v/>
      </c>
      <c r="G169" s="28"/>
      <c r="H169" s="28"/>
      <c r="I169" s="29" t="s">
        <v>278</v>
      </c>
      <c r="J169" s="33"/>
      <c r="K169" s="37"/>
      <c r="L169" s="37"/>
      <c r="M169" s="37"/>
      <c r="N169" s="37"/>
      <c r="O169" s="37"/>
      <c r="P169" s="37"/>
      <c r="Q169" s="34"/>
      <c r="R169" s="33"/>
      <c r="S169" s="37"/>
      <c r="T169" s="37"/>
      <c r="U169" s="37"/>
      <c r="V169" s="37"/>
      <c r="W169" s="37"/>
      <c r="X169" s="37"/>
      <c r="Y169" s="909"/>
      <c r="AE169" t="str">
        <f t="shared" ref="AE169:AF169" si="165">TRIM(AC169)</f>
        <v/>
      </c>
      <c r="AF169" t="str">
        <f t="shared" si="165"/>
        <v/>
      </c>
    </row>
    <row r="170" spans="1:32" ht="21" customHeight="1" x14ac:dyDescent="0.3">
      <c r="A170" s="15" t="s">
        <v>3</v>
      </c>
      <c r="B170" s="15" t="s">
        <v>18</v>
      </c>
      <c r="C170" s="51"/>
      <c r="D170" s="52">
        <f t="shared" si="138"/>
        <v>20</v>
      </c>
      <c r="E170" s="386" t="str">
        <f t="shared" si="139"/>
        <v>15</v>
      </c>
      <c r="F170" s="386" t="str">
        <f t="shared" si="122"/>
        <v/>
      </c>
      <c r="G170" s="20" t="s">
        <v>73</v>
      </c>
      <c r="H170" s="20"/>
      <c r="I170" s="21" t="s">
        <v>75</v>
      </c>
      <c r="J170" s="22" t="s">
        <v>114</v>
      </c>
      <c r="K170" s="23" t="s">
        <v>41</v>
      </c>
      <c r="L170" s="23"/>
      <c r="M170" s="23"/>
      <c r="N170" s="23" t="s">
        <v>41</v>
      </c>
      <c r="O170" s="23"/>
      <c r="P170" s="23" t="s">
        <v>41</v>
      </c>
      <c r="Q170" s="24" t="s">
        <v>280</v>
      </c>
      <c r="R170" s="22" t="s">
        <v>281</v>
      </c>
      <c r="S170" s="23">
        <v>3</v>
      </c>
      <c r="T170" s="23">
        <v>7</v>
      </c>
      <c r="U170" s="23"/>
      <c r="V170" s="23"/>
      <c r="W170" s="23" t="s">
        <v>41</v>
      </c>
      <c r="X170" s="23" t="s">
        <v>41</v>
      </c>
      <c r="Y170" s="908" t="s">
        <v>282</v>
      </c>
      <c r="AC170" t="s">
        <v>73</v>
      </c>
      <c r="AE170" t="str">
        <f t="shared" ref="AE170:AF170" si="166">TRIM(AC170)</f>
        <v>DERECHOS DE PETICIÓN</v>
      </c>
      <c r="AF170" t="str">
        <f t="shared" si="166"/>
        <v/>
      </c>
    </row>
    <row r="171" spans="1:32" ht="21" customHeight="1" x14ac:dyDescent="0.3">
      <c r="A171" s="15" t="s">
        <v>3</v>
      </c>
      <c r="B171" s="15" t="s">
        <v>18</v>
      </c>
      <c r="C171" s="51"/>
      <c r="D171" s="57" t="str">
        <f t="shared" si="138"/>
        <v/>
      </c>
      <c r="E171" s="51" t="str">
        <f t="shared" si="139"/>
        <v/>
      </c>
      <c r="F171" s="51" t="str">
        <f t="shared" si="122"/>
        <v/>
      </c>
      <c r="G171" s="28"/>
      <c r="H171" s="28"/>
      <c r="I171" s="29" t="s">
        <v>78</v>
      </c>
      <c r="J171" s="33"/>
      <c r="K171" s="37"/>
      <c r="L171" s="37"/>
      <c r="M171" s="37"/>
      <c r="N171" s="37"/>
      <c r="O171" s="37"/>
      <c r="P171" s="37"/>
      <c r="Q171" s="34"/>
      <c r="R171" s="33"/>
      <c r="S171" s="37"/>
      <c r="T171" s="37"/>
      <c r="U171" s="37"/>
      <c r="V171" s="37"/>
      <c r="W171" s="37"/>
      <c r="X171" s="37"/>
      <c r="Y171" s="913"/>
      <c r="AE171" t="str">
        <f t="shared" ref="AE171:AF171" si="167">TRIM(AC171)</f>
        <v/>
      </c>
      <c r="AF171" t="str">
        <f t="shared" si="167"/>
        <v/>
      </c>
    </row>
    <row r="172" spans="1:32" ht="21" customHeight="1" x14ac:dyDescent="0.3">
      <c r="A172" s="15" t="s">
        <v>3</v>
      </c>
      <c r="B172" s="15" t="s">
        <v>18</v>
      </c>
      <c r="C172" s="51"/>
      <c r="D172" s="57" t="str">
        <f t="shared" si="138"/>
        <v/>
      </c>
      <c r="E172" s="51" t="str">
        <f t="shared" si="139"/>
        <v/>
      </c>
      <c r="F172" s="51" t="str">
        <f t="shared" si="122"/>
        <v/>
      </c>
      <c r="G172" s="28"/>
      <c r="H172" s="28"/>
      <c r="I172" s="29" t="s">
        <v>79</v>
      </c>
      <c r="J172" s="33"/>
      <c r="K172" s="37"/>
      <c r="L172" s="37"/>
      <c r="M172" s="37"/>
      <c r="N172" s="37"/>
      <c r="O172" s="37"/>
      <c r="P172" s="37"/>
      <c r="Q172" s="34"/>
      <c r="R172" s="33"/>
      <c r="S172" s="37"/>
      <c r="T172" s="37"/>
      <c r="U172" s="37"/>
      <c r="V172" s="37"/>
      <c r="W172" s="37"/>
      <c r="X172" s="37"/>
      <c r="Y172" s="913"/>
      <c r="AE172" t="str">
        <f t="shared" ref="AE172:AF172" si="168">TRIM(AC172)</f>
        <v/>
      </c>
      <c r="AF172" t="str">
        <f t="shared" si="168"/>
        <v/>
      </c>
    </row>
    <row r="173" spans="1:32" ht="21" customHeight="1" x14ac:dyDescent="0.3">
      <c r="A173" s="15" t="s">
        <v>3</v>
      </c>
      <c r="B173" s="15" t="s">
        <v>18</v>
      </c>
      <c r="C173" s="51"/>
      <c r="D173" s="57" t="str">
        <f t="shared" si="138"/>
        <v/>
      </c>
      <c r="E173" s="51" t="str">
        <f t="shared" si="139"/>
        <v/>
      </c>
      <c r="F173" s="51" t="str">
        <f t="shared" si="122"/>
        <v/>
      </c>
      <c r="G173" s="28"/>
      <c r="H173" s="28"/>
      <c r="I173" s="29" t="s">
        <v>80</v>
      </c>
      <c r="J173" s="33"/>
      <c r="K173" s="37"/>
      <c r="L173" s="37"/>
      <c r="M173" s="37"/>
      <c r="N173" s="37"/>
      <c r="O173" s="37"/>
      <c r="P173" s="37"/>
      <c r="Q173" s="34"/>
      <c r="R173" s="33"/>
      <c r="S173" s="37"/>
      <c r="T173" s="37"/>
      <c r="U173" s="37"/>
      <c r="V173" s="37"/>
      <c r="W173" s="37"/>
      <c r="X173" s="37"/>
      <c r="Y173" s="913"/>
      <c r="AE173" t="str">
        <f t="shared" ref="AE173:AF173" si="169">TRIM(AC173)</f>
        <v/>
      </c>
      <c r="AF173" t="str">
        <f t="shared" si="169"/>
        <v/>
      </c>
    </row>
    <row r="174" spans="1:32" ht="21" customHeight="1" x14ac:dyDescent="0.3">
      <c r="A174" s="15" t="s">
        <v>3</v>
      </c>
      <c r="B174" s="15" t="s">
        <v>18</v>
      </c>
      <c r="C174" s="51"/>
      <c r="D174" s="57" t="str">
        <f t="shared" si="138"/>
        <v/>
      </c>
      <c r="E174" s="51" t="str">
        <f t="shared" si="139"/>
        <v/>
      </c>
      <c r="F174" s="51" t="str">
        <f t="shared" si="122"/>
        <v/>
      </c>
      <c r="G174" s="28"/>
      <c r="H174" s="28"/>
      <c r="I174" s="29" t="s">
        <v>81</v>
      </c>
      <c r="J174" s="33"/>
      <c r="K174" s="37"/>
      <c r="L174" s="37"/>
      <c r="M174" s="37"/>
      <c r="N174" s="37"/>
      <c r="O174" s="37"/>
      <c r="P174" s="37"/>
      <c r="Q174" s="34"/>
      <c r="R174" s="33"/>
      <c r="S174" s="37"/>
      <c r="T174" s="37"/>
      <c r="U174" s="37"/>
      <c r="V174" s="37"/>
      <c r="W174" s="37"/>
      <c r="X174" s="37"/>
      <c r="Y174" s="913"/>
      <c r="AE174" t="str">
        <f t="shared" ref="AE174:AF174" si="170">TRIM(AC174)</f>
        <v/>
      </c>
      <c r="AF174" t="str">
        <f t="shared" si="170"/>
        <v/>
      </c>
    </row>
    <row r="175" spans="1:32" ht="21" customHeight="1" x14ac:dyDescent="0.3">
      <c r="A175" s="15" t="s">
        <v>3</v>
      </c>
      <c r="B175" s="15" t="s">
        <v>18</v>
      </c>
      <c r="C175" s="51"/>
      <c r="D175" s="57" t="str">
        <f t="shared" si="138"/>
        <v/>
      </c>
      <c r="E175" s="51" t="str">
        <f t="shared" si="139"/>
        <v/>
      </c>
      <c r="F175" s="51" t="str">
        <f t="shared" si="122"/>
        <v/>
      </c>
      <c r="G175" s="28"/>
      <c r="H175" s="28"/>
      <c r="I175" s="29" t="s">
        <v>82</v>
      </c>
      <c r="J175" s="33"/>
      <c r="K175" s="37"/>
      <c r="L175" s="37"/>
      <c r="M175" s="37"/>
      <c r="N175" s="37"/>
      <c r="O175" s="37"/>
      <c r="P175" s="37"/>
      <c r="Q175" s="34"/>
      <c r="R175" s="33"/>
      <c r="S175" s="37"/>
      <c r="T175" s="37"/>
      <c r="U175" s="37"/>
      <c r="V175" s="37"/>
      <c r="W175" s="37"/>
      <c r="X175" s="37"/>
      <c r="Y175" s="913"/>
      <c r="AE175" t="str">
        <f t="shared" ref="AE175:AF175" si="171">TRIM(AC175)</f>
        <v/>
      </c>
      <c r="AF175" t="str">
        <f t="shared" si="171"/>
        <v/>
      </c>
    </row>
    <row r="176" spans="1:32" ht="21" customHeight="1" x14ac:dyDescent="0.3">
      <c r="A176" s="15" t="s">
        <v>3</v>
      </c>
      <c r="B176" s="15" t="s">
        <v>18</v>
      </c>
      <c r="C176" s="51"/>
      <c r="D176" s="57" t="str">
        <f t="shared" si="138"/>
        <v/>
      </c>
      <c r="E176" s="51" t="str">
        <f t="shared" si="139"/>
        <v/>
      </c>
      <c r="F176" s="51" t="str">
        <f t="shared" si="122"/>
        <v/>
      </c>
      <c r="G176" s="28"/>
      <c r="H176" s="28"/>
      <c r="I176" s="29" t="s">
        <v>83</v>
      </c>
      <c r="J176" s="33"/>
      <c r="K176" s="37"/>
      <c r="L176" s="37"/>
      <c r="M176" s="37"/>
      <c r="N176" s="37"/>
      <c r="O176" s="37"/>
      <c r="P176" s="37"/>
      <c r="Q176" s="34"/>
      <c r="R176" s="33"/>
      <c r="S176" s="37"/>
      <c r="T176" s="37"/>
      <c r="U176" s="37"/>
      <c r="V176" s="37"/>
      <c r="W176" s="37"/>
      <c r="X176" s="37"/>
      <c r="Y176" s="913"/>
      <c r="AE176" t="str">
        <f t="shared" ref="AE176:AF176" si="172">TRIM(AC176)</f>
        <v/>
      </c>
      <c r="AF176" t="str">
        <f t="shared" si="172"/>
        <v/>
      </c>
    </row>
    <row r="177" spans="1:32" ht="21" customHeight="1" x14ac:dyDescent="0.3">
      <c r="A177" s="15" t="s">
        <v>3</v>
      </c>
      <c r="B177" s="15" t="s">
        <v>18</v>
      </c>
      <c r="C177" s="51"/>
      <c r="D177" s="57" t="str">
        <f t="shared" si="138"/>
        <v/>
      </c>
      <c r="E177" s="51" t="str">
        <f t="shared" si="139"/>
        <v/>
      </c>
      <c r="F177" s="51" t="str">
        <f t="shared" si="122"/>
        <v/>
      </c>
      <c r="G177" s="28"/>
      <c r="H177" s="28"/>
      <c r="I177" s="29" t="s">
        <v>84</v>
      </c>
      <c r="J177" s="33"/>
      <c r="K177" s="37"/>
      <c r="L177" s="37"/>
      <c r="M177" s="37"/>
      <c r="N177" s="37"/>
      <c r="O177" s="37"/>
      <c r="P177" s="37"/>
      <c r="Q177" s="34"/>
      <c r="R177" s="33"/>
      <c r="S177" s="37"/>
      <c r="T177" s="37"/>
      <c r="U177" s="37"/>
      <c r="V177" s="37"/>
      <c r="W177" s="37"/>
      <c r="X177" s="37"/>
      <c r="Y177" s="913"/>
      <c r="AE177" t="str">
        <f t="shared" ref="AE177:AF177" si="173">TRIM(AC177)</f>
        <v/>
      </c>
      <c r="AF177" t="str">
        <f t="shared" si="173"/>
        <v/>
      </c>
    </row>
    <row r="178" spans="1:32" ht="21" customHeight="1" x14ac:dyDescent="0.3">
      <c r="A178" s="15" t="s">
        <v>3</v>
      </c>
      <c r="B178" s="15" t="s">
        <v>18</v>
      </c>
      <c r="C178" s="51"/>
      <c r="D178" s="57" t="str">
        <f t="shared" si="138"/>
        <v/>
      </c>
      <c r="E178" s="51" t="str">
        <f t="shared" si="139"/>
        <v/>
      </c>
      <c r="F178" s="51" t="str">
        <f t="shared" si="122"/>
        <v/>
      </c>
      <c r="G178" s="28"/>
      <c r="H178" s="28"/>
      <c r="I178" s="29" t="s">
        <v>85</v>
      </c>
      <c r="J178" s="33"/>
      <c r="K178" s="37"/>
      <c r="L178" s="37"/>
      <c r="M178" s="37"/>
      <c r="N178" s="37"/>
      <c r="O178" s="37"/>
      <c r="P178" s="37"/>
      <c r="Q178" s="34"/>
      <c r="R178" s="33"/>
      <c r="S178" s="37"/>
      <c r="T178" s="37"/>
      <c r="U178" s="37"/>
      <c r="V178" s="37"/>
      <c r="W178" s="37"/>
      <c r="X178" s="37"/>
      <c r="Y178" s="913"/>
      <c r="AE178" t="str">
        <f t="shared" ref="AE178:AF178" si="174">TRIM(AC178)</f>
        <v/>
      </c>
      <c r="AF178" t="str">
        <f t="shared" si="174"/>
        <v/>
      </c>
    </row>
    <row r="179" spans="1:32" ht="21" customHeight="1" x14ac:dyDescent="0.3">
      <c r="A179" s="15" t="s">
        <v>3</v>
      </c>
      <c r="B179" s="15" t="s">
        <v>18</v>
      </c>
      <c r="C179" s="51"/>
      <c r="D179" s="57" t="str">
        <f t="shared" si="138"/>
        <v/>
      </c>
      <c r="E179" s="51" t="str">
        <f t="shared" si="139"/>
        <v/>
      </c>
      <c r="F179" s="51" t="str">
        <f t="shared" si="122"/>
        <v/>
      </c>
      <c r="G179" s="28"/>
      <c r="H179" s="28"/>
      <c r="I179" s="29" t="s">
        <v>86</v>
      </c>
      <c r="J179" s="33"/>
      <c r="K179" s="37"/>
      <c r="L179" s="37"/>
      <c r="M179" s="37"/>
      <c r="N179" s="37"/>
      <c r="O179" s="37"/>
      <c r="P179" s="37"/>
      <c r="Q179" s="34"/>
      <c r="R179" s="33"/>
      <c r="S179" s="37"/>
      <c r="T179" s="37"/>
      <c r="U179" s="37"/>
      <c r="V179" s="37"/>
      <c r="W179" s="37"/>
      <c r="X179" s="37"/>
      <c r="Y179" s="913"/>
      <c r="AE179" t="str">
        <f t="shared" ref="AE179:AF179" si="175">TRIM(AC179)</f>
        <v/>
      </c>
      <c r="AF179" t="str">
        <f t="shared" si="175"/>
        <v/>
      </c>
    </row>
    <row r="180" spans="1:32" ht="21" customHeight="1" x14ac:dyDescent="0.3">
      <c r="A180" s="15" t="s">
        <v>3</v>
      </c>
      <c r="B180" s="15" t="s">
        <v>18</v>
      </c>
      <c r="C180" s="51"/>
      <c r="D180" s="57" t="str">
        <f t="shared" si="138"/>
        <v/>
      </c>
      <c r="E180" s="51" t="str">
        <f t="shared" si="139"/>
        <v/>
      </c>
      <c r="F180" s="51" t="str">
        <f t="shared" si="122"/>
        <v/>
      </c>
      <c r="G180" s="28"/>
      <c r="H180" s="28"/>
      <c r="I180" s="29" t="s">
        <v>87</v>
      </c>
      <c r="J180" s="33"/>
      <c r="K180" s="37"/>
      <c r="L180" s="37"/>
      <c r="M180" s="37"/>
      <c r="N180" s="37"/>
      <c r="O180" s="37"/>
      <c r="P180" s="37"/>
      <c r="Q180" s="34"/>
      <c r="R180" s="33"/>
      <c r="S180" s="37"/>
      <c r="T180" s="37"/>
      <c r="U180" s="37"/>
      <c r="V180" s="37"/>
      <c r="W180" s="37"/>
      <c r="X180" s="37"/>
      <c r="Y180" s="913"/>
      <c r="AE180" t="str">
        <f t="shared" ref="AE180:AF180" si="176">TRIM(AC180)</f>
        <v/>
      </c>
      <c r="AF180" t="str">
        <f t="shared" si="176"/>
        <v/>
      </c>
    </row>
    <row r="181" spans="1:32" ht="21" customHeight="1" x14ac:dyDescent="0.3">
      <c r="A181" s="15" t="s">
        <v>3</v>
      </c>
      <c r="B181" s="15" t="s">
        <v>18</v>
      </c>
      <c r="C181" s="51"/>
      <c r="D181" s="57" t="str">
        <f t="shared" si="138"/>
        <v/>
      </c>
      <c r="E181" s="51" t="str">
        <f t="shared" si="139"/>
        <v/>
      </c>
      <c r="F181" s="51" t="str">
        <f t="shared" si="122"/>
        <v/>
      </c>
      <c r="G181" s="28"/>
      <c r="H181" s="28"/>
      <c r="I181" s="29" t="s">
        <v>88</v>
      </c>
      <c r="J181" s="33"/>
      <c r="K181" s="37"/>
      <c r="L181" s="37"/>
      <c r="M181" s="37"/>
      <c r="N181" s="37"/>
      <c r="O181" s="37"/>
      <c r="P181" s="37"/>
      <c r="Q181" s="34"/>
      <c r="R181" s="33"/>
      <c r="S181" s="37"/>
      <c r="T181" s="37"/>
      <c r="U181" s="37"/>
      <c r="V181" s="37"/>
      <c r="W181" s="37"/>
      <c r="X181" s="37"/>
      <c r="Y181" s="909"/>
      <c r="AE181" t="str">
        <f t="shared" ref="AE181:AF181" si="177">TRIM(AC181)</f>
        <v/>
      </c>
      <c r="AF181" t="str">
        <f t="shared" si="177"/>
        <v/>
      </c>
    </row>
    <row r="182" spans="1:32" ht="21" customHeight="1" x14ac:dyDescent="0.3">
      <c r="A182" s="15" t="s">
        <v>3</v>
      </c>
      <c r="B182" s="15" t="s">
        <v>18</v>
      </c>
      <c r="C182" s="51"/>
      <c r="D182" s="52">
        <f t="shared" si="138"/>
        <v>20</v>
      </c>
      <c r="E182" s="386" t="str">
        <f t="shared" si="139"/>
        <v>28</v>
      </c>
      <c r="F182" s="386" t="str">
        <f t="shared" si="122"/>
        <v/>
      </c>
      <c r="G182" s="20" t="s">
        <v>283</v>
      </c>
      <c r="H182" s="20"/>
      <c r="I182" s="21" t="s">
        <v>284</v>
      </c>
      <c r="J182" s="22" t="s">
        <v>168</v>
      </c>
      <c r="K182" s="23" t="s">
        <v>41</v>
      </c>
      <c r="L182" s="23"/>
      <c r="M182" s="23"/>
      <c r="N182" s="23" t="s">
        <v>41</v>
      </c>
      <c r="O182" s="23"/>
      <c r="P182" s="23" t="s">
        <v>41</v>
      </c>
      <c r="Q182" s="24" t="s">
        <v>171</v>
      </c>
      <c r="R182" s="22"/>
      <c r="S182" s="23">
        <v>3</v>
      </c>
      <c r="T182" s="23">
        <v>7</v>
      </c>
      <c r="U182" s="23"/>
      <c r="V182" s="23" t="s">
        <v>41</v>
      </c>
      <c r="W182" s="23" t="s">
        <v>41</v>
      </c>
      <c r="X182" s="23"/>
      <c r="Y182" s="910" t="s">
        <v>285</v>
      </c>
      <c r="AC182" t="s">
        <v>286</v>
      </c>
      <c r="AE182" t="str">
        <f t="shared" ref="AE182:AF182" si="178">TRIM(AC182)</f>
        <v>ORDEN PAGO</v>
      </c>
      <c r="AF182" t="str">
        <f t="shared" si="178"/>
        <v/>
      </c>
    </row>
    <row r="183" spans="1:32" ht="21" customHeight="1" x14ac:dyDescent="0.3">
      <c r="A183" s="15" t="s">
        <v>3</v>
      </c>
      <c r="B183" s="15" t="s">
        <v>18</v>
      </c>
      <c r="C183" s="51"/>
      <c r="D183" s="57" t="str">
        <f t="shared" si="138"/>
        <v/>
      </c>
      <c r="E183" s="51" t="str">
        <f t="shared" si="139"/>
        <v/>
      </c>
      <c r="F183" s="51" t="str">
        <f t="shared" si="122"/>
        <v/>
      </c>
      <c r="G183" s="28"/>
      <c r="H183" s="28"/>
      <c r="I183" s="29" t="s">
        <v>287</v>
      </c>
      <c r="J183" s="33"/>
      <c r="K183" s="37"/>
      <c r="L183" s="37"/>
      <c r="M183" s="37"/>
      <c r="N183" s="37"/>
      <c r="O183" s="37"/>
      <c r="P183" s="37"/>
      <c r="Q183" s="34"/>
      <c r="R183" s="33"/>
      <c r="S183" s="37"/>
      <c r="T183" s="37"/>
      <c r="U183" s="37"/>
      <c r="V183" s="37"/>
      <c r="W183" s="37"/>
      <c r="X183" s="37"/>
      <c r="Y183" s="911"/>
      <c r="AE183" t="str">
        <f t="shared" ref="AE183:AF183" si="179">TRIM(AC183)</f>
        <v/>
      </c>
      <c r="AF183" t="str">
        <f t="shared" si="179"/>
        <v/>
      </c>
    </row>
    <row r="184" spans="1:32" ht="83.25" customHeight="1" x14ac:dyDescent="0.3">
      <c r="A184" s="15" t="s">
        <v>3</v>
      </c>
      <c r="B184" s="15" t="s">
        <v>18</v>
      </c>
      <c r="C184" s="51"/>
      <c r="D184" s="57" t="str">
        <f t="shared" si="138"/>
        <v/>
      </c>
      <c r="E184" s="51" t="str">
        <f t="shared" si="139"/>
        <v/>
      </c>
      <c r="F184" s="51" t="str">
        <f t="shared" si="122"/>
        <v/>
      </c>
      <c r="G184" s="28"/>
      <c r="H184" s="28"/>
      <c r="I184" s="29" t="s">
        <v>288</v>
      </c>
      <c r="J184" s="33"/>
      <c r="K184" s="37"/>
      <c r="L184" s="37"/>
      <c r="M184" s="37"/>
      <c r="N184" s="37"/>
      <c r="O184" s="37"/>
      <c r="P184" s="37"/>
      <c r="Q184" s="34"/>
      <c r="R184" s="33"/>
      <c r="S184" s="37"/>
      <c r="T184" s="37"/>
      <c r="U184" s="37"/>
      <c r="V184" s="37"/>
      <c r="W184" s="37"/>
      <c r="X184" s="37"/>
      <c r="Y184" s="912"/>
      <c r="AE184" t="str">
        <f t="shared" ref="AE184:AF184" si="180">TRIM(AC184)</f>
        <v/>
      </c>
      <c r="AF184" t="str">
        <f t="shared" si="180"/>
        <v/>
      </c>
    </row>
    <row r="185" spans="1:32" ht="21" customHeight="1" x14ac:dyDescent="0.3">
      <c r="A185" s="15" t="s">
        <v>3</v>
      </c>
      <c r="B185" s="15" t="s">
        <v>18</v>
      </c>
      <c r="C185" s="863"/>
      <c r="D185" s="386">
        <f t="shared" si="138"/>
        <v>20</v>
      </c>
      <c r="E185" s="62" t="str">
        <f t="shared" si="139"/>
        <v>26</v>
      </c>
      <c r="F185" s="62" t="str">
        <f t="shared" si="122"/>
        <v/>
      </c>
      <c r="G185" s="20" t="s">
        <v>289</v>
      </c>
      <c r="H185" s="20"/>
      <c r="I185" s="21" t="s">
        <v>290</v>
      </c>
      <c r="J185" s="22" t="s">
        <v>168</v>
      </c>
      <c r="K185" s="23"/>
      <c r="L185" s="23"/>
      <c r="M185" s="23"/>
      <c r="N185" s="23" t="s">
        <v>41</v>
      </c>
      <c r="O185" s="23" t="s">
        <v>41</v>
      </c>
      <c r="P185" s="23"/>
      <c r="Q185" s="22" t="s">
        <v>155</v>
      </c>
      <c r="R185" s="22" t="s">
        <v>291</v>
      </c>
      <c r="S185" s="23">
        <v>3</v>
      </c>
      <c r="T185" s="23">
        <v>97</v>
      </c>
      <c r="U185" s="63"/>
      <c r="V185" s="23" t="s">
        <v>41</v>
      </c>
      <c r="W185" s="23" t="s">
        <v>41</v>
      </c>
      <c r="X185" s="23"/>
      <c r="Y185" s="908" t="s">
        <v>292</v>
      </c>
      <c r="AC185" t="s">
        <v>293</v>
      </c>
      <c r="AE185" t="str">
        <f t="shared" ref="AE185:AF185" si="181">TRIM(AC185)</f>
        <v>NOMINAS</v>
      </c>
      <c r="AF185" t="str">
        <f t="shared" si="181"/>
        <v/>
      </c>
    </row>
    <row r="186" spans="1:32" ht="21" customHeight="1" x14ac:dyDescent="0.25">
      <c r="A186" s="15" t="s">
        <v>3</v>
      </c>
      <c r="B186" s="15" t="s">
        <v>18</v>
      </c>
      <c r="C186" s="863"/>
      <c r="D186" s="828" t="str">
        <f t="shared" si="138"/>
        <v/>
      </c>
      <c r="E186" s="829" t="str">
        <f t="shared" si="139"/>
        <v/>
      </c>
      <c r="F186" s="829" t="str">
        <f t="shared" si="122"/>
        <v/>
      </c>
      <c r="G186" s="28"/>
      <c r="H186" s="28"/>
      <c r="I186" s="29" t="s">
        <v>294</v>
      </c>
      <c r="J186" s="33"/>
      <c r="K186" s="37"/>
      <c r="L186" s="37"/>
      <c r="M186" s="37"/>
      <c r="N186" s="37"/>
      <c r="O186" s="37"/>
      <c r="P186" s="37"/>
      <c r="Q186" s="34"/>
      <c r="R186" s="33"/>
      <c r="S186" s="37"/>
      <c r="T186" s="37"/>
      <c r="U186" s="37"/>
      <c r="V186" s="37"/>
      <c r="W186" s="37"/>
      <c r="X186" s="37"/>
      <c r="Y186" s="913"/>
      <c r="AE186" t="str">
        <f t="shared" ref="AE186:AF186" si="182">TRIM(AC186)</f>
        <v/>
      </c>
      <c r="AF186" t="str">
        <f t="shared" si="182"/>
        <v/>
      </c>
    </row>
    <row r="187" spans="1:32" ht="21" customHeight="1" x14ac:dyDescent="0.25">
      <c r="A187" s="15" t="s">
        <v>3</v>
      </c>
      <c r="B187" s="15" t="s">
        <v>18</v>
      </c>
      <c r="C187" s="863"/>
      <c r="D187" s="828" t="str">
        <f t="shared" si="138"/>
        <v/>
      </c>
      <c r="E187" s="829" t="str">
        <f t="shared" si="139"/>
        <v/>
      </c>
      <c r="F187" s="829" t="str">
        <f t="shared" si="122"/>
        <v/>
      </c>
      <c r="G187" s="28"/>
      <c r="H187" s="28"/>
      <c r="I187" s="29" t="s">
        <v>295</v>
      </c>
      <c r="J187" s="33"/>
      <c r="K187" s="37"/>
      <c r="L187" s="37"/>
      <c r="M187" s="37"/>
      <c r="N187" s="37"/>
      <c r="O187" s="37"/>
      <c r="P187" s="37"/>
      <c r="Q187" s="34"/>
      <c r="R187" s="33"/>
      <c r="S187" s="37"/>
      <c r="T187" s="37"/>
      <c r="U187" s="37"/>
      <c r="V187" s="37"/>
      <c r="W187" s="37"/>
      <c r="X187" s="37"/>
      <c r="Y187" s="913"/>
      <c r="AE187" t="str">
        <f t="shared" ref="AE187:AF187" si="183">TRIM(AC187)</f>
        <v/>
      </c>
      <c r="AF187" t="str">
        <f t="shared" si="183"/>
        <v/>
      </c>
    </row>
    <row r="188" spans="1:32" ht="21" customHeight="1" x14ac:dyDescent="0.25">
      <c r="A188" s="15" t="s">
        <v>3</v>
      </c>
      <c r="B188" s="15" t="s">
        <v>18</v>
      </c>
      <c r="C188" s="863"/>
      <c r="D188" s="828" t="str">
        <f t="shared" si="138"/>
        <v/>
      </c>
      <c r="E188" s="829" t="str">
        <f t="shared" si="139"/>
        <v/>
      </c>
      <c r="F188" s="829" t="str">
        <f t="shared" si="122"/>
        <v/>
      </c>
      <c r="G188" s="28"/>
      <c r="H188" s="28"/>
      <c r="I188" s="29" t="s">
        <v>91</v>
      </c>
      <c r="J188" s="33"/>
      <c r="K188" s="37"/>
      <c r="L188" s="37"/>
      <c r="M188" s="37"/>
      <c r="N188" s="37"/>
      <c r="O188" s="37"/>
      <c r="P188" s="37"/>
      <c r="Q188" s="34"/>
      <c r="R188" s="33"/>
      <c r="S188" s="37"/>
      <c r="T188" s="37"/>
      <c r="U188" s="37"/>
      <c r="V188" s="37"/>
      <c r="W188" s="37"/>
      <c r="X188" s="37"/>
      <c r="Y188" s="913"/>
      <c r="AE188" t="str">
        <f t="shared" ref="AE188:AF188" si="184">TRIM(AC188)</f>
        <v/>
      </c>
      <c r="AF188" t="str">
        <f t="shared" si="184"/>
        <v/>
      </c>
    </row>
    <row r="189" spans="1:32" ht="21" customHeight="1" x14ac:dyDescent="0.25">
      <c r="A189" s="15" t="s">
        <v>3</v>
      </c>
      <c r="B189" s="15" t="s">
        <v>18</v>
      </c>
      <c r="C189" s="863"/>
      <c r="D189" s="828" t="str">
        <f t="shared" si="138"/>
        <v/>
      </c>
      <c r="E189" s="829" t="str">
        <f t="shared" si="139"/>
        <v/>
      </c>
      <c r="F189" s="829" t="str">
        <f t="shared" si="122"/>
        <v/>
      </c>
      <c r="G189" s="28"/>
      <c r="H189" s="28"/>
      <c r="I189" s="29" t="s">
        <v>296</v>
      </c>
      <c r="J189" s="33"/>
      <c r="K189" s="37"/>
      <c r="L189" s="37"/>
      <c r="M189" s="37"/>
      <c r="N189" s="37"/>
      <c r="O189" s="37"/>
      <c r="P189" s="37"/>
      <c r="Q189" s="34"/>
      <c r="R189" s="33"/>
      <c r="S189" s="37"/>
      <c r="T189" s="37"/>
      <c r="U189" s="37"/>
      <c r="V189" s="37"/>
      <c r="W189" s="37"/>
      <c r="X189" s="37"/>
      <c r="Y189" s="913"/>
      <c r="AE189" t="str">
        <f t="shared" ref="AE189:AF189" si="185">TRIM(AC189)</f>
        <v/>
      </c>
      <c r="AF189" t="str">
        <f t="shared" si="185"/>
        <v/>
      </c>
    </row>
    <row r="190" spans="1:32" ht="21" customHeight="1" x14ac:dyDescent="0.25">
      <c r="A190" s="15" t="s">
        <v>3</v>
      </c>
      <c r="B190" s="15" t="s">
        <v>18</v>
      </c>
      <c r="C190" s="863"/>
      <c r="D190" s="828" t="str">
        <f t="shared" si="138"/>
        <v/>
      </c>
      <c r="E190" s="829" t="str">
        <f t="shared" si="139"/>
        <v/>
      </c>
      <c r="F190" s="829" t="str">
        <f t="shared" si="122"/>
        <v/>
      </c>
      <c r="G190" s="28"/>
      <c r="H190" s="28"/>
      <c r="I190" s="29" t="s">
        <v>297</v>
      </c>
      <c r="J190" s="33"/>
      <c r="K190" s="37"/>
      <c r="L190" s="37"/>
      <c r="M190" s="37"/>
      <c r="N190" s="37"/>
      <c r="O190" s="37"/>
      <c r="P190" s="37"/>
      <c r="Q190" s="34"/>
      <c r="R190" s="33"/>
      <c r="S190" s="37"/>
      <c r="T190" s="37"/>
      <c r="U190" s="37"/>
      <c r="V190" s="37"/>
      <c r="W190" s="37"/>
      <c r="X190" s="37"/>
      <c r="Y190" s="913"/>
      <c r="AE190" t="str">
        <f t="shared" ref="AE190:AF190" si="186">TRIM(AC190)</f>
        <v/>
      </c>
      <c r="AF190" t="str">
        <f t="shared" si="186"/>
        <v/>
      </c>
    </row>
    <row r="191" spans="1:32" ht="21" customHeight="1" x14ac:dyDescent="0.3">
      <c r="A191" s="15" t="s">
        <v>3</v>
      </c>
      <c r="B191" s="15" t="s">
        <v>18</v>
      </c>
      <c r="C191" s="51"/>
      <c r="D191" s="57" t="str">
        <f t="shared" si="138"/>
        <v/>
      </c>
      <c r="E191" s="51" t="str">
        <f t="shared" si="139"/>
        <v/>
      </c>
      <c r="F191" s="51" t="str">
        <f t="shared" si="122"/>
        <v/>
      </c>
      <c r="G191" s="28"/>
      <c r="H191" s="28"/>
      <c r="I191" s="29" t="s">
        <v>298</v>
      </c>
      <c r="J191" s="33"/>
      <c r="K191" s="37"/>
      <c r="L191" s="37"/>
      <c r="M191" s="37"/>
      <c r="N191" s="37"/>
      <c r="O191" s="37"/>
      <c r="P191" s="37"/>
      <c r="Q191" s="34"/>
      <c r="R191" s="33"/>
      <c r="S191" s="37"/>
      <c r="T191" s="37"/>
      <c r="U191" s="37"/>
      <c r="V191" s="37"/>
      <c r="W191" s="37"/>
      <c r="X191" s="37"/>
      <c r="Y191" s="913"/>
      <c r="AE191" t="str">
        <f t="shared" ref="AE191:AF191" si="187">TRIM(AC191)</f>
        <v/>
      </c>
      <c r="AF191" t="str">
        <f t="shared" si="187"/>
        <v/>
      </c>
    </row>
    <row r="192" spans="1:32" ht="21" customHeight="1" x14ac:dyDescent="0.3">
      <c r="A192" s="15" t="s">
        <v>3</v>
      </c>
      <c r="B192" s="15" t="s">
        <v>18</v>
      </c>
      <c r="C192" s="51"/>
      <c r="D192" s="57" t="str">
        <f t="shared" si="138"/>
        <v/>
      </c>
      <c r="E192" s="51" t="str">
        <f t="shared" si="139"/>
        <v/>
      </c>
      <c r="F192" s="51" t="str">
        <f t="shared" si="122"/>
        <v/>
      </c>
      <c r="G192" s="28"/>
      <c r="H192" s="28"/>
      <c r="I192" s="29" t="s">
        <v>299</v>
      </c>
      <c r="J192" s="33"/>
      <c r="K192" s="37"/>
      <c r="L192" s="37"/>
      <c r="M192" s="37"/>
      <c r="N192" s="37"/>
      <c r="O192" s="37"/>
      <c r="P192" s="37"/>
      <c r="Q192" s="34"/>
      <c r="R192" s="33"/>
      <c r="S192" s="37"/>
      <c r="T192" s="37"/>
      <c r="U192" s="37"/>
      <c r="V192" s="37"/>
      <c r="W192" s="37"/>
      <c r="X192" s="37"/>
      <c r="Y192" s="913"/>
      <c r="AE192" t="str">
        <f t="shared" ref="AE192:AF192" si="188">TRIM(AC192)</f>
        <v/>
      </c>
      <c r="AF192" t="str">
        <f t="shared" si="188"/>
        <v/>
      </c>
    </row>
    <row r="193" spans="1:32" ht="21" customHeight="1" x14ac:dyDescent="0.3">
      <c r="A193" s="15" t="s">
        <v>3</v>
      </c>
      <c r="B193" s="15" t="s">
        <v>18</v>
      </c>
      <c r="C193" s="51"/>
      <c r="D193" s="57" t="str">
        <f t="shared" si="138"/>
        <v/>
      </c>
      <c r="E193" s="51" t="str">
        <f t="shared" si="139"/>
        <v/>
      </c>
      <c r="F193" s="51" t="str">
        <f t="shared" ref="F193:F256" si="189">IF(H193&lt;&gt;"",VLOOKUP(H193,Subseries,2,0),"")</f>
        <v/>
      </c>
      <c r="G193" s="28"/>
      <c r="H193" s="28"/>
      <c r="I193" s="29" t="s">
        <v>300</v>
      </c>
      <c r="J193" s="33"/>
      <c r="K193" s="37"/>
      <c r="L193" s="37"/>
      <c r="M193" s="37"/>
      <c r="N193" s="37"/>
      <c r="O193" s="37"/>
      <c r="P193" s="37"/>
      <c r="Q193" s="34"/>
      <c r="R193" s="33"/>
      <c r="S193" s="37"/>
      <c r="T193" s="37"/>
      <c r="U193" s="37"/>
      <c r="V193" s="37"/>
      <c r="W193" s="37"/>
      <c r="X193" s="37"/>
      <c r="Y193" s="913"/>
      <c r="AE193" t="str">
        <f t="shared" ref="AE193:AF193" si="190">TRIM(AC193)</f>
        <v/>
      </c>
      <c r="AF193" t="str">
        <f t="shared" si="190"/>
        <v/>
      </c>
    </row>
    <row r="194" spans="1:32" ht="21" customHeight="1" x14ac:dyDescent="0.3">
      <c r="A194" s="15" t="s">
        <v>3</v>
      </c>
      <c r="B194" s="15" t="s">
        <v>18</v>
      </c>
      <c r="C194" s="51"/>
      <c r="D194" s="57" t="str">
        <f t="shared" si="138"/>
        <v/>
      </c>
      <c r="E194" s="51" t="str">
        <f t="shared" si="139"/>
        <v/>
      </c>
      <c r="F194" s="51" t="str">
        <f t="shared" si="189"/>
        <v/>
      </c>
      <c r="G194" s="28"/>
      <c r="H194" s="28"/>
      <c r="I194" s="29" t="s">
        <v>301</v>
      </c>
      <c r="J194" s="33"/>
      <c r="K194" s="37"/>
      <c r="L194" s="37"/>
      <c r="M194" s="37"/>
      <c r="N194" s="37"/>
      <c r="O194" s="37"/>
      <c r="P194" s="37"/>
      <c r="Q194" s="34"/>
      <c r="R194" s="33"/>
      <c r="S194" s="37"/>
      <c r="T194" s="37"/>
      <c r="U194" s="37"/>
      <c r="V194" s="37"/>
      <c r="W194" s="37"/>
      <c r="X194" s="37"/>
      <c r="Y194" s="913"/>
      <c r="AE194" t="str">
        <f t="shared" ref="AE194:AF194" si="191">TRIM(AC194)</f>
        <v/>
      </c>
      <c r="AF194" t="str">
        <f t="shared" si="191"/>
        <v/>
      </c>
    </row>
    <row r="195" spans="1:32" ht="21" customHeight="1" x14ac:dyDescent="0.3">
      <c r="A195" s="15" t="s">
        <v>3</v>
      </c>
      <c r="B195" s="15" t="s">
        <v>18</v>
      </c>
      <c r="C195" s="51"/>
      <c r="D195" s="57" t="str">
        <f t="shared" si="138"/>
        <v/>
      </c>
      <c r="E195" s="51" t="str">
        <f t="shared" si="139"/>
        <v/>
      </c>
      <c r="F195" s="51" t="str">
        <f t="shared" si="189"/>
        <v/>
      </c>
      <c r="G195" s="28"/>
      <c r="H195" s="28"/>
      <c r="I195" s="29" t="s">
        <v>302</v>
      </c>
      <c r="J195" s="33"/>
      <c r="K195" s="37"/>
      <c r="L195" s="37"/>
      <c r="M195" s="37"/>
      <c r="N195" s="37"/>
      <c r="O195" s="37"/>
      <c r="P195" s="37"/>
      <c r="Q195" s="34"/>
      <c r="R195" s="33"/>
      <c r="S195" s="37"/>
      <c r="T195" s="37"/>
      <c r="U195" s="37"/>
      <c r="V195" s="37"/>
      <c r="W195" s="37"/>
      <c r="X195" s="37"/>
      <c r="Y195" s="913"/>
      <c r="AE195" t="str">
        <f t="shared" ref="AE195:AF195" si="192">TRIM(AC195)</f>
        <v/>
      </c>
      <c r="AF195" t="str">
        <f t="shared" si="192"/>
        <v/>
      </c>
    </row>
    <row r="196" spans="1:32" ht="34.5" customHeight="1" x14ac:dyDescent="0.3">
      <c r="A196" s="15" t="s">
        <v>3</v>
      </c>
      <c r="B196" s="15" t="s">
        <v>18</v>
      </c>
      <c r="C196" s="51"/>
      <c r="D196" s="57" t="str">
        <f t="shared" si="138"/>
        <v/>
      </c>
      <c r="E196" s="51" t="str">
        <f t="shared" si="139"/>
        <v/>
      </c>
      <c r="F196" s="51" t="str">
        <f t="shared" si="189"/>
        <v/>
      </c>
      <c r="G196" s="28"/>
      <c r="H196" s="28"/>
      <c r="I196" s="29" t="s">
        <v>303</v>
      </c>
      <c r="J196" s="33"/>
      <c r="K196" s="37"/>
      <c r="L196" s="37"/>
      <c r="M196" s="37"/>
      <c r="N196" s="37"/>
      <c r="O196" s="37"/>
      <c r="P196" s="37"/>
      <c r="Q196" s="34"/>
      <c r="R196" s="33"/>
      <c r="S196" s="37"/>
      <c r="T196" s="37"/>
      <c r="U196" s="37"/>
      <c r="V196" s="37"/>
      <c r="W196" s="37"/>
      <c r="X196" s="37"/>
      <c r="Y196" s="913"/>
      <c r="AE196" t="str">
        <f t="shared" ref="AE196:AF196" si="193">TRIM(AC196)</f>
        <v/>
      </c>
      <c r="AF196" t="str">
        <f t="shared" si="193"/>
        <v/>
      </c>
    </row>
    <row r="197" spans="1:32" ht="27" customHeight="1" x14ac:dyDescent="0.3">
      <c r="A197" s="15" t="s">
        <v>3</v>
      </c>
      <c r="B197" s="15" t="s">
        <v>18</v>
      </c>
      <c r="C197" s="38"/>
      <c r="D197" s="52">
        <f t="shared" si="138"/>
        <v>20</v>
      </c>
      <c r="E197" s="62" t="str">
        <f t="shared" si="139"/>
        <v>25</v>
      </c>
      <c r="F197" s="62" t="str">
        <f t="shared" si="189"/>
        <v>013</v>
      </c>
      <c r="G197" s="41" t="s">
        <v>304</v>
      </c>
      <c r="H197" s="20" t="s">
        <v>305</v>
      </c>
      <c r="I197" s="21" t="s">
        <v>91</v>
      </c>
      <c r="J197" s="22" t="s">
        <v>189</v>
      </c>
      <c r="K197" s="23" t="s">
        <v>41</v>
      </c>
      <c r="L197" s="23"/>
      <c r="M197" s="23"/>
      <c r="N197" s="23" t="s">
        <v>41</v>
      </c>
      <c r="O197" s="23"/>
      <c r="P197" s="23" t="s">
        <v>41</v>
      </c>
      <c r="Q197" s="24" t="s">
        <v>233</v>
      </c>
      <c r="R197" s="22" t="s">
        <v>195</v>
      </c>
      <c r="S197" s="23">
        <v>3</v>
      </c>
      <c r="T197" s="23">
        <v>7</v>
      </c>
      <c r="U197" s="23"/>
      <c r="V197" s="23" t="s">
        <v>41</v>
      </c>
      <c r="W197" s="23"/>
      <c r="X197" s="23"/>
      <c r="Y197" s="910" t="s">
        <v>306</v>
      </c>
      <c r="AC197" t="s">
        <v>307</v>
      </c>
      <c r="AD197" t="s">
        <v>308</v>
      </c>
      <c r="AE197" t="str">
        <f t="shared" ref="AE197:AF197" si="194">TRIM(AC197)</f>
        <v>MOVIMIENTOS DE ALMACEN</v>
      </c>
      <c r="AF197" t="str">
        <f t="shared" si="194"/>
        <v>Bajas de Almacén</v>
      </c>
    </row>
    <row r="198" spans="1:32" ht="21" customHeight="1" x14ac:dyDescent="0.25">
      <c r="A198" s="15" t="s">
        <v>3</v>
      </c>
      <c r="B198" s="15" t="s">
        <v>18</v>
      </c>
      <c r="C198" s="38"/>
      <c r="D198" s="30" t="str">
        <f t="shared" si="138"/>
        <v/>
      </c>
      <c r="E198" s="35" t="str">
        <f t="shared" si="139"/>
        <v/>
      </c>
      <c r="F198" s="35" t="str">
        <f t="shared" si="189"/>
        <v/>
      </c>
      <c r="G198" s="31"/>
      <c r="H198" s="28"/>
      <c r="I198" s="29" t="s">
        <v>309</v>
      </c>
      <c r="J198" s="33"/>
      <c r="K198" s="37"/>
      <c r="L198" s="37"/>
      <c r="M198" s="37"/>
      <c r="N198" s="37"/>
      <c r="O198" s="37"/>
      <c r="P198" s="37"/>
      <c r="Q198" s="34"/>
      <c r="R198" s="33"/>
      <c r="S198" s="37"/>
      <c r="T198" s="37"/>
      <c r="U198" s="37"/>
      <c r="V198" s="37"/>
      <c r="W198" s="37"/>
      <c r="X198" s="37"/>
      <c r="Y198" s="911"/>
      <c r="AE198" t="str">
        <f t="shared" ref="AE198:AF198" si="195">TRIM(AC198)</f>
        <v/>
      </c>
      <c r="AF198" t="str">
        <f t="shared" si="195"/>
        <v/>
      </c>
    </row>
    <row r="199" spans="1:32" ht="21" customHeight="1" x14ac:dyDescent="0.25">
      <c r="A199" s="15" t="s">
        <v>3</v>
      </c>
      <c r="B199" s="15" t="s">
        <v>18</v>
      </c>
      <c r="C199" s="38"/>
      <c r="D199" s="30" t="str">
        <f t="shared" si="138"/>
        <v/>
      </c>
      <c r="E199" s="35" t="str">
        <f t="shared" si="139"/>
        <v/>
      </c>
      <c r="F199" s="35" t="str">
        <f t="shared" si="189"/>
        <v/>
      </c>
      <c r="G199" s="31"/>
      <c r="H199" s="28"/>
      <c r="I199" s="29" t="s">
        <v>310</v>
      </c>
      <c r="J199" s="33"/>
      <c r="K199" s="37"/>
      <c r="L199" s="37"/>
      <c r="M199" s="37"/>
      <c r="N199" s="37"/>
      <c r="O199" s="37"/>
      <c r="P199" s="37"/>
      <c r="Q199" s="34"/>
      <c r="R199" s="33"/>
      <c r="S199" s="37"/>
      <c r="T199" s="37"/>
      <c r="U199" s="37"/>
      <c r="V199" s="37"/>
      <c r="W199" s="37"/>
      <c r="X199" s="37"/>
      <c r="Y199" s="911"/>
      <c r="AE199" t="str">
        <f t="shared" ref="AE199:AF199" si="196">TRIM(AC199)</f>
        <v/>
      </c>
      <c r="AF199" t="str">
        <f t="shared" si="196"/>
        <v/>
      </c>
    </row>
    <row r="200" spans="1:32" ht="21" customHeight="1" x14ac:dyDescent="0.25">
      <c r="A200" s="15" t="s">
        <v>3</v>
      </c>
      <c r="B200" s="15" t="s">
        <v>18</v>
      </c>
      <c r="C200" s="38"/>
      <c r="D200" s="30" t="str">
        <f t="shared" si="138"/>
        <v/>
      </c>
      <c r="E200" s="35" t="str">
        <f t="shared" si="139"/>
        <v/>
      </c>
      <c r="F200" s="35" t="str">
        <f t="shared" si="189"/>
        <v/>
      </c>
      <c r="G200" s="31"/>
      <c r="H200" s="28"/>
      <c r="I200" s="29" t="s">
        <v>311</v>
      </c>
      <c r="J200" s="33"/>
      <c r="K200" s="37"/>
      <c r="L200" s="37"/>
      <c r="M200" s="37"/>
      <c r="N200" s="37"/>
      <c r="O200" s="37"/>
      <c r="P200" s="37"/>
      <c r="Q200" s="34"/>
      <c r="R200" s="33"/>
      <c r="S200" s="37"/>
      <c r="T200" s="37"/>
      <c r="U200" s="37"/>
      <c r="V200" s="37"/>
      <c r="W200" s="37"/>
      <c r="X200" s="37"/>
      <c r="Y200" s="911"/>
      <c r="AE200" t="str">
        <f t="shared" ref="AE200:AF200" si="197">TRIM(AC200)</f>
        <v/>
      </c>
      <c r="AF200" t="str">
        <f t="shared" si="197"/>
        <v/>
      </c>
    </row>
    <row r="201" spans="1:32" ht="52.5" customHeight="1" x14ac:dyDescent="0.25">
      <c r="A201" s="15" t="s">
        <v>3</v>
      </c>
      <c r="B201" s="15" t="s">
        <v>18</v>
      </c>
      <c r="C201" s="38"/>
      <c r="D201" s="30" t="str">
        <f t="shared" si="138"/>
        <v/>
      </c>
      <c r="E201" s="35" t="str">
        <f t="shared" si="139"/>
        <v/>
      </c>
      <c r="F201" s="35" t="str">
        <f t="shared" si="189"/>
        <v/>
      </c>
      <c r="G201" s="31"/>
      <c r="H201" s="28"/>
      <c r="I201" s="29" t="s">
        <v>312</v>
      </c>
      <c r="J201" s="33"/>
      <c r="K201" s="37"/>
      <c r="L201" s="37"/>
      <c r="M201" s="37"/>
      <c r="N201" s="37"/>
      <c r="O201" s="37"/>
      <c r="P201" s="37"/>
      <c r="Q201" s="34"/>
      <c r="R201" s="33"/>
      <c r="S201" s="37"/>
      <c r="T201" s="37"/>
      <c r="U201" s="37"/>
      <c r="V201" s="37"/>
      <c r="W201" s="37"/>
      <c r="X201" s="37"/>
      <c r="Y201" s="912"/>
      <c r="AE201" t="str">
        <f t="shared" ref="AE201:AF201" si="198">TRIM(AC201)</f>
        <v/>
      </c>
      <c r="AF201" t="str">
        <f t="shared" si="198"/>
        <v/>
      </c>
    </row>
    <row r="202" spans="1:32" ht="48" customHeight="1" x14ac:dyDescent="0.3">
      <c r="A202" s="15" t="s">
        <v>3</v>
      </c>
      <c r="B202" s="15" t="s">
        <v>18</v>
      </c>
      <c r="C202" s="38"/>
      <c r="D202" s="52">
        <f t="shared" si="138"/>
        <v>20</v>
      </c>
      <c r="E202" s="62" t="str">
        <f t="shared" si="139"/>
        <v>25</v>
      </c>
      <c r="F202" s="62" t="str">
        <f t="shared" si="189"/>
        <v>029</v>
      </c>
      <c r="G202" s="41" t="s">
        <v>304</v>
      </c>
      <c r="H202" s="20" t="s">
        <v>313</v>
      </c>
      <c r="I202" s="21" t="s">
        <v>314</v>
      </c>
      <c r="J202" s="22" t="s">
        <v>315</v>
      </c>
      <c r="K202" s="23" t="s">
        <v>41</v>
      </c>
      <c r="L202" s="23"/>
      <c r="M202" s="23"/>
      <c r="N202" s="23" t="s">
        <v>41</v>
      </c>
      <c r="O202" s="23"/>
      <c r="P202" s="23" t="s">
        <v>41</v>
      </c>
      <c r="Q202" s="24" t="s">
        <v>233</v>
      </c>
      <c r="R202" s="22" t="s">
        <v>316</v>
      </c>
      <c r="S202" s="23">
        <v>3</v>
      </c>
      <c r="T202" s="23">
        <v>7</v>
      </c>
      <c r="U202" s="23"/>
      <c r="V202" s="23" t="s">
        <v>41</v>
      </c>
      <c r="W202" s="23"/>
      <c r="X202" s="23"/>
      <c r="Y202" s="908" t="s">
        <v>317</v>
      </c>
      <c r="AC202" t="s">
        <v>307</v>
      </c>
      <c r="AD202" t="s">
        <v>313</v>
      </c>
      <c r="AE202" t="str">
        <f t="shared" ref="AE202:AF202" si="199">TRIM(AC202)</f>
        <v>MOVIMIENTOS DE ALMACEN</v>
      </c>
      <c r="AF202" t="str">
        <f t="shared" si="199"/>
        <v>Egresos de Elementos de Bienes Consumibles</v>
      </c>
    </row>
    <row r="203" spans="1:32" ht="81.75" customHeight="1" x14ac:dyDescent="0.25">
      <c r="A203" s="15" t="s">
        <v>3</v>
      </c>
      <c r="B203" s="15" t="s">
        <v>18</v>
      </c>
      <c r="C203" s="38"/>
      <c r="D203" s="30" t="str">
        <f t="shared" si="138"/>
        <v/>
      </c>
      <c r="E203" s="35" t="str">
        <f t="shared" si="139"/>
        <v/>
      </c>
      <c r="F203" s="35" t="str">
        <f t="shared" si="189"/>
        <v/>
      </c>
      <c r="G203" s="31"/>
      <c r="H203" s="28"/>
      <c r="I203" s="29" t="s">
        <v>318</v>
      </c>
      <c r="J203" s="33"/>
      <c r="K203" s="37"/>
      <c r="L203" s="37"/>
      <c r="M203" s="37"/>
      <c r="N203" s="37"/>
      <c r="O203" s="37"/>
      <c r="P203" s="37"/>
      <c r="Q203" s="34"/>
      <c r="R203" s="33"/>
      <c r="S203" s="37"/>
      <c r="T203" s="37"/>
      <c r="U203" s="37"/>
      <c r="V203" s="37"/>
      <c r="W203" s="37"/>
      <c r="X203" s="37"/>
      <c r="Y203" s="909"/>
      <c r="AE203" t="str">
        <f t="shared" ref="AE203:AF203" si="200">TRIM(AC203)</f>
        <v/>
      </c>
      <c r="AF203" t="str">
        <f t="shared" si="200"/>
        <v/>
      </c>
    </row>
    <row r="204" spans="1:32" ht="48" customHeight="1" x14ac:dyDescent="0.3">
      <c r="A204" s="15" t="s">
        <v>3</v>
      </c>
      <c r="B204" s="15" t="s">
        <v>18</v>
      </c>
      <c r="C204" s="38"/>
      <c r="D204" s="52">
        <f t="shared" si="138"/>
        <v>20</v>
      </c>
      <c r="E204" s="62" t="str">
        <f t="shared" si="139"/>
        <v>25</v>
      </c>
      <c r="F204" s="62" t="str">
        <f t="shared" si="189"/>
        <v>043</v>
      </c>
      <c r="G204" s="41" t="s">
        <v>304</v>
      </c>
      <c r="H204" s="20" t="s">
        <v>319</v>
      </c>
      <c r="I204" s="21" t="s">
        <v>320</v>
      </c>
      <c r="J204" s="22" t="s">
        <v>315</v>
      </c>
      <c r="K204" s="23" t="s">
        <v>41</v>
      </c>
      <c r="L204" s="23"/>
      <c r="M204" s="23"/>
      <c r="N204" s="23" t="s">
        <v>41</v>
      </c>
      <c r="O204" s="23"/>
      <c r="P204" s="23" t="s">
        <v>41</v>
      </c>
      <c r="Q204" s="24" t="s">
        <v>233</v>
      </c>
      <c r="R204" s="22" t="s">
        <v>316</v>
      </c>
      <c r="S204" s="23">
        <v>3</v>
      </c>
      <c r="T204" s="23">
        <v>7</v>
      </c>
      <c r="U204" s="23"/>
      <c r="V204" s="23"/>
      <c r="W204" s="23" t="s">
        <v>41</v>
      </c>
      <c r="X204" s="23" t="s">
        <v>41</v>
      </c>
      <c r="Y204" s="910" t="s">
        <v>321</v>
      </c>
      <c r="AC204" t="s">
        <v>307</v>
      </c>
      <c r="AD204" t="s">
        <v>319</v>
      </c>
      <c r="AE204" t="str">
        <f t="shared" ref="AE204:AF204" si="201">TRIM(AC204)</f>
        <v>MOVIMIENTOS DE ALMACEN</v>
      </c>
      <c r="AF204" t="str">
        <f t="shared" si="201"/>
        <v>Ingresos de Elementos de Bienes Fijos y Consumibles</v>
      </c>
    </row>
    <row r="205" spans="1:32" ht="21" customHeight="1" x14ac:dyDescent="0.25">
      <c r="A205" s="15" t="s">
        <v>3</v>
      </c>
      <c r="B205" s="15" t="s">
        <v>18</v>
      </c>
      <c r="C205" s="38"/>
      <c r="D205" s="30" t="str">
        <f t="shared" si="138"/>
        <v/>
      </c>
      <c r="E205" s="35" t="str">
        <f t="shared" si="139"/>
        <v/>
      </c>
      <c r="F205" s="35" t="str">
        <f t="shared" si="189"/>
        <v/>
      </c>
      <c r="G205" s="31"/>
      <c r="H205" s="28"/>
      <c r="I205" s="29" t="s">
        <v>322</v>
      </c>
      <c r="J205" s="33"/>
      <c r="K205" s="37"/>
      <c r="L205" s="37"/>
      <c r="M205" s="37"/>
      <c r="N205" s="37"/>
      <c r="O205" s="37"/>
      <c r="P205" s="37"/>
      <c r="Q205" s="34"/>
      <c r="R205" s="33"/>
      <c r="S205" s="37"/>
      <c r="T205" s="37"/>
      <c r="U205" s="37"/>
      <c r="V205" s="37"/>
      <c r="W205" s="37"/>
      <c r="X205" s="37"/>
      <c r="Y205" s="911"/>
      <c r="AE205" t="str">
        <f t="shared" ref="AE205:AF205" si="202">TRIM(AC205)</f>
        <v/>
      </c>
      <c r="AF205" t="str">
        <f t="shared" si="202"/>
        <v/>
      </c>
    </row>
    <row r="206" spans="1:32" ht="106.5" customHeight="1" x14ac:dyDescent="0.25">
      <c r="A206" s="15" t="s">
        <v>3</v>
      </c>
      <c r="B206" s="15" t="s">
        <v>18</v>
      </c>
      <c r="C206" s="38"/>
      <c r="D206" s="30" t="str">
        <f t="shared" si="138"/>
        <v/>
      </c>
      <c r="E206" s="35" t="str">
        <f t="shared" si="139"/>
        <v/>
      </c>
      <c r="F206" s="35" t="str">
        <f t="shared" si="189"/>
        <v/>
      </c>
      <c r="G206" s="31"/>
      <c r="H206" s="28"/>
      <c r="I206" s="29" t="s">
        <v>323</v>
      </c>
      <c r="J206" s="33"/>
      <c r="K206" s="37"/>
      <c r="L206" s="37"/>
      <c r="M206" s="37"/>
      <c r="N206" s="37"/>
      <c r="O206" s="37"/>
      <c r="P206" s="37"/>
      <c r="Q206" s="34"/>
      <c r="R206" s="33"/>
      <c r="S206" s="37"/>
      <c r="T206" s="37"/>
      <c r="U206" s="37"/>
      <c r="V206" s="37"/>
      <c r="W206" s="37"/>
      <c r="X206" s="37"/>
      <c r="Y206" s="912"/>
      <c r="AE206" t="str">
        <f t="shared" ref="AE206:AF206" si="203">TRIM(AC206)</f>
        <v/>
      </c>
      <c r="AF206" t="str">
        <f t="shared" si="203"/>
        <v/>
      </c>
    </row>
    <row r="207" spans="1:32" ht="21" customHeight="1" x14ac:dyDescent="0.3">
      <c r="A207" s="15" t="s">
        <v>3</v>
      </c>
      <c r="B207" s="15" t="s">
        <v>18</v>
      </c>
      <c r="C207" s="863"/>
      <c r="D207" s="386">
        <f t="shared" si="138"/>
        <v>20</v>
      </c>
      <c r="E207" s="62" t="str">
        <f t="shared" si="139"/>
        <v>24</v>
      </c>
      <c r="F207" s="62" t="str">
        <f t="shared" si="189"/>
        <v>048</v>
      </c>
      <c r="G207" s="20" t="s">
        <v>324</v>
      </c>
      <c r="H207" s="20" t="s">
        <v>325</v>
      </c>
      <c r="I207" s="21" t="s">
        <v>326</v>
      </c>
      <c r="J207" s="22" t="s">
        <v>168</v>
      </c>
      <c r="K207" s="23" t="s">
        <v>41</v>
      </c>
      <c r="L207" s="23"/>
      <c r="M207" s="23"/>
      <c r="N207" s="23" t="s">
        <v>41</v>
      </c>
      <c r="O207" s="23"/>
      <c r="P207" s="23" t="s">
        <v>41</v>
      </c>
      <c r="Q207" s="24" t="s">
        <v>171</v>
      </c>
      <c r="R207" s="22"/>
      <c r="S207" s="23">
        <v>3</v>
      </c>
      <c r="T207" s="23">
        <v>7</v>
      </c>
      <c r="U207" s="23"/>
      <c r="V207" s="23" t="s">
        <v>41</v>
      </c>
      <c r="W207" s="23" t="s">
        <v>41</v>
      </c>
      <c r="X207" s="23"/>
      <c r="Y207" s="908" t="s">
        <v>327</v>
      </c>
      <c r="AC207" t="s">
        <v>324</v>
      </c>
      <c r="AD207" t="s">
        <v>325</v>
      </c>
      <c r="AE207" t="str">
        <f t="shared" ref="AE207:AF207" si="204">TRIM(AC207)</f>
        <v>LIBROS DE CONTABILIDAD</v>
      </c>
      <c r="AF207" t="str">
        <f t="shared" si="204"/>
        <v>Libros Auxiliares</v>
      </c>
    </row>
    <row r="208" spans="1:32" ht="151.5" customHeight="1" x14ac:dyDescent="0.25">
      <c r="A208" s="45"/>
      <c r="B208" s="45"/>
      <c r="C208" s="829"/>
      <c r="D208" s="828" t="str">
        <f t="shared" ref="D208:D271" si="205">IF(E208&lt;&gt;"",VLOOKUP(B208,Dependencias,2,0),"")</f>
        <v/>
      </c>
      <c r="E208" s="829" t="str">
        <f t="shared" ref="E208:E271" si="206">IF(G208&lt;&gt;"",VLOOKUP(G208,series,2,0),"")</f>
        <v/>
      </c>
      <c r="F208" s="829" t="str">
        <f t="shared" si="189"/>
        <v/>
      </c>
      <c r="G208" s="28"/>
      <c r="H208" s="28"/>
      <c r="I208" s="29"/>
      <c r="J208" s="33"/>
      <c r="K208" s="37"/>
      <c r="L208" s="37"/>
      <c r="M208" s="37"/>
      <c r="N208" s="37"/>
      <c r="O208" s="37"/>
      <c r="P208" s="37"/>
      <c r="Q208" s="34"/>
      <c r="R208" s="33"/>
      <c r="S208" s="37"/>
      <c r="T208" s="37"/>
      <c r="U208" s="37"/>
      <c r="V208" s="37"/>
      <c r="W208" s="37"/>
      <c r="X208" s="37"/>
      <c r="Y208" s="909"/>
      <c r="Z208" s="44"/>
      <c r="AA208" s="44"/>
      <c r="AB208" s="44"/>
      <c r="AC208" s="44"/>
      <c r="AD208" s="44"/>
      <c r="AE208" s="44" t="str">
        <f t="shared" ref="AE208:AF208" si="207">TRIM(AC208)</f>
        <v/>
      </c>
      <c r="AF208" s="44" t="str">
        <f t="shared" si="207"/>
        <v/>
      </c>
    </row>
    <row r="209" spans="1:32" ht="21" customHeight="1" x14ac:dyDescent="0.3">
      <c r="A209" s="15" t="s">
        <v>3</v>
      </c>
      <c r="B209" s="15" t="s">
        <v>18</v>
      </c>
      <c r="C209" s="863"/>
      <c r="D209" s="386">
        <f t="shared" si="205"/>
        <v>20</v>
      </c>
      <c r="E209" s="62" t="str">
        <f t="shared" si="206"/>
        <v>24</v>
      </c>
      <c r="F209" s="62" t="str">
        <f t="shared" si="189"/>
        <v>046</v>
      </c>
      <c r="G209" s="20" t="s">
        <v>324</v>
      </c>
      <c r="H209" s="20" t="s">
        <v>328</v>
      </c>
      <c r="I209" s="21" t="s">
        <v>329</v>
      </c>
      <c r="J209" s="22" t="s">
        <v>168</v>
      </c>
      <c r="K209" s="23" t="s">
        <v>41</v>
      </c>
      <c r="L209" s="23"/>
      <c r="M209" s="23"/>
      <c r="N209" s="23" t="s">
        <v>41</v>
      </c>
      <c r="O209" s="23"/>
      <c r="P209" s="23" t="s">
        <v>41</v>
      </c>
      <c r="Q209" s="24" t="s">
        <v>171</v>
      </c>
      <c r="R209" s="22"/>
      <c r="S209" s="23">
        <v>3</v>
      </c>
      <c r="T209" s="23">
        <v>7</v>
      </c>
      <c r="U209" s="23"/>
      <c r="V209" s="23" t="s">
        <v>41</v>
      </c>
      <c r="W209" s="23" t="s">
        <v>41</v>
      </c>
      <c r="X209" s="23"/>
      <c r="Y209" s="908" t="s">
        <v>327</v>
      </c>
      <c r="AC209" t="s">
        <v>324</v>
      </c>
      <c r="AD209" t="s">
        <v>328</v>
      </c>
      <c r="AE209" t="str">
        <f t="shared" ref="AE209:AF209" si="208">TRIM(AC209)</f>
        <v>LIBROS DE CONTABILIDAD</v>
      </c>
      <c r="AF209" t="str">
        <f t="shared" si="208"/>
        <v>Libro Diario</v>
      </c>
    </row>
    <row r="210" spans="1:32" ht="123.75" customHeight="1" x14ac:dyDescent="0.25">
      <c r="A210" s="45"/>
      <c r="B210" s="45"/>
      <c r="C210" s="829"/>
      <c r="D210" s="828" t="str">
        <f t="shared" si="205"/>
        <v/>
      </c>
      <c r="E210" s="829" t="str">
        <f t="shared" si="206"/>
        <v/>
      </c>
      <c r="F210" s="829" t="str">
        <f t="shared" si="189"/>
        <v/>
      </c>
      <c r="G210" s="28"/>
      <c r="H210" s="28"/>
      <c r="I210" s="29"/>
      <c r="J210" s="33"/>
      <c r="K210" s="37"/>
      <c r="L210" s="37"/>
      <c r="M210" s="37"/>
      <c r="N210" s="37"/>
      <c r="O210" s="37"/>
      <c r="P210" s="37"/>
      <c r="Q210" s="34"/>
      <c r="R210" s="33"/>
      <c r="S210" s="37"/>
      <c r="T210" s="37"/>
      <c r="U210" s="37"/>
      <c r="V210" s="37"/>
      <c r="W210" s="37"/>
      <c r="X210" s="37"/>
      <c r="Y210" s="909"/>
      <c r="Z210" s="44"/>
      <c r="AA210" s="44"/>
      <c r="AB210" s="44"/>
      <c r="AC210" s="44"/>
      <c r="AD210" s="44"/>
      <c r="AE210" s="44" t="str">
        <f t="shared" ref="AE210:AF210" si="209">TRIM(AC210)</f>
        <v/>
      </c>
      <c r="AF210" s="44" t="str">
        <f t="shared" si="209"/>
        <v/>
      </c>
    </row>
    <row r="211" spans="1:32" ht="21" customHeight="1" x14ac:dyDescent="0.3">
      <c r="A211" s="15" t="s">
        <v>3</v>
      </c>
      <c r="B211" s="15" t="s">
        <v>18</v>
      </c>
      <c r="C211" s="863"/>
      <c r="D211" s="386">
        <f t="shared" si="205"/>
        <v>20</v>
      </c>
      <c r="E211" s="62" t="str">
        <f t="shared" si="206"/>
        <v>24</v>
      </c>
      <c r="F211" s="62" t="str">
        <f t="shared" si="189"/>
        <v>047</v>
      </c>
      <c r="G211" s="20" t="s">
        <v>324</v>
      </c>
      <c r="H211" s="20" t="s">
        <v>330</v>
      </c>
      <c r="I211" s="21" t="s">
        <v>331</v>
      </c>
      <c r="J211" s="22" t="s">
        <v>168</v>
      </c>
      <c r="K211" s="23" t="s">
        <v>41</v>
      </c>
      <c r="L211" s="23"/>
      <c r="M211" s="23"/>
      <c r="N211" s="23" t="s">
        <v>41</v>
      </c>
      <c r="O211" s="23"/>
      <c r="P211" s="23" t="s">
        <v>41</v>
      </c>
      <c r="Q211" s="24" t="s">
        <v>171</v>
      </c>
      <c r="R211" s="22"/>
      <c r="S211" s="23">
        <v>3</v>
      </c>
      <c r="T211" s="23">
        <v>7</v>
      </c>
      <c r="U211" s="23"/>
      <c r="V211" s="23" t="s">
        <v>41</v>
      </c>
      <c r="W211" s="23" t="s">
        <v>41</v>
      </c>
      <c r="X211" s="23"/>
      <c r="Y211" s="910" t="s">
        <v>327</v>
      </c>
      <c r="AC211" t="s">
        <v>324</v>
      </c>
      <c r="AD211" t="s">
        <v>330</v>
      </c>
      <c r="AE211" t="str">
        <f t="shared" ref="AE211:AF211" si="210">TRIM(AC211)</f>
        <v>LIBROS DE CONTABILIDAD</v>
      </c>
      <c r="AF211" t="str">
        <f t="shared" si="210"/>
        <v>Libro Mayor y Balances</v>
      </c>
    </row>
    <row r="212" spans="1:32" ht="21" customHeight="1" x14ac:dyDescent="0.25">
      <c r="A212" s="15" t="s">
        <v>3</v>
      </c>
      <c r="B212" s="15" t="s">
        <v>18</v>
      </c>
      <c r="C212" s="863"/>
      <c r="D212" s="829" t="str">
        <f t="shared" si="205"/>
        <v/>
      </c>
      <c r="E212" s="829" t="str">
        <f t="shared" si="206"/>
        <v/>
      </c>
      <c r="F212" s="829" t="str">
        <f t="shared" si="189"/>
        <v/>
      </c>
      <c r="G212" s="28"/>
      <c r="H212" s="28"/>
      <c r="I212" s="29" t="s">
        <v>332</v>
      </c>
      <c r="J212" s="33"/>
      <c r="K212" s="37"/>
      <c r="L212" s="37"/>
      <c r="M212" s="37"/>
      <c r="N212" s="37"/>
      <c r="O212" s="37"/>
      <c r="P212" s="37"/>
      <c r="Q212" s="34"/>
      <c r="R212" s="33"/>
      <c r="S212" s="37"/>
      <c r="T212" s="37"/>
      <c r="U212" s="37"/>
      <c r="V212" s="37"/>
      <c r="W212" s="37"/>
      <c r="X212" s="37"/>
      <c r="Y212" s="911"/>
      <c r="AE212" t="str">
        <f t="shared" ref="AE212:AF212" si="211">TRIM(AC212)</f>
        <v/>
      </c>
      <c r="AF212" t="str">
        <f t="shared" si="211"/>
        <v/>
      </c>
    </row>
    <row r="213" spans="1:32" ht="102" customHeight="1" x14ac:dyDescent="0.25">
      <c r="A213" s="45"/>
      <c r="B213" s="45"/>
      <c r="C213" s="829"/>
      <c r="D213" s="828" t="str">
        <f t="shared" si="205"/>
        <v/>
      </c>
      <c r="E213" s="829" t="str">
        <f t="shared" si="206"/>
        <v/>
      </c>
      <c r="F213" s="829" t="str">
        <f t="shared" si="189"/>
        <v/>
      </c>
      <c r="G213" s="28"/>
      <c r="H213" s="28"/>
      <c r="I213" s="29"/>
      <c r="J213" s="33"/>
      <c r="K213" s="37"/>
      <c r="L213" s="37"/>
      <c r="M213" s="37"/>
      <c r="N213" s="37"/>
      <c r="O213" s="37"/>
      <c r="P213" s="37"/>
      <c r="Q213" s="34"/>
      <c r="R213" s="33"/>
      <c r="S213" s="37"/>
      <c r="T213" s="37"/>
      <c r="U213" s="37"/>
      <c r="V213" s="37"/>
      <c r="W213" s="37"/>
      <c r="X213" s="37"/>
      <c r="Y213" s="912"/>
      <c r="Z213" s="44"/>
      <c r="AA213" s="44"/>
      <c r="AB213" s="44"/>
      <c r="AC213" s="44"/>
      <c r="AD213" s="44"/>
      <c r="AE213" s="44" t="str">
        <f t="shared" ref="AE213:AF213" si="212">TRIM(AC213)</f>
        <v/>
      </c>
      <c r="AF213" s="44" t="str">
        <f t="shared" si="212"/>
        <v/>
      </c>
    </row>
    <row r="214" spans="1:32" ht="41.25" customHeight="1" x14ac:dyDescent="0.3">
      <c r="A214" s="15" t="s">
        <v>3</v>
      </c>
      <c r="B214" s="15" t="s">
        <v>18</v>
      </c>
      <c r="C214" s="863"/>
      <c r="D214" s="386">
        <f t="shared" si="205"/>
        <v>20</v>
      </c>
      <c r="E214" s="62" t="str">
        <f t="shared" si="206"/>
        <v>23</v>
      </c>
      <c r="F214" s="62" t="str">
        <f t="shared" si="189"/>
        <v>045</v>
      </c>
      <c r="G214" s="20" t="s">
        <v>333</v>
      </c>
      <c r="H214" s="20" t="s">
        <v>334</v>
      </c>
      <c r="I214" s="21" t="s">
        <v>91</v>
      </c>
      <c r="J214" s="22" t="s">
        <v>189</v>
      </c>
      <c r="K214" s="23" t="s">
        <v>41</v>
      </c>
      <c r="L214" s="23"/>
      <c r="M214" s="23"/>
      <c r="N214" s="23" t="s">
        <v>41</v>
      </c>
      <c r="O214" s="23"/>
      <c r="P214" s="23" t="s">
        <v>41</v>
      </c>
      <c r="Q214" s="24" t="s">
        <v>233</v>
      </c>
      <c r="R214" s="22"/>
      <c r="S214" s="23">
        <v>3</v>
      </c>
      <c r="T214" s="23">
        <v>7</v>
      </c>
      <c r="U214" s="23"/>
      <c r="V214" s="23" t="s">
        <v>41</v>
      </c>
      <c r="W214" s="23" t="s">
        <v>41</v>
      </c>
      <c r="X214" s="23"/>
      <c r="Y214" s="910" t="s">
        <v>335</v>
      </c>
      <c r="AC214" t="s">
        <v>333</v>
      </c>
      <c r="AD214" t="s">
        <v>334</v>
      </c>
      <c r="AE214" t="str">
        <f t="shared" ref="AE214:AF214" si="213">TRIM(AC214)</f>
        <v>INVENTARIOS</v>
      </c>
      <c r="AF214" t="str">
        <f t="shared" si="213"/>
        <v>Inventarios de Elementos Devolutivos</v>
      </c>
    </row>
    <row r="215" spans="1:32" ht="204" customHeight="1" x14ac:dyDescent="0.25">
      <c r="A215" s="15" t="s">
        <v>3</v>
      </c>
      <c r="B215" s="15" t="s">
        <v>18</v>
      </c>
      <c r="C215" s="863"/>
      <c r="D215" s="828" t="str">
        <f t="shared" si="205"/>
        <v/>
      </c>
      <c r="E215" s="829" t="str">
        <f t="shared" si="206"/>
        <v/>
      </c>
      <c r="F215" s="829" t="str">
        <f t="shared" si="189"/>
        <v/>
      </c>
      <c r="G215" s="28"/>
      <c r="H215" s="28"/>
      <c r="I215" s="29" t="s">
        <v>336</v>
      </c>
      <c r="J215" s="33"/>
      <c r="K215" s="37"/>
      <c r="L215" s="37"/>
      <c r="M215" s="37"/>
      <c r="N215" s="37"/>
      <c r="O215" s="37"/>
      <c r="P215" s="37"/>
      <c r="Q215" s="34"/>
      <c r="R215" s="33"/>
      <c r="S215" s="37"/>
      <c r="T215" s="37"/>
      <c r="U215" s="37"/>
      <c r="V215" s="37"/>
      <c r="W215" s="37"/>
      <c r="X215" s="37"/>
      <c r="Y215" s="912"/>
      <c r="AE215" t="str">
        <f t="shared" ref="AE215:AF215" si="214">TRIM(AC215)</f>
        <v/>
      </c>
      <c r="AF215" t="str">
        <f t="shared" si="214"/>
        <v/>
      </c>
    </row>
    <row r="216" spans="1:32" ht="41.25" customHeight="1" x14ac:dyDescent="0.3">
      <c r="A216" s="15" t="s">
        <v>3</v>
      </c>
      <c r="B216" s="15" t="s">
        <v>18</v>
      </c>
      <c r="C216" s="863"/>
      <c r="D216" s="386">
        <f t="shared" si="205"/>
        <v>20</v>
      </c>
      <c r="E216" s="62" t="str">
        <f t="shared" si="206"/>
        <v>22</v>
      </c>
      <c r="F216" s="62" t="str">
        <f t="shared" si="189"/>
        <v/>
      </c>
      <c r="G216" s="20" t="s">
        <v>337</v>
      </c>
      <c r="H216" s="20"/>
      <c r="I216" s="21" t="s">
        <v>338</v>
      </c>
      <c r="J216" s="22" t="s">
        <v>189</v>
      </c>
      <c r="K216" s="23" t="s">
        <v>41</v>
      </c>
      <c r="L216" s="23"/>
      <c r="M216" s="23"/>
      <c r="N216" s="23" t="s">
        <v>41</v>
      </c>
      <c r="O216" s="23"/>
      <c r="P216" s="23" t="s">
        <v>41</v>
      </c>
      <c r="Q216" s="24" t="s">
        <v>163</v>
      </c>
      <c r="R216" s="22" t="s">
        <v>339</v>
      </c>
      <c r="S216" s="23">
        <v>3</v>
      </c>
      <c r="T216" s="23">
        <v>2</v>
      </c>
      <c r="U216" s="23"/>
      <c r="V216" s="23" t="s">
        <v>41</v>
      </c>
      <c r="W216" s="23"/>
      <c r="X216" s="23"/>
      <c r="Y216" s="910" t="s">
        <v>340</v>
      </c>
      <c r="AC216" t="s">
        <v>337</v>
      </c>
      <c r="AE216" t="str">
        <f t="shared" ref="AE216:AF216" si="215">TRIM(AC216)</f>
        <v>INSTRUMENTOS DE CONTROL</v>
      </c>
      <c r="AF216" t="str">
        <f t="shared" si="215"/>
        <v/>
      </c>
    </row>
    <row r="217" spans="1:32" ht="21" customHeight="1" x14ac:dyDescent="0.25">
      <c r="A217" s="15" t="s">
        <v>3</v>
      </c>
      <c r="B217" s="15" t="s">
        <v>18</v>
      </c>
      <c r="C217" s="863"/>
      <c r="D217" s="829" t="str">
        <f t="shared" si="205"/>
        <v/>
      </c>
      <c r="E217" s="829" t="str">
        <f t="shared" si="206"/>
        <v/>
      </c>
      <c r="F217" s="829" t="str">
        <f t="shared" si="189"/>
        <v/>
      </c>
      <c r="G217" s="28"/>
      <c r="H217" s="31"/>
      <c r="I217" s="29" t="s">
        <v>341</v>
      </c>
      <c r="J217" s="33"/>
      <c r="K217" s="37"/>
      <c r="L217" s="37"/>
      <c r="M217" s="37"/>
      <c r="N217" s="37"/>
      <c r="O217" s="37"/>
      <c r="P217" s="37"/>
      <c r="Q217" s="34"/>
      <c r="R217" s="33"/>
      <c r="S217" s="37"/>
      <c r="T217" s="37"/>
      <c r="U217" s="37"/>
      <c r="V217" s="37"/>
      <c r="W217" s="37"/>
      <c r="X217" s="37"/>
      <c r="Y217" s="911"/>
      <c r="AE217" t="str">
        <f t="shared" ref="AE217:AF217" si="216">TRIM(AC217)</f>
        <v/>
      </c>
      <c r="AF217" t="str">
        <f t="shared" si="216"/>
        <v/>
      </c>
    </row>
    <row r="218" spans="1:32" ht="21" customHeight="1" x14ac:dyDescent="0.25">
      <c r="A218" s="15" t="s">
        <v>3</v>
      </c>
      <c r="B218" s="15" t="s">
        <v>18</v>
      </c>
      <c r="C218" s="863"/>
      <c r="D218" s="828" t="str">
        <f t="shared" si="205"/>
        <v/>
      </c>
      <c r="E218" s="829" t="str">
        <f t="shared" si="206"/>
        <v/>
      </c>
      <c r="F218" s="829" t="str">
        <f t="shared" si="189"/>
        <v/>
      </c>
      <c r="G218" s="28"/>
      <c r="H218" s="31"/>
      <c r="I218" s="29" t="s">
        <v>342</v>
      </c>
      <c r="J218" s="33"/>
      <c r="K218" s="37"/>
      <c r="L218" s="37"/>
      <c r="M218" s="37"/>
      <c r="N218" s="37"/>
      <c r="O218" s="37"/>
      <c r="P218" s="37"/>
      <c r="Q218" s="34"/>
      <c r="R218" s="33"/>
      <c r="S218" s="37"/>
      <c r="T218" s="37"/>
      <c r="U218" s="37"/>
      <c r="V218" s="37"/>
      <c r="W218" s="37"/>
      <c r="X218" s="37"/>
      <c r="Y218" s="911"/>
      <c r="AE218" t="str">
        <f t="shared" ref="AE218:AF218" si="217">TRIM(AC218)</f>
        <v/>
      </c>
      <c r="AF218" t="str">
        <f t="shared" si="217"/>
        <v/>
      </c>
    </row>
    <row r="219" spans="1:32" ht="21" customHeight="1" x14ac:dyDescent="0.25">
      <c r="A219" s="15" t="s">
        <v>3</v>
      </c>
      <c r="B219" s="15" t="s">
        <v>18</v>
      </c>
      <c r="C219" s="863"/>
      <c r="D219" s="828" t="str">
        <f t="shared" si="205"/>
        <v/>
      </c>
      <c r="E219" s="829" t="str">
        <f t="shared" si="206"/>
        <v/>
      </c>
      <c r="F219" s="829" t="str">
        <f t="shared" si="189"/>
        <v/>
      </c>
      <c r="G219" s="28"/>
      <c r="H219" s="31"/>
      <c r="I219" s="29" t="s">
        <v>343</v>
      </c>
      <c r="J219" s="33"/>
      <c r="K219" s="37"/>
      <c r="L219" s="37"/>
      <c r="M219" s="37"/>
      <c r="N219" s="37"/>
      <c r="O219" s="37"/>
      <c r="P219" s="37"/>
      <c r="Q219" s="34"/>
      <c r="R219" s="33"/>
      <c r="S219" s="37"/>
      <c r="T219" s="37"/>
      <c r="U219" s="37"/>
      <c r="V219" s="37"/>
      <c r="W219" s="37"/>
      <c r="X219" s="37"/>
      <c r="Y219" s="911"/>
      <c r="AE219" t="str">
        <f t="shared" ref="AE219:AF219" si="218">TRIM(AC219)</f>
        <v/>
      </c>
      <c r="AF219" t="str">
        <f t="shared" si="218"/>
        <v/>
      </c>
    </row>
    <row r="220" spans="1:32" ht="21" customHeight="1" x14ac:dyDescent="0.25">
      <c r="A220" s="15" t="s">
        <v>3</v>
      </c>
      <c r="B220" s="15" t="s">
        <v>18</v>
      </c>
      <c r="C220" s="863"/>
      <c r="D220" s="828" t="str">
        <f t="shared" si="205"/>
        <v/>
      </c>
      <c r="E220" s="829" t="str">
        <f t="shared" si="206"/>
        <v/>
      </c>
      <c r="F220" s="829" t="str">
        <f t="shared" si="189"/>
        <v/>
      </c>
      <c r="G220" s="28"/>
      <c r="H220" s="31"/>
      <c r="I220" s="29" t="s">
        <v>344</v>
      </c>
      <c r="J220" s="33"/>
      <c r="K220" s="37"/>
      <c r="L220" s="37"/>
      <c r="M220" s="37"/>
      <c r="N220" s="37"/>
      <c r="O220" s="37"/>
      <c r="P220" s="37"/>
      <c r="Q220" s="34"/>
      <c r="R220" s="33"/>
      <c r="S220" s="37"/>
      <c r="T220" s="37"/>
      <c r="U220" s="37"/>
      <c r="V220" s="37"/>
      <c r="W220" s="37"/>
      <c r="X220" s="37"/>
      <c r="Y220" s="911"/>
      <c r="AE220" t="str">
        <f t="shared" ref="AE220:AF220" si="219">TRIM(AC220)</f>
        <v/>
      </c>
      <c r="AF220" t="str">
        <f t="shared" si="219"/>
        <v/>
      </c>
    </row>
    <row r="221" spans="1:32" ht="78.75" customHeight="1" x14ac:dyDescent="0.25">
      <c r="A221" s="15" t="s">
        <v>3</v>
      </c>
      <c r="B221" s="15" t="s">
        <v>18</v>
      </c>
      <c r="C221" s="863"/>
      <c r="D221" s="828" t="str">
        <f t="shared" si="205"/>
        <v/>
      </c>
      <c r="E221" s="829" t="str">
        <f t="shared" si="206"/>
        <v/>
      </c>
      <c r="F221" s="829" t="str">
        <f t="shared" si="189"/>
        <v/>
      </c>
      <c r="G221" s="28"/>
      <c r="H221" s="31"/>
      <c r="I221" s="29" t="s">
        <v>345</v>
      </c>
      <c r="J221" s="33"/>
      <c r="K221" s="37"/>
      <c r="L221" s="37"/>
      <c r="M221" s="37"/>
      <c r="N221" s="37"/>
      <c r="O221" s="37"/>
      <c r="P221" s="37"/>
      <c r="Q221" s="34"/>
      <c r="R221" s="33"/>
      <c r="S221" s="37"/>
      <c r="T221" s="37"/>
      <c r="U221" s="37"/>
      <c r="V221" s="37"/>
      <c r="W221" s="37"/>
      <c r="X221" s="37"/>
      <c r="Y221" s="912"/>
      <c r="AE221" t="str">
        <f t="shared" ref="AE221:AF221" si="220">TRIM(AC221)</f>
        <v/>
      </c>
      <c r="AF221" t="str">
        <f t="shared" si="220"/>
        <v/>
      </c>
    </row>
    <row r="222" spans="1:32" ht="21" customHeight="1" x14ac:dyDescent="0.3">
      <c r="A222" s="15" t="s">
        <v>3</v>
      </c>
      <c r="B222" s="15" t="s">
        <v>18</v>
      </c>
      <c r="C222" s="51"/>
      <c r="D222" s="52">
        <f t="shared" si="205"/>
        <v>20</v>
      </c>
      <c r="E222" s="386" t="str">
        <f t="shared" si="206"/>
        <v>21</v>
      </c>
      <c r="F222" s="386" t="str">
        <f t="shared" si="189"/>
        <v>014</v>
      </c>
      <c r="G222" s="20" t="s">
        <v>346</v>
      </c>
      <c r="H222" s="20" t="s">
        <v>347</v>
      </c>
      <c r="I222" s="21" t="s">
        <v>347</v>
      </c>
      <c r="J222" s="22" t="s">
        <v>154</v>
      </c>
      <c r="K222" s="23" t="s">
        <v>41</v>
      </c>
      <c r="L222" s="23"/>
      <c r="M222" s="23"/>
      <c r="N222" s="23" t="s">
        <v>41</v>
      </c>
      <c r="O222" s="23"/>
      <c r="P222" s="23" t="s">
        <v>41</v>
      </c>
      <c r="Q222" s="24" t="s">
        <v>163</v>
      </c>
      <c r="R222" s="22"/>
      <c r="S222" s="23">
        <v>3</v>
      </c>
      <c r="T222" s="23">
        <v>7</v>
      </c>
      <c r="U222" s="23"/>
      <c r="V222" s="23" t="s">
        <v>41</v>
      </c>
      <c r="W222" s="23"/>
      <c r="X222" s="23"/>
      <c r="Y222" s="910" t="s">
        <v>348</v>
      </c>
      <c r="AC222" t="s">
        <v>349</v>
      </c>
      <c r="AD222" t="s">
        <v>347</v>
      </c>
      <c r="AE222" t="str">
        <f t="shared" ref="AE222:AF222" si="221">TRIM(AC222)</f>
        <v>INSTRUMENTOS ARCHIVISTICOS</v>
      </c>
      <c r="AF222" t="str">
        <f t="shared" si="221"/>
        <v>Banco Terminológico</v>
      </c>
    </row>
    <row r="223" spans="1:32" ht="155.25" customHeight="1" x14ac:dyDescent="0.3">
      <c r="A223" s="45"/>
      <c r="B223" s="45"/>
      <c r="C223" s="51"/>
      <c r="D223" s="57" t="str">
        <f t="shared" si="205"/>
        <v/>
      </c>
      <c r="E223" s="51" t="str">
        <f t="shared" si="206"/>
        <v/>
      </c>
      <c r="F223" s="51" t="str">
        <f t="shared" si="189"/>
        <v/>
      </c>
      <c r="G223" s="28"/>
      <c r="H223" s="28"/>
      <c r="I223" s="29"/>
      <c r="J223" s="33"/>
      <c r="K223" s="37"/>
      <c r="L223" s="37"/>
      <c r="M223" s="37"/>
      <c r="N223" s="37"/>
      <c r="O223" s="37"/>
      <c r="P223" s="37"/>
      <c r="Q223" s="34"/>
      <c r="R223" s="33"/>
      <c r="S223" s="37"/>
      <c r="T223" s="37"/>
      <c r="U223" s="37"/>
      <c r="V223" s="37"/>
      <c r="W223" s="37"/>
      <c r="X223" s="37"/>
      <c r="Y223" s="912"/>
      <c r="Z223" s="44"/>
      <c r="AA223" s="44"/>
      <c r="AB223" s="44"/>
      <c r="AC223" s="44"/>
      <c r="AD223" s="44"/>
      <c r="AE223" s="44" t="str">
        <f t="shared" ref="AE223:AF223" si="222">TRIM(AC223)</f>
        <v/>
      </c>
      <c r="AF223" s="44" t="str">
        <f t="shared" si="222"/>
        <v/>
      </c>
    </row>
    <row r="224" spans="1:32" ht="33.75" customHeight="1" x14ac:dyDescent="0.3">
      <c r="A224" s="15" t="s">
        <v>3</v>
      </c>
      <c r="B224" s="15" t="s">
        <v>18</v>
      </c>
      <c r="C224" s="51"/>
      <c r="D224" s="52">
        <f t="shared" si="205"/>
        <v>20</v>
      </c>
      <c r="E224" s="386" t="str">
        <f t="shared" si="206"/>
        <v>21</v>
      </c>
      <c r="F224" s="386" t="e">
        <f>IF(H224&lt;&gt;"",VLOOKUP(H224,SUBSERIE,2,0),"")</f>
        <v>#N/A</v>
      </c>
      <c r="G224" s="20" t="s">
        <v>346</v>
      </c>
      <c r="H224" s="20" t="s">
        <v>350</v>
      </c>
      <c r="I224" s="21" t="s">
        <v>351</v>
      </c>
      <c r="J224" s="22" t="s">
        <v>154</v>
      </c>
      <c r="K224" s="23" t="s">
        <v>41</v>
      </c>
      <c r="L224" s="23"/>
      <c r="M224" s="23"/>
      <c r="N224" s="23" t="s">
        <v>41</v>
      </c>
      <c r="O224" s="23"/>
      <c r="P224" s="23" t="s">
        <v>41</v>
      </c>
      <c r="Q224" s="24" t="s">
        <v>163</v>
      </c>
      <c r="R224" s="22" t="s">
        <v>164</v>
      </c>
      <c r="S224" s="23">
        <v>3</v>
      </c>
      <c r="T224" s="23">
        <v>7</v>
      </c>
      <c r="U224" s="393" t="s">
        <v>41</v>
      </c>
      <c r="V224" s="23"/>
      <c r="W224" s="23"/>
      <c r="X224" s="23"/>
      <c r="Y224" s="906" t="s">
        <v>352</v>
      </c>
      <c r="AC224" t="s">
        <v>349</v>
      </c>
      <c r="AD224" t="s">
        <v>351</v>
      </c>
      <c r="AE224" t="str">
        <f t="shared" ref="AE224:AF224" si="223">TRIM(AC224)</f>
        <v>INSTRUMENTOS ARCHIVISTICOS</v>
      </c>
      <c r="AF224" t="str">
        <f t="shared" si="223"/>
        <v>Cuadro de Clasifición Documental</v>
      </c>
    </row>
    <row r="225" spans="1:32" ht="188.25" customHeight="1" x14ac:dyDescent="0.3">
      <c r="A225" s="45"/>
      <c r="B225" s="45"/>
      <c r="C225" s="51"/>
      <c r="D225" s="57" t="str">
        <f t="shared" si="205"/>
        <v/>
      </c>
      <c r="E225" s="51" t="str">
        <f t="shared" si="206"/>
        <v/>
      </c>
      <c r="F225" s="51" t="str">
        <f t="shared" si="189"/>
        <v/>
      </c>
      <c r="G225" s="28"/>
      <c r="H225" s="28"/>
      <c r="I225" s="29"/>
      <c r="J225" s="33"/>
      <c r="K225" s="37"/>
      <c r="L225" s="37"/>
      <c r="M225" s="37"/>
      <c r="N225" s="37"/>
      <c r="O225" s="37"/>
      <c r="P225" s="37"/>
      <c r="Q225" s="34"/>
      <c r="R225" s="33"/>
      <c r="S225" s="37"/>
      <c r="T225" s="37"/>
      <c r="U225" s="37"/>
      <c r="V225" s="37"/>
      <c r="W225" s="37"/>
      <c r="X225" s="37"/>
      <c r="Y225" s="907"/>
      <c r="Z225" s="44"/>
      <c r="AA225" s="44"/>
      <c r="AB225" s="44"/>
      <c r="AC225" s="44"/>
      <c r="AD225" s="44"/>
      <c r="AE225" s="44" t="str">
        <f t="shared" ref="AE225:AF225" si="224">TRIM(AC225)</f>
        <v/>
      </c>
      <c r="AF225" s="44" t="str">
        <f t="shared" si="224"/>
        <v/>
      </c>
    </row>
    <row r="226" spans="1:32" ht="21" customHeight="1" x14ac:dyDescent="0.3">
      <c r="A226" s="15" t="s">
        <v>3</v>
      </c>
      <c r="B226" s="15" t="s">
        <v>18</v>
      </c>
      <c r="C226" s="51"/>
      <c r="D226" s="52">
        <f t="shared" si="205"/>
        <v>20</v>
      </c>
      <c r="E226" s="386" t="str">
        <f t="shared" si="206"/>
        <v>21</v>
      </c>
      <c r="F226" s="386" t="str">
        <f t="shared" si="189"/>
        <v>044</v>
      </c>
      <c r="G226" s="20" t="s">
        <v>346</v>
      </c>
      <c r="H226" s="20" t="s">
        <v>353</v>
      </c>
      <c r="I226" s="21" t="s">
        <v>353</v>
      </c>
      <c r="J226" s="22" t="s">
        <v>154</v>
      </c>
      <c r="K226" s="23" t="s">
        <v>41</v>
      </c>
      <c r="L226" s="23"/>
      <c r="M226" s="23"/>
      <c r="N226" s="23" t="s">
        <v>41</v>
      </c>
      <c r="O226" s="23"/>
      <c r="P226" s="23" t="s">
        <v>41</v>
      </c>
      <c r="Q226" s="24" t="s">
        <v>163</v>
      </c>
      <c r="R226" s="22" t="s">
        <v>164</v>
      </c>
      <c r="S226" s="23">
        <v>3</v>
      </c>
      <c r="T226" s="23">
        <v>7</v>
      </c>
      <c r="U226" s="23"/>
      <c r="V226" s="23" t="s">
        <v>41</v>
      </c>
      <c r="W226" s="23" t="s">
        <v>41</v>
      </c>
      <c r="X226" s="23"/>
      <c r="Y226" s="906" t="s">
        <v>352</v>
      </c>
      <c r="AC226" t="s">
        <v>349</v>
      </c>
      <c r="AD226" t="s">
        <v>353</v>
      </c>
      <c r="AE226" t="str">
        <f t="shared" ref="AE226:AF226" si="225">TRIM(AC226)</f>
        <v>INSTRUMENTOS ARCHIVISTICOS</v>
      </c>
      <c r="AF226" t="str">
        <f t="shared" si="225"/>
        <v>Inventario Documental</v>
      </c>
    </row>
    <row r="227" spans="1:32" ht="147.75" customHeight="1" x14ac:dyDescent="0.3">
      <c r="A227" s="45"/>
      <c r="B227" s="45"/>
      <c r="C227" s="51"/>
      <c r="D227" s="57" t="str">
        <f t="shared" si="205"/>
        <v/>
      </c>
      <c r="E227" s="51" t="str">
        <f t="shared" si="206"/>
        <v/>
      </c>
      <c r="F227" s="51" t="str">
        <f t="shared" si="189"/>
        <v/>
      </c>
      <c r="G227" s="28"/>
      <c r="H227" s="28"/>
      <c r="I227" s="29"/>
      <c r="J227" s="33"/>
      <c r="K227" s="37"/>
      <c r="L227" s="37"/>
      <c r="M227" s="37"/>
      <c r="N227" s="37"/>
      <c r="O227" s="37"/>
      <c r="P227" s="37"/>
      <c r="Q227" s="34"/>
      <c r="R227" s="33"/>
      <c r="S227" s="37"/>
      <c r="T227" s="37"/>
      <c r="U227" s="37"/>
      <c r="V227" s="37"/>
      <c r="W227" s="37"/>
      <c r="X227" s="37"/>
      <c r="Y227" s="912"/>
      <c r="Z227" s="44"/>
      <c r="AA227" s="44"/>
      <c r="AB227" s="44"/>
      <c r="AC227" s="44"/>
      <c r="AD227" s="44"/>
      <c r="AE227" s="44" t="str">
        <f t="shared" ref="AE227:AF227" si="226">TRIM(AC227)</f>
        <v/>
      </c>
      <c r="AF227" s="44" t="str">
        <f t="shared" si="226"/>
        <v/>
      </c>
    </row>
    <row r="228" spans="1:32" ht="21" customHeight="1" x14ac:dyDescent="0.3">
      <c r="A228" s="15" t="s">
        <v>3</v>
      </c>
      <c r="B228" s="15" t="s">
        <v>18</v>
      </c>
      <c r="C228" s="51"/>
      <c r="D228" s="52">
        <f t="shared" si="205"/>
        <v>20</v>
      </c>
      <c r="E228" s="386" t="str">
        <f t="shared" si="206"/>
        <v>21</v>
      </c>
      <c r="F228" s="386" t="str">
        <f t="shared" si="189"/>
        <v>049</v>
      </c>
      <c r="G228" s="20" t="s">
        <v>346</v>
      </c>
      <c r="H228" s="20" t="s">
        <v>354</v>
      </c>
      <c r="I228" s="21" t="s">
        <v>355</v>
      </c>
      <c r="J228" s="22" t="s">
        <v>154</v>
      </c>
      <c r="K228" s="23" t="s">
        <v>41</v>
      </c>
      <c r="L228" s="23"/>
      <c r="M228" s="23"/>
      <c r="N228" s="23" t="s">
        <v>41</v>
      </c>
      <c r="O228" s="23"/>
      <c r="P228" s="23" t="s">
        <v>41</v>
      </c>
      <c r="Q228" s="24" t="s">
        <v>163</v>
      </c>
      <c r="R228" s="22" t="s">
        <v>164</v>
      </c>
      <c r="S228" s="23">
        <v>3</v>
      </c>
      <c r="T228" s="23">
        <v>7</v>
      </c>
      <c r="U228" s="393" t="s">
        <v>41</v>
      </c>
      <c r="V228" s="23"/>
      <c r="W228" s="23"/>
      <c r="X228" s="23"/>
      <c r="Y228" s="910" t="s">
        <v>356</v>
      </c>
      <c r="AC228" t="s">
        <v>349</v>
      </c>
      <c r="AD228" t="s">
        <v>354</v>
      </c>
      <c r="AE228" t="str">
        <f t="shared" ref="AE228:AF228" si="227">TRIM(AC228)</f>
        <v>INSTRUMENTOS ARCHIVISTICOS</v>
      </c>
      <c r="AF228" t="str">
        <f t="shared" si="227"/>
        <v>Mapa de Procesos</v>
      </c>
    </row>
    <row r="229" spans="1:32" ht="184.5" customHeight="1" x14ac:dyDescent="0.3">
      <c r="A229" s="45"/>
      <c r="B229" s="45"/>
      <c r="C229" s="51"/>
      <c r="D229" s="57" t="str">
        <f t="shared" si="205"/>
        <v/>
      </c>
      <c r="E229" s="51" t="str">
        <f t="shared" si="206"/>
        <v/>
      </c>
      <c r="F229" s="51" t="str">
        <f t="shared" si="189"/>
        <v/>
      </c>
      <c r="G229" s="28"/>
      <c r="H229" s="28"/>
      <c r="I229" s="29"/>
      <c r="J229" s="33"/>
      <c r="K229" s="37"/>
      <c r="L229" s="37"/>
      <c r="M229" s="37"/>
      <c r="N229" s="37"/>
      <c r="O229" s="37"/>
      <c r="P229" s="37"/>
      <c r="Q229" s="34"/>
      <c r="R229" s="33"/>
      <c r="S229" s="37"/>
      <c r="T229" s="37"/>
      <c r="U229" s="37"/>
      <c r="V229" s="37"/>
      <c r="W229" s="37"/>
      <c r="X229" s="37"/>
      <c r="Y229" s="912"/>
      <c r="Z229" s="44"/>
      <c r="AA229" s="44"/>
      <c r="AB229" s="44"/>
      <c r="AC229" s="44"/>
      <c r="AD229" s="44"/>
      <c r="AE229" s="44" t="str">
        <f t="shared" ref="AE229:AF229" si="228">TRIM(AC229)</f>
        <v/>
      </c>
      <c r="AF229" s="44" t="str">
        <f t="shared" si="228"/>
        <v/>
      </c>
    </row>
    <row r="230" spans="1:32" ht="21" customHeight="1" x14ac:dyDescent="0.3">
      <c r="A230" s="15" t="s">
        <v>3</v>
      </c>
      <c r="B230" s="15" t="s">
        <v>18</v>
      </c>
      <c r="C230" s="51"/>
      <c r="D230" s="52">
        <f t="shared" si="205"/>
        <v>20</v>
      </c>
      <c r="E230" s="386" t="str">
        <f t="shared" si="206"/>
        <v>21</v>
      </c>
      <c r="F230" s="386" t="str">
        <f t="shared" si="189"/>
        <v>050</v>
      </c>
      <c r="G230" s="20" t="s">
        <v>346</v>
      </c>
      <c r="H230" s="20" t="s">
        <v>357</v>
      </c>
      <c r="I230" s="21" t="s">
        <v>358</v>
      </c>
      <c r="J230" s="22" t="s">
        <v>154</v>
      </c>
      <c r="K230" s="23" t="s">
        <v>41</v>
      </c>
      <c r="L230" s="23"/>
      <c r="M230" s="23"/>
      <c r="N230" s="23" t="s">
        <v>41</v>
      </c>
      <c r="O230" s="23"/>
      <c r="P230" s="23" t="s">
        <v>41</v>
      </c>
      <c r="Q230" s="24" t="s">
        <v>163</v>
      </c>
      <c r="R230" s="22" t="s">
        <v>164</v>
      </c>
      <c r="S230" s="23">
        <v>3</v>
      </c>
      <c r="T230" s="23">
        <v>7</v>
      </c>
      <c r="U230" s="393" t="s">
        <v>41</v>
      </c>
      <c r="V230" s="23"/>
      <c r="W230" s="23"/>
      <c r="X230" s="23"/>
      <c r="Y230" s="906" t="s">
        <v>352</v>
      </c>
      <c r="AC230" t="s">
        <v>349</v>
      </c>
      <c r="AD230" t="s">
        <v>357</v>
      </c>
      <c r="AE230" t="str">
        <f t="shared" ref="AE230:AF230" si="229">TRIM(AC230)</f>
        <v>INSTRUMENTOS ARCHIVISTICOS</v>
      </c>
      <c r="AF230" t="str">
        <f t="shared" si="229"/>
        <v>Modelo de Requisitos</v>
      </c>
    </row>
    <row r="231" spans="1:32" ht="153" customHeight="1" x14ac:dyDescent="0.3">
      <c r="A231" s="45"/>
      <c r="B231" s="45"/>
      <c r="C231" s="51"/>
      <c r="D231" s="57" t="str">
        <f t="shared" si="205"/>
        <v/>
      </c>
      <c r="E231" s="51" t="str">
        <f t="shared" si="206"/>
        <v/>
      </c>
      <c r="F231" s="51" t="str">
        <f t="shared" si="189"/>
        <v/>
      </c>
      <c r="G231" s="28"/>
      <c r="H231" s="28"/>
      <c r="I231" s="29"/>
      <c r="J231" s="33"/>
      <c r="K231" s="37"/>
      <c r="L231" s="37"/>
      <c r="M231" s="37"/>
      <c r="N231" s="37"/>
      <c r="O231" s="37"/>
      <c r="P231" s="37"/>
      <c r="Q231" s="34"/>
      <c r="R231" s="33"/>
      <c r="S231" s="37"/>
      <c r="T231" s="37"/>
      <c r="U231" s="37"/>
      <c r="V231" s="37"/>
      <c r="W231" s="37"/>
      <c r="X231" s="37"/>
      <c r="Y231" s="907"/>
      <c r="Z231" s="44"/>
      <c r="AA231" s="44"/>
      <c r="AB231" s="44"/>
      <c r="AC231" s="44"/>
      <c r="AD231" s="44"/>
      <c r="AE231" s="44" t="str">
        <f t="shared" ref="AE231:AF231" si="230">TRIM(AC231)</f>
        <v/>
      </c>
      <c r="AF231" s="44" t="str">
        <f t="shared" si="230"/>
        <v/>
      </c>
    </row>
    <row r="232" spans="1:32" ht="21" customHeight="1" x14ac:dyDescent="0.3">
      <c r="A232" s="15" t="s">
        <v>3</v>
      </c>
      <c r="B232" s="15" t="s">
        <v>18</v>
      </c>
      <c r="C232" s="51"/>
      <c r="D232" s="52">
        <f t="shared" si="205"/>
        <v>20</v>
      </c>
      <c r="E232" s="386" t="str">
        <f t="shared" si="206"/>
        <v>21</v>
      </c>
      <c r="F232" s="386" t="str">
        <f t="shared" si="189"/>
        <v>057</v>
      </c>
      <c r="G232" s="20" t="s">
        <v>346</v>
      </c>
      <c r="H232" s="20" t="s">
        <v>359</v>
      </c>
      <c r="I232" s="21" t="s">
        <v>359</v>
      </c>
      <c r="J232" s="22" t="s">
        <v>154</v>
      </c>
      <c r="K232" s="23" t="s">
        <v>41</v>
      </c>
      <c r="L232" s="23"/>
      <c r="M232" s="23"/>
      <c r="N232" s="23" t="s">
        <v>41</v>
      </c>
      <c r="O232" s="23"/>
      <c r="P232" s="23" t="s">
        <v>41</v>
      </c>
      <c r="Q232" s="24" t="s">
        <v>163</v>
      </c>
      <c r="R232" s="22" t="s">
        <v>164</v>
      </c>
      <c r="S232" s="23">
        <v>3</v>
      </c>
      <c r="T232" s="23">
        <v>7</v>
      </c>
      <c r="U232" s="393" t="s">
        <v>41</v>
      </c>
      <c r="V232" s="23"/>
      <c r="W232" s="23"/>
      <c r="X232" s="23"/>
      <c r="Y232" s="906" t="s">
        <v>352</v>
      </c>
      <c r="AC232" t="s">
        <v>349</v>
      </c>
      <c r="AD232" t="s">
        <v>359</v>
      </c>
      <c r="AE232" t="str">
        <f t="shared" ref="AE232:AF232" si="231">TRIM(AC232)</f>
        <v>INSTRUMENTOS ARCHIVISTICOS</v>
      </c>
      <c r="AF232" t="str">
        <f t="shared" si="231"/>
        <v>Plan Institucional de Archivos</v>
      </c>
    </row>
    <row r="233" spans="1:32" ht="21" customHeight="1" x14ac:dyDescent="0.3">
      <c r="A233" s="15" t="s">
        <v>3</v>
      </c>
      <c r="B233" s="15" t="s">
        <v>18</v>
      </c>
      <c r="C233" s="51"/>
      <c r="D233" s="57" t="str">
        <f t="shared" si="205"/>
        <v/>
      </c>
      <c r="E233" s="51" t="str">
        <f t="shared" si="206"/>
        <v/>
      </c>
      <c r="F233" s="51" t="str">
        <f t="shared" si="189"/>
        <v/>
      </c>
      <c r="G233" s="28"/>
      <c r="H233" s="28"/>
      <c r="I233" s="29" t="s">
        <v>360</v>
      </c>
      <c r="J233" s="33"/>
      <c r="K233" s="37"/>
      <c r="L233" s="37"/>
      <c r="M233" s="37"/>
      <c r="N233" s="37"/>
      <c r="O233" s="37"/>
      <c r="P233" s="37"/>
      <c r="Q233" s="34"/>
      <c r="R233" s="33"/>
      <c r="S233" s="37"/>
      <c r="T233" s="37"/>
      <c r="U233" s="37"/>
      <c r="V233" s="37"/>
      <c r="W233" s="37"/>
      <c r="X233" s="37"/>
      <c r="Y233" s="919"/>
      <c r="AE233" t="str">
        <f t="shared" ref="AE233:AF233" si="232">TRIM(AC233)</f>
        <v/>
      </c>
      <c r="AF233" t="str">
        <f t="shared" si="232"/>
        <v/>
      </c>
    </row>
    <row r="234" spans="1:32" ht="21" customHeight="1" x14ac:dyDescent="0.3">
      <c r="A234" s="15" t="s">
        <v>3</v>
      </c>
      <c r="B234" s="15" t="s">
        <v>18</v>
      </c>
      <c r="C234" s="51"/>
      <c r="D234" s="57" t="str">
        <f t="shared" si="205"/>
        <v/>
      </c>
      <c r="E234" s="51" t="str">
        <f t="shared" si="206"/>
        <v/>
      </c>
      <c r="F234" s="51" t="str">
        <f t="shared" si="189"/>
        <v/>
      </c>
      <c r="G234" s="28"/>
      <c r="H234" s="28"/>
      <c r="I234" s="29" t="s">
        <v>91</v>
      </c>
      <c r="J234" s="33"/>
      <c r="K234" s="37"/>
      <c r="L234" s="37"/>
      <c r="M234" s="37"/>
      <c r="N234" s="37"/>
      <c r="O234" s="37"/>
      <c r="P234" s="37"/>
      <c r="Q234" s="34"/>
      <c r="R234" s="33"/>
      <c r="S234" s="37"/>
      <c r="T234" s="37"/>
      <c r="U234" s="37"/>
      <c r="V234" s="37"/>
      <c r="W234" s="37"/>
      <c r="X234" s="37"/>
      <c r="Y234" s="919"/>
      <c r="AE234" t="str">
        <f t="shared" ref="AE234:AF234" si="233">TRIM(AC234)</f>
        <v/>
      </c>
      <c r="AF234" t="str">
        <f t="shared" si="233"/>
        <v/>
      </c>
    </row>
    <row r="235" spans="1:32" ht="21" customHeight="1" x14ac:dyDescent="0.3">
      <c r="A235" s="15" t="s">
        <v>3</v>
      </c>
      <c r="B235" s="15" t="s">
        <v>18</v>
      </c>
      <c r="C235" s="51"/>
      <c r="D235" s="57" t="str">
        <f t="shared" si="205"/>
        <v/>
      </c>
      <c r="E235" s="51" t="str">
        <f t="shared" si="206"/>
        <v/>
      </c>
      <c r="F235" s="51" t="str">
        <f t="shared" si="189"/>
        <v/>
      </c>
      <c r="G235" s="28"/>
      <c r="H235" s="28"/>
      <c r="I235" s="29" t="s">
        <v>361</v>
      </c>
      <c r="J235" s="33"/>
      <c r="K235" s="37"/>
      <c r="L235" s="37"/>
      <c r="M235" s="37"/>
      <c r="N235" s="37"/>
      <c r="O235" s="37"/>
      <c r="P235" s="37"/>
      <c r="Q235" s="34"/>
      <c r="R235" s="33"/>
      <c r="S235" s="37"/>
      <c r="T235" s="37"/>
      <c r="U235" s="37"/>
      <c r="V235" s="37"/>
      <c r="W235" s="37"/>
      <c r="X235" s="37"/>
      <c r="Y235" s="919"/>
      <c r="AE235" t="str">
        <f t="shared" ref="AE235:AF235" si="234">TRIM(AC235)</f>
        <v/>
      </c>
      <c r="AF235" t="str">
        <f t="shared" si="234"/>
        <v/>
      </c>
    </row>
    <row r="236" spans="1:32" ht="21" customHeight="1" x14ac:dyDescent="0.3">
      <c r="A236" s="15" t="s">
        <v>3</v>
      </c>
      <c r="B236" s="15" t="s">
        <v>18</v>
      </c>
      <c r="C236" s="51"/>
      <c r="D236" s="57" t="str">
        <f t="shared" si="205"/>
        <v/>
      </c>
      <c r="E236" s="51" t="str">
        <f t="shared" si="206"/>
        <v/>
      </c>
      <c r="F236" s="51" t="str">
        <f t="shared" si="189"/>
        <v/>
      </c>
      <c r="G236" s="28"/>
      <c r="H236" s="28"/>
      <c r="I236" s="29" t="s">
        <v>91</v>
      </c>
      <c r="J236" s="33"/>
      <c r="K236" s="37"/>
      <c r="L236" s="37"/>
      <c r="M236" s="37"/>
      <c r="N236" s="37"/>
      <c r="O236" s="37"/>
      <c r="P236" s="37"/>
      <c r="Q236" s="34"/>
      <c r="R236" s="33"/>
      <c r="S236" s="37"/>
      <c r="T236" s="37"/>
      <c r="U236" s="37"/>
      <c r="V236" s="37"/>
      <c r="W236" s="37"/>
      <c r="X236" s="37"/>
      <c r="Y236" s="919"/>
      <c r="AE236" t="str">
        <f t="shared" ref="AE236:AF236" si="235">TRIM(AC236)</f>
        <v/>
      </c>
      <c r="AF236" t="str">
        <f t="shared" si="235"/>
        <v/>
      </c>
    </row>
    <row r="237" spans="1:32" ht="72" customHeight="1" x14ac:dyDescent="0.3">
      <c r="A237" s="15" t="s">
        <v>3</v>
      </c>
      <c r="B237" s="15" t="s">
        <v>18</v>
      </c>
      <c r="C237" s="51"/>
      <c r="D237" s="57" t="str">
        <f t="shared" si="205"/>
        <v/>
      </c>
      <c r="E237" s="51" t="str">
        <f t="shared" si="206"/>
        <v/>
      </c>
      <c r="F237" s="51" t="str">
        <f t="shared" si="189"/>
        <v/>
      </c>
      <c r="G237" s="28"/>
      <c r="H237" s="28"/>
      <c r="I237" s="29" t="s">
        <v>361</v>
      </c>
      <c r="J237" s="33"/>
      <c r="K237" s="37"/>
      <c r="L237" s="37"/>
      <c r="M237" s="37"/>
      <c r="N237" s="37"/>
      <c r="O237" s="37"/>
      <c r="P237" s="37"/>
      <c r="Q237" s="34"/>
      <c r="R237" s="33"/>
      <c r="S237" s="37"/>
      <c r="T237" s="37"/>
      <c r="U237" s="37"/>
      <c r="V237" s="37"/>
      <c r="W237" s="37"/>
      <c r="X237" s="37"/>
      <c r="Y237" s="907"/>
      <c r="AE237" t="str">
        <f t="shared" ref="AE237:AF237" si="236">TRIM(AC237)</f>
        <v/>
      </c>
      <c r="AF237" t="str">
        <f t="shared" si="236"/>
        <v/>
      </c>
    </row>
    <row r="238" spans="1:32" ht="21" customHeight="1" x14ac:dyDescent="0.3">
      <c r="A238" s="15" t="s">
        <v>3</v>
      </c>
      <c r="B238" s="15" t="s">
        <v>18</v>
      </c>
      <c r="C238" s="51"/>
      <c r="D238" s="52">
        <f t="shared" si="205"/>
        <v>20</v>
      </c>
      <c r="E238" s="386" t="str">
        <f t="shared" si="206"/>
        <v>21</v>
      </c>
      <c r="F238" s="386" t="str">
        <f t="shared" si="189"/>
        <v>065</v>
      </c>
      <c r="G238" s="20" t="s">
        <v>346</v>
      </c>
      <c r="H238" s="20" t="s">
        <v>362</v>
      </c>
      <c r="I238" s="21" t="s">
        <v>362</v>
      </c>
      <c r="J238" s="22" t="s">
        <v>154</v>
      </c>
      <c r="K238" s="23" t="s">
        <v>41</v>
      </c>
      <c r="L238" s="23"/>
      <c r="M238" s="23"/>
      <c r="N238" s="23" t="s">
        <v>41</v>
      </c>
      <c r="O238" s="23"/>
      <c r="P238" s="23" t="s">
        <v>41</v>
      </c>
      <c r="Q238" s="24" t="s">
        <v>163</v>
      </c>
      <c r="R238" s="22" t="s">
        <v>164</v>
      </c>
      <c r="S238" s="23">
        <v>3</v>
      </c>
      <c r="T238" s="23">
        <v>7</v>
      </c>
      <c r="U238" s="393" t="s">
        <v>41</v>
      </c>
      <c r="V238" s="23"/>
      <c r="W238" s="23"/>
      <c r="X238" s="23"/>
      <c r="Y238" s="906" t="s">
        <v>352</v>
      </c>
      <c r="AC238" t="s">
        <v>349</v>
      </c>
      <c r="AD238" t="s">
        <v>362</v>
      </c>
      <c r="AE238" t="str">
        <f t="shared" ref="AE238:AF238" si="237">TRIM(AC238)</f>
        <v>INSTRUMENTOS ARCHIVISTICOS</v>
      </c>
      <c r="AF238" t="str">
        <f t="shared" si="237"/>
        <v>Programa de Gestión Documental</v>
      </c>
    </row>
    <row r="239" spans="1:32" ht="51.75" customHeight="1" x14ac:dyDescent="0.3">
      <c r="A239" s="15" t="s">
        <v>3</v>
      </c>
      <c r="B239" s="15" t="s">
        <v>18</v>
      </c>
      <c r="C239" s="51"/>
      <c r="D239" s="57" t="str">
        <f t="shared" si="205"/>
        <v/>
      </c>
      <c r="E239" s="51" t="str">
        <f t="shared" si="206"/>
        <v/>
      </c>
      <c r="F239" s="51" t="str">
        <f t="shared" si="189"/>
        <v/>
      </c>
      <c r="G239" s="28"/>
      <c r="H239" s="28"/>
      <c r="I239" s="29" t="s">
        <v>360</v>
      </c>
      <c r="J239" s="33"/>
      <c r="K239" s="37"/>
      <c r="L239" s="37"/>
      <c r="M239" s="37"/>
      <c r="N239" s="37"/>
      <c r="O239" s="37"/>
      <c r="P239" s="37"/>
      <c r="Q239" s="34"/>
      <c r="R239" s="33"/>
      <c r="S239" s="37"/>
      <c r="T239" s="37"/>
      <c r="U239" s="37"/>
      <c r="V239" s="37"/>
      <c r="W239" s="37"/>
      <c r="X239" s="37"/>
      <c r="Y239" s="919"/>
      <c r="AE239" t="str">
        <f t="shared" ref="AE239:AF239" si="238">TRIM(AC239)</f>
        <v/>
      </c>
      <c r="AF239" t="str">
        <f t="shared" si="238"/>
        <v/>
      </c>
    </row>
    <row r="240" spans="1:32" ht="21" customHeight="1" x14ac:dyDescent="0.3">
      <c r="A240" s="15" t="s">
        <v>3</v>
      </c>
      <c r="B240" s="15" t="s">
        <v>18</v>
      </c>
      <c r="C240" s="51"/>
      <c r="D240" s="57" t="str">
        <f t="shared" si="205"/>
        <v/>
      </c>
      <c r="E240" s="51" t="str">
        <f t="shared" si="206"/>
        <v/>
      </c>
      <c r="F240" s="51" t="str">
        <f t="shared" si="189"/>
        <v/>
      </c>
      <c r="G240" s="28"/>
      <c r="H240" s="28"/>
      <c r="I240" s="29" t="s">
        <v>91</v>
      </c>
      <c r="J240" s="33"/>
      <c r="K240" s="37"/>
      <c r="L240" s="37"/>
      <c r="M240" s="37"/>
      <c r="N240" s="37"/>
      <c r="O240" s="37"/>
      <c r="P240" s="37"/>
      <c r="Q240" s="34"/>
      <c r="R240" s="33"/>
      <c r="S240" s="37"/>
      <c r="T240" s="37"/>
      <c r="U240" s="37"/>
      <c r="V240" s="37"/>
      <c r="W240" s="37"/>
      <c r="X240" s="37"/>
      <c r="Y240" s="919"/>
      <c r="AE240" t="str">
        <f t="shared" ref="AE240:AF240" si="239">TRIM(AC240)</f>
        <v/>
      </c>
      <c r="AF240" t="str">
        <f t="shared" si="239"/>
        <v/>
      </c>
    </row>
    <row r="241" spans="1:32" ht="21" customHeight="1" x14ac:dyDescent="0.3">
      <c r="A241" s="15" t="s">
        <v>3</v>
      </c>
      <c r="B241" s="15" t="s">
        <v>18</v>
      </c>
      <c r="C241" s="51"/>
      <c r="D241" s="57" t="str">
        <f t="shared" si="205"/>
        <v/>
      </c>
      <c r="E241" s="51" t="str">
        <f t="shared" si="206"/>
        <v/>
      </c>
      <c r="F241" s="51" t="str">
        <f t="shared" si="189"/>
        <v/>
      </c>
      <c r="G241" s="28"/>
      <c r="H241" s="28"/>
      <c r="I241" s="29" t="s">
        <v>363</v>
      </c>
      <c r="J241" s="33"/>
      <c r="K241" s="37"/>
      <c r="L241" s="37"/>
      <c r="M241" s="37"/>
      <c r="N241" s="37"/>
      <c r="O241" s="37"/>
      <c r="P241" s="37"/>
      <c r="Q241" s="34"/>
      <c r="R241" s="33"/>
      <c r="S241" s="37"/>
      <c r="T241" s="37"/>
      <c r="U241" s="37"/>
      <c r="V241" s="37"/>
      <c r="W241" s="37"/>
      <c r="X241" s="37"/>
      <c r="Y241" s="919"/>
      <c r="AE241" t="str">
        <f t="shared" ref="AE241:AF241" si="240">TRIM(AC241)</f>
        <v/>
      </c>
      <c r="AF241" t="str">
        <f t="shared" si="240"/>
        <v/>
      </c>
    </row>
    <row r="242" spans="1:32" ht="60.75" customHeight="1" x14ac:dyDescent="0.3">
      <c r="A242" s="15" t="s">
        <v>3</v>
      </c>
      <c r="B242" s="15" t="s">
        <v>18</v>
      </c>
      <c r="C242" s="51"/>
      <c r="D242" s="57" t="str">
        <f t="shared" si="205"/>
        <v/>
      </c>
      <c r="E242" s="51" t="str">
        <f t="shared" si="206"/>
        <v/>
      </c>
      <c r="F242" s="51" t="str">
        <f t="shared" si="189"/>
        <v/>
      </c>
      <c r="G242" s="28"/>
      <c r="H242" s="28"/>
      <c r="I242" s="29"/>
      <c r="J242" s="33"/>
      <c r="K242" s="37"/>
      <c r="L242" s="37"/>
      <c r="M242" s="37"/>
      <c r="N242" s="37"/>
      <c r="O242" s="37"/>
      <c r="P242" s="37"/>
      <c r="Q242" s="34"/>
      <c r="R242" s="33"/>
      <c r="S242" s="37"/>
      <c r="T242" s="37"/>
      <c r="U242" s="37"/>
      <c r="V242" s="37"/>
      <c r="W242" s="37"/>
      <c r="X242" s="37"/>
      <c r="Y242" s="907"/>
      <c r="AE242" t="str">
        <f t="shared" ref="AE242:AF242" si="241">TRIM(AC242)</f>
        <v/>
      </c>
      <c r="AF242" t="str">
        <f t="shared" si="241"/>
        <v/>
      </c>
    </row>
    <row r="243" spans="1:32" ht="21" customHeight="1" x14ac:dyDescent="0.3">
      <c r="A243" s="15" t="s">
        <v>3</v>
      </c>
      <c r="B243" s="15" t="s">
        <v>18</v>
      </c>
      <c r="C243" s="51"/>
      <c r="D243" s="52">
        <f t="shared" si="205"/>
        <v>20</v>
      </c>
      <c r="E243" s="386" t="str">
        <f t="shared" si="206"/>
        <v>21</v>
      </c>
      <c r="F243" s="386" t="str">
        <f t="shared" si="189"/>
        <v>076</v>
      </c>
      <c r="G243" s="20" t="s">
        <v>346</v>
      </c>
      <c r="H243" s="20" t="s">
        <v>364</v>
      </c>
      <c r="I243" s="21" t="s">
        <v>364</v>
      </c>
      <c r="J243" s="22" t="s">
        <v>154</v>
      </c>
      <c r="K243" s="23" t="s">
        <v>41</v>
      </c>
      <c r="L243" s="23"/>
      <c r="M243" s="23"/>
      <c r="N243" s="23" t="s">
        <v>41</v>
      </c>
      <c r="O243" s="23"/>
      <c r="P243" s="23" t="s">
        <v>41</v>
      </c>
      <c r="Q243" s="24" t="s">
        <v>163</v>
      </c>
      <c r="R243" s="22" t="s">
        <v>365</v>
      </c>
      <c r="S243" s="23">
        <v>3</v>
      </c>
      <c r="T243" s="23">
        <v>7</v>
      </c>
      <c r="U243" s="393" t="s">
        <v>41</v>
      </c>
      <c r="V243" s="23"/>
      <c r="W243" s="23"/>
      <c r="X243" s="23"/>
      <c r="Y243" s="906" t="s">
        <v>352</v>
      </c>
      <c r="AC243" t="s">
        <v>349</v>
      </c>
      <c r="AD243" t="s">
        <v>364</v>
      </c>
      <c r="AE243" t="str">
        <f t="shared" ref="AE243:AF243" si="242">TRIM(AC243)</f>
        <v>INSTRUMENTOS ARCHIVISTICOS</v>
      </c>
      <c r="AF243" t="str">
        <f t="shared" si="242"/>
        <v>Tablas de Control de Acceso</v>
      </c>
    </row>
    <row r="244" spans="1:32" ht="159" customHeight="1" x14ac:dyDescent="0.3">
      <c r="A244" s="15"/>
      <c r="B244" s="15"/>
      <c r="C244" s="51"/>
      <c r="D244" s="51" t="str">
        <f t="shared" si="205"/>
        <v/>
      </c>
      <c r="E244" s="51" t="str">
        <f t="shared" si="206"/>
        <v/>
      </c>
      <c r="F244" s="51" t="str">
        <f t="shared" si="189"/>
        <v/>
      </c>
      <c r="G244" s="28"/>
      <c r="H244" s="28"/>
      <c r="I244" s="29"/>
      <c r="J244" s="33"/>
      <c r="K244" s="37"/>
      <c r="L244" s="37"/>
      <c r="M244" s="37"/>
      <c r="N244" s="37"/>
      <c r="O244" s="37"/>
      <c r="P244" s="37"/>
      <c r="Q244" s="34"/>
      <c r="R244" s="33"/>
      <c r="S244" s="37"/>
      <c r="T244" s="37"/>
      <c r="U244" s="37"/>
      <c r="V244" s="37"/>
      <c r="W244" s="37"/>
      <c r="X244" s="37"/>
      <c r="Y244" s="907"/>
      <c r="AE244" t="str">
        <f t="shared" ref="AE244:AF244" si="243">TRIM(AC244)</f>
        <v/>
      </c>
      <c r="AF244" t="str">
        <f t="shared" si="243"/>
        <v/>
      </c>
    </row>
    <row r="245" spans="1:32" ht="21" customHeight="1" x14ac:dyDescent="0.3">
      <c r="A245" s="15" t="s">
        <v>3</v>
      </c>
      <c r="B245" s="15" t="s">
        <v>18</v>
      </c>
      <c r="C245" s="51"/>
      <c r="D245" s="52">
        <f t="shared" si="205"/>
        <v>20</v>
      </c>
      <c r="E245" s="386" t="str">
        <f t="shared" si="206"/>
        <v>21</v>
      </c>
      <c r="F245" s="386" t="str">
        <f t="shared" si="189"/>
        <v>077</v>
      </c>
      <c r="G245" s="20" t="s">
        <v>346</v>
      </c>
      <c r="H245" s="20" t="s">
        <v>366</v>
      </c>
      <c r="I245" s="21" t="s">
        <v>367</v>
      </c>
      <c r="J245" s="22" t="s">
        <v>154</v>
      </c>
      <c r="K245" s="23" t="s">
        <v>41</v>
      </c>
      <c r="L245" s="23"/>
      <c r="M245" s="23"/>
      <c r="N245" s="23" t="s">
        <v>41</v>
      </c>
      <c r="O245" s="23"/>
      <c r="P245" s="23" t="s">
        <v>41</v>
      </c>
      <c r="Q245" s="24" t="s">
        <v>163</v>
      </c>
      <c r="R245" s="22" t="s">
        <v>164</v>
      </c>
      <c r="S245" s="23">
        <v>3</v>
      </c>
      <c r="T245" s="23">
        <v>7</v>
      </c>
      <c r="U245" s="393" t="s">
        <v>41</v>
      </c>
      <c r="V245" s="23"/>
      <c r="W245" s="23"/>
      <c r="X245" s="23"/>
      <c r="Y245" s="906" t="s">
        <v>352</v>
      </c>
      <c r="AC245" t="s">
        <v>349</v>
      </c>
      <c r="AD245" t="s">
        <v>367</v>
      </c>
      <c r="AE245" t="str">
        <f t="shared" ref="AE245:AF245" si="244">TRIM(AC245)</f>
        <v>INSTRUMENTOS ARCHIVISTICOS</v>
      </c>
      <c r="AF245" t="str">
        <f t="shared" si="244"/>
        <v>Tablas de Retención Documental</v>
      </c>
    </row>
    <row r="246" spans="1:32" ht="21" customHeight="1" x14ac:dyDescent="0.3">
      <c r="A246" s="15" t="s">
        <v>3</v>
      </c>
      <c r="B246" s="15" t="s">
        <v>18</v>
      </c>
      <c r="C246" s="51"/>
      <c r="D246" s="51" t="str">
        <f t="shared" si="205"/>
        <v/>
      </c>
      <c r="E246" s="51" t="str">
        <f t="shared" si="206"/>
        <v/>
      </c>
      <c r="F246" s="51" t="str">
        <f t="shared" si="189"/>
        <v/>
      </c>
      <c r="G246" s="28"/>
      <c r="H246" s="28"/>
      <c r="I246" s="29" t="s">
        <v>360</v>
      </c>
      <c r="J246" s="33"/>
      <c r="K246" s="37"/>
      <c r="L246" s="37"/>
      <c r="M246" s="37"/>
      <c r="N246" s="37"/>
      <c r="O246" s="37"/>
      <c r="P246" s="37"/>
      <c r="Q246" s="34"/>
      <c r="R246" s="33"/>
      <c r="S246" s="37"/>
      <c r="T246" s="37"/>
      <c r="U246" s="37"/>
      <c r="V246" s="37"/>
      <c r="W246" s="37"/>
      <c r="X246" s="37"/>
      <c r="Y246" s="919"/>
      <c r="AE246" t="str">
        <f t="shared" ref="AE246:AF246" si="245">TRIM(AC246)</f>
        <v/>
      </c>
      <c r="AF246" t="str">
        <f t="shared" si="245"/>
        <v/>
      </c>
    </row>
    <row r="247" spans="1:32" ht="21" customHeight="1" x14ac:dyDescent="0.3">
      <c r="A247" s="15" t="s">
        <v>3</v>
      </c>
      <c r="B247" s="15" t="s">
        <v>18</v>
      </c>
      <c r="C247" s="51"/>
      <c r="D247" s="51" t="str">
        <f t="shared" si="205"/>
        <v/>
      </c>
      <c r="E247" s="51" t="str">
        <f t="shared" si="206"/>
        <v/>
      </c>
      <c r="F247" s="51" t="str">
        <f t="shared" si="189"/>
        <v/>
      </c>
      <c r="G247" s="28"/>
      <c r="H247" s="28"/>
      <c r="I247" s="29" t="s">
        <v>91</v>
      </c>
      <c r="J247" s="33"/>
      <c r="K247" s="37"/>
      <c r="L247" s="37"/>
      <c r="M247" s="37"/>
      <c r="N247" s="37"/>
      <c r="O247" s="37"/>
      <c r="P247" s="37"/>
      <c r="Q247" s="34"/>
      <c r="R247" s="33"/>
      <c r="S247" s="37"/>
      <c r="T247" s="37"/>
      <c r="U247" s="37"/>
      <c r="V247" s="37"/>
      <c r="W247" s="37"/>
      <c r="X247" s="37"/>
      <c r="Y247" s="919"/>
      <c r="AE247" t="str">
        <f t="shared" ref="AE247:AF247" si="246">TRIM(AC247)</f>
        <v/>
      </c>
      <c r="AF247" t="str">
        <f t="shared" si="246"/>
        <v/>
      </c>
    </row>
    <row r="248" spans="1:32" ht="21" customHeight="1" x14ac:dyDescent="0.3">
      <c r="A248" s="15" t="s">
        <v>3</v>
      </c>
      <c r="B248" s="15" t="s">
        <v>18</v>
      </c>
      <c r="C248" s="51"/>
      <c r="D248" s="51" t="str">
        <f t="shared" si="205"/>
        <v/>
      </c>
      <c r="E248" s="51" t="str">
        <f t="shared" si="206"/>
        <v/>
      </c>
      <c r="F248" s="51" t="str">
        <f t="shared" si="189"/>
        <v/>
      </c>
      <c r="G248" s="28"/>
      <c r="H248" s="28"/>
      <c r="I248" s="29" t="s">
        <v>361</v>
      </c>
      <c r="J248" s="33"/>
      <c r="K248" s="37"/>
      <c r="L248" s="37"/>
      <c r="M248" s="37"/>
      <c r="N248" s="37"/>
      <c r="O248" s="37"/>
      <c r="P248" s="37"/>
      <c r="Q248" s="34"/>
      <c r="R248" s="33"/>
      <c r="S248" s="37"/>
      <c r="T248" s="37"/>
      <c r="U248" s="37"/>
      <c r="V248" s="37"/>
      <c r="W248" s="37"/>
      <c r="X248" s="37"/>
      <c r="Y248" s="919"/>
      <c r="AE248" t="str">
        <f t="shared" ref="AE248:AF248" si="247">TRIM(AC248)</f>
        <v/>
      </c>
      <c r="AF248" t="str">
        <f t="shared" si="247"/>
        <v/>
      </c>
    </row>
    <row r="249" spans="1:32" ht="21" customHeight="1" x14ac:dyDescent="0.3">
      <c r="A249" s="15" t="s">
        <v>3</v>
      </c>
      <c r="B249" s="15" t="s">
        <v>18</v>
      </c>
      <c r="C249" s="51"/>
      <c r="D249" s="51" t="str">
        <f t="shared" si="205"/>
        <v/>
      </c>
      <c r="E249" s="51" t="str">
        <f t="shared" si="206"/>
        <v/>
      </c>
      <c r="F249" s="51" t="str">
        <f t="shared" si="189"/>
        <v/>
      </c>
      <c r="G249" s="28"/>
      <c r="H249" s="28"/>
      <c r="I249" s="29" t="s">
        <v>368</v>
      </c>
      <c r="J249" s="33"/>
      <c r="K249" s="37"/>
      <c r="L249" s="37"/>
      <c r="M249" s="37"/>
      <c r="N249" s="37"/>
      <c r="O249" s="37"/>
      <c r="P249" s="37"/>
      <c r="Q249" s="34"/>
      <c r="R249" s="33"/>
      <c r="S249" s="37"/>
      <c r="T249" s="37"/>
      <c r="U249" s="37"/>
      <c r="V249" s="37"/>
      <c r="W249" s="37"/>
      <c r="X249" s="37"/>
      <c r="Y249" s="919"/>
      <c r="AE249" t="str">
        <f t="shared" ref="AE249:AF249" si="248">TRIM(AC249)</f>
        <v/>
      </c>
      <c r="AF249" t="str">
        <f t="shared" si="248"/>
        <v/>
      </c>
    </row>
    <row r="250" spans="1:32" ht="39" customHeight="1" x14ac:dyDescent="0.3">
      <c r="A250" s="15" t="s">
        <v>3</v>
      </c>
      <c r="B250" s="15" t="s">
        <v>18</v>
      </c>
      <c r="C250" s="51"/>
      <c r="D250" s="51" t="str">
        <f t="shared" si="205"/>
        <v/>
      </c>
      <c r="E250" s="51" t="str">
        <f t="shared" si="206"/>
        <v/>
      </c>
      <c r="F250" s="51" t="str">
        <f t="shared" si="189"/>
        <v/>
      </c>
      <c r="G250" s="28"/>
      <c r="H250" s="28"/>
      <c r="I250" s="29" t="s">
        <v>369</v>
      </c>
      <c r="J250" s="33"/>
      <c r="K250" s="37"/>
      <c r="L250" s="37"/>
      <c r="M250" s="37"/>
      <c r="N250" s="37"/>
      <c r="O250" s="37"/>
      <c r="P250" s="37"/>
      <c r="Q250" s="34"/>
      <c r="R250" s="33"/>
      <c r="S250" s="37"/>
      <c r="T250" s="37"/>
      <c r="U250" s="37"/>
      <c r="V250" s="37"/>
      <c r="W250" s="37"/>
      <c r="X250" s="37"/>
      <c r="Y250" s="919"/>
      <c r="AE250" t="str">
        <f t="shared" ref="AE250:AF250" si="249">TRIM(AC250)</f>
        <v/>
      </c>
      <c r="AF250" t="str">
        <f t="shared" si="249"/>
        <v/>
      </c>
    </row>
    <row r="251" spans="1:32" ht="41.25" customHeight="1" x14ac:dyDescent="0.3">
      <c r="A251" s="15" t="s">
        <v>3</v>
      </c>
      <c r="B251" s="15" t="s">
        <v>18</v>
      </c>
      <c r="C251" s="51"/>
      <c r="D251" s="51" t="str">
        <f t="shared" si="205"/>
        <v/>
      </c>
      <c r="E251" s="51" t="str">
        <f t="shared" si="206"/>
        <v/>
      </c>
      <c r="F251" s="51" t="str">
        <f t="shared" si="189"/>
        <v/>
      </c>
      <c r="G251" s="28"/>
      <c r="H251" s="28"/>
      <c r="I251" s="29" t="s">
        <v>370</v>
      </c>
      <c r="J251" s="33"/>
      <c r="K251" s="37"/>
      <c r="L251" s="37"/>
      <c r="M251" s="37"/>
      <c r="N251" s="37"/>
      <c r="O251" s="37"/>
      <c r="P251" s="37"/>
      <c r="Q251" s="34"/>
      <c r="R251" s="33"/>
      <c r="S251" s="37"/>
      <c r="T251" s="37"/>
      <c r="U251" s="37"/>
      <c r="V251" s="37"/>
      <c r="W251" s="37"/>
      <c r="X251" s="37"/>
      <c r="Y251" s="907"/>
      <c r="AE251" t="str">
        <f t="shared" ref="AE251:AF251" si="250">TRIM(AC251)</f>
        <v/>
      </c>
      <c r="AF251" t="str">
        <f t="shared" si="250"/>
        <v/>
      </c>
    </row>
    <row r="252" spans="1:32" ht="21" customHeight="1" x14ac:dyDescent="0.3">
      <c r="A252" s="15" t="s">
        <v>3</v>
      </c>
      <c r="B252" s="15" t="s">
        <v>18</v>
      </c>
      <c r="C252" s="38"/>
      <c r="D252" s="52">
        <f t="shared" si="205"/>
        <v>20</v>
      </c>
      <c r="E252" s="62" t="str">
        <f t="shared" si="206"/>
        <v>20</v>
      </c>
      <c r="F252" s="62" t="str">
        <f t="shared" si="189"/>
        <v>034</v>
      </c>
      <c r="G252" s="20" t="s">
        <v>89</v>
      </c>
      <c r="H252" s="20" t="s">
        <v>371</v>
      </c>
      <c r="I252" s="21" t="s">
        <v>91</v>
      </c>
      <c r="J252" s="22" t="s">
        <v>189</v>
      </c>
      <c r="K252" s="23" t="s">
        <v>41</v>
      </c>
      <c r="L252" s="23"/>
      <c r="M252" s="23"/>
      <c r="N252" s="23" t="s">
        <v>41</v>
      </c>
      <c r="O252" s="23"/>
      <c r="P252" s="23" t="s">
        <v>41</v>
      </c>
      <c r="Q252" s="24" t="s">
        <v>171</v>
      </c>
      <c r="R252" s="22"/>
      <c r="S252" s="23">
        <v>3</v>
      </c>
      <c r="T252" s="23">
        <v>7</v>
      </c>
      <c r="U252" s="23" t="s">
        <v>41</v>
      </c>
      <c r="V252" s="23"/>
      <c r="W252" s="23" t="s">
        <v>41</v>
      </c>
      <c r="X252" s="23"/>
      <c r="Y252" s="908" t="s">
        <v>372</v>
      </c>
      <c r="AC252" t="s">
        <v>93</v>
      </c>
      <c r="AD252" t="s">
        <v>371</v>
      </c>
      <c r="AE252" t="str">
        <f t="shared" ref="AE252:AF252" si="251">TRIM(AC252)</f>
        <v>INFORMES</v>
      </c>
      <c r="AF252" t="str">
        <f t="shared" si="251"/>
        <v>Informes a Organismos de Control</v>
      </c>
    </row>
    <row r="253" spans="1:32" ht="21" customHeight="1" x14ac:dyDescent="0.25">
      <c r="A253" s="15" t="s">
        <v>3</v>
      </c>
      <c r="B253" s="15" t="s">
        <v>18</v>
      </c>
      <c r="C253" s="863"/>
      <c r="D253" s="828" t="str">
        <f t="shared" si="205"/>
        <v/>
      </c>
      <c r="E253" s="829" t="str">
        <f t="shared" si="206"/>
        <v/>
      </c>
      <c r="F253" s="829" t="str">
        <f t="shared" si="189"/>
        <v/>
      </c>
      <c r="G253" s="28"/>
      <c r="H253" s="28"/>
      <c r="I253" s="29" t="s">
        <v>373</v>
      </c>
      <c r="J253" s="32"/>
      <c r="K253" s="44"/>
      <c r="L253" s="44"/>
      <c r="M253" s="44"/>
      <c r="N253" s="44"/>
      <c r="O253" s="44"/>
      <c r="P253" s="44"/>
      <c r="Q253" s="32"/>
      <c r="R253" s="32"/>
      <c r="S253" s="44"/>
      <c r="T253" s="44"/>
      <c r="U253" s="44"/>
      <c r="V253" s="44"/>
      <c r="W253" s="44"/>
      <c r="X253" s="44"/>
      <c r="Y253" s="913"/>
      <c r="AE253" t="str">
        <f t="shared" ref="AE253:AF253" si="252">TRIM(AC253)</f>
        <v/>
      </c>
      <c r="AF253" t="str">
        <f t="shared" si="252"/>
        <v/>
      </c>
    </row>
    <row r="254" spans="1:32" ht="21" customHeight="1" x14ac:dyDescent="0.25">
      <c r="A254" s="15" t="s">
        <v>3</v>
      </c>
      <c r="B254" s="15" t="s">
        <v>18</v>
      </c>
      <c r="C254" s="863"/>
      <c r="D254" s="828" t="str">
        <f t="shared" si="205"/>
        <v/>
      </c>
      <c r="E254" s="829" t="str">
        <f t="shared" si="206"/>
        <v/>
      </c>
      <c r="F254" s="829" t="str">
        <f t="shared" si="189"/>
        <v/>
      </c>
      <c r="G254" s="28"/>
      <c r="H254" s="28"/>
      <c r="I254" s="29" t="s">
        <v>374</v>
      </c>
      <c r="J254" s="33"/>
      <c r="K254" s="37"/>
      <c r="L254" s="37"/>
      <c r="M254" s="37"/>
      <c r="N254" s="37"/>
      <c r="O254" s="37"/>
      <c r="P254" s="37"/>
      <c r="Q254" s="34"/>
      <c r="R254" s="33"/>
      <c r="S254" s="37"/>
      <c r="T254" s="37"/>
      <c r="U254" s="37"/>
      <c r="V254" s="37"/>
      <c r="W254" s="37"/>
      <c r="X254" s="37"/>
      <c r="Y254" s="913"/>
      <c r="AE254" t="str">
        <f t="shared" ref="AE254:AF254" si="253">TRIM(AC254)</f>
        <v/>
      </c>
      <c r="AF254" t="str">
        <f t="shared" si="253"/>
        <v/>
      </c>
    </row>
    <row r="255" spans="1:32" ht="21" customHeight="1" x14ac:dyDescent="0.25">
      <c r="A255" s="15" t="s">
        <v>3</v>
      </c>
      <c r="B255" s="15" t="s">
        <v>18</v>
      </c>
      <c r="C255" s="863"/>
      <c r="D255" s="828" t="str">
        <f t="shared" si="205"/>
        <v/>
      </c>
      <c r="E255" s="829" t="str">
        <f t="shared" si="206"/>
        <v/>
      </c>
      <c r="F255" s="829" t="str">
        <f t="shared" si="189"/>
        <v/>
      </c>
      <c r="G255" s="28"/>
      <c r="H255" s="28"/>
      <c r="I255" s="29" t="s">
        <v>375</v>
      </c>
      <c r="J255" s="33"/>
      <c r="K255" s="37"/>
      <c r="L255" s="37"/>
      <c r="M255" s="37"/>
      <c r="N255" s="37"/>
      <c r="O255" s="37"/>
      <c r="P255" s="37"/>
      <c r="Q255" s="34"/>
      <c r="R255" s="33"/>
      <c r="S255" s="37"/>
      <c r="T255" s="37"/>
      <c r="U255" s="37"/>
      <c r="V255" s="37"/>
      <c r="W255" s="37"/>
      <c r="X255" s="37"/>
      <c r="Y255" s="913"/>
      <c r="AE255" t="str">
        <f t="shared" ref="AE255:AF255" si="254">TRIM(AC255)</f>
        <v/>
      </c>
      <c r="AF255" t="str">
        <f t="shared" si="254"/>
        <v/>
      </c>
    </row>
    <row r="256" spans="1:32" ht="21" customHeight="1" x14ac:dyDescent="0.25">
      <c r="A256" s="15" t="s">
        <v>3</v>
      </c>
      <c r="B256" s="15" t="s">
        <v>18</v>
      </c>
      <c r="C256" s="863"/>
      <c r="D256" s="828" t="str">
        <f t="shared" si="205"/>
        <v/>
      </c>
      <c r="E256" s="829" t="str">
        <f t="shared" si="206"/>
        <v/>
      </c>
      <c r="F256" s="829" t="str">
        <f t="shared" si="189"/>
        <v/>
      </c>
      <c r="G256" s="28"/>
      <c r="H256" s="28"/>
      <c r="I256" s="29" t="s">
        <v>376</v>
      </c>
      <c r="J256" s="33"/>
      <c r="K256" s="37"/>
      <c r="L256" s="37"/>
      <c r="M256" s="37"/>
      <c r="N256" s="37"/>
      <c r="O256" s="37"/>
      <c r="P256" s="37"/>
      <c r="Q256" s="34"/>
      <c r="R256" s="33"/>
      <c r="S256" s="37"/>
      <c r="T256" s="37"/>
      <c r="U256" s="37"/>
      <c r="V256" s="37"/>
      <c r="W256" s="37"/>
      <c r="X256" s="37"/>
      <c r="Y256" s="913"/>
      <c r="AE256" t="str">
        <f t="shared" ref="AE256:AF256" si="255">TRIM(AC256)</f>
        <v/>
      </c>
      <c r="AF256" t="str">
        <f t="shared" si="255"/>
        <v/>
      </c>
    </row>
    <row r="257" spans="1:32" ht="21" customHeight="1" x14ac:dyDescent="0.25">
      <c r="A257" s="15" t="s">
        <v>3</v>
      </c>
      <c r="B257" s="15" t="s">
        <v>18</v>
      </c>
      <c r="C257" s="863"/>
      <c r="D257" s="828" t="str">
        <f t="shared" si="205"/>
        <v/>
      </c>
      <c r="E257" s="829" t="str">
        <f t="shared" si="206"/>
        <v/>
      </c>
      <c r="F257" s="829" t="str">
        <f t="shared" ref="F257:F320" si="256">IF(H257&lt;&gt;"",VLOOKUP(H257,Subseries,2,0),"")</f>
        <v/>
      </c>
      <c r="G257" s="28"/>
      <c r="H257" s="28"/>
      <c r="I257" s="29" t="s">
        <v>377</v>
      </c>
      <c r="J257" s="33"/>
      <c r="K257" s="37"/>
      <c r="L257" s="37"/>
      <c r="M257" s="37"/>
      <c r="N257" s="37"/>
      <c r="O257" s="37"/>
      <c r="P257" s="37"/>
      <c r="Q257" s="34"/>
      <c r="R257" s="33"/>
      <c r="S257" s="37"/>
      <c r="T257" s="37"/>
      <c r="U257" s="37"/>
      <c r="V257" s="37"/>
      <c r="W257" s="37"/>
      <c r="X257" s="37"/>
      <c r="Y257" s="913"/>
      <c r="AE257" t="str">
        <f t="shared" ref="AE257:AF257" si="257">TRIM(AC257)</f>
        <v/>
      </c>
      <c r="AF257" t="str">
        <f t="shared" si="257"/>
        <v/>
      </c>
    </row>
    <row r="258" spans="1:32" ht="56.25" customHeight="1" x14ac:dyDescent="0.25">
      <c r="A258" s="15" t="s">
        <v>3</v>
      </c>
      <c r="B258" s="15" t="s">
        <v>18</v>
      </c>
      <c r="C258" s="863"/>
      <c r="D258" s="828" t="str">
        <f t="shared" si="205"/>
        <v/>
      </c>
      <c r="E258" s="829" t="str">
        <f t="shared" si="206"/>
        <v/>
      </c>
      <c r="F258" s="829" t="str">
        <f t="shared" si="256"/>
        <v/>
      </c>
      <c r="G258" s="28"/>
      <c r="H258" s="28"/>
      <c r="I258" s="29" t="s">
        <v>378</v>
      </c>
      <c r="J258" s="33"/>
      <c r="K258" s="37"/>
      <c r="L258" s="37"/>
      <c r="M258" s="37"/>
      <c r="N258" s="37"/>
      <c r="O258" s="37"/>
      <c r="P258" s="37"/>
      <c r="Q258" s="34"/>
      <c r="R258" s="33"/>
      <c r="S258" s="37"/>
      <c r="T258" s="37"/>
      <c r="U258" s="37"/>
      <c r="V258" s="37"/>
      <c r="W258" s="37"/>
      <c r="X258" s="37"/>
      <c r="Y258" s="909"/>
      <c r="AE258" t="str">
        <f t="shared" ref="AE258:AF258" si="258">TRIM(AC258)</f>
        <v/>
      </c>
      <c r="AF258" t="str">
        <f t="shared" si="258"/>
        <v/>
      </c>
    </row>
    <row r="259" spans="1:32" ht="21" customHeight="1" x14ac:dyDescent="0.3">
      <c r="A259" s="15" t="s">
        <v>3</v>
      </c>
      <c r="B259" s="15" t="s">
        <v>18</v>
      </c>
      <c r="C259" s="863"/>
      <c r="D259" s="386">
        <f t="shared" si="205"/>
        <v>20</v>
      </c>
      <c r="E259" s="62" t="str">
        <f t="shared" si="206"/>
        <v>20</v>
      </c>
      <c r="F259" s="62" t="str">
        <f t="shared" si="256"/>
        <v>035</v>
      </c>
      <c r="G259" s="20" t="s">
        <v>89</v>
      </c>
      <c r="H259" s="20" t="s">
        <v>379</v>
      </c>
      <c r="I259" s="21" t="s">
        <v>91</v>
      </c>
      <c r="J259" s="22" t="s">
        <v>154</v>
      </c>
      <c r="K259" s="23" t="s">
        <v>41</v>
      </c>
      <c r="L259" s="23"/>
      <c r="M259" s="23"/>
      <c r="N259" s="23" t="s">
        <v>41</v>
      </c>
      <c r="O259" s="23"/>
      <c r="P259" s="23" t="s">
        <v>41</v>
      </c>
      <c r="Q259" s="24" t="s">
        <v>171</v>
      </c>
      <c r="R259" s="22"/>
      <c r="S259" s="23">
        <v>3</v>
      </c>
      <c r="T259" s="23">
        <v>7</v>
      </c>
      <c r="U259" s="23" t="s">
        <v>41</v>
      </c>
      <c r="V259" s="23"/>
      <c r="W259" s="23" t="s">
        <v>41</v>
      </c>
      <c r="X259" s="23"/>
      <c r="Y259" s="908" t="s">
        <v>372</v>
      </c>
      <c r="AC259" t="s">
        <v>93</v>
      </c>
      <c r="AD259" t="s">
        <v>379</v>
      </c>
      <c r="AE259" t="str">
        <f t="shared" ref="AE259:AF259" si="259">TRIM(AC259)</f>
        <v>INFORMES</v>
      </c>
      <c r="AF259" t="str">
        <f t="shared" si="259"/>
        <v>Informes a Organismos del Estado</v>
      </c>
    </row>
    <row r="260" spans="1:32" ht="114.75" customHeight="1" x14ac:dyDescent="0.25">
      <c r="A260" s="15" t="s">
        <v>3</v>
      </c>
      <c r="B260" s="15" t="s">
        <v>18</v>
      </c>
      <c r="C260" s="863"/>
      <c r="D260" s="828" t="str">
        <f t="shared" si="205"/>
        <v/>
      </c>
      <c r="E260" s="829" t="str">
        <f t="shared" si="206"/>
        <v/>
      </c>
      <c r="F260" s="829" t="str">
        <f t="shared" si="256"/>
        <v/>
      </c>
      <c r="G260" s="28"/>
      <c r="H260" s="28"/>
      <c r="I260" s="29" t="s">
        <v>380</v>
      </c>
      <c r="J260" s="33" t="s">
        <v>154</v>
      </c>
      <c r="K260" s="37"/>
      <c r="L260" s="37"/>
      <c r="M260" s="37"/>
      <c r="N260" s="37"/>
      <c r="O260" s="37"/>
      <c r="P260" s="37"/>
      <c r="Q260" s="34"/>
      <c r="R260" s="33"/>
      <c r="S260" s="37"/>
      <c r="T260" s="37"/>
      <c r="U260" s="37"/>
      <c r="V260" s="37"/>
      <c r="W260" s="37"/>
      <c r="X260" s="37"/>
      <c r="Y260" s="913"/>
      <c r="AE260" t="str">
        <f t="shared" ref="AE260:AF260" si="260">TRIM(AC260)</f>
        <v/>
      </c>
      <c r="AF260" t="str">
        <f t="shared" si="260"/>
        <v/>
      </c>
    </row>
    <row r="261" spans="1:32" ht="21" customHeight="1" x14ac:dyDescent="0.3">
      <c r="A261" s="15" t="s">
        <v>3</v>
      </c>
      <c r="B261" s="15" t="s">
        <v>18</v>
      </c>
      <c r="C261" s="863"/>
      <c r="D261" s="386">
        <f t="shared" si="205"/>
        <v>20</v>
      </c>
      <c r="E261" s="62" t="str">
        <f t="shared" si="206"/>
        <v>20</v>
      </c>
      <c r="F261" s="62" t="str">
        <f t="shared" si="256"/>
        <v>039</v>
      </c>
      <c r="G261" s="20" t="s">
        <v>89</v>
      </c>
      <c r="H261" s="20" t="s">
        <v>381</v>
      </c>
      <c r="I261" s="21" t="s">
        <v>382</v>
      </c>
      <c r="J261" s="22" t="s">
        <v>189</v>
      </c>
      <c r="K261" s="23" t="s">
        <v>41</v>
      </c>
      <c r="L261" s="23"/>
      <c r="M261" s="23"/>
      <c r="N261" s="23" t="s">
        <v>41</v>
      </c>
      <c r="O261" s="23"/>
      <c r="P261" s="23" t="s">
        <v>41</v>
      </c>
      <c r="Q261" s="24" t="s">
        <v>171</v>
      </c>
      <c r="R261" s="22"/>
      <c r="S261" s="23">
        <v>3</v>
      </c>
      <c r="T261" s="23">
        <v>7</v>
      </c>
      <c r="U261" s="23"/>
      <c r="V261" s="23" t="s">
        <v>41</v>
      </c>
      <c r="W261" s="23" t="s">
        <v>41</v>
      </c>
      <c r="X261" s="23"/>
      <c r="Y261" s="908" t="s">
        <v>383</v>
      </c>
      <c r="AC261" t="s">
        <v>93</v>
      </c>
      <c r="AD261" t="s">
        <v>381</v>
      </c>
      <c r="AE261" t="str">
        <f t="shared" ref="AE261:AF261" si="261">TRIM(AC261)</f>
        <v>INFORMES</v>
      </c>
      <c r="AF261" t="str">
        <f t="shared" si="261"/>
        <v>Informes de Ejecución Presupuestal</v>
      </c>
    </row>
    <row r="262" spans="1:32" ht="139.5" customHeight="1" x14ac:dyDescent="0.25">
      <c r="A262" s="15" t="s">
        <v>3</v>
      </c>
      <c r="B262" s="15" t="s">
        <v>18</v>
      </c>
      <c r="C262" s="863"/>
      <c r="D262" s="828" t="str">
        <f t="shared" si="205"/>
        <v/>
      </c>
      <c r="E262" s="829" t="str">
        <f t="shared" si="206"/>
        <v/>
      </c>
      <c r="F262" s="829" t="str">
        <f t="shared" si="256"/>
        <v/>
      </c>
      <c r="G262" s="28"/>
      <c r="H262" s="28"/>
      <c r="I262" s="29" t="s">
        <v>384</v>
      </c>
      <c r="J262" s="33"/>
      <c r="K262" s="37"/>
      <c r="L262" s="37"/>
      <c r="M262" s="37"/>
      <c r="N262" s="37"/>
      <c r="O262" s="37"/>
      <c r="P262" s="37"/>
      <c r="Q262" s="34"/>
      <c r="R262" s="33"/>
      <c r="S262" s="37"/>
      <c r="T262" s="37"/>
      <c r="U262" s="37"/>
      <c r="V262" s="37"/>
      <c r="W262" s="37"/>
      <c r="X262" s="37"/>
      <c r="Y262" s="913"/>
      <c r="AE262" t="str">
        <f t="shared" ref="AE262:AF262" si="262">TRIM(AC262)</f>
        <v/>
      </c>
      <c r="AF262" t="str">
        <f t="shared" si="262"/>
        <v/>
      </c>
    </row>
    <row r="263" spans="1:32" ht="21" customHeight="1" x14ac:dyDescent="0.3">
      <c r="A263" s="15" t="s">
        <v>3</v>
      </c>
      <c r="B263" s="15" t="s">
        <v>18</v>
      </c>
      <c r="C263" s="863"/>
      <c r="D263" s="386">
        <f t="shared" si="205"/>
        <v>20</v>
      </c>
      <c r="E263" s="62" t="str">
        <f t="shared" si="206"/>
        <v>20</v>
      </c>
      <c r="F263" s="62" t="str">
        <f t="shared" si="256"/>
        <v>040</v>
      </c>
      <c r="G263" s="20" t="s">
        <v>89</v>
      </c>
      <c r="H263" s="20" t="s">
        <v>90</v>
      </c>
      <c r="I263" s="21" t="s">
        <v>91</v>
      </c>
      <c r="J263" s="22" t="s">
        <v>189</v>
      </c>
      <c r="K263" s="23" t="s">
        <v>41</v>
      </c>
      <c r="L263" s="23"/>
      <c r="M263" s="23"/>
      <c r="N263" s="23" t="s">
        <v>41</v>
      </c>
      <c r="O263" s="23"/>
      <c r="P263" s="23" t="s">
        <v>41</v>
      </c>
      <c r="Q263" s="24" t="s">
        <v>171</v>
      </c>
      <c r="R263" s="22"/>
      <c r="S263" s="23">
        <v>3</v>
      </c>
      <c r="T263" s="23">
        <v>7</v>
      </c>
      <c r="U263" s="23" t="s">
        <v>41</v>
      </c>
      <c r="V263" s="23"/>
      <c r="W263" s="23" t="s">
        <v>41</v>
      </c>
      <c r="X263" s="23"/>
      <c r="Y263" s="908" t="s">
        <v>385</v>
      </c>
      <c r="AC263" t="s">
        <v>93</v>
      </c>
      <c r="AD263" t="s">
        <v>90</v>
      </c>
      <c r="AE263" t="str">
        <f t="shared" ref="AE263:AF263" si="263">TRIM(AC263)</f>
        <v>INFORMES</v>
      </c>
      <c r="AF263" t="str">
        <f t="shared" si="263"/>
        <v>Informes de Gestión</v>
      </c>
    </row>
    <row r="264" spans="1:32" ht="118.5" customHeight="1" x14ac:dyDescent="0.25">
      <c r="A264" s="15" t="s">
        <v>3</v>
      </c>
      <c r="B264" s="15" t="s">
        <v>18</v>
      </c>
      <c r="C264" s="863"/>
      <c r="D264" s="828" t="str">
        <f t="shared" si="205"/>
        <v/>
      </c>
      <c r="E264" s="829" t="str">
        <f t="shared" si="206"/>
        <v/>
      </c>
      <c r="F264" s="829" t="str">
        <f t="shared" si="256"/>
        <v/>
      </c>
      <c r="G264" s="28"/>
      <c r="H264" s="28"/>
      <c r="I264" s="29" t="s">
        <v>386</v>
      </c>
      <c r="J264" s="33" t="s">
        <v>189</v>
      </c>
      <c r="K264" s="37"/>
      <c r="L264" s="37"/>
      <c r="M264" s="37"/>
      <c r="N264" s="37"/>
      <c r="O264" s="37"/>
      <c r="P264" s="37"/>
      <c r="Q264" s="34"/>
      <c r="R264" s="33"/>
      <c r="S264" s="37"/>
      <c r="T264" s="37"/>
      <c r="U264" s="37"/>
      <c r="V264" s="37"/>
      <c r="W264" s="37"/>
      <c r="X264" s="37"/>
      <c r="Y264" s="913"/>
      <c r="AE264" t="str">
        <f t="shared" ref="AE264:AF264" si="264">TRIM(AC264)</f>
        <v/>
      </c>
      <c r="AF264" t="str">
        <f t="shared" si="264"/>
        <v/>
      </c>
    </row>
    <row r="265" spans="1:32" ht="21" customHeight="1" x14ac:dyDescent="0.3">
      <c r="A265" s="15" t="s">
        <v>3</v>
      </c>
      <c r="B265" s="15" t="s">
        <v>18</v>
      </c>
      <c r="C265" s="863"/>
      <c r="D265" s="386">
        <f t="shared" si="205"/>
        <v>20</v>
      </c>
      <c r="E265" s="62" t="str">
        <f t="shared" si="206"/>
        <v>20</v>
      </c>
      <c r="F265" s="62" t="str">
        <f t="shared" si="256"/>
        <v>041</v>
      </c>
      <c r="G265" s="20" t="s">
        <v>89</v>
      </c>
      <c r="H265" s="20" t="s">
        <v>387</v>
      </c>
      <c r="I265" s="21" t="s">
        <v>91</v>
      </c>
      <c r="J265" s="22" t="s">
        <v>189</v>
      </c>
      <c r="K265" s="23" t="s">
        <v>41</v>
      </c>
      <c r="L265" s="23"/>
      <c r="M265" s="23"/>
      <c r="N265" s="23" t="s">
        <v>41</v>
      </c>
      <c r="O265" s="23"/>
      <c r="P265" s="23" t="s">
        <v>41</v>
      </c>
      <c r="Q265" s="24" t="s">
        <v>171</v>
      </c>
      <c r="R265" s="22"/>
      <c r="S265" s="23">
        <v>3</v>
      </c>
      <c r="T265" s="23">
        <v>7</v>
      </c>
      <c r="U265" s="23"/>
      <c r="V265" s="23" t="s">
        <v>41</v>
      </c>
      <c r="W265" s="23"/>
      <c r="X265" s="23"/>
      <c r="Y265" s="908" t="s">
        <v>388</v>
      </c>
      <c r="AC265" t="s">
        <v>93</v>
      </c>
      <c r="AD265" t="s">
        <v>389</v>
      </c>
      <c r="AE265" t="str">
        <f t="shared" ref="AE265:AF265" si="265">TRIM(AC265)</f>
        <v>INFORMES</v>
      </c>
      <c r="AF265" t="str">
        <f t="shared" si="265"/>
        <v>Informes de Saldos de Tesorería</v>
      </c>
    </row>
    <row r="266" spans="1:32" ht="101.25" customHeight="1" x14ac:dyDescent="0.25">
      <c r="A266" s="15" t="s">
        <v>3</v>
      </c>
      <c r="B266" s="15" t="s">
        <v>18</v>
      </c>
      <c r="C266" s="863"/>
      <c r="D266" s="828" t="str">
        <f t="shared" si="205"/>
        <v/>
      </c>
      <c r="E266" s="829" t="str">
        <f t="shared" si="206"/>
        <v/>
      </c>
      <c r="F266" s="829" t="str">
        <f t="shared" si="256"/>
        <v/>
      </c>
      <c r="G266" s="28"/>
      <c r="H266" s="28"/>
      <c r="I266" s="29" t="s">
        <v>390</v>
      </c>
      <c r="J266" s="33"/>
      <c r="K266" s="37"/>
      <c r="L266" s="37"/>
      <c r="M266" s="37"/>
      <c r="N266" s="37"/>
      <c r="O266" s="37"/>
      <c r="P266" s="37"/>
      <c r="Q266" s="34"/>
      <c r="R266" s="33"/>
      <c r="S266" s="37"/>
      <c r="T266" s="37"/>
      <c r="U266" s="37"/>
      <c r="V266" s="37"/>
      <c r="W266" s="37"/>
      <c r="X266" s="37"/>
      <c r="Y266" s="909"/>
      <c r="AE266" t="str">
        <f t="shared" ref="AE266:AF266" si="266">TRIM(AC266)</f>
        <v/>
      </c>
      <c r="AF266" t="str">
        <f t="shared" si="266"/>
        <v/>
      </c>
    </row>
    <row r="267" spans="1:32" ht="21" customHeight="1" x14ac:dyDescent="0.3">
      <c r="A267" s="15" t="s">
        <v>3</v>
      </c>
      <c r="B267" s="15" t="s">
        <v>18</v>
      </c>
      <c r="C267" s="38"/>
      <c r="D267" s="52">
        <f t="shared" si="205"/>
        <v>20</v>
      </c>
      <c r="E267" s="62" t="str">
        <f t="shared" si="206"/>
        <v>19</v>
      </c>
      <c r="F267" s="62" t="str">
        <f t="shared" si="256"/>
        <v/>
      </c>
      <c r="G267" s="20" t="s">
        <v>391</v>
      </c>
      <c r="H267" s="20"/>
      <c r="I267" s="21" t="s">
        <v>91</v>
      </c>
      <c r="J267" s="22" t="s">
        <v>154</v>
      </c>
      <c r="K267" s="23"/>
      <c r="L267" s="23"/>
      <c r="M267" s="23" t="s">
        <v>41</v>
      </c>
      <c r="N267" s="23" t="s">
        <v>41</v>
      </c>
      <c r="O267" s="23"/>
      <c r="P267" s="23" t="s">
        <v>41</v>
      </c>
      <c r="Q267" s="24" t="s">
        <v>155</v>
      </c>
      <c r="R267" s="22" t="s">
        <v>392</v>
      </c>
      <c r="S267" s="23">
        <v>3</v>
      </c>
      <c r="T267" s="23">
        <v>97</v>
      </c>
      <c r="U267" s="23"/>
      <c r="V267" s="23"/>
      <c r="W267" s="23"/>
      <c r="X267" s="23" t="s">
        <v>41</v>
      </c>
      <c r="Y267" s="910" t="s">
        <v>393</v>
      </c>
      <c r="AC267" t="s">
        <v>394</v>
      </c>
      <c r="AE267" t="str">
        <f t="shared" ref="AE267:AF267" si="267">TRIM(AC267)</f>
        <v>HISTORIAS LABORALES</v>
      </c>
      <c r="AF267" t="str">
        <f t="shared" si="267"/>
        <v/>
      </c>
    </row>
    <row r="268" spans="1:32" ht="21" customHeight="1" x14ac:dyDescent="0.25">
      <c r="A268" s="15" t="s">
        <v>3</v>
      </c>
      <c r="B268" s="15" t="s">
        <v>18</v>
      </c>
      <c r="C268" s="38"/>
      <c r="D268" s="35" t="str">
        <f t="shared" si="205"/>
        <v/>
      </c>
      <c r="E268" s="35" t="str">
        <f t="shared" si="206"/>
        <v/>
      </c>
      <c r="F268" s="35" t="str">
        <f t="shared" si="256"/>
        <v/>
      </c>
      <c r="G268" s="28"/>
      <c r="H268" s="28"/>
      <c r="I268" s="29" t="s">
        <v>395</v>
      </c>
      <c r="J268" s="33"/>
      <c r="K268" s="37"/>
      <c r="L268" s="37"/>
      <c r="M268" s="37"/>
      <c r="N268" s="37"/>
      <c r="O268" s="37"/>
      <c r="P268" s="37"/>
      <c r="Q268" s="34"/>
      <c r="R268" s="33"/>
      <c r="S268" s="37"/>
      <c r="T268" s="37"/>
      <c r="U268" s="37"/>
      <c r="V268" s="37"/>
      <c r="W268" s="37"/>
      <c r="X268" s="37"/>
      <c r="Y268" s="911"/>
      <c r="AE268" t="str">
        <f t="shared" ref="AE268:AF268" si="268">TRIM(AC268)</f>
        <v/>
      </c>
      <c r="AF268" t="str">
        <f t="shared" si="268"/>
        <v/>
      </c>
    </row>
    <row r="269" spans="1:32" ht="21" customHeight="1" x14ac:dyDescent="0.25">
      <c r="A269" s="15" t="s">
        <v>3</v>
      </c>
      <c r="B269" s="15" t="s">
        <v>18</v>
      </c>
      <c r="C269" s="38"/>
      <c r="D269" s="35" t="str">
        <f t="shared" si="205"/>
        <v/>
      </c>
      <c r="E269" s="35" t="str">
        <f t="shared" si="206"/>
        <v/>
      </c>
      <c r="F269" s="35" t="str">
        <f t="shared" si="256"/>
        <v/>
      </c>
      <c r="G269" s="28"/>
      <c r="H269" s="28"/>
      <c r="I269" s="29" t="s">
        <v>396</v>
      </c>
      <c r="J269" s="33"/>
      <c r="K269" s="37"/>
      <c r="L269" s="37"/>
      <c r="M269" s="37"/>
      <c r="N269" s="37"/>
      <c r="O269" s="37"/>
      <c r="P269" s="37"/>
      <c r="Q269" s="34"/>
      <c r="R269" s="33"/>
      <c r="S269" s="37"/>
      <c r="T269" s="37"/>
      <c r="U269" s="37"/>
      <c r="V269" s="37"/>
      <c r="W269" s="37"/>
      <c r="X269" s="37"/>
      <c r="Y269" s="911"/>
      <c r="AE269" t="str">
        <f t="shared" ref="AE269:AF269" si="269">TRIM(AC269)</f>
        <v/>
      </c>
      <c r="AF269" t="str">
        <f t="shared" si="269"/>
        <v/>
      </c>
    </row>
    <row r="270" spans="1:32" ht="21" customHeight="1" x14ac:dyDescent="0.25">
      <c r="A270" s="15" t="s">
        <v>3</v>
      </c>
      <c r="B270" s="15" t="s">
        <v>18</v>
      </c>
      <c r="C270" s="38"/>
      <c r="D270" s="35" t="str">
        <f t="shared" si="205"/>
        <v/>
      </c>
      <c r="E270" s="35" t="str">
        <f t="shared" si="206"/>
        <v/>
      </c>
      <c r="F270" s="35" t="str">
        <f t="shared" si="256"/>
        <v/>
      </c>
      <c r="G270" s="28"/>
      <c r="H270" s="28"/>
      <c r="I270" s="29" t="s">
        <v>397</v>
      </c>
      <c r="J270" s="33"/>
      <c r="K270" s="37"/>
      <c r="L270" s="37"/>
      <c r="M270" s="37"/>
      <c r="N270" s="37"/>
      <c r="O270" s="37"/>
      <c r="P270" s="37"/>
      <c r="Q270" s="34"/>
      <c r="R270" s="33"/>
      <c r="S270" s="37"/>
      <c r="T270" s="37"/>
      <c r="U270" s="37"/>
      <c r="V270" s="37"/>
      <c r="W270" s="37"/>
      <c r="X270" s="37"/>
      <c r="Y270" s="911"/>
      <c r="AE270" t="str">
        <f t="shared" ref="AE270:AF270" si="270">TRIM(AC270)</f>
        <v/>
      </c>
      <c r="AF270" t="str">
        <f t="shared" si="270"/>
        <v/>
      </c>
    </row>
    <row r="271" spans="1:32" ht="21" customHeight="1" x14ac:dyDescent="0.25">
      <c r="A271" s="15" t="s">
        <v>3</v>
      </c>
      <c r="B271" s="15" t="s">
        <v>18</v>
      </c>
      <c r="C271" s="38"/>
      <c r="D271" s="35" t="str">
        <f t="shared" si="205"/>
        <v/>
      </c>
      <c r="E271" s="35" t="str">
        <f t="shared" si="206"/>
        <v/>
      </c>
      <c r="F271" s="35" t="str">
        <f t="shared" si="256"/>
        <v/>
      </c>
      <c r="G271" s="28"/>
      <c r="H271" s="28"/>
      <c r="I271" s="29" t="s">
        <v>398</v>
      </c>
      <c r="J271" s="33"/>
      <c r="K271" s="37"/>
      <c r="L271" s="37"/>
      <c r="M271" s="37"/>
      <c r="N271" s="37"/>
      <c r="O271" s="37"/>
      <c r="P271" s="37"/>
      <c r="Q271" s="34"/>
      <c r="R271" s="33"/>
      <c r="S271" s="37"/>
      <c r="T271" s="37"/>
      <c r="U271" s="37"/>
      <c r="V271" s="37"/>
      <c r="W271" s="37"/>
      <c r="X271" s="37"/>
      <c r="Y271" s="911"/>
      <c r="AE271" t="str">
        <f t="shared" ref="AE271:AF271" si="271">TRIM(AC271)</f>
        <v/>
      </c>
      <c r="AF271" t="str">
        <f t="shared" si="271"/>
        <v/>
      </c>
    </row>
    <row r="272" spans="1:32" ht="21" customHeight="1" x14ac:dyDescent="0.25">
      <c r="A272" s="15" t="s">
        <v>3</v>
      </c>
      <c r="B272" s="15" t="s">
        <v>18</v>
      </c>
      <c r="C272" s="38"/>
      <c r="D272" s="35" t="str">
        <f t="shared" ref="D272:D335" si="272">IF(E272&lt;&gt;"",VLOOKUP(B272,Dependencias,2,0),"")</f>
        <v/>
      </c>
      <c r="E272" s="35" t="str">
        <f t="shared" ref="E272:E335" si="273">IF(G272&lt;&gt;"",VLOOKUP(G272,series,2,0),"")</f>
        <v/>
      </c>
      <c r="F272" s="35" t="str">
        <f t="shared" si="256"/>
        <v/>
      </c>
      <c r="G272" s="28"/>
      <c r="H272" s="28"/>
      <c r="I272" s="29" t="s">
        <v>399</v>
      </c>
      <c r="J272" s="33"/>
      <c r="K272" s="37"/>
      <c r="L272" s="37"/>
      <c r="M272" s="37"/>
      <c r="N272" s="37"/>
      <c r="O272" s="37"/>
      <c r="P272" s="37"/>
      <c r="Q272" s="34"/>
      <c r="R272" s="33"/>
      <c r="S272" s="37"/>
      <c r="T272" s="37"/>
      <c r="U272" s="37"/>
      <c r="V272" s="37"/>
      <c r="W272" s="37"/>
      <c r="X272" s="37"/>
      <c r="Y272" s="911"/>
      <c r="AE272" t="str">
        <f t="shared" ref="AE272:AF272" si="274">TRIM(AC272)</f>
        <v/>
      </c>
      <c r="AF272" t="str">
        <f t="shared" si="274"/>
        <v/>
      </c>
    </row>
    <row r="273" spans="1:32" ht="21" customHeight="1" x14ac:dyDescent="0.25">
      <c r="A273" s="15" t="s">
        <v>3</v>
      </c>
      <c r="B273" s="15" t="s">
        <v>18</v>
      </c>
      <c r="C273" s="38"/>
      <c r="D273" s="35" t="str">
        <f t="shared" si="272"/>
        <v/>
      </c>
      <c r="E273" s="35" t="str">
        <f t="shared" si="273"/>
        <v/>
      </c>
      <c r="F273" s="35" t="str">
        <f t="shared" si="256"/>
        <v/>
      </c>
      <c r="G273" s="28"/>
      <c r="H273" s="28"/>
      <c r="I273" s="29" t="s">
        <v>400</v>
      </c>
      <c r="J273" s="33"/>
      <c r="K273" s="37"/>
      <c r="L273" s="37"/>
      <c r="M273" s="37"/>
      <c r="N273" s="37"/>
      <c r="O273" s="37"/>
      <c r="P273" s="37"/>
      <c r="Q273" s="34"/>
      <c r="R273" s="33"/>
      <c r="S273" s="37"/>
      <c r="T273" s="37"/>
      <c r="U273" s="37"/>
      <c r="V273" s="37"/>
      <c r="W273" s="37"/>
      <c r="X273" s="37"/>
      <c r="Y273" s="911"/>
      <c r="AE273" t="str">
        <f t="shared" ref="AE273:AF273" si="275">TRIM(AC273)</f>
        <v/>
      </c>
      <c r="AF273" t="str">
        <f t="shared" si="275"/>
        <v/>
      </c>
    </row>
    <row r="274" spans="1:32" ht="21" customHeight="1" x14ac:dyDescent="0.25">
      <c r="A274" s="15" t="s">
        <v>3</v>
      </c>
      <c r="B274" s="15" t="s">
        <v>18</v>
      </c>
      <c r="C274" s="38"/>
      <c r="D274" s="35" t="str">
        <f t="shared" si="272"/>
        <v/>
      </c>
      <c r="E274" s="35" t="str">
        <f t="shared" si="273"/>
        <v/>
      </c>
      <c r="F274" s="35" t="str">
        <f t="shared" si="256"/>
        <v/>
      </c>
      <c r="G274" s="28"/>
      <c r="H274" s="28"/>
      <c r="I274" s="29" t="s">
        <v>401</v>
      </c>
      <c r="J274" s="33"/>
      <c r="K274" s="37"/>
      <c r="L274" s="37"/>
      <c r="M274" s="37"/>
      <c r="N274" s="37"/>
      <c r="O274" s="37"/>
      <c r="P274" s="37"/>
      <c r="Q274" s="34"/>
      <c r="R274" s="33"/>
      <c r="S274" s="37"/>
      <c r="T274" s="37"/>
      <c r="U274" s="37"/>
      <c r="V274" s="37"/>
      <c r="W274" s="37"/>
      <c r="X274" s="37"/>
      <c r="Y274" s="911"/>
      <c r="AE274" t="str">
        <f t="shared" ref="AE274:AF274" si="276">TRIM(AC274)</f>
        <v/>
      </c>
      <c r="AF274" t="str">
        <f t="shared" si="276"/>
        <v/>
      </c>
    </row>
    <row r="275" spans="1:32" ht="21" customHeight="1" x14ac:dyDescent="0.25">
      <c r="A275" s="15" t="s">
        <v>3</v>
      </c>
      <c r="B275" s="15" t="s">
        <v>18</v>
      </c>
      <c r="C275" s="38"/>
      <c r="D275" s="35" t="str">
        <f t="shared" si="272"/>
        <v/>
      </c>
      <c r="E275" s="35" t="str">
        <f t="shared" si="273"/>
        <v/>
      </c>
      <c r="F275" s="35" t="str">
        <f t="shared" si="256"/>
        <v/>
      </c>
      <c r="G275" s="28"/>
      <c r="H275" s="28"/>
      <c r="I275" s="29" t="s">
        <v>402</v>
      </c>
      <c r="J275" s="33"/>
      <c r="K275" s="37"/>
      <c r="L275" s="37"/>
      <c r="M275" s="37"/>
      <c r="N275" s="37"/>
      <c r="O275" s="37"/>
      <c r="P275" s="37"/>
      <c r="Q275" s="34"/>
      <c r="R275" s="33"/>
      <c r="S275" s="37"/>
      <c r="T275" s="37"/>
      <c r="U275" s="37"/>
      <c r="V275" s="37"/>
      <c r="W275" s="37"/>
      <c r="X275" s="37"/>
      <c r="Y275" s="911"/>
      <c r="AE275" t="str">
        <f t="shared" ref="AE275:AF275" si="277">TRIM(AC275)</f>
        <v/>
      </c>
      <c r="AF275" t="str">
        <f t="shared" si="277"/>
        <v/>
      </c>
    </row>
    <row r="276" spans="1:32" ht="24.75" customHeight="1" x14ac:dyDescent="0.25">
      <c r="A276" s="15" t="s">
        <v>3</v>
      </c>
      <c r="B276" s="15" t="s">
        <v>18</v>
      </c>
      <c r="C276" s="38"/>
      <c r="D276" s="35" t="str">
        <f t="shared" si="272"/>
        <v/>
      </c>
      <c r="E276" s="35" t="str">
        <f t="shared" si="273"/>
        <v/>
      </c>
      <c r="F276" s="35" t="str">
        <f t="shared" si="256"/>
        <v/>
      </c>
      <c r="G276" s="28"/>
      <c r="H276" s="28"/>
      <c r="I276" s="29" t="s">
        <v>403</v>
      </c>
      <c r="J276" s="33"/>
      <c r="K276" s="37"/>
      <c r="L276" s="37"/>
      <c r="M276" s="37"/>
      <c r="N276" s="37"/>
      <c r="O276" s="37"/>
      <c r="P276" s="37"/>
      <c r="Q276" s="34"/>
      <c r="R276" s="33"/>
      <c r="S276" s="37"/>
      <c r="T276" s="37"/>
      <c r="U276" s="37"/>
      <c r="V276" s="37"/>
      <c r="W276" s="37"/>
      <c r="X276" s="37"/>
      <c r="Y276" s="911"/>
      <c r="AE276" t="str">
        <f t="shared" ref="AE276:AF276" si="278">TRIM(AC276)</f>
        <v/>
      </c>
      <c r="AF276" t="str">
        <f t="shared" si="278"/>
        <v/>
      </c>
    </row>
    <row r="277" spans="1:32" ht="42.75" customHeight="1" x14ac:dyDescent="0.25">
      <c r="A277" s="15" t="s">
        <v>3</v>
      </c>
      <c r="B277" s="15" t="s">
        <v>18</v>
      </c>
      <c r="C277" s="38"/>
      <c r="D277" s="35" t="str">
        <f t="shared" si="272"/>
        <v/>
      </c>
      <c r="E277" s="35" t="str">
        <f t="shared" si="273"/>
        <v/>
      </c>
      <c r="F277" s="35" t="str">
        <f t="shared" si="256"/>
        <v/>
      </c>
      <c r="G277" s="28"/>
      <c r="H277" s="28"/>
      <c r="I277" s="29" t="s">
        <v>404</v>
      </c>
      <c r="J277" s="33"/>
      <c r="K277" s="37"/>
      <c r="L277" s="37"/>
      <c r="M277" s="37"/>
      <c r="N277" s="37"/>
      <c r="O277" s="37"/>
      <c r="P277" s="37"/>
      <c r="Q277" s="34"/>
      <c r="R277" s="33"/>
      <c r="S277" s="37"/>
      <c r="T277" s="37"/>
      <c r="U277" s="37"/>
      <c r="V277" s="37"/>
      <c r="W277" s="37"/>
      <c r="X277" s="37"/>
      <c r="Y277" s="911"/>
      <c r="AE277" t="str">
        <f t="shared" ref="AE277:AF277" si="279">TRIM(AC277)</f>
        <v/>
      </c>
      <c r="AF277" t="str">
        <f t="shared" si="279"/>
        <v/>
      </c>
    </row>
    <row r="278" spans="1:32" ht="40.5" customHeight="1" x14ac:dyDescent="0.25">
      <c r="A278" s="15" t="s">
        <v>3</v>
      </c>
      <c r="B278" s="15" t="s">
        <v>18</v>
      </c>
      <c r="C278" s="38"/>
      <c r="D278" s="35" t="str">
        <f t="shared" si="272"/>
        <v/>
      </c>
      <c r="E278" s="35" t="str">
        <f t="shared" si="273"/>
        <v/>
      </c>
      <c r="F278" s="35" t="str">
        <f t="shared" si="256"/>
        <v/>
      </c>
      <c r="G278" s="28"/>
      <c r="H278" s="28"/>
      <c r="I278" s="29" t="s">
        <v>405</v>
      </c>
      <c r="J278" s="33"/>
      <c r="K278" s="37"/>
      <c r="L278" s="37"/>
      <c r="M278" s="37"/>
      <c r="N278" s="37"/>
      <c r="O278" s="37"/>
      <c r="P278" s="37"/>
      <c r="Q278" s="34"/>
      <c r="R278" s="33"/>
      <c r="S278" s="37"/>
      <c r="T278" s="37"/>
      <c r="U278" s="37"/>
      <c r="V278" s="37"/>
      <c r="W278" s="37"/>
      <c r="X278" s="37"/>
      <c r="Y278" s="911"/>
      <c r="AE278" t="str">
        <f t="shared" ref="AE278:AF278" si="280">TRIM(AC278)</f>
        <v/>
      </c>
      <c r="AF278" t="str">
        <f t="shared" si="280"/>
        <v/>
      </c>
    </row>
    <row r="279" spans="1:32" ht="27" customHeight="1" x14ac:dyDescent="0.25">
      <c r="A279" s="15" t="s">
        <v>3</v>
      </c>
      <c r="B279" s="15" t="s">
        <v>18</v>
      </c>
      <c r="C279" s="38"/>
      <c r="D279" s="35" t="str">
        <f t="shared" si="272"/>
        <v/>
      </c>
      <c r="E279" s="35" t="str">
        <f t="shared" si="273"/>
        <v/>
      </c>
      <c r="F279" s="35" t="str">
        <f t="shared" si="256"/>
        <v/>
      </c>
      <c r="G279" s="28"/>
      <c r="H279" s="28"/>
      <c r="I279" s="29" t="s">
        <v>406</v>
      </c>
      <c r="J279" s="33"/>
      <c r="K279" s="37"/>
      <c r="L279" s="37"/>
      <c r="M279" s="37"/>
      <c r="N279" s="37"/>
      <c r="O279" s="37"/>
      <c r="P279" s="37"/>
      <c r="Q279" s="34"/>
      <c r="R279" s="33"/>
      <c r="S279" s="37"/>
      <c r="T279" s="37"/>
      <c r="U279" s="37"/>
      <c r="V279" s="37"/>
      <c r="W279" s="37"/>
      <c r="X279" s="37"/>
      <c r="Y279" s="911"/>
      <c r="AE279" t="str">
        <f t="shared" ref="AE279:AF279" si="281">TRIM(AC279)</f>
        <v/>
      </c>
      <c r="AF279" t="str">
        <f t="shared" si="281"/>
        <v/>
      </c>
    </row>
    <row r="280" spans="1:32" ht="21" customHeight="1" x14ac:dyDescent="0.25">
      <c r="A280" s="15" t="s">
        <v>3</v>
      </c>
      <c r="B280" s="15" t="s">
        <v>18</v>
      </c>
      <c r="C280" s="38"/>
      <c r="D280" s="35" t="str">
        <f t="shared" si="272"/>
        <v/>
      </c>
      <c r="E280" s="35" t="str">
        <f t="shared" si="273"/>
        <v/>
      </c>
      <c r="F280" s="35" t="str">
        <f t="shared" si="256"/>
        <v/>
      </c>
      <c r="G280" s="28"/>
      <c r="H280" s="28"/>
      <c r="I280" s="29" t="s">
        <v>407</v>
      </c>
      <c r="J280" s="33"/>
      <c r="K280" s="37"/>
      <c r="L280" s="37"/>
      <c r="M280" s="37"/>
      <c r="N280" s="37"/>
      <c r="O280" s="37"/>
      <c r="P280" s="37"/>
      <c r="Q280" s="34"/>
      <c r="R280" s="33"/>
      <c r="S280" s="37"/>
      <c r="T280" s="37"/>
      <c r="U280" s="37"/>
      <c r="V280" s="37"/>
      <c r="W280" s="37"/>
      <c r="X280" s="37"/>
      <c r="Y280" s="911"/>
      <c r="AE280" t="str">
        <f t="shared" ref="AE280:AF280" si="282">TRIM(AC280)</f>
        <v/>
      </c>
      <c r="AF280" t="str">
        <f t="shared" si="282"/>
        <v/>
      </c>
    </row>
    <row r="281" spans="1:32" ht="21" customHeight="1" x14ac:dyDescent="0.25">
      <c r="A281" s="15" t="s">
        <v>3</v>
      </c>
      <c r="B281" s="15" t="s">
        <v>18</v>
      </c>
      <c r="C281" s="38"/>
      <c r="D281" s="35" t="str">
        <f t="shared" si="272"/>
        <v/>
      </c>
      <c r="E281" s="35" t="str">
        <f t="shared" si="273"/>
        <v/>
      </c>
      <c r="F281" s="35" t="str">
        <f t="shared" si="256"/>
        <v/>
      </c>
      <c r="G281" s="28"/>
      <c r="H281" s="28"/>
      <c r="I281" s="29" t="s">
        <v>408</v>
      </c>
      <c r="J281" s="33"/>
      <c r="K281" s="37"/>
      <c r="L281" s="37"/>
      <c r="M281" s="37"/>
      <c r="N281" s="37"/>
      <c r="O281" s="37"/>
      <c r="P281" s="37"/>
      <c r="Q281" s="34"/>
      <c r="R281" s="33"/>
      <c r="S281" s="37"/>
      <c r="T281" s="37"/>
      <c r="U281" s="37"/>
      <c r="V281" s="37"/>
      <c r="W281" s="37"/>
      <c r="X281" s="37"/>
      <c r="Y281" s="911"/>
      <c r="AE281" t="str">
        <f t="shared" ref="AE281:AF281" si="283">TRIM(AC281)</f>
        <v/>
      </c>
      <c r="AF281" t="str">
        <f t="shared" si="283"/>
        <v/>
      </c>
    </row>
    <row r="282" spans="1:32" ht="21" customHeight="1" x14ac:dyDescent="0.25">
      <c r="A282" s="15" t="s">
        <v>3</v>
      </c>
      <c r="B282" s="15" t="s">
        <v>18</v>
      </c>
      <c r="C282" s="38"/>
      <c r="D282" s="35" t="str">
        <f t="shared" si="272"/>
        <v/>
      </c>
      <c r="E282" s="35" t="str">
        <f t="shared" si="273"/>
        <v/>
      </c>
      <c r="F282" s="35" t="str">
        <f t="shared" si="256"/>
        <v/>
      </c>
      <c r="G282" s="28"/>
      <c r="H282" s="28"/>
      <c r="I282" s="29" t="s">
        <v>409</v>
      </c>
      <c r="J282" s="33"/>
      <c r="K282" s="37"/>
      <c r="L282" s="37"/>
      <c r="M282" s="37"/>
      <c r="N282" s="37"/>
      <c r="O282" s="37"/>
      <c r="P282" s="37"/>
      <c r="Q282" s="34"/>
      <c r="R282" s="33"/>
      <c r="S282" s="37"/>
      <c r="T282" s="37"/>
      <c r="U282" s="37"/>
      <c r="V282" s="37"/>
      <c r="W282" s="37"/>
      <c r="X282" s="37"/>
      <c r="Y282" s="911"/>
      <c r="AE282" t="str">
        <f t="shared" ref="AE282:AF282" si="284">TRIM(AC282)</f>
        <v/>
      </c>
      <c r="AF282" t="str">
        <f t="shared" si="284"/>
        <v/>
      </c>
    </row>
    <row r="283" spans="1:32" ht="21" customHeight="1" x14ac:dyDescent="0.25">
      <c r="A283" s="15" t="s">
        <v>3</v>
      </c>
      <c r="B283" s="15" t="s">
        <v>18</v>
      </c>
      <c r="C283" s="863"/>
      <c r="D283" s="829" t="str">
        <f t="shared" si="272"/>
        <v/>
      </c>
      <c r="E283" s="829" t="str">
        <f t="shared" si="273"/>
        <v/>
      </c>
      <c r="F283" s="829" t="str">
        <f t="shared" si="256"/>
        <v/>
      </c>
      <c r="G283" s="28"/>
      <c r="H283" s="28"/>
      <c r="I283" s="29" t="s">
        <v>410</v>
      </c>
      <c r="J283" s="33"/>
      <c r="K283" s="37"/>
      <c r="L283" s="37"/>
      <c r="M283" s="37"/>
      <c r="N283" s="37"/>
      <c r="O283" s="37"/>
      <c r="P283" s="37"/>
      <c r="Q283" s="34"/>
      <c r="R283" s="33"/>
      <c r="S283" s="37"/>
      <c r="T283" s="37"/>
      <c r="U283" s="37"/>
      <c r="V283" s="37"/>
      <c r="W283" s="37"/>
      <c r="X283" s="37"/>
      <c r="Y283" s="911"/>
      <c r="AE283" t="str">
        <f t="shared" ref="AE283:AF283" si="285">TRIM(AC283)</f>
        <v/>
      </c>
      <c r="AF283" t="str">
        <f t="shared" si="285"/>
        <v/>
      </c>
    </row>
    <row r="284" spans="1:32" ht="21" customHeight="1" x14ac:dyDescent="0.25">
      <c r="A284" s="15" t="s">
        <v>3</v>
      </c>
      <c r="B284" s="15" t="s">
        <v>18</v>
      </c>
      <c r="C284" s="863"/>
      <c r="D284" s="829" t="str">
        <f t="shared" si="272"/>
        <v/>
      </c>
      <c r="E284" s="829" t="str">
        <f t="shared" si="273"/>
        <v/>
      </c>
      <c r="F284" s="829" t="str">
        <f t="shared" si="256"/>
        <v/>
      </c>
      <c r="G284" s="28"/>
      <c r="H284" s="28"/>
      <c r="I284" s="29" t="s">
        <v>411</v>
      </c>
      <c r="J284" s="33"/>
      <c r="K284" s="37"/>
      <c r="L284" s="37"/>
      <c r="M284" s="37"/>
      <c r="N284" s="37"/>
      <c r="O284" s="37"/>
      <c r="P284" s="37"/>
      <c r="Q284" s="34"/>
      <c r="R284" s="33"/>
      <c r="S284" s="37"/>
      <c r="T284" s="37"/>
      <c r="U284" s="37"/>
      <c r="V284" s="37"/>
      <c r="W284" s="37"/>
      <c r="X284" s="37"/>
      <c r="Y284" s="911"/>
      <c r="AE284" t="str">
        <f t="shared" ref="AE284:AF284" si="286">TRIM(AC284)</f>
        <v/>
      </c>
      <c r="AF284" t="str">
        <f t="shared" si="286"/>
        <v/>
      </c>
    </row>
    <row r="285" spans="1:32" ht="21" customHeight="1" x14ac:dyDescent="0.25">
      <c r="A285" s="15" t="s">
        <v>3</v>
      </c>
      <c r="B285" s="15" t="s">
        <v>18</v>
      </c>
      <c r="C285" s="863"/>
      <c r="D285" s="829" t="str">
        <f t="shared" si="272"/>
        <v/>
      </c>
      <c r="E285" s="829" t="str">
        <f t="shared" si="273"/>
        <v/>
      </c>
      <c r="F285" s="829" t="str">
        <f t="shared" si="256"/>
        <v/>
      </c>
      <c r="G285" s="28"/>
      <c r="H285" s="28"/>
      <c r="I285" s="29" t="s">
        <v>412</v>
      </c>
      <c r="J285" s="33"/>
      <c r="K285" s="37"/>
      <c r="L285" s="37"/>
      <c r="M285" s="37"/>
      <c r="N285" s="37"/>
      <c r="O285" s="37"/>
      <c r="P285" s="37"/>
      <c r="Q285" s="34"/>
      <c r="R285" s="33"/>
      <c r="S285" s="37"/>
      <c r="T285" s="37"/>
      <c r="U285" s="37"/>
      <c r="V285" s="37"/>
      <c r="W285" s="37"/>
      <c r="X285" s="37"/>
      <c r="Y285" s="911"/>
      <c r="AE285" t="str">
        <f t="shared" ref="AE285:AF285" si="287">TRIM(AC285)</f>
        <v/>
      </c>
      <c r="AF285" t="str">
        <f t="shared" si="287"/>
        <v/>
      </c>
    </row>
    <row r="286" spans="1:32" ht="21" customHeight="1" x14ac:dyDescent="0.25">
      <c r="A286" s="15" t="s">
        <v>3</v>
      </c>
      <c r="B286" s="15" t="s">
        <v>18</v>
      </c>
      <c r="C286" s="863"/>
      <c r="D286" s="829" t="str">
        <f t="shared" si="272"/>
        <v/>
      </c>
      <c r="E286" s="829" t="str">
        <f t="shared" si="273"/>
        <v/>
      </c>
      <c r="F286" s="829" t="str">
        <f t="shared" si="256"/>
        <v/>
      </c>
      <c r="G286" s="28"/>
      <c r="H286" s="28"/>
      <c r="I286" s="29" t="s">
        <v>413</v>
      </c>
      <c r="J286" s="33"/>
      <c r="K286" s="37"/>
      <c r="L286" s="37"/>
      <c r="M286" s="37"/>
      <c r="N286" s="37"/>
      <c r="O286" s="37"/>
      <c r="P286" s="37"/>
      <c r="Q286" s="34"/>
      <c r="R286" s="33"/>
      <c r="S286" s="37"/>
      <c r="T286" s="37"/>
      <c r="U286" s="37"/>
      <c r="V286" s="37"/>
      <c r="W286" s="37"/>
      <c r="X286" s="37"/>
      <c r="Y286" s="911"/>
      <c r="AE286" t="str">
        <f t="shared" ref="AE286:AF286" si="288">TRIM(AC286)</f>
        <v/>
      </c>
      <c r="AF286" t="str">
        <f t="shared" si="288"/>
        <v/>
      </c>
    </row>
    <row r="287" spans="1:32" ht="21" customHeight="1" x14ac:dyDescent="0.25">
      <c r="A287" s="15" t="s">
        <v>3</v>
      </c>
      <c r="B287" s="15" t="s">
        <v>18</v>
      </c>
      <c r="C287" s="863"/>
      <c r="D287" s="829" t="str">
        <f t="shared" si="272"/>
        <v/>
      </c>
      <c r="E287" s="829" t="str">
        <f t="shared" si="273"/>
        <v/>
      </c>
      <c r="F287" s="829" t="str">
        <f t="shared" si="256"/>
        <v/>
      </c>
      <c r="G287" s="28"/>
      <c r="H287" s="28"/>
      <c r="I287" s="29" t="s">
        <v>414</v>
      </c>
      <c r="J287" s="33"/>
      <c r="K287" s="37"/>
      <c r="L287" s="37"/>
      <c r="M287" s="37"/>
      <c r="N287" s="37"/>
      <c r="O287" s="37"/>
      <c r="P287" s="37"/>
      <c r="Q287" s="34"/>
      <c r="R287" s="33"/>
      <c r="S287" s="37"/>
      <c r="T287" s="37"/>
      <c r="U287" s="37"/>
      <c r="V287" s="37"/>
      <c r="W287" s="37"/>
      <c r="X287" s="37"/>
      <c r="Y287" s="911"/>
      <c r="AE287" t="str">
        <f t="shared" ref="AE287:AF287" si="289">TRIM(AC287)</f>
        <v/>
      </c>
      <c r="AF287" t="str">
        <f t="shared" si="289"/>
        <v/>
      </c>
    </row>
    <row r="288" spans="1:32" ht="21" customHeight="1" x14ac:dyDescent="0.25">
      <c r="A288" s="15" t="s">
        <v>3</v>
      </c>
      <c r="B288" s="15" t="s">
        <v>18</v>
      </c>
      <c r="C288" s="863"/>
      <c r="D288" s="829" t="str">
        <f t="shared" si="272"/>
        <v/>
      </c>
      <c r="E288" s="829" t="str">
        <f t="shared" si="273"/>
        <v/>
      </c>
      <c r="F288" s="829" t="str">
        <f t="shared" si="256"/>
        <v/>
      </c>
      <c r="G288" s="28"/>
      <c r="H288" s="28"/>
      <c r="I288" s="29" t="s">
        <v>415</v>
      </c>
      <c r="J288" s="33"/>
      <c r="K288" s="37"/>
      <c r="L288" s="37"/>
      <c r="M288" s="37"/>
      <c r="N288" s="37"/>
      <c r="O288" s="37"/>
      <c r="P288" s="37"/>
      <c r="Q288" s="34"/>
      <c r="R288" s="33"/>
      <c r="S288" s="37"/>
      <c r="T288" s="37"/>
      <c r="U288" s="37"/>
      <c r="V288" s="37"/>
      <c r="W288" s="37"/>
      <c r="X288" s="37"/>
      <c r="Y288" s="911"/>
      <c r="AE288" t="str">
        <f t="shared" ref="AE288:AF288" si="290">TRIM(AC288)</f>
        <v/>
      </c>
      <c r="AF288" t="str">
        <f t="shared" si="290"/>
        <v/>
      </c>
    </row>
    <row r="289" spans="1:32" ht="21" customHeight="1" x14ac:dyDescent="0.25">
      <c r="A289" s="15" t="s">
        <v>3</v>
      </c>
      <c r="B289" s="15" t="s">
        <v>18</v>
      </c>
      <c r="C289" s="863"/>
      <c r="D289" s="829" t="str">
        <f t="shared" si="272"/>
        <v/>
      </c>
      <c r="E289" s="829" t="str">
        <f t="shared" si="273"/>
        <v/>
      </c>
      <c r="F289" s="829" t="str">
        <f t="shared" si="256"/>
        <v/>
      </c>
      <c r="G289" s="28"/>
      <c r="H289" s="28"/>
      <c r="I289" s="29" t="s">
        <v>416</v>
      </c>
      <c r="J289" s="33"/>
      <c r="K289" s="37"/>
      <c r="L289" s="37"/>
      <c r="M289" s="37"/>
      <c r="N289" s="37"/>
      <c r="O289" s="37"/>
      <c r="P289" s="37"/>
      <c r="Q289" s="34"/>
      <c r="R289" s="33"/>
      <c r="S289" s="37"/>
      <c r="T289" s="37"/>
      <c r="U289" s="37"/>
      <c r="V289" s="37"/>
      <c r="W289" s="37"/>
      <c r="X289" s="37"/>
      <c r="Y289" s="911"/>
      <c r="AE289" t="str">
        <f t="shared" ref="AE289:AF289" si="291">TRIM(AC289)</f>
        <v/>
      </c>
      <c r="AF289" t="str">
        <f t="shared" si="291"/>
        <v/>
      </c>
    </row>
    <row r="290" spans="1:32" ht="21" customHeight="1" x14ac:dyDescent="0.25">
      <c r="A290" s="15" t="s">
        <v>3</v>
      </c>
      <c r="B290" s="15" t="s">
        <v>18</v>
      </c>
      <c r="C290" s="863"/>
      <c r="D290" s="829" t="str">
        <f t="shared" si="272"/>
        <v/>
      </c>
      <c r="E290" s="829" t="str">
        <f t="shared" si="273"/>
        <v/>
      </c>
      <c r="F290" s="829" t="str">
        <f t="shared" si="256"/>
        <v/>
      </c>
      <c r="G290" s="28"/>
      <c r="H290" s="28"/>
      <c r="I290" s="29" t="s">
        <v>417</v>
      </c>
      <c r="J290" s="33"/>
      <c r="K290" s="37"/>
      <c r="L290" s="37"/>
      <c r="M290" s="37"/>
      <c r="N290" s="37"/>
      <c r="O290" s="37"/>
      <c r="P290" s="37"/>
      <c r="Q290" s="34"/>
      <c r="R290" s="33"/>
      <c r="S290" s="37"/>
      <c r="T290" s="37"/>
      <c r="U290" s="37"/>
      <c r="V290" s="37"/>
      <c r="W290" s="37"/>
      <c r="X290" s="37"/>
      <c r="Y290" s="911"/>
      <c r="AE290" t="str">
        <f t="shared" ref="AE290:AF290" si="292">TRIM(AC290)</f>
        <v/>
      </c>
      <c r="AF290" t="str">
        <f t="shared" si="292"/>
        <v/>
      </c>
    </row>
    <row r="291" spans="1:32" ht="21" customHeight="1" x14ac:dyDescent="0.25">
      <c r="A291" s="15" t="s">
        <v>3</v>
      </c>
      <c r="B291" s="15" t="s">
        <v>18</v>
      </c>
      <c r="C291" s="863"/>
      <c r="D291" s="829" t="str">
        <f t="shared" si="272"/>
        <v/>
      </c>
      <c r="E291" s="829" t="str">
        <f t="shared" si="273"/>
        <v/>
      </c>
      <c r="F291" s="829" t="str">
        <f t="shared" si="256"/>
        <v/>
      </c>
      <c r="G291" s="28"/>
      <c r="H291" s="28"/>
      <c r="I291" s="29" t="s">
        <v>418</v>
      </c>
      <c r="J291" s="33"/>
      <c r="K291" s="37"/>
      <c r="L291" s="37"/>
      <c r="M291" s="37"/>
      <c r="N291" s="37"/>
      <c r="O291" s="37"/>
      <c r="P291" s="37"/>
      <c r="Q291" s="34"/>
      <c r="R291" s="33"/>
      <c r="S291" s="37"/>
      <c r="T291" s="37"/>
      <c r="U291" s="37"/>
      <c r="V291" s="37"/>
      <c r="W291" s="37"/>
      <c r="X291" s="37"/>
      <c r="Y291" s="911"/>
      <c r="AE291" t="str">
        <f t="shared" ref="AE291:AF291" si="293">TRIM(AC291)</f>
        <v/>
      </c>
      <c r="AF291" t="str">
        <f t="shared" si="293"/>
        <v/>
      </c>
    </row>
    <row r="292" spans="1:32" ht="21" customHeight="1" x14ac:dyDescent="0.25">
      <c r="A292" s="15" t="s">
        <v>3</v>
      </c>
      <c r="B292" s="15" t="s">
        <v>18</v>
      </c>
      <c r="C292" s="863"/>
      <c r="D292" s="829" t="str">
        <f t="shared" si="272"/>
        <v/>
      </c>
      <c r="E292" s="829" t="str">
        <f t="shared" si="273"/>
        <v/>
      </c>
      <c r="F292" s="829" t="str">
        <f t="shared" si="256"/>
        <v/>
      </c>
      <c r="G292" s="28"/>
      <c r="H292" s="28"/>
      <c r="I292" s="29" t="s">
        <v>419</v>
      </c>
      <c r="J292" s="33"/>
      <c r="K292" s="37"/>
      <c r="L292" s="37"/>
      <c r="M292" s="37"/>
      <c r="N292" s="37"/>
      <c r="O292" s="37"/>
      <c r="P292" s="37"/>
      <c r="Q292" s="34"/>
      <c r="R292" s="33"/>
      <c r="S292" s="37"/>
      <c r="T292" s="37"/>
      <c r="U292" s="37"/>
      <c r="V292" s="37"/>
      <c r="W292" s="37"/>
      <c r="X292" s="37"/>
      <c r="Y292" s="911"/>
      <c r="AE292" t="str">
        <f t="shared" ref="AE292:AF292" si="294">TRIM(AC292)</f>
        <v/>
      </c>
      <c r="AF292" t="str">
        <f t="shared" si="294"/>
        <v/>
      </c>
    </row>
    <row r="293" spans="1:32" ht="21" customHeight="1" x14ac:dyDescent="0.25">
      <c r="A293" s="15" t="s">
        <v>3</v>
      </c>
      <c r="B293" s="15" t="s">
        <v>18</v>
      </c>
      <c r="C293" s="863"/>
      <c r="D293" s="829" t="str">
        <f t="shared" si="272"/>
        <v/>
      </c>
      <c r="E293" s="829" t="str">
        <f t="shared" si="273"/>
        <v/>
      </c>
      <c r="F293" s="829" t="str">
        <f t="shared" si="256"/>
        <v/>
      </c>
      <c r="G293" s="28"/>
      <c r="H293" s="28"/>
      <c r="I293" s="29" t="s">
        <v>420</v>
      </c>
      <c r="J293" s="33"/>
      <c r="K293" s="37"/>
      <c r="L293" s="37"/>
      <c r="M293" s="37"/>
      <c r="N293" s="37"/>
      <c r="O293" s="37"/>
      <c r="P293" s="37"/>
      <c r="Q293" s="34"/>
      <c r="R293" s="33"/>
      <c r="S293" s="37"/>
      <c r="T293" s="37"/>
      <c r="U293" s="37"/>
      <c r="V293" s="37"/>
      <c r="W293" s="37"/>
      <c r="X293" s="37"/>
      <c r="Y293" s="911"/>
      <c r="AE293" t="str">
        <f t="shared" ref="AE293:AF293" si="295">TRIM(AC293)</f>
        <v/>
      </c>
      <c r="AF293" t="str">
        <f t="shared" si="295"/>
        <v/>
      </c>
    </row>
    <row r="294" spans="1:32" ht="21" customHeight="1" x14ac:dyDescent="0.25">
      <c r="A294" s="15" t="s">
        <v>3</v>
      </c>
      <c r="B294" s="15" t="s">
        <v>18</v>
      </c>
      <c r="C294" s="863"/>
      <c r="D294" s="829" t="str">
        <f t="shared" si="272"/>
        <v/>
      </c>
      <c r="E294" s="829" t="str">
        <f t="shared" si="273"/>
        <v/>
      </c>
      <c r="F294" s="829" t="str">
        <f t="shared" si="256"/>
        <v/>
      </c>
      <c r="G294" s="28"/>
      <c r="H294" s="28"/>
      <c r="I294" s="29" t="s">
        <v>421</v>
      </c>
      <c r="J294" s="33"/>
      <c r="K294" s="37"/>
      <c r="L294" s="37"/>
      <c r="M294" s="37"/>
      <c r="N294" s="37"/>
      <c r="O294" s="37"/>
      <c r="P294" s="37"/>
      <c r="Q294" s="34"/>
      <c r="R294" s="33"/>
      <c r="S294" s="37"/>
      <c r="T294" s="37"/>
      <c r="U294" s="37"/>
      <c r="V294" s="37"/>
      <c r="W294" s="37"/>
      <c r="X294" s="37"/>
      <c r="Y294" s="911"/>
      <c r="AE294" t="str">
        <f t="shared" ref="AE294:AF294" si="296">TRIM(AC294)</f>
        <v/>
      </c>
      <c r="AF294" t="str">
        <f t="shared" si="296"/>
        <v/>
      </c>
    </row>
    <row r="295" spans="1:32" ht="21" customHeight="1" x14ac:dyDescent="0.25">
      <c r="A295" s="15" t="s">
        <v>3</v>
      </c>
      <c r="B295" s="15" t="s">
        <v>18</v>
      </c>
      <c r="C295" s="863"/>
      <c r="D295" s="829" t="str">
        <f t="shared" si="272"/>
        <v/>
      </c>
      <c r="E295" s="829" t="str">
        <f t="shared" si="273"/>
        <v/>
      </c>
      <c r="F295" s="829" t="str">
        <f t="shared" si="256"/>
        <v/>
      </c>
      <c r="G295" s="28"/>
      <c r="H295" s="28"/>
      <c r="I295" s="29" t="s">
        <v>422</v>
      </c>
      <c r="J295" s="33"/>
      <c r="K295" s="37"/>
      <c r="L295" s="37"/>
      <c r="M295" s="37"/>
      <c r="N295" s="37"/>
      <c r="O295" s="37"/>
      <c r="P295" s="37"/>
      <c r="Q295" s="34"/>
      <c r="R295" s="33"/>
      <c r="S295" s="37"/>
      <c r="T295" s="37"/>
      <c r="U295" s="37"/>
      <c r="V295" s="37"/>
      <c r="W295" s="37"/>
      <c r="X295" s="37"/>
      <c r="Y295" s="911"/>
      <c r="AE295" t="str">
        <f t="shared" ref="AE295:AF295" si="297">TRIM(AC295)</f>
        <v/>
      </c>
      <c r="AF295" t="str">
        <f t="shared" si="297"/>
        <v/>
      </c>
    </row>
    <row r="296" spans="1:32" ht="36.75" customHeight="1" x14ac:dyDescent="0.25">
      <c r="A296" s="15" t="s">
        <v>3</v>
      </c>
      <c r="B296" s="15" t="s">
        <v>18</v>
      </c>
      <c r="C296" s="863"/>
      <c r="D296" s="829" t="str">
        <f t="shared" si="272"/>
        <v/>
      </c>
      <c r="E296" s="829" t="str">
        <f t="shared" si="273"/>
        <v/>
      </c>
      <c r="F296" s="829" t="str">
        <f t="shared" si="256"/>
        <v/>
      </c>
      <c r="G296" s="28"/>
      <c r="H296" s="28"/>
      <c r="I296" s="29" t="s">
        <v>423</v>
      </c>
      <c r="J296" s="33"/>
      <c r="K296" s="37"/>
      <c r="L296" s="37"/>
      <c r="M296" s="37"/>
      <c r="N296" s="37"/>
      <c r="O296" s="37"/>
      <c r="P296" s="37"/>
      <c r="Q296" s="34"/>
      <c r="R296" s="33"/>
      <c r="S296" s="37"/>
      <c r="T296" s="37"/>
      <c r="U296" s="37"/>
      <c r="V296" s="37"/>
      <c r="W296" s="37"/>
      <c r="X296" s="37"/>
      <c r="Y296" s="911"/>
      <c r="AE296" t="str">
        <f t="shared" ref="AE296:AF296" si="298">TRIM(AC296)</f>
        <v/>
      </c>
      <c r="AF296" t="str">
        <f t="shared" si="298"/>
        <v/>
      </c>
    </row>
    <row r="297" spans="1:32" ht="21" customHeight="1" x14ac:dyDescent="0.25">
      <c r="A297" s="15" t="s">
        <v>3</v>
      </c>
      <c r="B297" s="15" t="s">
        <v>18</v>
      </c>
      <c r="C297" s="863"/>
      <c r="D297" s="829" t="str">
        <f t="shared" si="272"/>
        <v/>
      </c>
      <c r="E297" s="829" t="str">
        <f t="shared" si="273"/>
        <v/>
      </c>
      <c r="F297" s="829" t="str">
        <f t="shared" si="256"/>
        <v/>
      </c>
      <c r="G297" s="28"/>
      <c r="H297" s="28"/>
      <c r="I297" s="29" t="s">
        <v>422</v>
      </c>
      <c r="J297" s="33"/>
      <c r="K297" s="37"/>
      <c r="L297" s="37"/>
      <c r="M297" s="37"/>
      <c r="N297" s="37"/>
      <c r="O297" s="37"/>
      <c r="P297" s="37"/>
      <c r="Q297" s="34"/>
      <c r="R297" s="33"/>
      <c r="S297" s="37"/>
      <c r="T297" s="37"/>
      <c r="U297" s="37"/>
      <c r="V297" s="37"/>
      <c r="W297" s="37"/>
      <c r="X297" s="37"/>
      <c r="Y297" s="911"/>
      <c r="AE297" t="str">
        <f t="shared" ref="AE297:AF297" si="299">TRIM(AC297)</f>
        <v/>
      </c>
      <c r="AF297" t="str">
        <f t="shared" si="299"/>
        <v/>
      </c>
    </row>
    <row r="298" spans="1:32" ht="21" customHeight="1" x14ac:dyDescent="0.25">
      <c r="A298" s="15" t="s">
        <v>3</v>
      </c>
      <c r="B298" s="15" t="s">
        <v>18</v>
      </c>
      <c r="C298" s="863"/>
      <c r="D298" s="829" t="str">
        <f t="shared" si="272"/>
        <v/>
      </c>
      <c r="E298" s="829" t="str">
        <f t="shared" si="273"/>
        <v/>
      </c>
      <c r="F298" s="829" t="str">
        <f t="shared" si="256"/>
        <v/>
      </c>
      <c r="G298" s="28"/>
      <c r="H298" s="28"/>
      <c r="I298" s="29" t="s">
        <v>424</v>
      </c>
      <c r="J298" s="33"/>
      <c r="K298" s="37"/>
      <c r="L298" s="37"/>
      <c r="M298" s="37"/>
      <c r="N298" s="37"/>
      <c r="O298" s="37"/>
      <c r="P298" s="37"/>
      <c r="Q298" s="34"/>
      <c r="R298" s="33"/>
      <c r="S298" s="37"/>
      <c r="T298" s="37"/>
      <c r="U298" s="37"/>
      <c r="V298" s="37"/>
      <c r="W298" s="37"/>
      <c r="X298" s="37"/>
      <c r="Y298" s="911"/>
      <c r="AE298" t="str">
        <f t="shared" ref="AE298:AF298" si="300">TRIM(AC298)</f>
        <v/>
      </c>
      <c r="AF298" t="str">
        <f t="shared" si="300"/>
        <v/>
      </c>
    </row>
    <row r="299" spans="1:32" ht="21" customHeight="1" x14ac:dyDescent="0.25">
      <c r="A299" s="15" t="s">
        <v>3</v>
      </c>
      <c r="B299" s="15" t="s">
        <v>18</v>
      </c>
      <c r="C299" s="863"/>
      <c r="D299" s="829" t="str">
        <f t="shared" si="272"/>
        <v/>
      </c>
      <c r="E299" s="829" t="str">
        <f t="shared" si="273"/>
        <v/>
      </c>
      <c r="F299" s="829" t="str">
        <f t="shared" si="256"/>
        <v/>
      </c>
      <c r="G299" s="28"/>
      <c r="H299" s="28"/>
      <c r="I299" s="29" t="s">
        <v>386</v>
      </c>
      <c r="J299" s="33"/>
      <c r="K299" s="37"/>
      <c r="L299" s="37"/>
      <c r="M299" s="37"/>
      <c r="N299" s="37"/>
      <c r="O299" s="37"/>
      <c r="P299" s="37"/>
      <c r="Q299" s="34"/>
      <c r="R299" s="33"/>
      <c r="S299" s="37"/>
      <c r="T299" s="37"/>
      <c r="U299" s="37"/>
      <c r="V299" s="37"/>
      <c r="W299" s="37"/>
      <c r="X299" s="37"/>
      <c r="Y299" s="911"/>
      <c r="AE299" t="str">
        <f t="shared" ref="AE299:AF299" si="301">TRIM(AC299)</f>
        <v/>
      </c>
      <c r="AF299" t="str">
        <f t="shared" si="301"/>
        <v/>
      </c>
    </row>
    <row r="300" spans="1:32" ht="21" customHeight="1" x14ac:dyDescent="0.25">
      <c r="A300" s="15" t="s">
        <v>3</v>
      </c>
      <c r="B300" s="15" t="s">
        <v>18</v>
      </c>
      <c r="C300" s="863"/>
      <c r="D300" s="829" t="str">
        <f t="shared" si="272"/>
        <v/>
      </c>
      <c r="E300" s="829" t="str">
        <f t="shared" si="273"/>
        <v/>
      </c>
      <c r="F300" s="829" t="str">
        <f t="shared" si="256"/>
        <v/>
      </c>
      <c r="G300" s="28"/>
      <c r="H300" s="28"/>
      <c r="I300" s="29" t="s">
        <v>425</v>
      </c>
      <c r="J300" s="33"/>
      <c r="K300" s="37"/>
      <c r="L300" s="37"/>
      <c r="M300" s="37"/>
      <c r="N300" s="37"/>
      <c r="O300" s="37"/>
      <c r="P300" s="37"/>
      <c r="Q300" s="34"/>
      <c r="R300" s="33"/>
      <c r="S300" s="37"/>
      <c r="T300" s="37"/>
      <c r="U300" s="37"/>
      <c r="V300" s="37"/>
      <c r="W300" s="37"/>
      <c r="X300" s="37"/>
      <c r="Y300" s="912"/>
      <c r="AE300" t="str">
        <f t="shared" ref="AE300:AF300" si="302">TRIM(AC300)</f>
        <v/>
      </c>
      <c r="AF300" t="str">
        <f t="shared" si="302"/>
        <v/>
      </c>
    </row>
    <row r="301" spans="1:32" ht="42.75" customHeight="1" x14ac:dyDescent="0.3">
      <c r="A301" s="15" t="s">
        <v>3</v>
      </c>
      <c r="B301" s="15" t="s">
        <v>18</v>
      </c>
      <c r="C301" s="68"/>
      <c r="D301" s="52">
        <f t="shared" si="272"/>
        <v>20</v>
      </c>
      <c r="E301" s="386" t="str">
        <f t="shared" si="273"/>
        <v>18</v>
      </c>
      <c r="F301" s="386" t="str">
        <f t="shared" si="256"/>
        <v>031</v>
      </c>
      <c r="G301" s="20" t="s">
        <v>426</v>
      </c>
      <c r="H301" s="20" t="s">
        <v>427</v>
      </c>
      <c r="I301" s="21" t="s">
        <v>428</v>
      </c>
      <c r="J301" s="22" t="s">
        <v>429</v>
      </c>
      <c r="K301" s="23" t="s">
        <v>41</v>
      </c>
      <c r="L301" s="23"/>
      <c r="M301" s="23"/>
      <c r="N301" s="23" t="s">
        <v>41</v>
      </c>
      <c r="O301" s="23"/>
      <c r="P301" s="23" t="s">
        <v>41</v>
      </c>
      <c r="Q301" s="24" t="s">
        <v>233</v>
      </c>
      <c r="R301" s="22"/>
      <c r="S301" s="23">
        <v>3</v>
      </c>
      <c r="T301" s="23">
        <v>7</v>
      </c>
      <c r="U301" s="23"/>
      <c r="V301" s="23" t="s">
        <v>41</v>
      </c>
      <c r="W301" s="23"/>
      <c r="X301" s="23"/>
      <c r="Y301" s="910" t="s">
        <v>430</v>
      </c>
      <c r="AC301" t="s">
        <v>431</v>
      </c>
      <c r="AD301" t="s">
        <v>432</v>
      </c>
      <c r="AE301" t="str">
        <f t="shared" ref="AE301:AF301" si="303">TRIM(AC301)</f>
        <v>HISTORIAL</v>
      </c>
      <c r="AF301" t="str">
        <f t="shared" si="303"/>
        <v>Historial de Mantenimiento de Equipos de Computo</v>
      </c>
    </row>
    <row r="302" spans="1:32" ht="69" customHeight="1" x14ac:dyDescent="0.25">
      <c r="A302" s="15"/>
      <c r="B302" s="15"/>
      <c r="C302" s="38"/>
      <c r="D302" s="35" t="str">
        <f t="shared" si="272"/>
        <v/>
      </c>
      <c r="E302" s="35" t="str">
        <f t="shared" si="273"/>
        <v/>
      </c>
      <c r="F302" s="35" t="str">
        <f t="shared" si="256"/>
        <v/>
      </c>
      <c r="G302" s="28"/>
      <c r="H302" s="28"/>
      <c r="I302" s="29"/>
      <c r="J302" s="33"/>
      <c r="K302" s="37"/>
      <c r="L302" s="37"/>
      <c r="M302" s="37"/>
      <c r="N302" s="37"/>
      <c r="O302" s="37"/>
      <c r="P302" s="37"/>
      <c r="Q302" s="34"/>
      <c r="R302" s="33"/>
      <c r="S302" s="37"/>
      <c r="T302" s="37"/>
      <c r="U302" s="37"/>
      <c r="V302" s="37"/>
      <c r="W302" s="37"/>
      <c r="X302" s="37"/>
      <c r="Y302" s="912"/>
      <c r="AE302" t="str">
        <f t="shared" ref="AE302:AF302" si="304">TRIM(AC302)</f>
        <v/>
      </c>
      <c r="AF302" t="str">
        <f t="shared" si="304"/>
        <v/>
      </c>
    </row>
    <row r="303" spans="1:32" ht="21" customHeight="1" x14ac:dyDescent="0.3">
      <c r="A303" s="15" t="s">
        <v>3</v>
      </c>
      <c r="B303" s="15" t="s">
        <v>18</v>
      </c>
      <c r="C303" s="68"/>
      <c r="D303" s="52">
        <f t="shared" si="272"/>
        <v>20</v>
      </c>
      <c r="E303" s="386" t="str">
        <f t="shared" si="273"/>
        <v>18</v>
      </c>
      <c r="F303" s="386" t="str">
        <f t="shared" si="256"/>
        <v>033</v>
      </c>
      <c r="G303" s="20" t="s">
        <v>426</v>
      </c>
      <c r="H303" s="20" t="s">
        <v>433</v>
      </c>
      <c r="I303" s="21" t="s">
        <v>39</v>
      </c>
      <c r="J303" s="22" t="s">
        <v>429</v>
      </c>
      <c r="K303" s="23" t="s">
        <v>41</v>
      </c>
      <c r="L303" s="23"/>
      <c r="M303" s="23"/>
      <c r="N303" s="23" t="s">
        <v>41</v>
      </c>
      <c r="O303" s="23"/>
      <c r="P303" s="23"/>
      <c r="Q303" s="24" t="s">
        <v>233</v>
      </c>
      <c r="R303" s="22"/>
      <c r="S303" s="23">
        <v>3</v>
      </c>
      <c r="T303" s="23">
        <v>7</v>
      </c>
      <c r="U303" s="23"/>
      <c r="V303" s="23"/>
      <c r="W303" s="23"/>
      <c r="X303" s="23" t="s">
        <v>41</v>
      </c>
      <c r="Y303" s="908" t="s">
        <v>434</v>
      </c>
      <c r="AC303" t="s">
        <v>431</v>
      </c>
      <c r="AD303" t="s">
        <v>435</v>
      </c>
      <c r="AE303" t="str">
        <f t="shared" ref="AE303:AF303" si="305">TRIM(AC303)</f>
        <v>HISTORIAL</v>
      </c>
      <c r="AF303" t="str">
        <f t="shared" si="305"/>
        <v>Historial de Vehículos</v>
      </c>
    </row>
    <row r="304" spans="1:32" ht="21" customHeight="1" x14ac:dyDescent="0.3">
      <c r="A304" s="15" t="s">
        <v>3</v>
      </c>
      <c r="B304" s="15" t="s">
        <v>18</v>
      </c>
      <c r="C304" s="68"/>
      <c r="D304" s="57" t="str">
        <f t="shared" si="272"/>
        <v/>
      </c>
      <c r="E304" s="51" t="str">
        <f t="shared" si="273"/>
        <v/>
      </c>
      <c r="F304" s="51" t="str">
        <f t="shared" si="256"/>
        <v/>
      </c>
      <c r="G304" s="28"/>
      <c r="H304" s="28"/>
      <c r="I304" s="29" t="s">
        <v>436</v>
      </c>
      <c r="J304" s="33"/>
      <c r="K304" s="37"/>
      <c r="L304" s="37"/>
      <c r="M304" s="37"/>
      <c r="N304" s="37"/>
      <c r="O304" s="37"/>
      <c r="P304" s="37"/>
      <c r="Q304" s="34"/>
      <c r="R304" s="33"/>
      <c r="S304" s="37"/>
      <c r="T304" s="37"/>
      <c r="U304" s="37"/>
      <c r="V304" s="37"/>
      <c r="W304" s="37"/>
      <c r="X304" s="37"/>
      <c r="Y304" s="913"/>
      <c r="AE304" t="str">
        <f t="shared" ref="AE304:AF304" si="306">TRIM(AC304)</f>
        <v/>
      </c>
      <c r="AF304" t="str">
        <f t="shared" si="306"/>
        <v/>
      </c>
    </row>
    <row r="305" spans="1:32" ht="21" customHeight="1" x14ac:dyDescent="0.3">
      <c r="A305" s="15" t="s">
        <v>3</v>
      </c>
      <c r="B305" s="15" t="s">
        <v>18</v>
      </c>
      <c r="C305" s="68"/>
      <c r="D305" s="57" t="str">
        <f t="shared" si="272"/>
        <v/>
      </c>
      <c r="E305" s="51" t="str">
        <f t="shared" si="273"/>
        <v/>
      </c>
      <c r="F305" s="51" t="str">
        <f t="shared" si="256"/>
        <v/>
      </c>
      <c r="G305" s="28"/>
      <c r="H305" s="28"/>
      <c r="I305" s="29" t="s">
        <v>437</v>
      </c>
      <c r="J305" s="33"/>
      <c r="K305" s="37"/>
      <c r="L305" s="37"/>
      <c r="M305" s="37"/>
      <c r="N305" s="37"/>
      <c r="O305" s="37"/>
      <c r="P305" s="37"/>
      <c r="Q305" s="34"/>
      <c r="R305" s="33"/>
      <c r="S305" s="37"/>
      <c r="T305" s="37"/>
      <c r="U305" s="37"/>
      <c r="V305" s="37"/>
      <c r="W305" s="37"/>
      <c r="X305" s="37"/>
      <c r="Y305" s="913"/>
      <c r="AE305" t="str">
        <f t="shared" ref="AE305:AF305" si="307">TRIM(AC305)</f>
        <v/>
      </c>
      <c r="AF305" t="str">
        <f t="shared" si="307"/>
        <v/>
      </c>
    </row>
    <row r="306" spans="1:32" ht="21" customHeight="1" x14ac:dyDescent="0.3">
      <c r="A306" s="15" t="s">
        <v>3</v>
      </c>
      <c r="B306" s="15" t="s">
        <v>18</v>
      </c>
      <c r="C306" s="68"/>
      <c r="D306" s="57" t="str">
        <f t="shared" si="272"/>
        <v/>
      </c>
      <c r="E306" s="51" t="str">
        <f t="shared" si="273"/>
        <v/>
      </c>
      <c r="F306" s="51" t="str">
        <f t="shared" si="256"/>
        <v/>
      </c>
      <c r="G306" s="28"/>
      <c r="H306" s="28"/>
      <c r="I306" s="29" t="s">
        <v>438</v>
      </c>
      <c r="J306" s="33"/>
      <c r="K306" s="37"/>
      <c r="L306" s="37"/>
      <c r="M306" s="37"/>
      <c r="N306" s="37"/>
      <c r="O306" s="37"/>
      <c r="P306" s="37"/>
      <c r="Q306" s="34"/>
      <c r="R306" s="33"/>
      <c r="S306" s="37"/>
      <c r="T306" s="37"/>
      <c r="U306" s="37"/>
      <c r="V306" s="37"/>
      <c r="W306" s="37"/>
      <c r="X306" s="37"/>
      <c r="Y306" s="913"/>
      <c r="AE306" t="str">
        <f t="shared" ref="AE306:AF306" si="308">TRIM(AC306)</f>
        <v/>
      </c>
      <c r="AF306" t="str">
        <f t="shared" si="308"/>
        <v/>
      </c>
    </row>
    <row r="307" spans="1:32" ht="21" customHeight="1" x14ac:dyDescent="0.3">
      <c r="A307" s="15" t="s">
        <v>3</v>
      </c>
      <c r="B307" s="15" t="s">
        <v>18</v>
      </c>
      <c r="C307" s="68"/>
      <c r="D307" s="57" t="str">
        <f t="shared" si="272"/>
        <v/>
      </c>
      <c r="E307" s="51" t="str">
        <f t="shared" si="273"/>
        <v/>
      </c>
      <c r="F307" s="51" t="str">
        <f t="shared" si="256"/>
        <v/>
      </c>
      <c r="G307" s="28"/>
      <c r="H307" s="28"/>
      <c r="I307" s="29" t="s">
        <v>439</v>
      </c>
      <c r="J307" s="33"/>
      <c r="K307" s="37"/>
      <c r="L307" s="37"/>
      <c r="M307" s="37"/>
      <c r="N307" s="37"/>
      <c r="O307" s="37"/>
      <c r="P307" s="37"/>
      <c r="Q307" s="34"/>
      <c r="R307" s="33"/>
      <c r="S307" s="37"/>
      <c r="T307" s="37"/>
      <c r="U307" s="37"/>
      <c r="V307" s="37"/>
      <c r="W307" s="37"/>
      <c r="X307" s="37"/>
      <c r="Y307" s="913"/>
      <c r="AE307" t="str">
        <f t="shared" ref="AE307:AF307" si="309">TRIM(AC307)</f>
        <v/>
      </c>
      <c r="AF307" t="str">
        <f t="shared" si="309"/>
        <v/>
      </c>
    </row>
    <row r="308" spans="1:32" ht="21" customHeight="1" x14ac:dyDescent="0.3">
      <c r="A308" s="15" t="s">
        <v>3</v>
      </c>
      <c r="B308" s="15" t="s">
        <v>18</v>
      </c>
      <c r="C308" s="68"/>
      <c r="D308" s="57" t="str">
        <f t="shared" si="272"/>
        <v/>
      </c>
      <c r="E308" s="51" t="str">
        <f t="shared" si="273"/>
        <v/>
      </c>
      <c r="F308" s="51" t="str">
        <f t="shared" si="256"/>
        <v/>
      </c>
      <c r="G308" s="28"/>
      <c r="H308" s="28"/>
      <c r="I308" s="29" t="s">
        <v>440</v>
      </c>
      <c r="J308" s="33"/>
      <c r="K308" s="37"/>
      <c r="L308" s="37"/>
      <c r="M308" s="37"/>
      <c r="N308" s="37"/>
      <c r="O308" s="37"/>
      <c r="P308" s="37"/>
      <c r="Q308" s="34"/>
      <c r="R308" s="33"/>
      <c r="S308" s="37"/>
      <c r="T308" s="37"/>
      <c r="U308" s="37"/>
      <c r="V308" s="37"/>
      <c r="W308" s="37"/>
      <c r="X308" s="37"/>
      <c r="Y308" s="913"/>
      <c r="AE308" t="str">
        <f t="shared" ref="AE308:AF308" si="310">TRIM(AC308)</f>
        <v/>
      </c>
      <c r="AF308" t="str">
        <f t="shared" si="310"/>
        <v/>
      </c>
    </row>
    <row r="309" spans="1:32" ht="21" customHeight="1" x14ac:dyDescent="0.3">
      <c r="A309" s="15" t="s">
        <v>3</v>
      </c>
      <c r="B309" s="15" t="s">
        <v>18</v>
      </c>
      <c r="C309" s="68"/>
      <c r="D309" s="57" t="str">
        <f t="shared" si="272"/>
        <v/>
      </c>
      <c r="E309" s="51" t="str">
        <f t="shared" si="273"/>
        <v/>
      </c>
      <c r="F309" s="51" t="str">
        <f t="shared" si="256"/>
        <v/>
      </c>
      <c r="G309" s="28"/>
      <c r="H309" s="28"/>
      <c r="I309" s="29" t="s">
        <v>441</v>
      </c>
      <c r="J309" s="33"/>
      <c r="K309" s="37"/>
      <c r="L309" s="37"/>
      <c r="M309" s="37"/>
      <c r="N309" s="37"/>
      <c r="O309" s="37"/>
      <c r="P309" s="37"/>
      <c r="Q309" s="34"/>
      <c r="R309" s="33"/>
      <c r="S309" s="37"/>
      <c r="T309" s="37"/>
      <c r="U309" s="37"/>
      <c r="V309" s="37"/>
      <c r="W309" s="37"/>
      <c r="X309" s="37"/>
      <c r="Y309" s="913"/>
      <c r="AE309" t="str">
        <f t="shared" ref="AE309:AF309" si="311">TRIM(AC309)</f>
        <v/>
      </c>
      <c r="AF309" t="str">
        <f t="shared" si="311"/>
        <v/>
      </c>
    </row>
    <row r="310" spans="1:32" ht="21" customHeight="1" x14ac:dyDescent="0.3">
      <c r="A310" s="15" t="s">
        <v>3</v>
      </c>
      <c r="B310" s="15" t="s">
        <v>18</v>
      </c>
      <c r="C310" s="68"/>
      <c r="D310" s="57" t="str">
        <f t="shared" si="272"/>
        <v/>
      </c>
      <c r="E310" s="51" t="str">
        <f t="shared" si="273"/>
        <v/>
      </c>
      <c r="F310" s="51" t="str">
        <f t="shared" si="256"/>
        <v/>
      </c>
      <c r="G310" s="28"/>
      <c r="H310" s="28"/>
      <c r="I310" s="29" t="s">
        <v>442</v>
      </c>
      <c r="J310" s="33"/>
      <c r="K310" s="37"/>
      <c r="L310" s="37"/>
      <c r="M310" s="37"/>
      <c r="N310" s="37"/>
      <c r="O310" s="37"/>
      <c r="P310" s="37"/>
      <c r="Q310" s="34"/>
      <c r="R310" s="33"/>
      <c r="S310" s="37"/>
      <c r="T310" s="37"/>
      <c r="U310" s="37"/>
      <c r="V310" s="37"/>
      <c r="W310" s="37"/>
      <c r="X310" s="37"/>
      <c r="Y310" s="913"/>
      <c r="AE310" t="str">
        <f t="shared" ref="AE310:AF310" si="312">TRIM(AC310)</f>
        <v/>
      </c>
      <c r="AF310" t="str">
        <f t="shared" si="312"/>
        <v/>
      </c>
    </row>
    <row r="311" spans="1:32" ht="21" customHeight="1" x14ac:dyDescent="0.3">
      <c r="A311" s="15" t="s">
        <v>3</v>
      </c>
      <c r="B311" s="15" t="s">
        <v>18</v>
      </c>
      <c r="C311" s="68"/>
      <c r="D311" s="57" t="str">
        <f t="shared" si="272"/>
        <v/>
      </c>
      <c r="E311" s="51" t="str">
        <f t="shared" si="273"/>
        <v/>
      </c>
      <c r="F311" s="51" t="str">
        <f t="shared" si="256"/>
        <v/>
      </c>
      <c r="G311" s="28"/>
      <c r="H311" s="28"/>
      <c r="I311" s="29" t="s">
        <v>443</v>
      </c>
      <c r="J311" s="33"/>
      <c r="K311" s="37"/>
      <c r="L311" s="37"/>
      <c r="M311" s="37"/>
      <c r="N311" s="37"/>
      <c r="O311" s="37"/>
      <c r="P311" s="37"/>
      <c r="Q311" s="34"/>
      <c r="R311" s="33"/>
      <c r="S311" s="37"/>
      <c r="T311" s="37"/>
      <c r="U311" s="37"/>
      <c r="V311" s="37"/>
      <c r="W311" s="37"/>
      <c r="X311" s="37"/>
      <c r="Y311" s="913"/>
      <c r="AE311" t="str">
        <f t="shared" ref="AE311:AF311" si="313">TRIM(AC311)</f>
        <v/>
      </c>
      <c r="AF311" t="str">
        <f t="shared" si="313"/>
        <v/>
      </c>
    </row>
    <row r="312" spans="1:32" ht="21" customHeight="1" x14ac:dyDescent="0.3">
      <c r="A312" s="15" t="s">
        <v>3</v>
      </c>
      <c r="B312" s="15" t="s">
        <v>18</v>
      </c>
      <c r="C312" s="68"/>
      <c r="D312" s="57" t="str">
        <f t="shared" si="272"/>
        <v/>
      </c>
      <c r="E312" s="51" t="str">
        <f t="shared" si="273"/>
        <v/>
      </c>
      <c r="F312" s="51" t="str">
        <f t="shared" si="256"/>
        <v/>
      </c>
      <c r="G312" s="28"/>
      <c r="H312" s="28"/>
      <c r="I312" s="29" t="s">
        <v>444</v>
      </c>
      <c r="J312" s="33"/>
      <c r="K312" s="37"/>
      <c r="L312" s="37"/>
      <c r="M312" s="37"/>
      <c r="N312" s="37"/>
      <c r="O312" s="37"/>
      <c r="P312" s="37"/>
      <c r="Q312" s="34"/>
      <c r="R312" s="33"/>
      <c r="S312" s="37"/>
      <c r="T312" s="37"/>
      <c r="U312" s="37"/>
      <c r="V312" s="37"/>
      <c r="W312" s="37"/>
      <c r="X312" s="37"/>
      <c r="Y312" s="909"/>
      <c r="AE312" t="str">
        <f t="shared" ref="AE312:AF312" si="314">TRIM(AC312)</f>
        <v/>
      </c>
      <c r="AF312" t="str">
        <f t="shared" si="314"/>
        <v/>
      </c>
    </row>
    <row r="313" spans="1:32" ht="21" customHeight="1" x14ac:dyDescent="0.3">
      <c r="A313" s="15" t="s">
        <v>3</v>
      </c>
      <c r="B313" s="15" t="s">
        <v>18</v>
      </c>
      <c r="C313" s="51"/>
      <c r="D313" s="52">
        <f t="shared" si="272"/>
        <v>20</v>
      </c>
      <c r="E313" s="386" t="str">
        <f t="shared" si="273"/>
        <v>16</v>
      </c>
      <c r="F313" s="386" t="str">
        <f t="shared" si="256"/>
        <v/>
      </c>
      <c r="G313" s="20" t="s">
        <v>445</v>
      </c>
      <c r="H313" s="20"/>
      <c r="I313" s="21" t="s">
        <v>446</v>
      </c>
      <c r="J313" s="22" t="s">
        <v>447</v>
      </c>
      <c r="K313" s="23" t="s">
        <v>41</v>
      </c>
      <c r="L313" s="23"/>
      <c r="M313" s="23"/>
      <c r="N313" s="23" t="s">
        <v>41</v>
      </c>
      <c r="O313" s="23"/>
      <c r="P313" s="23" t="s">
        <v>41</v>
      </c>
      <c r="Q313" s="24" t="s">
        <v>171</v>
      </c>
      <c r="R313" s="22"/>
      <c r="S313" s="23">
        <v>3</v>
      </c>
      <c r="T313" s="23">
        <v>7</v>
      </c>
      <c r="U313" s="23" t="s">
        <v>41</v>
      </c>
      <c r="V313" s="23"/>
      <c r="W313" s="23" t="s">
        <v>41</v>
      </c>
      <c r="X313" s="23"/>
      <c r="Y313" s="910" t="s">
        <v>448</v>
      </c>
      <c r="AC313" t="s">
        <v>449</v>
      </c>
      <c r="AE313" t="str">
        <f t="shared" ref="AE313:AF313" si="315">TRIM(AC313)</f>
        <v>ESTADOS FINANCIEROS</v>
      </c>
      <c r="AF313" t="str">
        <f t="shared" si="315"/>
        <v/>
      </c>
    </row>
    <row r="314" spans="1:32" ht="21" customHeight="1" x14ac:dyDescent="0.3">
      <c r="A314" s="15" t="s">
        <v>3</v>
      </c>
      <c r="B314" s="15" t="s">
        <v>18</v>
      </c>
      <c r="C314" s="51"/>
      <c r="D314" s="57" t="str">
        <f t="shared" si="272"/>
        <v/>
      </c>
      <c r="E314" s="51" t="str">
        <f t="shared" si="273"/>
        <v/>
      </c>
      <c r="F314" s="51" t="str">
        <f t="shared" si="256"/>
        <v/>
      </c>
      <c r="G314" s="28"/>
      <c r="H314" s="28"/>
      <c r="I314" s="29" t="s">
        <v>450</v>
      </c>
      <c r="J314" s="33"/>
      <c r="K314" s="37"/>
      <c r="L314" s="37"/>
      <c r="M314" s="37"/>
      <c r="N314" s="37"/>
      <c r="O314" s="37"/>
      <c r="P314" s="37"/>
      <c r="Q314" s="34"/>
      <c r="R314" s="33"/>
      <c r="S314" s="37"/>
      <c r="T314" s="37"/>
      <c r="U314" s="37"/>
      <c r="V314" s="37"/>
      <c r="W314" s="37"/>
      <c r="X314" s="37"/>
      <c r="Y314" s="911"/>
      <c r="AE314" t="str">
        <f t="shared" ref="AE314:AF314" si="316">TRIM(AC314)</f>
        <v/>
      </c>
      <c r="AF314" t="str">
        <f t="shared" si="316"/>
        <v/>
      </c>
    </row>
    <row r="315" spans="1:32" ht="21" customHeight="1" x14ac:dyDescent="0.3">
      <c r="A315" s="15" t="s">
        <v>3</v>
      </c>
      <c r="B315" s="15" t="s">
        <v>18</v>
      </c>
      <c r="C315" s="51"/>
      <c r="D315" s="57" t="str">
        <f t="shared" si="272"/>
        <v/>
      </c>
      <c r="E315" s="51" t="str">
        <f t="shared" si="273"/>
        <v/>
      </c>
      <c r="F315" s="51" t="str">
        <f t="shared" si="256"/>
        <v/>
      </c>
      <c r="G315" s="28"/>
      <c r="H315" s="28"/>
      <c r="I315" s="29" t="s">
        <v>451</v>
      </c>
      <c r="J315" s="33"/>
      <c r="K315" s="37"/>
      <c r="L315" s="37"/>
      <c r="M315" s="37"/>
      <c r="N315" s="37"/>
      <c r="O315" s="37"/>
      <c r="P315" s="37"/>
      <c r="Q315" s="34"/>
      <c r="R315" s="33"/>
      <c r="S315" s="37"/>
      <c r="T315" s="37"/>
      <c r="U315" s="37"/>
      <c r="V315" s="37"/>
      <c r="W315" s="37"/>
      <c r="X315" s="37"/>
      <c r="Y315" s="911"/>
      <c r="AE315" t="str">
        <f t="shared" ref="AE315:AF315" si="317">TRIM(AC315)</f>
        <v/>
      </c>
      <c r="AF315" t="str">
        <f t="shared" si="317"/>
        <v/>
      </c>
    </row>
    <row r="316" spans="1:32" ht="21" customHeight="1" x14ac:dyDescent="0.3">
      <c r="A316" s="15" t="s">
        <v>3</v>
      </c>
      <c r="B316" s="15" t="s">
        <v>18</v>
      </c>
      <c r="C316" s="51"/>
      <c r="D316" s="57" t="str">
        <f t="shared" si="272"/>
        <v/>
      </c>
      <c r="E316" s="51" t="str">
        <f t="shared" si="273"/>
        <v/>
      </c>
      <c r="F316" s="51" t="str">
        <f t="shared" si="256"/>
        <v/>
      </c>
      <c r="G316" s="28"/>
      <c r="H316" s="28"/>
      <c r="I316" s="29" t="s">
        <v>452</v>
      </c>
      <c r="J316" s="33"/>
      <c r="K316" s="37"/>
      <c r="L316" s="37"/>
      <c r="M316" s="37"/>
      <c r="N316" s="37"/>
      <c r="O316" s="37"/>
      <c r="P316" s="37"/>
      <c r="Q316" s="34"/>
      <c r="R316" s="33"/>
      <c r="S316" s="37"/>
      <c r="T316" s="37"/>
      <c r="U316" s="37"/>
      <c r="V316" s="37"/>
      <c r="W316" s="37"/>
      <c r="X316" s="37"/>
      <c r="Y316" s="911"/>
      <c r="AE316" t="str">
        <f t="shared" ref="AE316:AF316" si="318">TRIM(AC316)</f>
        <v/>
      </c>
      <c r="AF316" t="str">
        <f t="shared" si="318"/>
        <v/>
      </c>
    </row>
    <row r="317" spans="1:32" ht="21" customHeight="1" x14ac:dyDescent="0.3">
      <c r="A317" s="15" t="s">
        <v>3</v>
      </c>
      <c r="B317" s="15" t="s">
        <v>18</v>
      </c>
      <c r="C317" s="51"/>
      <c r="D317" s="57" t="str">
        <f t="shared" si="272"/>
        <v/>
      </c>
      <c r="E317" s="51" t="str">
        <f t="shared" si="273"/>
        <v/>
      </c>
      <c r="F317" s="51" t="str">
        <f t="shared" si="256"/>
        <v/>
      </c>
      <c r="G317" s="28"/>
      <c r="H317" s="28"/>
      <c r="I317" s="29" t="s">
        <v>453</v>
      </c>
      <c r="J317" s="33"/>
      <c r="K317" s="37"/>
      <c r="L317" s="37"/>
      <c r="M317" s="37"/>
      <c r="N317" s="37"/>
      <c r="O317" s="37"/>
      <c r="P317" s="37"/>
      <c r="Q317" s="34"/>
      <c r="R317" s="33"/>
      <c r="S317" s="37"/>
      <c r="T317" s="37"/>
      <c r="U317" s="37"/>
      <c r="V317" s="37"/>
      <c r="W317" s="37"/>
      <c r="X317" s="37"/>
      <c r="Y317" s="911"/>
      <c r="AE317" t="str">
        <f t="shared" ref="AE317:AF317" si="319">TRIM(AC317)</f>
        <v/>
      </c>
      <c r="AF317" t="str">
        <f t="shared" si="319"/>
        <v/>
      </c>
    </row>
    <row r="318" spans="1:32" ht="21" customHeight="1" x14ac:dyDescent="0.3">
      <c r="A318" s="15" t="s">
        <v>3</v>
      </c>
      <c r="B318" s="15" t="s">
        <v>18</v>
      </c>
      <c r="C318" s="51"/>
      <c r="D318" s="57" t="str">
        <f t="shared" si="272"/>
        <v/>
      </c>
      <c r="E318" s="51" t="str">
        <f t="shared" si="273"/>
        <v/>
      </c>
      <c r="F318" s="51" t="str">
        <f t="shared" si="256"/>
        <v/>
      </c>
      <c r="G318" s="28"/>
      <c r="H318" s="28"/>
      <c r="I318" s="29" t="s">
        <v>454</v>
      </c>
      <c r="J318" s="33"/>
      <c r="K318" s="37"/>
      <c r="L318" s="37"/>
      <c r="M318" s="37"/>
      <c r="N318" s="37"/>
      <c r="O318" s="37"/>
      <c r="P318" s="37"/>
      <c r="Q318" s="34"/>
      <c r="R318" s="33"/>
      <c r="S318" s="37"/>
      <c r="T318" s="37"/>
      <c r="U318" s="37"/>
      <c r="V318" s="37"/>
      <c r="W318" s="37"/>
      <c r="X318" s="37"/>
      <c r="Y318" s="911"/>
      <c r="AE318" t="str">
        <f t="shared" ref="AE318:AF318" si="320">TRIM(AC318)</f>
        <v/>
      </c>
      <c r="AF318" t="str">
        <f t="shared" si="320"/>
        <v/>
      </c>
    </row>
    <row r="319" spans="1:32" ht="21" customHeight="1" x14ac:dyDescent="0.3">
      <c r="A319" s="15" t="s">
        <v>3</v>
      </c>
      <c r="B319" s="15" t="s">
        <v>18</v>
      </c>
      <c r="C319" s="51"/>
      <c r="D319" s="57" t="str">
        <f t="shared" si="272"/>
        <v/>
      </c>
      <c r="E319" s="51" t="str">
        <f t="shared" si="273"/>
        <v/>
      </c>
      <c r="F319" s="51" t="str">
        <f t="shared" si="256"/>
        <v/>
      </c>
      <c r="G319" s="28"/>
      <c r="H319" s="28"/>
      <c r="I319" s="29" t="s">
        <v>455</v>
      </c>
      <c r="J319" s="33"/>
      <c r="K319" s="37"/>
      <c r="L319" s="37"/>
      <c r="M319" s="37"/>
      <c r="N319" s="37"/>
      <c r="O319" s="37"/>
      <c r="P319" s="37"/>
      <c r="Q319" s="34"/>
      <c r="R319" s="33"/>
      <c r="S319" s="37"/>
      <c r="T319" s="37"/>
      <c r="U319" s="37"/>
      <c r="V319" s="37"/>
      <c r="W319" s="37"/>
      <c r="X319" s="37"/>
      <c r="Y319" s="911"/>
      <c r="AE319" t="str">
        <f t="shared" ref="AE319:AF319" si="321">TRIM(AC319)</f>
        <v/>
      </c>
      <c r="AF319" t="str">
        <f t="shared" si="321"/>
        <v/>
      </c>
    </row>
    <row r="320" spans="1:32" ht="21" customHeight="1" x14ac:dyDescent="0.3">
      <c r="A320" s="15" t="s">
        <v>3</v>
      </c>
      <c r="B320" s="15" t="s">
        <v>18</v>
      </c>
      <c r="C320" s="51"/>
      <c r="D320" s="57" t="str">
        <f t="shared" si="272"/>
        <v/>
      </c>
      <c r="E320" s="51" t="str">
        <f t="shared" si="273"/>
        <v/>
      </c>
      <c r="F320" s="51" t="str">
        <f t="shared" si="256"/>
        <v/>
      </c>
      <c r="G320" s="28"/>
      <c r="H320" s="28"/>
      <c r="I320" s="29" t="s">
        <v>456</v>
      </c>
      <c r="J320" s="33"/>
      <c r="K320" s="37"/>
      <c r="L320" s="37"/>
      <c r="M320" s="37"/>
      <c r="N320" s="37"/>
      <c r="O320" s="37"/>
      <c r="P320" s="37"/>
      <c r="Q320" s="34"/>
      <c r="R320" s="33"/>
      <c r="S320" s="37"/>
      <c r="T320" s="37"/>
      <c r="U320" s="37"/>
      <c r="V320" s="37"/>
      <c r="W320" s="37"/>
      <c r="X320" s="37"/>
      <c r="Y320" s="911"/>
      <c r="AE320" t="str">
        <f t="shared" ref="AE320:AF320" si="322">TRIM(AC320)</f>
        <v/>
      </c>
      <c r="AF320" t="str">
        <f t="shared" si="322"/>
        <v/>
      </c>
    </row>
    <row r="321" spans="1:32" ht="21" customHeight="1" x14ac:dyDescent="0.3">
      <c r="A321" s="15" t="s">
        <v>3</v>
      </c>
      <c r="B321" s="15" t="s">
        <v>18</v>
      </c>
      <c r="C321" s="51"/>
      <c r="D321" s="57" t="str">
        <f t="shared" si="272"/>
        <v/>
      </c>
      <c r="E321" s="51" t="str">
        <f t="shared" si="273"/>
        <v/>
      </c>
      <c r="F321" s="51" t="str">
        <f t="shared" ref="F321:F384" si="323">IF(H321&lt;&gt;"",VLOOKUP(H321,Subseries,2,0),"")</f>
        <v/>
      </c>
      <c r="G321" s="28"/>
      <c r="H321" s="28"/>
      <c r="I321" s="29" t="s">
        <v>457</v>
      </c>
      <c r="J321" s="33"/>
      <c r="K321" s="37"/>
      <c r="L321" s="37"/>
      <c r="M321" s="37"/>
      <c r="N321" s="37"/>
      <c r="O321" s="37"/>
      <c r="P321" s="37"/>
      <c r="Q321" s="34"/>
      <c r="R321" s="33"/>
      <c r="S321" s="37"/>
      <c r="T321" s="37"/>
      <c r="U321" s="37"/>
      <c r="V321" s="37"/>
      <c r="W321" s="37"/>
      <c r="X321" s="37"/>
      <c r="Y321" s="911"/>
      <c r="AE321" t="str">
        <f t="shared" ref="AE321:AF321" si="324">TRIM(AC321)</f>
        <v/>
      </c>
      <c r="AF321" t="str">
        <f t="shared" si="324"/>
        <v/>
      </c>
    </row>
    <row r="322" spans="1:32" ht="21" customHeight="1" x14ac:dyDescent="0.3">
      <c r="A322" s="15" t="s">
        <v>3</v>
      </c>
      <c r="B322" s="15" t="s">
        <v>18</v>
      </c>
      <c r="C322" s="51"/>
      <c r="D322" s="57" t="str">
        <f t="shared" si="272"/>
        <v/>
      </c>
      <c r="E322" s="51" t="str">
        <f t="shared" si="273"/>
        <v/>
      </c>
      <c r="F322" s="51" t="str">
        <f t="shared" si="323"/>
        <v/>
      </c>
      <c r="G322" s="28"/>
      <c r="H322" s="28"/>
      <c r="I322" s="29" t="s">
        <v>458</v>
      </c>
      <c r="J322" s="33"/>
      <c r="K322" s="37"/>
      <c r="L322" s="37"/>
      <c r="M322" s="37"/>
      <c r="N322" s="37"/>
      <c r="O322" s="37"/>
      <c r="P322" s="37"/>
      <c r="Q322" s="34"/>
      <c r="R322" s="33"/>
      <c r="S322" s="37"/>
      <c r="T322" s="37"/>
      <c r="U322" s="37"/>
      <c r="V322" s="37"/>
      <c r="W322" s="37"/>
      <c r="X322" s="37"/>
      <c r="Y322" s="911"/>
      <c r="AE322" t="str">
        <f t="shared" ref="AE322:AF322" si="325">TRIM(AC322)</f>
        <v/>
      </c>
      <c r="AF322" t="str">
        <f t="shared" si="325"/>
        <v/>
      </c>
    </row>
    <row r="323" spans="1:32" ht="21" customHeight="1" x14ac:dyDescent="0.3">
      <c r="A323" s="15" t="s">
        <v>3</v>
      </c>
      <c r="B323" s="15" t="s">
        <v>18</v>
      </c>
      <c r="C323" s="51"/>
      <c r="D323" s="57" t="str">
        <f t="shared" si="272"/>
        <v/>
      </c>
      <c r="E323" s="51" t="str">
        <f t="shared" si="273"/>
        <v/>
      </c>
      <c r="F323" s="51" t="str">
        <f t="shared" si="323"/>
        <v/>
      </c>
      <c r="G323" s="28"/>
      <c r="H323" s="28"/>
      <c r="I323" s="29" t="s">
        <v>459</v>
      </c>
      <c r="J323" s="33"/>
      <c r="K323" s="37"/>
      <c r="L323" s="37"/>
      <c r="M323" s="37"/>
      <c r="N323" s="37"/>
      <c r="O323" s="37"/>
      <c r="P323" s="37"/>
      <c r="Q323" s="34"/>
      <c r="R323" s="33"/>
      <c r="S323" s="37"/>
      <c r="T323" s="37"/>
      <c r="U323" s="37"/>
      <c r="V323" s="37"/>
      <c r="W323" s="37"/>
      <c r="X323" s="37"/>
      <c r="Y323" s="912"/>
      <c r="AE323" t="str">
        <f t="shared" ref="AE323:AF323" si="326">TRIM(AC323)</f>
        <v/>
      </c>
      <c r="AF323" t="str">
        <f t="shared" si="326"/>
        <v/>
      </c>
    </row>
    <row r="324" spans="1:32" ht="21" customHeight="1" x14ac:dyDescent="0.3">
      <c r="A324" s="15" t="s">
        <v>3</v>
      </c>
      <c r="B324" s="15" t="s">
        <v>18</v>
      </c>
      <c r="C324" s="38"/>
      <c r="D324" s="52">
        <f t="shared" si="272"/>
        <v>20</v>
      </c>
      <c r="E324" s="62" t="str">
        <f t="shared" si="273"/>
        <v>14</v>
      </c>
      <c r="F324" s="62" t="str">
        <f t="shared" si="323"/>
        <v>027</v>
      </c>
      <c r="G324" s="41" t="s">
        <v>460</v>
      </c>
      <c r="H324" s="20" t="s">
        <v>461</v>
      </c>
      <c r="I324" s="21" t="s">
        <v>462</v>
      </c>
      <c r="J324" s="22" t="s">
        <v>463</v>
      </c>
      <c r="K324" s="23" t="s">
        <v>41</v>
      </c>
      <c r="L324" s="23"/>
      <c r="M324" s="23"/>
      <c r="N324" s="23" t="s">
        <v>41</v>
      </c>
      <c r="O324" s="23"/>
      <c r="P324" s="23" t="s">
        <v>41</v>
      </c>
      <c r="Q324" s="24" t="s">
        <v>171</v>
      </c>
      <c r="R324" s="22"/>
      <c r="S324" s="23">
        <v>3</v>
      </c>
      <c r="T324" s="23">
        <v>0</v>
      </c>
      <c r="U324" s="23"/>
      <c r="V324" s="23" t="s">
        <v>41</v>
      </c>
      <c r="W324" s="23" t="s">
        <v>41</v>
      </c>
      <c r="X324" s="23"/>
      <c r="Y324" s="910" t="s">
        <v>464</v>
      </c>
      <c r="AC324" t="s">
        <v>465</v>
      </c>
      <c r="AD324" t="s">
        <v>461</v>
      </c>
      <c r="AE324" t="str">
        <f t="shared" ref="AE324:AF324" si="327">TRIM(AC324)</f>
        <v>DECLARACIONES TRIBUTARIAS</v>
      </c>
      <c r="AF324" t="str">
        <f t="shared" si="327"/>
        <v>Declaración de Retención del Impuestos de Industria y Comercio, Avisos y Tablero</v>
      </c>
    </row>
    <row r="325" spans="1:32" ht="66.75" customHeight="1" x14ac:dyDescent="0.25">
      <c r="A325" s="15" t="s">
        <v>3</v>
      </c>
      <c r="B325" s="15" t="s">
        <v>18</v>
      </c>
      <c r="C325" s="38"/>
      <c r="D325" s="30" t="str">
        <f t="shared" si="272"/>
        <v/>
      </c>
      <c r="E325" s="35" t="str">
        <f t="shared" si="273"/>
        <v/>
      </c>
      <c r="F325" s="35" t="str">
        <f t="shared" si="323"/>
        <v/>
      </c>
      <c r="G325" s="31"/>
      <c r="H325" s="28"/>
      <c r="I325" s="29" t="s">
        <v>466</v>
      </c>
      <c r="J325" s="33" t="s">
        <v>40</v>
      </c>
      <c r="K325" s="37"/>
      <c r="L325" s="37"/>
      <c r="M325" s="37"/>
      <c r="N325" s="37"/>
      <c r="O325" s="37"/>
      <c r="P325" s="37"/>
      <c r="Q325" s="34"/>
      <c r="R325" s="33"/>
      <c r="S325" s="37"/>
      <c r="T325" s="37"/>
      <c r="U325" s="37"/>
      <c r="V325" s="37"/>
      <c r="W325" s="37"/>
      <c r="X325" s="37"/>
      <c r="Y325" s="912"/>
      <c r="AE325" t="str">
        <f t="shared" ref="AE325:AF325" si="328">TRIM(AC325)</f>
        <v/>
      </c>
      <c r="AF325" t="str">
        <f t="shared" si="328"/>
        <v/>
      </c>
    </row>
    <row r="326" spans="1:32" ht="21" customHeight="1" x14ac:dyDescent="0.3">
      <c r="A326" s="15" t="s">
        <v>3</v>
      </c>
      <c r="B326" s="15" t="s">
        <v>18</v>
      </c>
      <c r="C326" s="38"/>
      <c r="D326" s="52">
        <f t="shared" si="272"/>
        <v>20</v>
      </c>
      <c r="E326" s="62" t="str">
        <f t="shared" si="273"/>
        <v>14</v>
      </c>
      <c r="F326" s="62" t="str">
        <f t="shared" si="323"/>
        <v>028</v>
      </c>
      <c r="G326" s="41" t="s">
        <v>460</v>
      </c>
      <c r="H326" s="20" t="s">
        <v>467</v>
      </c>
      <c r="I326" s="21" t="s">
        <v>468</v>
      </c>
      <c r="J326" s="22" t="s">
        <v>40</v>
      </c>
      <c r="K326" s="23" t="s">
        <v>41</v>
      </c>
      <c r="L326" s="23"/>
      <c r="M326" s="23"/>
      <c r="N326" s="23" t="s">
        <v>41</v>
      </c>
      <c r="O326" s="23"/>
      <c r="P326" s="23"/>
      <c r="Q326" s="24" t="s">
        <v>171</v>
      </c>
      <c r="R326" s="22"/>
      <c r="S326" s="23">
        <v>3</v>
      </c>
      <c r="T326" s="23">
        <v>2</v>
      </c>
      <c r="U326" s="23"/>
      <c r="V326" s="23" t="s">
        <v>41</v>
      </c>
      <c r="W326" s="23"/>
      <c r="X326" s="23"/>
      <c r="Y326" s="910" t="s">
        <v>469</v>
      </c>
      <c r="AC326" t="s">
        <v>465</v>
      </c>
      <c r="AD326" t="s">
        <v>470</v>
      </c>
      <c r="AE326" t="str">
        <f t="shared" ref="AE326:AF326" si="329">TRIM(AC326)</f>
        <v>DECLARACIONES TRIBUTARIAS</v>
      </c>
      <c r="AF326" t="str">
        <f t="shared" si="329"/>
        <v>Declaración Mensual de Retención en la Fuente</v>
      </c>
    </row>
    <row r="327" spans="1:32" ht="21" customHeight="1" x14ac:dyDescent="0.25">
      <c r="A327" s="15" t="s">
        <v>3</v>
      </c>
      <c r="B327" s="15" t="s">
        <v>18</v>
      </c>
      <c r="C327" s="38"/>
      <c r="D327" s="30" t="str">
        <f t="shared" si="272"/>
        <v/>
      </c>
      <c r="E327" s="35" t="str">
        <f t="shared" si="273"/>
        <v/>
      </c>
      <c r="F327" s="35" t="str">
        <f t="shared" si="323"/>
        <v/>
      </c>
      <c r="G327" s="31"/>
      <c r="H327" s="28"/>
      <c r="I327" s="29" t="s">
        <v>471</v>
      </c>
      <c r="J327" s="33" t="s">
        <v>40</v>
      </c>
      <c r="K327" s="37"/>
      <c r="L327" s="37"/>
      <c r="M327" s="37"/>
      <c r="N327" s="37"/>
      <c r="O327" s="37"/>
      <c r="P327" s="37"/>
      <c r="Q327" s="34"/>
      <c r="R327" s="33"/>
      <c r="S327" s="37"/>
      <c r="T327" s="37"/>
      <c r="U327" s="37"/>
      <c r="V327" s="37"/>
      <c r="W327" s="37"/>
      <c r="X327" s="37"/>
      <c r="Y327" s="911"/>
      <c r="AE327" t="str">
        <f t="shared" ref="AE327:AF327" si="330">TRIM(AC327)</f>
        <v/>
      </c>
      <c r="AF327" t="str">
        <f t="shared" si="330"/>
        <v/>
      </c>
    </row>
    <row r="328" spans="1:32" ht="39.75" customHeight="1" x14ac:dyDescent="0.25">
      <c r="A328" s="15" t="s">
        <v>3</v>
      </c>
      <c r="B328" s="15" t="s">
        <v>18</v>
      </c>
      <c r="C328" s="38"/>
      <c r="D328" s="30" t="str">
        <f t="shared" si="272"/>
        <v/>
      </c>
      <c r="E328" s="35" t="str">
        <f t="shared" si="273"/>
        <v/>
      </c>
      <c r="F328" s="35" t="str">
        <f t="shared" si="323"/>
        <v/>
      </c>
      <c r="G328" s="31"/>
      <c r="H328" s="28"/>
      <c r="I328" s="29" t="s">
        <v>462</v>
      </c>
      <c r="J328" s="33" t="s">
        <v>40</v>
      </c>
      <c r="K328" s="37"/>
      <c r="L328" s="37"/>
      <c r="M328" s="37"/>
      <c r="N328" s="37"/>
      <c r="O328" s="37"/>
      <c r="P328" s="37"/>
      <c r="Q328" s="34"/>
      <c r="R328" s="33"/>
      <c r="S328" s="37"/>
      <c r="T328" s="37"/>
      <c r="U328" s="37"/>
      <c r="V328" s="37"/>
      <c r="W328" s="37"/>
      <c r="X328" s="37"/>
      <c r="Y328" s="912"/>
      <c r="AE328" t="str">
        <f t="shared" ref="AE328:AF328" si="331">TRIM(AC328)</f>
        <v/>
      </c>
      <c r="AF328" t="str">
        <f t="shared" si="331"/>
        <v/>
      </c>
    </row>
    <row r="329" spans="1:32" ht="21" customHeight="1" x14ac:dyDescent="0.3">
      <c r="A329" s="15" t="s">
        <v>3</v>
      </c>
      <c r="B329" s="15" t="s">
        <v>18</v>
      </c>
      <c r="C329" s="863"/>
      <c r="D329" s="386">
        <f t="shared" si="272"/>
        <v>20</v>
      </c>
      <c r="E329" s="62" t="str">
        <f t="shared" si="273"/>
        <v>11</v>
      </c>
      <c r="F329" s="62" t="str">
        <f t="shared" si="323"/>
        <v>025</v>
      </c>
      <c r="G329" s="20" t="s">
        <v>472</v>
      </c>
      <c r="H329" s="20" t="s">
        <v>473</v>
      </c>
      <c r="I329" s="21" t="s">
        <v>91</v>
      </c>
      <c r="J329" s="22" t="s">
        <v>162</v>
      </c>
      <c r="K329" s="23" t="s">
        <v>41</v>
      </c>
      <c r="L329" s="23"/>
      <c r="M329" s="23"/>
      <c r="N329" s="23" t="s">
        <v>41</v>
      </c>
      <c r="O329" s="23"/>
      <c r="P329" s="23" t="s">
        <v>41</v>
      </c>
      <c r="Q329" s="24" t="s">
        <v>233</v>
      </c>
      <c r="R329" s="22" t="s">
        <v>234</v>
      </c>
      <c r="S329" s="23">
        <v>3</v>
      </c>
      <c r="T329" s="23">
        <v>17</v>
      </c>
      <c r="U329" s="23" t="s">
        <v>41</v>
      </c>
      <c r="V329" s="23"/>
      <c r="W329" s="23" t="s">
        <v>41</v>
      </c>
      <c r="X329" s="23"/>
      <c r="Y329" s="910" t="s">
        <v>474</v>
      </c>
      <c r="AC329" t="s">
        <v>475</v>
      </c>
      <c r="AD329" t="s">
        <v>476</v>
      </c>
      <c r="AE329" t="str">
        <f t="shared" ref="AE329:AF329" si="332">TRIM(AC329)</f>
        <v>CONTRATOS Y CONVENIOS</v>
      </c>
      <c r="AF329" t="str">
        <f t="shared" si="332"/>
        <v>Convenios Interadministrativos</v>
      </c>
    </row>
    <row r="330" spans="1:32" ht="21" customHeight="1" x14ac:dyDescent="0.25">
      <c r="A330" s="15" t="s">
        <v>3</v>
      </c>
      <c r="B330" s="15" t="s">
        <v>18</v>
      </c>
      <c r="C330" s="863"/>
      <c r="D330" s="828" t="str">
        <f t="shared" si="272"/>
        <v/>
      </c>
      <c r="E330" s="829" t="str">
        <f t="shared" si="273"/>
        <v/>
      </c>
      <c r="F330" s="829" t="str">
        <f t="shared" si="323"/>
        <v/>
      </c>
      <c r="G330" s="28"/>
      <c r="H330" s="28"/>
      <c r="I330" s="29" t="s">
        <v>477</v>
      </c>
      <c r="J330" s="33"/>
      <c r="K330" s="37"/>
      <c r="L330" s="37"/>
      <c r="M330" s="37"/>
      <c r="N330" s="37"/>
      <c r="O330" s="37"/>
      <c r="P330" s="37"/>
      <c r="Q330" s="34"/>
      <c r="R330" s="33"/>
      <c r="S330" s="37"/>
      <c r="T330" s="37"/>
      <c r="U330" s="37"/>
      <c r="V330" s="37"/>
      <c r="W330" s="37"/>
      <c r="X330" s="37"/>
      <c r="Y330" s="911"/>
      <c r="AE330" t="str">
        <f t="shared" ref="AE330:AF330" si="333">TRIM(AC330)</f>
        <v/>
      </c>
      <c r="AF330" t="str">
        <f t="shared" si="333"/>
        <v/>
      </c>
    </row>
    <row r="331" spans="1:32" ht="21" customHeight="1" x14ac:dyDescent="0.25">
      <c r="A331" s="15" t="s">
        <v>3</v>
      </c>
      <c r="B331" s="15" t="s">
        <v>18</v>
      </c>
      <c r="C331" s="863"/>
      <c r="D331" s="828" t="str">
        <f t="shared" si="272"/>
        <v/>
      </c>
      <c r="E331" s="829" t="str">
        <f t="shared" si="273"/>
        <v/>
      </c>
      <c r="F331" s="829" t="str">
        <f t="shared" si="323"/>
        <v/>
      </c>
      <c r="G331" s="28"/>
      <c r="H331" s="28"/>
      <c r="I331" s="29" t="s">
        <v>239</v>
      </c>
      <c r="J331" s="33"/>
      <c r="K331" s="37"/>
      <c r="L331" s="37"/>
      <c r="M331" s="37"/>
      <c r="N331" s="37"/>
      <c r="O331" s="37"/>
      <c r="P331" s="37"/>
      <c r="Q331" s="34"/>
      <c r="R331" s="33"/>
      <c r="S331" s="37"/>
      <c r="T331" s="37"/>
      <c r="U331" s="37"/>
      <c r="V331" s="37"/>
      <c r="W331" s="37"/>
      <c r="X331" s="37"/>
      <c r="Y331" s="911"/>
      <c r="AE331" t="str">
        <f t="shared" ref="AE331:AF331" si="334">TRIM(AC331)</f>
        <v/>
      </c>
      <c r="AF331" t="str">
        <f t="shared" si="334"/>
        <v/>
      </c>
    </row>
    <row r="332" spans="1:32" ht="21" customHeight="1" x14ac:dyDescent="0.25">
      <c r="A332" s="15" t="s">
        <v>3</v>
      </c>
      <c r="B332" s="15" t="s">
        <v>18</v>
      </c>
      <c r="C332" s="863"/>
      <c r="D332" s="828" t="str">
        <f t="shared" si="272"/>
        <v/>
      </c>
      <c r="E332" s="829" t="str">
        <f t="shared" si="273"/>
        <v/>
      </c>
      <c r="F332" s="829" t="str">
        <f t="shared" si="323"/>
        <v/>
      </c>
      <c r="G332" s="28"/>
      <c r="H332" s="28"/>
      <c r="I332" s="29" t="s">
        <v>478</v>
      </c>
      <c r="J332" s="33"/>
      <c r="K332" s="37"/>
      <c r="L332" s="37"/>
      <c r="M332" s="37"/>
      <c r="N332" s="37"/>
      <c r="O332" s="37"/>
      <c r="P332" s="37"/>
      <c r="Q332" s="34"/>
      <c r="R332" s="33"/>
      <c r="S332" s="37"/>
      <c r="T332" s="37"/>
      <c r="U332" s="37"/>
      <c r="V332" s="37"/>
      <c r="W332" s="37"/>
      <c r="X332" s="37"/>
      <c r="Y332" s="911"/>
      <c r="AE332" t="str">
        <f t="shared" ref="AE332:AF332" si="335">TRIM(AC332)</f>
        <v/>
      </c>
      <c r="AF332" t="str">
        <f t="shared" si="335"/>
        <v/>
      </c>
    </row>
    <row r="333" spans="1:32" ht="21" customHeight="1" x14ac:dyDescent="0.25">
      <c r="A333" s="15" t="s">
        <v>3</v>
      </c>
      <c r="B333" s="15" t="s">
        <v>18</v>
      </c>
      <c r="C333" s="863"/>
      <c r="D333" s="828" t="str">
        <f t="shared" si="272"/>
        <v/>
      </c>
      <c r="E333" s="829" t="str">
        <f t="shared" si="273"/>
        <v/>
      </c>
      <c r="F333" s="829" t="str">
        <f t="shared" si="323"/>
        <v/>
      </c>
      <c r="G333" s="28"/>
      <c r="H333" s="28"/>
      <c r="I333" s="29" t="s">
        <v>479</v>
      </c>
      <c r="J333" s="33"/>
      <c r="K333" s="37"/>
      <c r="L333" s="37"/>
      <c r="M333" s="37"/>
      <c r="N333" s="37"/>
      <c r="O333" s="37"/>
      <c r="P333" s="37"/>
      <c r="Q333" s="34"/>
      <c r="R333" s="33"/>
      <c r="S333" s="37"/>
      <c r="T333" s="37"/>
      <c r="U333" s="37"/>
      <c r="V333" s="37"/>
      <c r="W333" s="37"/>
      <c r="X333" s="37"/>
      <c r="Y333" s="911"/>
      <c r="AE333" t="str">
        <f t="shared" ref="AE333:AF333" si="336">TRIM(AC333)</f>
        <v/>
      </c>
      <c r="AF333" t="str">
        <f t="shared" si="336"/>
        <v/>
      </c>
    </row>
    <row r="334" spans="1:32" ht="21" customHeight="1" x14ac:dyDescent="0.25">
      <c r="A334" s="15" t="s">
        <v>3</v>
      </c>
      <c r="B334" s="15" t="s">
        <v>18</v>
      </c>
      <c r="C334" s="863"/>
      <c r="D334" s="828" t="str">
        <f t="shared" si="272"/>
        <v/>
      </c>
      <c r="E334" s="829" t="str">
        <f t="shared" si="273"/>
        <v/>
      </c>
      <c r="F334" s="829" t="str">
        <f t="shared" si="323"/>
        <v/>
      </c>
      <c r="G334" s="28"/>
      <c r="H334" s="28"/>
      <c r="I334" s="29" t="s">
        <v>480</v>
      </c>
      <c r="J334" s="33"/>
      <c r="K334" s="37"/>
      <c r="L334" s="37"/>
      <c r="M334" s="37"/>
      <c r="N334" s="37"/>
      <c r="O334" s="37"/>
      <c r="P334" s="37"/>
      <c r="Q334" s="34"/>
      <c r="R334" s="33"/>
      <c r="S334" s="37"/>
      <c r="T334" s="37"/>
      <c r="U334" s="37"/>
      <c r="V334" s="37"/>
      <c r="W334" s="37"/>
      <c r="X334" s="37"/>
      <c r="Y334" s="911"/>
      <c r="AE334" t="str">
        <f t="shared" ref="AE334:AF334" si="337">TRIM(AC334)</f>
        <v/>
      </c>
      <c r="AF334" t="str">
        <f t="shared" si="337"/>
        <v/>
      </c>
    </row>
    <row r="335" spans="1:32" ht="21" customHeight="1" x14ac:dyDescent="0.25">
      <c r="A335" s="15" t="s">
        <v>3</v>
      </c>
      <c r="B335" s="15" t="s">
        <v>18</v>
      </c>
      <c r="C335" s="863"/>
      <c r="D335" s="828" t="str">
        <f t="shared" si="272"/>
        <v/>
      </c>
      <c r="E335" s="829" t="str">
        <f t="shared" si="273"/>
        <v/>
      </c>
      <c r="F335" s="829" t="str">
        <f t="shared" si="323"/>
        <v/>
      </c>
      <c r="G335" s="28"/>
      <c r="H335" s="28"/>
      <c r="I335" s="29" t="s">
        <v>481</v>
      </c>
      <c r="J335" s="33"/>
      <c r="K335" s="37"/>
      <c r="L335" s="37"/>
      <c r="M335" s="37"/>
      <c r="N335" s="37"/>
      <c r="O335" s="37"/>
      <c r="P335" s="37"/>
      <c r="Q335" s="34"/>
      <c r="R335" s="33"/>
      <c r="S335" s="37"/>
      <c r="T335" s="37"/>
      <c r="U335" s="37"/>
      <c r="V335" s="37"/>
      <c r="W335" s="37"/>
      <c r="X335" s="37"/>
      <c r="Y335" s="911"/>
      <c r="AE335" t="str">
        <f t="shared" ref="AE335:AF335" si="338">TRIM(AC335)</f>
        <v/>
      </c>
      <c r="AF335" t="str">
        <f t="shared" si="338"/>
        <v/>
      </c>
    </row>
    <row r="336" spans="1:32" ht="21" customHeight="1" x14ac:dyDescent="0.25">
      <c r="A336" s="15" t="s">
        <v>3</v>
      </c>
      <c r="B336" s="15" t="s">
        <v>18</v>
      </c>
      <c r="C336" s="863"/>
      <c r="D336" s="828" t="str">
        <f t="shared" ref="D336:D399" si="339">IF(E336&lt;&gt;"",VLOOKUP(B336,Dependencias,2,0),"")</f>
        <v/>
      </c>
      <c r="E336" s="829" t="str">
        <f t="shared" ref="E336:E399" si="340">IF(G336&lt;&gt;"",VLOOKUP(G336,series,2,0),"")</f>
        <v/>
      </c>
      <c r="F336" s="829" t="str">
        <f t="shared" si="323"/>
        <v/>
      </c>
      <c r="G336" s="28"/>
      <c r="H336" s="28"/>
      <c r="I336" s="29" t="s">
        <v>482</v>
      </c>
      <c r="J336" s="33"/>
      <c r="K336" s="37"/>
      <c r="L336" s="37"/>
      <c r="M336" s="37"/>
      <c r="N336" s="37"/>
      <c r="O336" s="37"/>
      <c r="P336" s="37"/>
      <c r="Q336" s="34"/>
      <c r="R336" s="33"/>
      <c r="S336" s="37"/>
      <c r="T336" s="37"/>
      <c r="U336" s="37"/>
      <c r="V336" s="37"/>
      <c r="W336" s="37"/>
      <c r="X336" s="37"/>
      <c r="Y336" s="911"/>
      <c r="AE336" t="str">
        <f t="shared" ref="AE336:AF336" si="341">TRIM(AC336)</f>
        <v/>
      </c>
      <c r="AF336" t="str">
        <f t="shared" si="341"/>
        <v/>
      </c>
    </row>
    <row r="337" spans="1:32" ht="21" customHeight="1" x14ac:dyDescent="0.25">
      <c r="A337" s="15" t="s">
        <v>3</v>
      </c>
      <c r="B337" s="15" t="s">
        <v>18</v>
      </c>
      <c r="C337" s="863"/>
      <c r="D337" s="828" t="str">
        <f t="shared" si="339"/>
        <v/>
      </c>
      <c r="E337" s="829" t="str">
        <f t="shared" si="340"/>
        <v/>
      </c>
      <c r="F337" s="829" t="str">
        <f t="shared" si="323"/>
        <v/>
      </c>
      <c r="G337" s="28"/>
      <c r="H337" s="28"/>
      <c r="I337" s="29" t="s">
        <v>483</v>
      </c>
      <c r="J337" s="33"/>
      <c r="K337" s="37"/>
      <c r="L337" s="37"/>
      <c r="M337" s="37"/>
      <c r="N337" s="37"/>
      <c r="O337" s="37"/>
      <c r="P337" s="37"/>
      <c r="Q337" s="34"/>
      <c r="R337" s="33"/>
      <c r="S337" s="37"/>
      <c r="T337" s="37"/>
      <c r="U337" s="37"/>
      <c r="V337" s="37"/>
      <c r="W337" s="37"/>
      <c r="X337" s="37"/>
      <c r="Y337" s="911"/>
      <c r="AE337" t="str">
        <f t="shared" ref="AE337:AF337" si="342">TRIM(AC337)</f>
        <v/>
      </c>
      <c r="AF337" t="str">
        <f t="shared" si="342"/>
        <v/>
      </c>
    </row>
    <row r="338" spans="1:32" ht="21" customHeight="1" x14ac:dyDescent="0.25">
      <c r="A338" s="15" t="s">
        <v>3</v>
      </c>
      <c r="B338" s="15" t="s">
        <v>18</v>
      </c>
      <c r="C338" s="863"/>
      <c r="D338" s="828" t="str">
        <f t="shared" si="339"/>
        <v/>
      </c>
      <c r="E338" s="829" t="str">
        <f t="shared" si="340"/>
        <v/>
      </c>
      <c r="F338" s="829" t="str">
        <f t="shared" si="323"/>
        <v/>
      </c>
      <c r="G338" s="28"/>
      <c r="H338" s="28"/>
      <c r="I338" s="29" t="s">
        <v>322</v>
      </c>
      <c r="J338" s="33"/>
      <c r="K338" s="37"/>
      <c r="L338" s="37"/>
      <c r="M338" s="37"/>
      <c r="N338" s="37"/>
      <c r="O338" s="37"/>
      <c r="P338" s="37"/>
      <c r="Q338" s="34"/>
      <c r="R338" s="33"/>
      <c r="S338" s="37"/>
      <c r="T338" s="37"/>
      <c r="U338" s="37"/>
      <c r="V338" s="37"/>
      <c r="W338" s="37"/>
      <c r="X338" s="37"/>
      <c r="Y338" s="911"/>
      <c r="AE338" t="str">
        <f t="shared" ref="AE338:AF338" si="343">TRIM(AC338)</f>
        <v/>
      </c>
      <c r="AF338" t="str">
        <f t="shared" si="343"/>
        <v/>
      </c>
    </row>
    <row r="339" spans="1:32" ht="21" customHeight="1" x14ac:dyDescent="0.25">
      <c r="A339" s="15" t="s">
        <v>3</v>
      </c>
      <c r="B339" s="15" t="s">
        <v>18</v>
      </c>
      <c r="C339" s="863"/>
      <c r="D339" s="828" t="str">
        <f t="shared" si="339"/>
        <v/>
      </c>
      <c r="E339" s="829" t="str">
        <f t="shared" si="340"/>
        <v/>
      </c>
      <c r="F339" s="829" t="str">
        <f t="shared" si="323"/>
        <v/>
      </c>
      <c r="G339" s="28"/>
      <c r="H339" s="28"/>
      <c r="I339" s="29" t="s">
        <v>484</v>
      </c>
      <c r="J339" s="33"/>
      <c r="K339" s="37"/>
      <c r="L339" s="37"/>
      <c r="M339" s="37"/>
      <c r="N339" s="37"/>
      <c r="O339" s="37"/>
      <c r="P339" s="37"/>
      <c r="Q339" s="34"/>
      <c r="R339" s="33"/>
      <c r="S339" s="37"/>
      <c r="T339" s="37"/>
      <c r="U339" s="37"/>
      <c r="V339" s="37"/>
      <c r="W339" s="37"/>
      <c r="X339" s="37"/>
      <c r="Y339" s="911"/>
      <c r="AE339" t="str">
        <f t="shared" ref="AE339:AF339" si="344">TRIM(AC339)</f>
        <v/>
      </c>
      <c r="AF339" t="str">
        <f t="shared" si="344"/>
        <v/>
      </c>
    </row>
    <row r="340" spans="1:32" ht="21" customHeight="1" x14ac:dyDescent="0.25">
      <c r="A340" s="15" t="s">
        <v>3</v>
      </c>
      <c r="B340" s="15" t="s">
        <v>18</v>
      </c>
      <c r="C340" s="863"/>
      <c r="D340" s="828" t="str">
        <f t="shared" si="339"/>
        <v/>
      </c>
      <c r="E340" s="829" t="str">
        <f t="shared" si="340"/>
        <v/>
      </c>
      <c r="F340" s="829" t="str">
        <f t="shared" si="323"/>
        <v/>
      </c>
      <c r="G340" s="28"/>
      <c r="H340" s="28"/>
      <c r="I340" s="29" t="s">
        <v>485</v>
      </c>
      <c r="J340" s="33"/>
      <c r="K340" s="37"/>
      <c r="L340" s="37"/>
      <c r="M340" s="37"/>
      <c r="N340" s="37"/>
      <c r="O340" s="37"/>
      <c r="P340" s="37"/>
      <c r="Q340" s="34"/>
      <c r="R340" s="33"/>
      <c r="S340" s="37"/>
      <c r="T340" s="37"/>
      <c r="U340" s="37"/>
      <c r="V340" s="37"/>
      <c r="W340" s="37"/>
      <c r="X340" s="37"/>
      <c r="Y340" s="911"/>
      <c r="AE340" t="str">
        <f t="shared" ref="AE340:AF340" si="345">TRIM(AC340)</f>
        <v/>
      </c>
      <c r="AF340" t="str">
        <f t="shared" si="345"/>
        <v/>
      </c>
    </row>
    <row r="341" spans="1:32" ht="21" customHeight="1" x14ac:dyDescent="0.25">
      <c r="A341" s="15" t="s">
        <v>3</v>
      </c>
      <c r="B341" s="15" t="s">
        <v>18</v>
      </c>
      <c r="C341" s="863"/>
      <c r="D341" s="828" t="str">
        <f t="shared" si="339"/>
        <v/>
      </c>
      <c r="E341" s="829" t="str">
        <f t="shared" si="340"/>
        <v/>
      </c>
      <c r="F341" s="829" t="str">
        <f t="shared" si="323"/>
        <v/>
      </c>
      <c r="G341" s="28"/>
      <c r="H341" s="28"/>
      <c r="I341" s="29" t="s">
        <v>486</v>
      </c>
      <c r="J341" s="33"/>
      <c r="K341" s="37"/>
      <c r="L341" s="37"/>
      <c r="M341" s="37"/>
      <c r="N341" s="37"/>
      <c r="O341" s="37"/>
      <c r="P341" s="37"/>
      <c r="Q341" s="34"/>
      <c r="R341" s="33"/>
      <c r="S341" s="37"/>
      <c r="T341" s="37"/>
      <c r="U341" s="37"/>
      <c r="V341" s="37"/>
      <c r="W341" s="37"/>
      <c r="X341" s="37"/>
      <c r="Y341" s="911"/>
      <c r="AE341" t="str">
        <f t="shared" ref="AE341:AF341" si="346">TRIM(AC341)</f>
        <v/>
      </c>
      <c r="AF341" t="str">
        <f t="shared" si="346"/>
        <v/>
      </c>
    </row>
    <row r="342" spans="1:32" ht="21" customHeight="1" x14ac:dyDescent="0.25">
      <c r="A342" s="15" t="s">
        <v>3</v>
      </c>
      <c r="B342" s="15" t="s">
        <v>18</v>
      </c>
      <c r="C342" s="863"/>
      <c r="D342" s="828" t="str">
        <f t="shared" si="339"/>
        <v/>
      </c>
      <c r="E342" s="829" t="str">
        <f t="shared" si="340"/>
        <v/>
      </c>
      <c r="F342" s="829" t="str">
        <f t="shared" si="323"/>
        <v/>
      </c>
      <c r="G342" s="28"/>
      <c r="H342" s="28"/>
      <c r="I342" s="29" t="s">
        <v>487</v>
      </c>
      <c r="J342" s="33"/>
      <c r="K342" s="37"/>
      <c r="L342" s="37"/>
      <c r="M342" s="37"/>
      <c r="N342" s="37"/>
      <c r="O342" s="37"/>
      <c r="P342" s="37"/>
      <c r="Q342" s="34"/>
      <c r="R342" s="33"/>
      <c r="S342" s="37"/>
      <c r="T342" s="37"/>
      <c r="U342" s="37"/>
      <c r="V342" s="37"/>
      <c r="W342" s="37"/>
      <c r="X342" s="37"/>
      <c r="Y342" s="911"/>
      <c r="AE342" t="str">
        <f t="shared" ref="AE342:AF342" si="347">TRIM(AC342)</f>
        <v/>
      </c>
      <c r="AF342" t="str">
        <f t="shared" si="347"/>
        <v/>
      </c>
    </row>
    <row r="343" spans="1:32" ht="21" customHeight="1" x14ac:dyDescent="0.25">
      <c r="A343" s="15" t="s">
        <v>3</v>
      </c>
      <c r="B343" s="15" t="s">
        <v>18</v>
      </c>
      <c r="C343" s="863"/>
      <c r="D343" s="828" t="str">
        <f t="shared" si="339"/>
        <v/>
      </c>
      <c r="E343" s="829" t="str">
        <f t="shared" si="340"/>
        <v/>
      </c>
      <c r="F343" s="829" t="str">
        <f t="shared" si="323"/>
        <v/>
      </c>
      <c r="G343" s="28"/>
      <c r="H343" s="28"/>
      <c r="I343" s="29" t="s">
        <v>488</v>
      </c>
      <c r="J343" s="33"/>
      <c r="K343" s="37"/>
      <c r="L343" s="37"/>
      <c r="M343" s="37"/>
      <c r="N343" s="37"/>
      <c r="O343" s="37"/>
      <c r="P343" s="37"/>
      <c r="Q343" s="34"/>
      <c r="R343" s="33"/>
      <c r="S343" s="37"/>
      <c r="T343" s="37"/>
      <c r="U343" s="37"/>
      <c r="V343" s="37"/>
      <c r="W343" s="37"/>
      <c r="X343" s="37"/>
      <c r="Y343" s="911"/>
      <c r="AE343" t="str">
        <f t="shared" ref="AE343:AF343" si="348">TRIM(AC343)</f>
        <v/>
      </c>
      <c r="AF343" t="str">
        <f t="shared" si="348"/>
        <v/>
      </c>
    </row>
    <row r="344" spans="1:32" ht="21" customHeight="1" x14ac:dyDescent="0.3">
      <c r="A344" s="15" t="s">
        <v>3</v>
      </c>
      <c r="B344" s="15" t="s">
        <v>18</v>
      </c>
      <c r="C344" s="51"/>
      <c r="D344" s="57" t="str">
        <f t="shared" si="339"/>
        <v/>
      </c>
      <c r="E344" s="51" t="str">
        <f t="shared" si="340"/>
        <v/>
      </c>
      <c r="F344" s="51" t="str">
        <f t="shared" si="323"/>
        <v/>
      </c>
      <c r="G344" s="28"/>
      <c r="H344" s="28"/>
      <c r="I344" s="29" t="s">
        <v>489</v>
      </c>
      <c r="J344" s="33"/>
      <c r="K344" s="37"/>
      <c r="L344" s="37"/>
      <c r="M344" s="37"/>
      <c r="N344" s="37"/>
      <c r="O344" s="37"/>
      <c r="P344" s="37"/>
      <c r="Q344" s="34"/>
      <c r="R344" s="33"/>
      <c r="S344" s="37"/>
      <c r="T344" s="37"/>
      <c r="U344" s="37"/>
      <c r="V344" s="37"/>
      <c r="W344" s="37"/>
      <c r="X344" s="37"/>
      <c r="Y344" s="911"/>
      <c r="AE344" t="str">
        <f t="shared" ref="AE344:AF344" si="349">TRIM(AC344)</f>
        <v/>
      </c>
      <c r="AF344" t="str">
        <f t="shared" si="349"/>
        <v/>
      </c>
    </row>
    <row r="345" spans="1:32" ht="21" customHeight="1" x14ac:dyDescent="0.3">
      <c r="A345" s="15" t="s">
        <v>3</v>
      </c>
      <c r="B345" s="15" t="s">
        <v>18</v>
      </c>
      <c r="C345" s="51"/>
      <c r="D345" s="57" t="str">
        <f t="shared" si="339"/>
        <v/>
      </c>
      <c r="E345" s="51" t="str">
        <f t="shared" si="340"/>
        <v/>
      </c>
      <c r="F345" s="51" t="str">
        <f t="shared" si="323"/>
        <v/>
      </c>
      <c r="G345" s="28"/>
      <c r="H345" s="28"/>
      <c r="I345" s="29" t="s">
        <v>490</v>
      </c>
      <c r="J345" s="33"/>
      <c r="K345" s="37"/>
      <c r="L345" s="37"/>
      <c r="M345" s="37"/>
      <c r="N345" s="37"/>
      <c r="O345" s="37"/>
      <c r="P345" s="37"/>
      <c r="Q345" s="34"/>
      <c r="R345" s="33"/>
      <c r="S345" s="37"/>
      <c r="T345" s="37"/>
      <c r="U345" s="37"/>
      <c r="V345" s="37"/>
      <c r="W345" s="37"/>
      <c r="X345" s="37"/>
      <c r="Y345" s="911"/>
      <c r="AE345" t="str">
        <f t="shared" ref="AE345:AF345" si="350">TRIM(AC345)</f>
        <v/>
      </c>
      <c r="AF345" t="str">
        <f t="shared" si="350"/>
        <v/>
      </c>
    </row>
    <row r="346" spans="1:32" ht="21" customHeight="1" x14ac:dyDescent="0.3">
      <c r="A346" s="15" t="s">
        <v>3</v>
      </c>
      <c r="B346" s="15" t="s">
        <v>18</v>
      </c>
      <c r="C346" s="51"/>
      <c r="D346" s="57" t="str">
        <f t="shared" si="339"/>
        <v/>
      </c>
      <c r="E346" s="51" t="str">
        <f t="shared" si="340"/>
        <v/>
      </c>
      <c r="F346" s="51" t="str">
        <f t="shared" si="323"/>
        <v/>
      </c>
      <c r="G346" s="28"/>
      <c r="H346" s="28"/>
      <c r="I346" s="29" t="s">
        <v>491</v>
      </c>
      <c r="J346" s="33"/>
      <c r="K346" s="37"/>
      <c r="L346" s="37"/>
      <c r="M346" s="37"/>
      <c r="N346" s="37"/>
      <c r="O346" s="37"/>
      <c r="P346" s="37"/>
      <c r="Q346" s="34"/>
      <c r="R346" s="33"/>
      <c r="S346" s="37"/>
      <c r="T346" s="37"/>
      <c r="U346" s="37"/>
      <c r="V346" s="37"/>
      <c r="W346" s="37"/>
      <c r="X346" s="37"/>
      <c r="Y346" s="912"/>
      <c r="AE346" t="str">
        <f t="shared" ref="AE346:AF346" si="351">TRIM(AC346)</f>
        <v/>
      </c>
      <c r="AF346" t="str">
        <f t="shared" si="351"/>
        <v/>
      </c>
    </row>
    <row r="347" spans="1:32" ht="21" customHeight="1" x14ac:dyDescent="0.3">
      <c r="A347" s="15" t="s">
        <v>3</v>
      </c>
      <c r="B347" s="15" t="s">
        <v>18</v>
      </c>
      <c r="C347" s="51"/>
      <c r="D347" s="52">
        <f t="shared" si="339"/>
        <v>20</v>
      </c>
      <c r="E347" s="386" t="str">
        <f t="shared" si="340"/>
        <v>12</v>
      </c>
      <c r="F347" s="386" t="e">
        <f>IF(H347&lt;&gt;"",VLOOKUP(H347,SUBSERIE,2,0),"")</f>
        <v>#N/A</v>
      </c>
      <c r="G347" s="20" t="s">
        <v>492</v>
      </c>
      <c r="H347" s="20" t="s">
        <v>493</v>
      </c>
      <c r="I347" s="21" t="s">
        <v>494</v>
      </c>
      <c r="J347" s="22" t="s">
        <v>495</v>
      </c>
      <c r="K347" s="23" t="s">
        <v>41</v>
      </c>
      <c r="L347" s="23"/>
      <c r="M347" s="23"/>
      <c r="N347" s="23" t="s">
        <v>41</v>
      </c>
      <c r="O347" s="23"/>
      <c r="P347" s="23" t="s">
        <v>41</v>
      </c>
      <c r="Q347" s="24" t="s">
        <v>171</v>
      </c>
      <c r="R347" s="22" t="s">
        <v>496</v>
      </c>
      <c r="S347" s="23">
        <v>3</v>
      </c>
      <c r="T347" s="23">
        <v>17</v>
      </c>
      <c r="U347" s="23" t="s">
        <v>41</v>
      </c>
      <c r="V347" s="23"/>
      <c r="W347" s="23" t="s">
        <v>41</v>
      </c>
      <c r="X347" s="23"/>
      <c r="Y347" s="910" t="s">
        <v>497</v>
      </c>
      <c r="AC347" t="s">
        <v>492</v>
      </c>
      <c r="AE347" t="str">
        <f t="shared" ref="AE347:AF347" si="352">TRIM(AC347)</f>
        <v>CONTRIBUCIONES ESPECIALES</v>
      </c>
      <c r="AF347" t="str">
        <f t="shared" si="352"/>
        <v/>
      </c>
    </row>
    <row r="348" spans="1:32" ht="21" customHeight="1" x14ac:dyDescent="0.3">
      <c r="A348" s="15" t="s">
        <v>3</v>
      </c>
      <c r="B348" s="15" t="s">
        <v>18</v>
      </c>
      <c r="C348" s="51"/>
      <c r="D348" s="57" t="str">
        <f t="shared" si="339"/>
        <v/>
      </c>
      <c r="E348" s="51" t="str">
        <f t="shared" si="340"/>
        <v/>
      </c>
      <c r="F348" s="51" t="str">
        <f t="shared" si="323"/>
        <v/>
      </c>
      <c r="G348" s="28"/>
      <c r="H348" s="28"/>
      <c r="I348" s="29" t="s">
        <v>498</v>
      </c>
      <c r="J348" s="33"/>
      <c r="K348" s="37"/>
      <c r="L348" s="37"/>
      <c r="M348" s="37"/>
      <c r="N348" s="37"/>
      <c r="O348" s="37"/>
      <c r="P348" s="37"/>
      <c r="Q348" s="34"/>
      <c r="R348" s="33"/>
      <c r="S348" s="37"/>
      <c r="T348" s="37"/>
      <c r="U348" s="37"/>
      <c r="V348" s="37"/>
      <c r="W348" s="37"/>
      <c r="X348" s="37"/>
      <c r="Y348" s="911"/>
      <c r="AE348" t="str">
        <f t="shared" ref="AE348:AF348" si="353">TRIM(AC348)</f>
        <v/>
      </c>
      <c r="AF348" t="str">
        <f t="shared" si="353"/>
        <v/>
      </c>
    </row>
    <row r="349" spans="1:32" ht="21" customHeight="1" x14ac:dyDescent="0.3">
      <c r="A349" s="15" t="s">
        <v>3</v>
      </c>
      <c r="B349" s="15" t="s">
        <v>18</v>
      </c>
      <c r="C349" s="51"/>
      <c r="D349" s="57" t="str">
        <f t="shared" si="339"/>
        <v/>
      </c>
      <c r="E349" s="51" t="str">
        <f t="shared" si="340"/>
        <v/>
      </c>
      <c r="F349" s="51" t="str">
        <f t="shared" si="323"/>
        <v/>
      </c>
      <c r="G349" s="28"/>
      <c r="H349" s="28"/>
      <c r="I349" s="29" t="s">
        <v>499</v>
      </c>
      <c r="J349" s="33"/>
      <c r="K349" s="37"/>
      <c r="L349" s="37"/>
      <c r="M349" s="37"/>
      <c r="N349" s="37"/>
      <c r="O349" s="37"/>
      <c r="P349" s="37"/>
      <c r="Q349" s="34"/>
      <c r="R349" s="33"/>
      <c r="S349" s="37"/>
      <c r="T349" s="37"/>
      <c r="U349" s="37"/>
      <c r="V349" s="37"/>
      <c r="W349" s="37"/>
      <c r="X349" s="37"/>
      <c r="Y349" s="911"/>
      <c r="AE349" t="str">
        <f t="shared" ref="AE349:AF349" si="354">TRIM(AC349)</f>
        <v/>
      </c>
      <c r="AF349" t="str">
        <f t="shared" si="354"/>
        <v/>
      </c>
    </row>
    <row r="350" spans="1:32" ht="21" customHeight="1" x14ac:dyDescent="0.3">
      <c r="A350" s="15" t="s">
        <v>3</v>
      </c>
      <c r="B350" s="15" t="s">
        <v>18</v>
      </c>
      <c r="C350" s="51"/>
      <c r="D350" s="57" t="str">
        <f t="shared" si="339"/>
        <v/>
      </c>
      <c r="E350" s="51" t="str">
        <f t="shared" si="340"/>
        <v/>
      </c>
      <c r="F350" s="51" t="str">
        <f t="shared" si="323"/>
        <v/>
      </c>
      <c r="G350" s="28"/>
      <c r="H350" s="28"/>
      <c r="I350" s="29" t="s">
        <v>91</v>
      </c>
      <c r="J350" s="33"/>
      <c r="K350" s="37"/>
      <c r="L350" s="37"/>
      <c r="M350" s="37"/>
      <c r="N350" s="37"/>
      <c r="O350" s="37"/>
      <c r="P350" s="37"/>
      <c r="Q350" s="34"/>
      <c r="R350" s="33"/>
      <c r="S350" s="37"/>
      <c r="T350" s="37"/>
      <c r="U350" s="37"/>
      <c r="V350" s="37"/>
      <c r="W350" s="37"/>
      <c r="X350" s="37"/>
      <c r="Y350" s="911"/>
      <c r="AE350" t="str">
        <f t="shared" ref="AE350:AF350" si="355">TRIM(AC350)</f>
        <v/>
      </c>
      <c r="AF350" t="str">
        <f t="shared" si="355"/>
        <v/>
      </c>
    </row>
    <row r="351" spans="1:32" ht="21" customHeight="1" x14ac:dyDescent="0.3">
      <c r="A351" s="15" t="s">
        <v>3</v>
      </c>
      <c r="B351" s="15" t="s">
        <v>18</v>
      </c>
      <c r="C351" s="51"/>
      <c r="D351" s="57" t="str">
        <f t="shared" si="339"/>
        <v/>
      </c>
      <c r="E351" s="51" t="str">
        <f t="shared" si="340"/>
        <v/>
      </c>
      <c r="F351" s="51" t="str">
        <f t="shared" si="323"/>
        <v/>
      </c>
      <c r="G351" s="28"/>
      <c r="H351" s="28"/>
      <c r="I351" s="29" t="s">
        <v>500</v>
      </c>
      <c r="J351" s="33"/>
      <c r="K351" s="37"/>
      <c r="L351" s="37"/>
      <c r="M351" s="37"/>
      <c r="N351" s="37"/>
      <c r="O351" s="37"/>
      <c r="P351" s="37"/>
      <c r="Q351" s="34"/>
      <c r="R351" s="33"/>
      <c r="S351" s="37"/>
      <c r="T351" s="37"/>
      <c r="U351" s="37"/>
      <c r="V351" s="37"/>
      <c r="W351" s="37"/>
      <c r="X351" s="37"/>
      <c r="Y351" s="911"/>
      <c r="AE351" t="str">
        <f t="shared" ref="AE351:AF351" si="356">TRIM(AC351)</f>
        <v/>
      </c>
      <c r="AF351" t="str">
        <f t="shared" si="356"/>
        <v/>
      </c>
    </row>
    <row r="352" spans="1:32" ht="21" customHeight="1" x14ac:dyDescent="0.3">
      <c r="A352" s="15" t="s">
        <v>3</v>
      </c>
      <c r="B352" s="15" t="s">
        <v>18</v>
      </c>
      <c r="C352" s="51"/>
      <c r="D352" s="57" t="str">
        <f t="shared" si="339"/>
        <v/>
      </c>
      <c r="E352" s="51" t="str">
        <f t="shared" si="340"/>
        <v/>
      </c>
      <c r="F352" s="51" t="str">
        <f t="shared" si="323"/>
        <v/>
      </c>
      <c r="G352" s="28"/>
      <c r="H352" s="28"/>
      <c r="I352" s="29" t="s">
        <v>86</v>
      </c>
      <c r="J352" s="33"/>
      <c r="K352" s="37"/>
      <c r="L352" s="37"/>
      <c r="M352" s="37"/>
      <c r="N352" s="37"/>
      <c r="O352" s="37"/>
      <c r="P352" s="37"/>
      <c r="Q352" s="34"/>
      <c r="R352" s="33"/>
      <c r="S352" s="37"/>
      <c r="T352" s="37"/>
      <c r="U352" s="37"/>
      <c r="V352" s="37"/>
      <c r="W352" s="37"/>
      <c r="X352" s="37"/>
      <c r="Y352" s="911"/>
      <c r="AE352" t="str">
        <f t="shared" ref="AE352:AF352" si="357">TRIM(AC352)</f>
        <v/>
      </c>
      <c r="AF352" t="str">
        <f t="shared" si="357"/>
        <v/>
      </c>
    </row>
    <row r="353" spans="1:32" ht="21" customHeight="1" x14ac:dyDescent="0.3">
      <c r="A353" s="15" t="s">
        <v>3</v>
      </c>
      <c r="B353" s="15" t="s">
        <v>18</v>
      </c>
      <c r="C353" s="51"/>
      <c r="D353" s="57" t="str">
        <f t="shared" si="339"/>
        <v/>
      </c>
      <c r="E353" s="51" t="str">
        <f t="shared" si="340"/>
        <v/>
      </c>
      <c r="F353" s="51" t="str">
        <f t="shared" si="323"/>
        <v/>
      </c>
      <c r="G353" s="28"/>
      <c r="H353" s="28"/>
      <c r="I353" s="29" t="s">
        <v>80</v>
      </c>
      <c r="J353" s="33"/>
      <c r="K353" s="37"/>
      <c r="L353" s="37"/>
      <c r="M353" s="37"/>
      <c r="N353" s="37"/>
      <c r="O353" s="37"/>
      <c r="P353" s="37"/>
      <c r="Q353" s="34"/>
      <c r="R353" s="33"/>
      <c r="S353" s="37"/>
      <c r="T353" s="37"/>
      <c r="U353" s="37"/>
      <c r="V353" s="37"/>
      <c r="W353" s="37"/>
      <c r="X353" s="37"/>
      <c r="Y353" s="911"/>
      <c r="AE353" t="str">
        <f t="shared" ref="AE353:AF353" si="358">TRIM(AC353)</f>
        <v/>
      </c>
      <c r="AF353" t="str">
        <f t="shared" si="358"/>
        <v/>
      </c>
    </row>
    <row r="354" spans="1:32" ht="21" customHeight="1" x14ac:dyDescent="0.3">
      <c r="A354" s="15" t="s">
        <v>3</v>
      </c>
      <c r="B354" s="15" t="s">
        <v>18</v>
      </c>
      <c r="C354" s="51"/>
      <c r="D354" s="57" t="str">
        <f t="shared" si="339"/>
        <v/>
      </c>
      <c r="E354" s="51" t="str">
        <f t="shared" si="340"/>
        <v/>
      </c>
      <c r="F354" s="51" t="str">
        <f t="shared" si="323"/>
        <v/>
      </c>
      <c r="G354" s="28"/>
      <c r="H354" s="28"/>
      <c r="I354" s="29" t="s">
        <v>501</v>
      </c>
      <c r="J354" s="33"/>
      <c r="K354" s="37"/>
      <c r="L354" s="37"/>
      <c r="M354" s="37"/>
      <c r="N354" s="37"/>
      <c r="O354" s="37"/>
      <c r="P354" s="37"/>
      <c r="Q354" s="34"/>
      <c r="R354" s="33"/>
      <c r="S354" s="37"/>
      <c r="T354" s="37"/>
      <c r="U354" s="37"/>
      <c r="V354" s="37"/>
      <c r="W354" s="37"/>
      <c r="X354" s="37"/>
      <c r="Y354" s="911"/>
      <c r="AE354" t="str">
        <f t="shared" ref="AE354:AF354" si="359">TRIM(AC354)</f>
        <v/>
      </c>
      <c r="AF354" t="str">
        <f t="shared" si="359"/>
        <v/>
      </c>
    </row>
    <row r="355" spans="1:32" ht="21" customHeight="1" x14ac:dyDescent="0.3">
      <c r="A355" s="15" t="s">
        <v>3</v>
      </c>
      <c r="B355" s="15" t="s">
        <v>18</v>
      </c>
      <c r="C355" s="51"/>
      <c r="D355" s="57" t="str">
        <f t="shared" si="339"/>
        <v/>
      </c>
      <c r="E355" s="51" t="str">
        <f t="shared" si="340"/>
        <v/>
      </c>
      <c r="F355" s="51" t="str">
        <f t="shared" si="323"/>
        <v/>
      </c>
      <c r="G355" s="28"/>
      <c r="H355" s="28"/>
      <c r="I355" s="29" t="s">
        <v>502</v>
      </c>
      <c r="J355" s="33"/>
      <c r="K355" s="37"/>
      <c r="L355" s="37"/>
      <c r="M355" s="37"/>
      <c r="N355" s="37"/>
      <c r="O355" s="37"/>
      <c r="P355" s="37"/>
      <c r="Q355" s="34"/>
      <c r="R355" s="33"/>
      <c r="S355" s="37"/>
      <c r="T355" s="37"/>
      <c r="U355" s="37"/>
      <c r="V355" s="37"/>
      <c r="W355" s="37"/>
      <c r="X355" s="37"/>
      <c r="Y355" s="911"/>
      <c r="AE355" t="str">
        <f t="shared" ref="AE355:AF355" si="360">TRIM(AC355)</f>
        <v/>
      </c>
      <c r="AF355" t="str">
        <f t="shared" si="360"/>
        <v/>
      </c>
    </row>
    <row r="356" spans="1:32" ht="21" customHeight="1" x14ac:dyDescent="0.3">
      <c r="A356" s="15" t="s">
        <v>3</v>
      </c>
      <c r="B356" s="15" t="s">
        <v>18</v>
      </c>
      <c r="C356" s="51"/>
      <c r="D356" s="57" t="str">
        <f t="shared" si="339"/>
        <v/>
      </c>
      <c r="E356" s="51" t="str">
        <f t="shared" si="340"/>
        <v/>
      </c>
      <c r="F356" s="51" t="str">
        <f t="shared" si="323"/>
        <v/>
      </c>
      <c r="G356" s="28"/>
      <c r="H356" s="28"/>
      <c r="I356" s="29" t="s">
        <v>503</v>
      </c>
      <c r="J356" s="33"/>
      <c r="K356" s="37"/>
      <c r="L356" s="37"/>
      <c r="M356" s="37"/>
      <c r="N356" s="37"/>
      <c r="O356" s="37"/>
      <c r="P356" s="37"/>
      <c r="Q356" s="34"/>
      <c r="R356" s="33"/>
      <c r="S356" s="37"/>
      <c r="T356" s="37"/>
      <c r="U356" s="37"/>
      <c r="V356" s="37"/>
      <c r="W356" s="37"/>
      <c r="X356" s="37"/>
      <c r="Y356" s="911"/>
      <c r="AE356" t="str">
        <f t="shared" ref="AE356:AF356" si="361">TRIM(AC356)</f>
        <v/>
      </c>
      <c r="AF356" t="str">
        <f t="shared" si="361"/>
        <v/>
      </c>
    </row>
    <row r="357" spans="1:32" ht="21" customHeight="1" x14ac:dyDescent="0.3">
      <c r="A357" s="15" t="s">
        <v>3</v>
      </c>
      <c r="B357" s="15" t="s">
        <v>18</v>
      </c>
      <c r="C357" s="51"/>
      <c r="D357" s="57" t="str">
        <f t="shared" si="339"/>
        <v/>
      </c>
      <c r="E357" s="51" t="str">
        <f t="shared" si="340"/>
        <v/>
      </c>
      <c r="F357" s="51" t="str">
        <f t="shared" si="323"/>
        <v/>
      </c>
      <c r="G357" s="28"/>
      <c r="H357" s="28"/>
      <c r="I357" s="29" t="s">
        <v>504</v>
      </c>
      <c r="J357" s="33"/>
      <c r="K357" s="37"/>
      <c r="L357" s="37"/>
      <c r="M357" s="37"/>
      <c r="N357" s="37"/>
      <c r="O357" s="37"/>
      <c r="P357" s="37"/>
      <c r="Q357" s="34"/>
      <c r="R357" s="33"/>
      <c r="S357" s="37"/>
      <c r="T357" s="37"/>
      <c r="U357" s="37"/>
      <c r="V357" s="37"/>
      <c r="W357" s="37"/>
      <c r="X357" s="37"/>
      <c r="Y357" s="911"/>
      <c r="AE357" t="str">
        <f t="shared" ref="AE357:AF357" si="362">TRIM(AC357)</f>
        <v/>
      </c>
      <c r="AF357" t="str">
        <f t="shared" si="362"/>
        <v/>
      </c>
    </row>
    <row r="358" spans="1:32" ht="21" customHeight="1" x14ac:dyDescent="0.3">
      <c r="A358" s="15" t="s">
        <v>3</v>
      </c>
      <c r="B358" s="15" t="s">
        <v>18</v>
      </c>
      <c r="C358" s="51"/>
      <c r="D358" s="57" t="str">
        <f t="shared" si="339"/>
        <v/>
      </c>
      <c r="E358" s="51" t="str">
        <f t="shared" si="340"/>
        <v/>
      </c>
      <c r="F358" s="51" t="str">
        <f t="shared" si="323"/>
        <v/>
      </c>
      <c r="G358" s="28"/>
      <c r="H358" s="28"/>
      <c r="I358" s="29" t="s">
        <v>106</v>
      </c>
      <c r="J358" s="33"/>
      <c r="K358" s="37"/>
      <c r="L358" s="37"/>
      <c r="M358" s="37"/>
      <c r="N358" s="37"/>
      <c r="O358" s="37"/>
      <c r="P358" s="37"/>
      <c r="Q358" s="34"/>
      <c r="R358" s="33"/>
      <c r="S358" s="37"/>
      <c r="T358" s="37"/>
      <c r="U358" s="37"/>
      <c r="V358" s="37"/>
      <c r="W358" s="37"/>
      <c r="X358" s="37"/>
      <c r="Y358" s="912"/>
      <c r="AE358" t="str">
        <f t="shared" ref="AE358:AF358" si="363">TRIM(AC358)</f>
        <v/>
      </c>
      <c r="AF358" t="str">
        <f t="shared" si="363"/>
        <v/>
      </c>
    </row>
    <row r="359" spans="1:32" ht="60" customHeight="1" x14ac:dyDescent="0.3">
      <c r="A359" s="15" t="s">
        <v>3</v>
      </c>
      <c r="B359" s="15" t="s">
        <v>18</v>
      </c>
      <c r="C359" s="51"/>
      <c r="D359" s="52">
        <f t="shared" si="339"/>
        <v>20</v>
      </c>
      <c r="E359" s="386" t="str">
        <f t="shared" si="340"/>
        <v>11</v>
      </c>
      <c r="F359" s="386" t="str">
        <f t="shared" si="323"/>
        <v>023</v>
      </c>
      <c r="G359" s="20" t="s">
        <v>472</v>
      </c>
      <c r="H359" s="20" t="s">
        <v>505</v>
      </c>
      <c r="I359" s="21" t="s">
        <v>232</v>
      </c>
      <c r="J359" s="22" t="s">
        <v>162</v>
      </c>
      <c r="K359" s="23" t="s">
        <v>41</v>
      </c>
      <c r="L359" s="23"/>
      <c r="M359" s="23"/>
      <c r="N359" s="23" t="s">
        <v>41</v>
      </c>
      <c r="O359" s="23"/>
      <c r="P359" s="23" t="s">
        <v>41</v>
      </c>
      <c r="Q359" s="24" t="s">
        <v>233</v>
      </c>
      <c r="R359" s="22" t="s">
        <v>234</v>
      </c>
      <c r="S359" s="23">
        <v>3</v>
      </c>
      <c r="T359" s="23">
        <v>17</v>
      </c>
      <c r="U359" s="23"/>
      <c r="V359" s="23"/>
      <c r="W359" s="23" t="s">
        <v>41</v>
      </c>
      <c r="X359" s="23" t="s">
        <v>41</v>
      </c>
      <c r="Y359" s="918" t="s">
        <v>506</v>
      </c>
      <c r="AC359" t="s">
        <v>475</v>
      </c>
      <c r="AD359" t="s">
        <v>507</v>
      </c>
      <c r="AE359" t="str">
        <f t="shared" ref="AE359:AF359" si="364">TRIM(AC359)</f>
        <v>CONTRATOS Y CONVENIOS</v>
      </c>
      <c r="AF359" t="str">
        <f t="shared" si="364"/>
        <v>Contratos de Prestación de Servicios</v>
      </c>
    </row>
    <row r="360" spans="1:32" ht="21" customHeight="1" x14ac:dyDescent="0.3">
      <c r="A360" s="15" t="s">
        <v>3</v>
      </c>
      <c r="B360" s="15" t="s">
        <v>18</v>
      </c>
      <c r="C360" s="51"/>
      <c r="D360" s="57" t="str">
        <f t="shared" si="339"/>
        <v/>
      </c>
      <c r="E360" s="51" t="str">
        <f t="shared" si="340"/>
        <v/>
      </c>
      <c r="F360" s="51" t="str">
        <f t="shared" si="323"/>
        <v/>
      </c>
      <c r="G360" s="28"/>
      <c r="H360" s="28"/>
      <c r="I360" s="29" t="s">
        <v>508</v>
      </c>
      <c r="J360" s="33"/>
      <c r="K360" s="37"/>
      <c r="L360" s="37"/>
      <c r="M360" s="37"/>
      <c r="N360" s="37"/>
      <c r="O360" s="37"/>
      <c r="P360" s="37"/>
      <c r="Q360" s="34"/>
      <c r="R360" s="33"/>
      <c r="S360" s="37"/>
      <c r="T360" s="37"/>
      <c r="U360" s="37"/>
      <c r="V360" s="37"/>
      <c r="W360" s="37"/>
      <c r="X360" s="37"/>
      <c r="Y360" s="913"/>
      <c r="AE360" t="str">
        <f t="shared" ref="AE360:AF360" si="365">TRIM(AC360)</f>
        <v/>
      </c>
      <c r="AF360" t="str">
        <f t="shared" si="365"/>
        <v/>
      </c>
    </row>
    <row r="361" spans="1:32" ht="21" customHeight="1" x14ac:dyDescent="0.3">
      <c r="A361" s="15" t="s">
        <v>3</v>
      </c>
      <c r="B361" s="15" t="s">
        <v>18</v>
      </c>
      <c r="C361" s="51"/>
      <c r="D361" s="57" t="str">
        <f t="shared" si="339"/>
        <v/>
      </c>
      <c r="E361" s="51" t="str">
        <f t="shared" si="340"/>
        <v/>
      </c>
      <c r="F361" s="51" t="str">
        <f t="shared" si="323"/>
        <v/>
      </c>
      <c r="G361" s="28"/>
      <c r="H361" s="28"/>
      <c r="I361" s="29" t="s">
        <v>239</v>
      </c>
      <c r="J361" s="33"/>
      <c r="K361" s="37"/>
      <c r="L361" s="37"/>
      <c r="M361" s="37"/>
      <c r="N361" s="37"/>
      <c r="O361" s="37"/>
      <c r="P361" s="37"/>
      <c r="Q361" s="34"/>
      <c r="R361" s="33"/>
      <c r="S361" s="37"/>
      <c r="T361" s="37"/>
      <c r="U361" s="37"/>
      <c r="V361" s="37"/>
      <c r="W361" s="37"/>
      <c r="X361" s="37"/>
      <c r="Y361" s="913"/>
      <c r="AE361" t="str">
        <f t="shared" ref="AE361:AF361" si="366">TRIM(AC361)</f>
        <v/>
      </c>
      <c r="AF361" t="str">
        <f t="shared" si="366"/>
        <v/>
      </c>
    </row>
    <row r="362" spans="1:32" ht="21" customHeight="1" x14ac:dyDescent="0.3">
      <c r="A362" s="15" t="s">
        <v>3</v>
      </c>
      <c r="B362" s="15" t="s">
        <v>18</v>
      </c>
      <c r="C362" s="51"/>
      <c r="D362" s="57" t="str">
        <f t="shared" si="339"/>
        <v/>
      </c>
      <c r="E362" s="51" t="str">
        <f t="shared" si="340"/>
        <v/>
      </c>
      <c r="F362" s="51" t="str">
        <f t="shared" si="323"/>
        <v/>
      </c>
      <c r="G362" s="28"/>
      <c r="H362" s="28"/>
      <c r="I362" s="29" t="s">
        <v>240</v>
      </c>
      <c r="J362" s="33"/>
      <c r="K362" s="37"/>
      <c r="L362" s="37"/>
      <c r="M362" s="37"/>
      <c r="N362" s="37"/>
      <c r="O362" s="37"/>
      <c r="P362" s="37"/>
      <c r="Q362" s="34"/>
      <c r="R362" s="33"/>
      <c r="S362" s="37"/>
      <c r="T362" s="37"/>
      <c r="U362" s="37"/>
      <c r="V362" s="37"/>
      <c r="W362" s="37"/>
      <c r="X362" s="37"/>
      <c r="Y362" s="913"/>
      <c r="AE362" t="str">
        <f t="shared" ref="AE362:AF362" si="367">TRIM(AC362)</f>
        <v/>
      </c>
      <c r="AF362" t="str">
        <f t="shared" si="367"/>
        <v/>
      </c>
    </row>
    <row r="363" spans="1:32" ht="21" customHeight="1" x14ac:dyDescent="0.3">
      <c r="A363" s="15" t="s">
        <v>3</v>
      </c>
      <c r="B363" s="15" t="s">
        <v>18</v>
      </c>
      <c r="C363" s="51"/>
      <c r="D363" s="57" t="str">
        <f t="shared" si="339"/>
        <v/>
      </c>
      <c r="E363" s="51" t="str">
        <f t="shared" si="340"/>
        <v/>
      </c>
      <c r="F363" s="51" t="str">
        <f t="shared" si="323"/>
        <v/>
      </c>
      <c r="G363" s="28"/>
      <c r="H363" s="28"/>
      <c r="I363" s="29" t="s">
        <v>509</v>
      </c>
      <c r="J363" s="33"/>
      <c r="K363" s="37"/>
      <c r="L363" s="37"/>
      <c r="M363" s="37"/>
      <c r="N363" s="37"/>
      <c r="O363" s="37"/>
      <c r="P363" s="37"/>
      <c r="Q363" s="34"/>
      <c r="R363" s="33"/>
      <c r="S363" s="37"/>
      <c r="T363" s="37"/>
      <c r="U363" s="37"/>
      <c r="V363" s="37"/>
      <c r="W363" s="37"/>
      <c r="X363" s="37"/>
      <c r="Y363" s="913"/>
      <c r="AE363" t="str">
        <f t="shared" ref="AE363:AF363" si="368">TRIM(AC363)</f>
        <v/>
      </c>
      <c r="AF363" t="str">
        <f t="shared" si="368"/>
        <v/>
      </c>
    </row>
    <row r="364" spans="1:32" ht="21" customHeight="1" x14ac:dyDescent="0.3">
      <c r="A364" s="15" t="s">
        <v>3</v>
      </c>
      <c r="B364" s="15" t="s">
        <v>18</v>
      </c>
      <c r="C364" s="51"/>
      <c r="D364" s="57" t="str">
        <f t="shared" si="339"/>
        <v/>
      </c>
      <c r="E364" s="51" t="str">
        <f t="shared" si="340"/>
        <v/>
      </c>
      <c r="F364" s="51" t="str">
        <f t="shared" si="323"/>
        <v/>
      </c>
      <c r="G364" s="28"/>
      <c r="H364" s="28"/>
      <c r="I364" s="29" t="s">
        <v>510</v>
      </c>
      <c r="J364" s="33"/>
      <c r="K364" s="37"/>
      <c r="L364" s="37"/>
      <c r="M364" s="37"/>
      <c r="N364" s="37"/>
      <c r="O364" s="37"/>
      <c r="P364" s="37"/>
      <c r="Q364" s="34"/>
      <c r="R364" s="33"/>
      <c r="S364" s="37"/>
      <c r="T364" s="37"/>
      <c r="U364" s="37"/>
      <c r="V364" s="37"/>
      <c r="W364" s="37"/>
      <c r="X364" s="37"/>
      <c r="Y364" s="913"/>
      <c r="AE364" t="str">
        <f t="shared" ref="AE364:AF364" si="369">TRIM(AC364)</f>
        <v/>
      </c>
      <c r="AF364" t="str">
        <f t="shared" si="369"/>
        <v/>
      </c>
    </row>
    <row r="365" spans="1:32" ht="21" customHeight="1" x14ac:dyDescent="0.3">
      <c r="A365" s="15" t="s">
        <v>3</v>
      </c>
      <c r="B365" s="15" t="s">
        <v>18</v>
      </c>
      <c r="C365" s="51"/>
      <c r="D365" s="57" t="str">
        <f t="shared" si="339"/>
        <v/>
      </c>
      <c r="E365" s="51" t="str">
        <f t="shared" si="340"/>
        <v/>
      </c>
      <c r="F365" s="51" t="str">
        <f t="shared" si="323"/>
        <v/>
      </c>
      <c r="G365" s="28"/>
      <c r="H365" s="28"/>
      <c r="I365" s="29" t="s">
        <v>511</v>
      </c>
      <c r="J365" s="33"/>
      <c r="K365" s="37"/>
      <c r="L365" s="37"/>
      <c r="M365" s="37"/>
      <c r="N365" s="37"/>
      <c r="O365" s="37"/>
      <c r="P365" s="37"/>
      <c r="Q365" s="34"/>
      <c r="R365" s="33"/>
      <c r="S365" s="37"/>
      <c r="T365" s="37"/>
      <c r="U365" s="37"/>
      <c r="V365" s="37"/>
      <c r="W365" s="37"/>
      <c r="X365" s="37"/>
      <c r="Y365" s="913"/>
      <c r="AE365" t="str">
        <f t="shared" ref="AE365:AF365" si="370">TRIM(AC365)</f>
        <v/>
      </c>
      <c r="AF365" t="str">
        <f t="shared" si="370"/>
        <v/>
      </c>
    </row>
    <row r="366" spans="1:32" ht="21" customHeight="1" x14ac:dyDescent="0.3">
      <c r="A366" s="15" t="s">
        <v>3</v>
      </c>
      <c r="B366" s="15" t="s">
        <v>18</v>
      </c>
      <c r="C366" s="51"/>
      <c r="D366" s="57" t="str">
        <f t="shared" si="339"/>
        <v/>
      </c>
      <c r="E366" s="51" t="str">
        <f t="shared" si="340"/>
        <v/>
      </c>
      <c r="F366" s="51" t="str">
        <f t="shared" si="323"/>
        <v/>
      </c>
      <c r="G366" s="28"/>
      <c r="H366" s="28"/>
      <c r="I366" s="29" t="s">
        <v>512</v>
      </c>
      <c r="J366" s="33"/>
      <c r="K366" s="37"/>
      <c r="L366" s="37"/>
      <c r="M366" s="37"/>
      <c r="N366" s="37"/>
      <c r="O366" s="37"/>
      <c r="P366" s="37"/>
      <c r="Q366" s="34"/>
      <c r="R366" s="33"/>
      <c r="S366" s="37"/>
      <c r="T366" s="37"/>
      <c r="U366" s="37"/>
      <c r="V366" s="37"/>
      <c r="W366" s="37"/>
      <c r="X366" s="37"/>
      <c r="Y366" s="913"/>
      <c r="AE366" t="str">
        <f t="shared" ref="AE366:AF366" si="371">TRIM(AC366)</f>
        <v/>
      </c>
      <c r="AF366" t="str">
        <f t="shared" si="371"/>
        <v/>
      </c>
    </row>
    <row r="367" spans="1:32" ht="21" customHeight="1" x14ac:dyDescent="0.3">
      <c r="A367" s="15" t="s">
        <v>3</v>
      </c>
      <c r="B367" s="15" t="s">
        <v>18</v>
      </c>
      <c r="C367" s="51"/>
      <c r="D367" s="57" t="str">
        <f t="shared" si="339"/>
        <v/>
      </c>
      <c r="E367" s="51" t="str">
        <f t="shared" si="340"/>
        <v/>
      </c>
      <c r="F367" s="51" t="str">
        <f t="shared" si="323"/>
        <v/>
      </c>
      <c r="G367" s="28"/>
      <c r="H367" s="28"/>
      <c r="I367" s="29" t="s">
        <v>401</v>
      </c>
      <c r="J367" s="33"/>
      <c r="K367" s="37"/>
      <c r="L367" s="37"/>
      <c r="M367" s="37"/>
      <c r="N367" s="37"/>
      <c r="O367" s="37"/>
      <c r="P367" s="37"/>
      <c r="Q367" s="34"/>
      <c r="R367" s="33"/>
      <c r="S367" s="37"/>
      <c r="T367" s="37"/>
      <c r="U367" s="37"/>
      <c r="V367" s="37"/>
      <c r="W367" s="37"/>
      <c r="X367" s="37"/>
      <c r="Y367" s="913"/>
      <c r="AE367" t="str">
        <f t="shared" ref="AE367:AF367" si="372">TRIM(AC367)</f>
        <v/>
      </c>
      <c r="AF367" t="str">
        <f t="shared" si="372"/>
        <v/>
      </c>
    </row>
    <row r="368" spans="1:32" ht="21" customHeight="1" x14ac:dyDescent="0.3">
      <c r="A368" s="15" t="s">
        <v>3</v>
      </c>
      <c r="B368" s="15" t="s">
        <v>18</v>
      </c>
      <c r="C368" s="51"/>
      <c r="D368" s="57" t="str">
        <f t="shared" si="339"/>
        <v/>
      </c>
      <c r="E368" s="51" t="str">
        <f t="shared" si="340"/>
        <v/>
      </c>
      <c r="F368" s="51" t="str">
        <f t="shared" si="323"/>
        <v/>
      </c>
      <c r="G368" s="28"/>
      <c r="H368" s="28"/>
      <c r="I368" s="29" t="s">
        <v>513</v>
      </c>
      <c r="J368" s="33"/>
      <c r="K368" s="37"/>
      <c r="L368" s="37"/>
      <c r="M368" s="37"/>
      <c r="N368" s="37"/>
      <c r="O368" s="37"/>
      <c r="P368" s="37"/>
      <c r="Q368" s="34"/>
      <c r="R368" s="33"/>
      <c r="S368" s="37"/>
      <c r="T368" s="37"/>
      <c r="U368" s="37"/>
      <c r="V368" s="37"/>
      <c r="W368" s="37"/>
      <c r="X368" s="37"/>
      <c r="Y368" s="913"/>
      <c r="AE368" t="str">
        <f t="shared" ref="AE368:AF368" si="373">TRIM(AC368)</f>
        <v/>
      </c>
      <c r="AF368" t="str">
        <f t="shared" si="373"/>
        <v/>
      </c>
    </row>
    <row r="369" spans="1:32" ht="21" customHeight="1" x14ac:dyDescent="0.3">
      <c r="A369" s="15" t="s">
        <v>3</v>
      </c>
      <c r="B369" s="15" t="s">
        <v>18</v>
      </c>
      <c r="C369" s="51"/>
      <c r="D369" s="57" t="str">
        <f t="shared" si="339"/>
        <v/>
      </c>
      <c r="E369" s="51" t="str">
        <f t="shared" si="340"/>
        <v/>
      </c>
      <c r="F369" s="51" t="str">
        <f t="shared" si="323"/>
        <v/>
      </c>
      <c r="G369" s="28"/>
      <c r="H369" s="28"/>
      <c r="I369" s="29" t="s">
        <v>514</v>
      </c>
      <c r="J369" s="33"/>
      <c r="K369" s="37"/>
      <c r="L369" s="37"/>
      <c r="M369" s="37"/>
      <c r="N369" s="37"/>
      <c r="O369" s="37"/>
      <c r="P369" s="37"/>
      <c r="Q369" s="34"/>
      <c r="R369" s="33"/>
      <c r="S369" s="37"/>
      <c r="T369" s="37"/>
      <c r="U369" s="37"/>
      <c r="V369" s="37"/>
      <c r="W369" s="37"/>
      <c r="X369" s="37"/>
      <c r="Y369" s="913"/>
      <c r="AE369" t="str">
        <f t="shared" ref="AE369:AF369" si="374">TRIM(AC369)</f>
        <v/>
      </c>
      <c r="AF369" t="str">
        <f t="shared" si="374"/>
        <v/>
      </c>
    </row>
    <row r="370" spans="1:32" ht="21" customHeight="1" x14ac:dyDescent="0.3">
      <c r="A370" s="15" t="s">
        <v>3</v>
      </c>
      <c r="B370" s="15" t="s">
        <v>18</v>
      </c>
      <c r="C370" s="51"/>
      <c r="D370" s="57" t="str">
        <f t="shared" si="339"/>
        <v/>
      </c>
      <c r="E370" s="51" t="str">
        <f t="shared" si="340"/>
        <v/>
      </c>
      <c r="F370" s="51" t="str">
        <f t="shared" si="323"/>
        <v/>
      </c>
      <c r="G370" s="28"/>
      <c r="H370" s="28"/>
      <c r="I370" s="29" t="s">
        <v>515</v>
      </c>
      <c r="J370" s="33"/>
      <c r="K370" s="37"/>
      <c r="L370" s="37"/>
      <c r="M370" s="37"/>
      <c r="N370" s="37"/>
      <c r="O370" s="37"/>
      <c r="P370" s="37"/>
      <c r="Q370" s="34"/>
      <c r="R370" s="33"/>
      <c r="S370" s="37"/>
      <c r="T370" s="37"/>
      <c r="U370" s="37"/>
      <c r="V370" s="37"/>
      <c r="W370" s="37"/>
      <c r="X370" s="37"/>
      <c r="Y370" s="913"/>
      <c r="AE370" t="str">
        <f t="shared" ref="AE370:AF370" si="375">TRIM(AC370)</f>
        <v/>
      </c>
      <c r="AF370" t="str">
        <f t="shared" si="375"/>
        <v/>
      </c>
    </row>
    <row r="371" spans="1:32" ht="21" customHeight="1" x14ac:dyDescent="0.3">
      <c r="A371" s="15" t="s">
        <v>3</v>
      </c>
      <c r="B371" s="15" t="s">
        <v>18</v>
      </c>
      <c r="C371" s="51"/>
      <c r="D371" s="57" t="str">
        <f t="shared" si="339"/>
        <v/>
      </c>
      <c r="E371" s="51" t="str">
        <f t="shared" si="340"/>
        <v/>
      </c>
      <c r="F371" s="51" t="str">
        <f t="shared" si="323"/>
        <v/>
      </c>
      <c r="G371" s="28"/>
      <c r="H371" s="28"/>
      <c r="I371" s="29" t="s">
        <v>516</v>
      </c>
      <c r="J371" s="33"/>
      <c r="K371" s="37"/>
      <c r="L371" s="37"/>
      <c r="M371" s="37"/>
      <c r="N371" s="37"/>
      <c r="O371" s="37"/>
      <c r="P371" s="37"/>
      <c r="Q371" s="34"/>
      <c r="R371" s="33"/>
      <c r="S371" s="37"/>
      <c r="T371" s="37"/>
      <c r="U371" s="37"/>
      <c r="V371" s="37"/>
      <c r="W371" s="37"/>
      <c r="X371" s="37"/>
      <c r="Y371" s="913"/>
      <c r="AE371" t="str">
        <f t="shared" ref="AE371:AF371" si="376">TRIM(AC371)</f>
        <v/>
      </c>
      <c r="AF371" t="str">
        <f t="shared" si="376"/>
        <v/>
      </c>
    </row>
    <row r="372" spans="1:32" ht="21" customHeight="1" x14ac:dyDescent="0.3">
      <c r="A372" s="15" t="s">
        <v>3</v>
      </c>
      <c r="B372" s="15" t="s">
        <v>18</v>
      </c>
      <c r="C372" s="51"/>
      <c r="D372" s="57" t="str">
        <f t="shared" si="339"/>
        <v/>
      </c>
      <c r="E372" s="51" t="str">
        <f t="shared" si="340"/>
        <v/>
      </c>
      <c r="F372" s="51" t="str">
        <f t="shared" si="323"/>
        <v/>
      </c>
      <c r="G372" s="28"/>
      <c r="H372" s="28"/>
      <c r="I372" s="29" t="s">
        <v>517</v>
      </c>
      <c r="J372" s="33"/>
      <c r="K372" s="37"/>
      <c r="L372" s="37"/>
      <c r="M372" s="37"/>
      <c r="N372" s="37"/>
      <c r="O372" s="37"/>
      <c r="P372" s="37"/>
      <c r="Q372" s="34"/>
      <c r="R372" s="33"/>
      <c r="S372" s="37"/>
      <c r="T372" s="37"/>
      <c r="U372" s="37"/>
      <c r="V372" s="37"/>
      <c r="W372" s="37"/>
      <c r="X372" s="37"/>
      <c r="Y372" s="913"/>
      <c r="AE372" t="str">
        <f t="shared" ref="AE372:AF372" si="377">TRIM(AC372)</f>
        <v/>
      </c>
      <c r="AF372" t="str">
        <f t="shared" si="377"/>
        <v/>
      </c>
    </row>
    <row r="373" spans="1:32" ht="21" customHeight="1" x14ac:dyDescent="0.3">
      <c r="A373" s="15" t="s">
        <v>3</v>
      </c>
      <c r="B373" s="15" t="s">
        <v>18</v>
      </c>
      <c r="C373" s="51"/>
      <c r="D373" s="57" t="str">
        <f t="shared" si="339"/>
        <v/>
      </c>
      <c r="E373" s="51" t="str">
        <f t="shared" si="340"/>
        <v/>
      </c>
      <c r="F373" s="51" t="str">
        <f t="shared" si="323"/>
        <v/>
      </c>
      <c r="G373" s="28"/>
      <c r="H373" s="28"/>
      <c r="I373" s="29" t="s">
        <v>518</v>
      </c>
      <c r="J373" s="33"/>
      <c r="K373" s="37"/>
      <c r="L373" s="37"/>
      <c r="M373" s="37"/>
      <c r="N373" s="37"/>
      <c r="O373" s="37"/>
      <c r="P373" s="37"/>
      <c r="Q373" s="34"/>
      <c r="R373" s="33"/>
      <c r="S373" s="37"/>
      <c r="T373" s="37"/>
      <c r="U373" s="37"/>
      <c r="V373" s="37"/>
      <c r="W373" s="37"/>
      <c r="X373" s="37"/>
      <c r="Y373" s="913"/>
      <c r="AE373" t="str">
        <f t="shared" ref="AE373:AF373" si="378">TRIM(AC373)</f>
        <v/>
      </c>
      <c r="AF373" t="str">
        <f t="shared" si="378"/>
        <v/>
      </c>
    </row>
    <row r="374" spans="1:32" ht="21" customHeight="1" x14ac:dyDescent="0.25">
      <c r="A374" s="15" t="s">
        <v>3</v>
      </c>
      <c r="B374" s="15" t="s">
        <v>18</v>
      </c>
      <c r="C374" s="863"/>
      <c r="D374" s="828" t="str">
        <f t="shared" si="339"/>
        <v/>
      </c>
      <c r="E374" s="829" t="str">
        <f t="shared" si="340"/>
        <v/>
      </c>
      <c r="F374" s="829" t="str">
        <f t="shared" si="323"/>
        <v/>
      </c>
      <c r="G374" s="28"/>
      <c r="H374" s="28"/>
      <c r="I374" s="29" t="s">
        <v>519</v>
      </c>
      <c r="J374" s="33"/>
      <c r="K374" s="37"/>
      <c r="L374" s="37"/>
      <c r="M374" s="37"/>
      <c r="N374" s="37"/>
      <c r="O374" s="37"/>
      <c r="P374" s="37"/>
      <c r="Q374" s="34"/>
      <c r="R374" s="33"/>
      <c r="S374" s="37"/>
      <c r="T374" s="37"/>
      <c r="U374" s="37"/>
      <c r="V374" s="37"/>
      <c r="W374" s="37"/>
      <c r="X374" s="37"/>
      <c r="Y374" s="913"/>
      <c r="AE374" t="str">
        <f t="shared" ref="AE374:AF374" si="379">TRIM(AC374)</f>
        <v/>
      </c>
      <c r="AF374" t="str">
        <f t="shared" si="379"/>
        <v/>
      </c>
    </row>
    <row r="375" spans="1:32" ht="21" customHeight="1" x14ac:dyDescent="0.25">
      <c r="A375" s="15" t="s">
        <v>3</v>
      </c>
      <c r="B375" s="15" t="s">
        <v>18</v>
      </c>
      <c r="C375" s="863"/>
      <c r="D375" s="828" t="str">
        <f t="shared" si="339"/>
        <v/>
      </c>
      <c r="E375" s="829" t="str">
        <f t="shared" si="340"/>
        <v/>
      </c>
      <c r="F375" s="829" t="str">
        <f t="shared" si="323"/>
        <v/>
      </c>
      <c r="G375" s="28"/>
      <c r="H375" s="28"/>
      <c r="I375" s="29" t="s">
        <v>520</v>
      </c>
      <c r="J375" s="33"/>
      <c r="K375" s="37"/>
      <c r="L375" s="37"/>
      <c r="M375" s="37"/>
      <c r="N375" s="37"/>
      <c r="O375" s="37"/>
      <c r="P375" s="37"/>
      <c r="Q375" s="34"/>
      <c r="R375" s="33"/>
      <c r="S375" s="37"/>
      <c r="T375" s="37"/>
      <c r="U375" s="37"/>
      <c r="V375" s="37"/>
      <c r="W375" s="37"/>
      <c r="X375" s="37"/>
      <c r="Y375" s="913"/>
      <c r="AE375" t="str">
        <f t="shared" ref="AE375:AF375" si="380">TRIM(AC375)</f>
        <v/>
      </c>
      <c r="AF375" t="str">
        <f t="shared" si="380"/>
        <v/>
      </c>
    </row>
    <row r="376" spans="1:32" ht="21" customHeight="1" x14ac:dyDescent="0.25">
      <c r="A376" s="15" t="s">
        <v>3</v>
      </c>
      <c r="B376" s="15" t="s">
        <v>18</v>
      </c>
      <c r="C376" s="863"/>
      <c r="D376" s="828" t="str">
        <f t="shared" si="339"/>
        <v/>
      </c>
      <c r="E376" s="829" t="str">
        <f t="shared" si="340"/>
        <v/>
      </c>
      <c r="F376" s="829" t="str">
        <f t="shared" si="323"/>
        <v/>
      </c>
      <c r="G376" s="28"/>
      <c r="H376" s="28"/>
      <c r="I376" s="29" t="s">
        <v>521</v>
      </c>
      <c r="J376" s="33"/>
      <c r="K376" s="37"/>
      <c r="L376" s="37"/>
      <c r="M376" s="37"/>
      <c r="N376" s="37"/>
      <c r="O376" s="37"/>
      <c r="P376" s="37"/>
      <c r="Q376" s="34"/>
      <c r="R376" s="33"/>
      <c r="S376" s="37"/>
      <c r="T376" s="37"/>
      <c r="U376" s="37"/>
      <c r="V376" s="37"/>
      <c r="W376" s="37"/>
      <c r="X376" s="37"/>
      <c r="Y376" s="913"/>
      <c r="AE376" t="str">
        <f t="shared" ref="AE376:AF376" si="381">TRIM(AC376)</f>
        <v/>
      </c>
      <c r="AF376" t="str">
        <f t="shared" si="381"/>
        <v/>
      </c>
    </row>
    <row r="377" spans="1:32" ht="21" customHeight="1" x14ac:dyDescent="0.25">
      <c r="A377" s="15" t="s">
        <v>3</v>
      </c>
      <c r="B377" s="15" t="s">
        <v>18</v>
      </c>
      <c r="C377" s="863"/>
      <c r="D377" s="828" t="str">
        <f t="shared" si="339"/>
        <v/>
      </c>
      <c r="E377" s="829" t="str">
        <f t="shared" si="340"/>
        <v/>
      </c>
      <c r="F377" s="829" t="str">
        <f t="shared" si="323"/>
        <v/>
      </c>
      <c r="G377" s="28"/>
      <c r="H377" s="28"/>
      <c r="I377" s="29" t="s">
        <v>522</v>
      </c>
      <c r="J377" s="33"/>
      <c r="K377" s="37"/>
      <c r="L377" s="37"/>
      <c r="M377" s="37"/>
      <c r="N377" s="37"/>
      <c r="O377" s="37"/>
      <c r="P377" s="37"/>
      <c r="Q377" s="34"/>
      <c r="R377" s="33"/>
      <c r="S377" s="37"/>
      <c r="T377" s="37"/>
      <c r="U377" s="37"/>
      <c r="V377" s="37"/>
      <c r="W377" s="37"/>
      <c r="X377" s="37"/>
      <c r="Y377" s="913"/>
      <c r="AE377" t="str">
        <f t="shared" ref="AE377:AF377" si="382">TRIM(AC377)</f>
        <v/>
      </c>
      <c r="AF377" t="str">
        <f t="shared" si="382"/>
        <v/>
      </c>
    </row>
    <row r="378" spans="1:32" ht="21" customHeight="1" x14ac:dyDescent="0.25">
      <c r="A378" s="15" t="s">
        <v>3</v>
      </c>
      <c r="B378" s="15" t="s">
        <v>18</v>
      </c>
      <c r="C378" s="863"/>
      <c r="D378" s="828" t="str">
        <f t="shared" si="339"/>
        <v/>
      </c>
      <c r="E378" s="829" t="str">
        <f t="shared" si="340"/>
        <v/>
      </c>
      <c r="F378" s="829" t="str">
        <f t="shared" si="323"/>
        <v/>
      </c>
      <c r="G378" s="28"/>
      <c r="H378" s="28"/>
      <c r="I378" s="29" t="s">
        <v>523</v>
      </c>
      <c r="J378" s="33"/>
      <c r="K378" s="37"/>
      <c r="L378" s="37"/>
      <c r="M378" s="37"/>
      <c r="N378" s="37"/>
      <c r="O378" s="37"/>
      <c r="P378" s="37"/>
      <c r="Q378" s="34"/>
      <c r="R378" s="33"/>
      <c r="S378" s="37"/>
      <c r="T378" s="37"/>
      <c r="U378" s="37"/>
      <c r="V378" s="37"/>
      <c r="W378" s="37"/>
      <c r="X378" s="37"/>
      <c r="Y378" s="913"/>
      <c r="AE378" t="str">
        <f t="shared" ref="AE378:AF378" si="383">TRIM(AC378)</f>
        <v/>
      </c>
      <c r="AF378" t="str">
        <f t="shared" si="383"/>
        <v/>
      </c>
    </row>
    <row r="379" spans="1:32" ht="21" customHeight="1" x14ac:dyDescent="0.25">
      <c r="A379" s="15" t="s">
        <v>3</v>
      </c>
      <c r="B379" s="15" t="s">
        <v>18</v>
      </c>
      <c r="C379" s="863"/>
      <c r="D379" s="828" t="str">
        <f t="shared" si="339"/>
        <v/>
      </c>
      <c r="E379" s="829" t="str">
        <f t="shared" si="340"/>
        <v/>
      </c>
      <c r="F379" s="829" t="str">
        <f t="shared" si="323"/>
        <v/>
      </c>
      <c r="G379" s="28"/>
      <c r="H379" s="28"/>
      <c r="I379" s="29" t="s">
        <v>524</v>
      </c>
      <c r="J379" s="33"/>
      <c r="K379" s="37"/>
      <c r="L379" s="37"/>
      <c r="M379" s="37"/>
      <c r="N379" s="37"/>
      <c r="O379" s="37"/>
      <c r="P379" s="37"/>
      <c r="Q379" s="34"/>
      <c r="R379" s="33"/>
      <c r="S379" s="37"/>
      <c r="T379" s="37"/>
      <c r="U379" s="37"/>
      <c r="V379" s="37"/>
      <c r="W379" s="37"/>
      <c r="X379" s="37"/>
      <c r="Y379" s="913"/>
      <c r="AE379" t="str">
        <f t="shared" ref="AE379:AF379" si="384">TRIM(AC379)</f>
        <v/>
      </c>
      <c r="AF379" t="str">
        <f t="shared" si="384"/>
        <v/>
      </c>
    </row>
    <row r="380" spans="1:32" ht="21" customHeight="1" x14ac:dyDescent="0.25">
      <c r="A380" s="15" t="s">
        <v>3</v>
      </c>
      <c r="B380" s="15" t="s">
        <v>18</v>
      </c>
      <c r="C380" s="863"/>
      <c r="D380" s="828" t="str">
        <f t="shared" si="339"/>
        <v/>
      </c>
      <c r="E380" s="829" t="str">
        <f t="shared" si="340"/>
        <v/>
      </c>
      <c r="F380" s="829" t="str">
        <f t="shared" si="323"/>
        <v/>
      </c>
      <c r="G380" s="28"/>
      <c r="H380" s="28"/>
      <c r="I380" s="29" t="s">
        <v>243</v>
      </c>
      <c r="J380" s="33"/>
      <c r="K380" s="37"/>
      <c r="L380" s="37"/>
      <c r="M380" s="37"/>
      <c r="N380" s="37"/>
      <c r="O380" s="37"/>
      <c r="P380" s="37"/>
      <c r="Q380" s="34"/>
      <c r="R380" s="33"/>
      <c r="S380" s="37"/>
      <c r="T380" s="37"/>
      <c r="U380" s="37"/>
      <c r="V380" s="37"/>
      <c r="W380" s="37"/>
      <c r="X380" s="37"/>
      <c r="Y380" s="913"/>
      <c r="AE380" t="str">
        <f t="shared" ref="AE380:AF380" si="385">TRIM(AC380)</f>
        <v/>
      </c>
      <c r="AF380" t="str">
        <f t="shared" si="385"/>
        <v/>
      </c>
    </row>
    <row r="381" spans="1:32" ht="21" customHeight="1" x14ac:dyDescent="0.25">
      <c r="A381" s="15" t="s">
        <v>3</v>
      </c>
      <c r="B381" s="15" t="s">
        <v>18</v>
      </c>
      <c r="C381" s="863"/>
      <c r="D381" s="828" t="str">
        <f t="shared" si="339"/>
        <v/>
      </c>
      <c r="E381" s="829" t="str">
        <f t="shared" si="340"/>
        <v/>
      </c>
      <c r="F381" s="829" t="str">
        <f t="shared" si="323"/>
        <v/>
      </c>
      <c r="G381" s="28"/>
      <c r="H381" s="28"/>
      <c r="I381" s="29" t="s">
        <v>525</v>
      </c>
      <c r="J381" s="33"/>
      <c r="K381" s="37"/>
      <c r="L381" s="37"/>
      <c r="M381" s="37"/>
      <c r="N381" s="37"/>
      <c r="O381" s="37"/>
      <c r="P381" s="37"/>
      <c r="Q381" s="34"/>
      <c r="R381" s="33"/>
      <c r="S381" s="37"/>
      <c r="T381" s="37"/>
      <c r="U381" s="37"/>
      <c r="V381" s="37"/>
      <c r="W381" s="37"/>
      <c r="X381" s="37"/>
      <c r="Y381" s="913"/>
      <c r="AE381" t="str">
        <f t="shared" ref="AE381:AF381" si="386">TRIM(AC381)</f>
        <v/>
      </c>
      <c r="AF381" t="str">
        <f t="shared" si="386"/>
        <v/>
      </c>
    </row>
    <row r="382" spans="1:32" ht="21" customHeight="1" x14ac:dyDescent="0.25">
      <c r="A382" s="15" t="s">
        <v>3</v>
      </c>
      <c r="B382" s="15" t="s">
        <v>18</v>
      </c>
      <c r="C382" s="863"/>
      <c r="D382" s="828" t="str">
        <f t="shared" si="339"/>
        <v/>
      </c>
      <c r="E382" s="829" t="str">
        <f t="shared" si="340"/>
        <v/>
      </c>
      <c r="F382" s="829" t="str">
        <f t="shared" si="323"/>
        <v/>
      </c>
      <c r="G382" s="28"/>
      <c r="H382" s="28"/>
      <c r="I382" s="29" t="s">
        <v>526</v>
      </c>
      <c r="J382" s="33"/>
      <c r="K382" s="37"/>
      <c r="L382" s="37"/>
      <c r="M382" s="37"/>
      <c r="N382" s="37"/>
      <c r="O382" s="37"/>
      <c r="P382" s="37"/>
      <c r="Q382" s="34"/>
      <c r="R382" s="33"/>
      <c r="S382" s="37"/>
      <c r="T382" s="37"/>
      <c r="U382" s="37"/>
      <c r="V382" s="37"/>
      <c r="W382" s="37"/>
      <c r="X382" s="37"/>
      <c r="Y382" s="913"/>
      <c r="AE382" t="str">
        <f t="shared" ref="AE382:AF382" si="387">TRIM(AC382)</f>
        <v/>
      </c>
      <c r="AF382" t="str">
        <f t="shared" si="387"/>
        <v/>
      </c>
    </row>
    <row r="383" spans="1:32" ht="21" customHeight="1" x14ac:dyDescent="0.25">
      <c r="A383" s="15" t="s">
        <v>3</v>
      </c>
      <c r="B383" s="15" t="s">
        <v>18</v>
      </c>
      <c r="C383" s="863"/>
      <c r="D383" s="828" t="str">
        <f t="shared" si="339"/>
        <v/>
      </c>
      <c r="E383" s="829" t="str">
        <f t="shared" si="340"/>
        <v/>
      </c>
      <c r="F383" s="829" t="str">
        <f t="shared" si="323"/>
        <v/>
      </c>
      <c r="G383" s="28"/>
      <c r="H383" s="28"/>
      <c r="I383" s="29" t="s">
        <v>527</v>
      </c>
      <c r="J383" s="33"/>
      <c r="K383" s="37"/>
      <c r="L383" s="37"/>
      <c r="M383" s="37"/>
      <c r="N383" s="37"/>
      <c r="O383" s="37"/>
      <c r="P383" s="37"/>
      <c r="Q383" s="34"/>
      <c r="R383" s="33"/>
      <c r="S383" s="37"/>
      <c r="T383" s="37"/>
      <c r="U383" s="37"/>
      <c r="V383" s="37"/>
      <c r="W383" s="37"/>
      <c r="X383" s="37"/>
      <c r="Y383" s="913"/>
      <c r="AE383" t="str">
        <f t="shared" ref="AE383:AF383" si="388">TRIM(AC383)</f>
        <v/>
      </c>
      <c r="AF383" t="str">
        <f t="shared" si="388"/>
        <v/>
      </c>
    </row>
    <row r="384" spans="1:32" ht="21" customHeight="1" x14ac:dyDescent="0.25">
      <c r="A384" s="15" t="s">
        <v>3</v>
      </c>
      <c r="B384" s="15" t="s">
        <v>18</v>
      </c>
      <c r="C384" s="863"/>
      <c r="D384" s="828" t="str">
        <f t="shared" si="339"/>
        <v/>
      </c>
      <c r="E384" s="829" t="str">
        <f t="shared" si="340"/>
        <v/>
      </c>
      <c r="F384" s="829" t="str">
        <f t="shared" si="323"/>
        <v/>
      </c>
      <c r="G384" s="28"/>
      <c r="H384" s="28"/>
      <c r="I384" s="29" t="s">
        <v>528</v>
      </c>
      <c r="J384" s="33"/>
      <c r="K384" s="37"/>
      <c r="L384" s="37"/>
      <c r="M384" s="37"/>
      <c r="N384" s="37"/>
      <c r="O384" s="37"/>
      <c r="P384" s="37"/>
      <c r="Q384" s="34"/>
      <c r="R384" s="33"/>
      <c r="S384" s="37"/>
      <c r="T384" s="37"/>
      <c r="U384" s="37"/>
      <c r="V384" s="37"/>
      <c r="W384" s="37"/>
      <c r="X384" s="37"/>
      <c r="Y384" s="913"/>
      <c r="AE384" t="str">
        <f t="shared" ref="AE384:AF384" si="389">TRIM(AC384)</f>
        <v/>
      </c>
      <c r="AF384" t="str">
        <f t="shared" si="389"/>
        <v/>
      </c>
    </row>
    <row r="385" spans="1:32" ht="21" customHeight="1" x14ac:dyDescent="0.25">
      <c r="A385" s="15" t="s">
        <v>3</v>
      </c>
      <c r="B385" s="15" t="s">
        <v>18</v>
      </c>
      <c r="C385" s="863"/>
      <c r="D385" s="828" t="str">
        <f t="shared" si="339"/>
        <v/>
      </c>
      <c r="E385" s="829" t="str">
        <f t="shared" si="340"/>
        <v/>
      </c>
      <c r="F385" s="829" t="str">
        <f t="shared" ref="F385:F448" si="390">IF(H385&lt;&gt;"",VLOOKUP(H385,Subseries,2,0),"")</f>
        <v/>
      </c>
      <c r="G385" s="28"/>
      <c r="H385" s="28"/>
      <c r="I385" s="29" t="s">
        <v>480</v>
      </c>
      <c r="J385" s="33"/>
      <c r="K385" s="37"/>
      <c r="L385" s="37"/>
      <c r="M385" s="37"/>
      <c r="N385" s="37"/>
      <c r="O385" s="37"/>
      <c r="P385" s="37"/>
      <c r="Q385" s="34"/>
      <c r="R385" s="33"/>
      <c r="S385" s="37"/>
      <c r="T385" s="37"/>
      <c r="U385" s="37"/>
      <c r="V385" s="37"/>
      <c r="W385" s="37"/>
      <c r="X385" s="37"/>
      <c r="Y385" s="913"/>
      <c r="AE385" t="str">
        <f t="shared" ref="AE385:AF385" si="391">TRIM(AC385)</f>
        <v/>
      </c>
      <c r="AF385" t="str">
        <f t="shared" si="391"/>
        <v/>
      </c>
    </row>
    <row r="386" spans="1:32" ht="21" customHeight="1" x14ac:dyDescent="0.25">
      <c r="A386" s="15" t="s">
        <v>3</v>
      </c>
      <c r="B386" s="15" t="s">
        <v>18</v>
      </c>
      <c r="C386" s="863"/>
      <c r="D386" s="828" t="str">
        <f t="shared" si="339"/>
        <v/>
      </c>
      <c r="E386" s="829" t="str">
        <f t="shared" si="340"/>
        <v/>
      </c>
      <c r="F386" s="829" t="str">
        <f t="shared" si="390"/>
        <v/>
      </c>
      <c r="G386" s="28"/>
      <c r="H386" s="28"/>
      <c r="I386" s="29" t="s">
        <v>529</v>
      </c>
      <c r="J386" s="33"/>
      <c r="K386" s="37"/>
      <c r="L386" s="37"/>
      <c r="M386" s="37"/>
      <c r="N386" s="37"/>
      <c r="O386" s="37"/>
      <c r="P386" s="37"/>
      <c r="Q386" s="34"/>
      <c r="R386" s="33"/>
      <c r="S386" s="37"/>
      <c r="T386" s="37"/>
      <c r="U386" s="37"/>
      <c r="V386" s="37"/>
      <c r="W386" s="37"/>
      <c r="X386" s="37"/>
      <c r="Y386" s="913"/>
      <c r="AE386" t="str">
        <f t="shared" ref="AE386:AF386" si="392">TRIM(AC386)</f>
        <v/>
      </c>
      <c r="AF386" t="str">
        <f t="shared" si="392"/>
        <v/>
      </c>
    </row>
    <row r="387" spans="1:32" ht="21" customHeight="1" x14ac:dyDescent="0.25">
      <c r="A387" s="15" t="s">
        <v>3</v>
      </c>
      <c r="B387" s="15" t="s">
        <v>18</v>
      </c>
      <c r="C387" s="863"/>
      <c r="D387" s="828" t="str">
        <f t="shared" si="339"/>
        <v/>
      </c>
      <c r="E387" s="829" t="str">
        <f t="shared" si="340"/>
        <v/>
      </c>
      <c r="F387" s="829" t="str">
        <f t="shared" si="390"/>
        <v/>
      </c>
      <c r="G387" s="28"/>
      <c r="H387" s="28"/>
      <c r="I387" s="29" t="s">
        <v>530</v>
      </c>
      <c r="J387" s="33"/>
      <c r="K387" s="37"/>
      <c r="L387" s="37"/>
      <c r="M387" s="37"/>
      <c r="N387" s="37"/>
      <c r="O387" s="37"/>
      <c r="P387" s="37"/>
      <c r="Q387" s="34"/>
      <c r="R387" s="33"/>
      <c r="S387" s="37"/>
      <c r="T387" s="37"/>
      <c r="U387" s="37"/>
      <c r="V387" s="37"/>
      <c r="W387" s="37"/>
      <c r="X387" s="37"/>
      <c r="Y387" s="913"/>
      <c r="AE387" t="str">
        <f t="shared" ref="AE387:AF387" si="393">TRIM(AC387)</f>
        <v/>
      </c>
      <c r="AF387" t="str">
        <f t="shared" si="393"/>
        <v/>
      </c>
    </row>
    <row r="388" spans="1:32" ht="21" customHeight="1" x14ac:dyDescent="0.25">
      <c r="A388" s="15" t="s">
        <v>3</v>
      </c>
      <c r="B388" s="15" t="s">
        <v>18</v>
      </c>
      <c r="C388" s="863"/>
      <c r="D388" s="828" t="str">
        <f t="shared" si="339"/>
        <v/>
      </c>
      <c r="E388" s="829" t="str">
        <f t="shared" si="340"/>
        <v/>
      </c>
      <c r="F388" s="829" t="str">
        <f t="shared" si="390"/>
        <v/>
      </c>
      <c r="G388" s="28"/>
      <c r="H388" s="28"/>
      <c r="I388" s="29" t="s">
        <v>482</v>
      </c>
      <c r="J388" s="33"/>
      <c r="K388" s="37"/>
      <c r="L388" s="37"/>
      <c r="M388" s="37"/>
      <c r="N388" s="37"/>
      <c r="O388" s="37"/>
      <c r="P388" s="37"/>
      <c r="Q388" s="34"/>
      <c r="R388" s="33"/>
      <c r="S388" s="37"/>
      <c r="T388" s="37"/>
      <c r="U388" s="37"/>
      <c r="V388" s="37"/>
      <c r="W388" s="37"/>
      <c r="X388" s="37"/>
      <c r="Y388" s="913"/>
      <c r="AE388" t="str">
        <f t="shared" ref="AE388:AF388" si="394">TRIM(AC388)</f>
        <v/>
      </c>
      <c r="AF388" t="str">
        <f t="shared" si="394"/>
        <v/>
      </c>
    </row>
    <row r="389" spans="1:32" ht="21" customHeight="1" x14ac:dyDescent="0.25">
      <c r="A389" s="15" t="s">
        <v>3</v>
      </c>
      <c r="B389" s="15" t="s">
        <v>18</v>
      </c>
      <c r="C389" s="863"/>
      <c r="D389" s="828" t="str">
        <f t="shared" si="339"/>
        <v/>
      </c>
      <c r="E389" s="829" t="str">
        <f t="shared" si="340"/>
        <v/>
      </c>
      <c r="F389" s="829" t="str">
        <f t="shared" si="390"/>
        <v/>
      </c>
      <c r="G389" s="28"/>
      <c r="H389" s="28"/>
      <c r="I389" s="29" t="s">
        <v>531</v>
      </c>
      <c r="J389" s="33"/>
      <c r="K389" s="37"/>
      <c r="L389" s="37"/>
      <c r="M389" s="37"/>
      <c r="N389" s="37"/>
      <c r="O389" s="37"/>
      <c r="P389" s="37"/>
      <c r="Q389" s="34"/>
      <c r="R389" s="33"/>
      <c r="S389" s="37"/>
      <c r="T389" s="37"/>
      <c r="U389" s="37"/>
      <c r="V389" s="37"/>
      <c r="W389" s="37"/>
      <c r="X389" s="37"/>
      <c r="Y389" s="913"/>
      <c r="AE389" t="str">
        <f t="shared" ref="AE389:AF389" si="395">TRIM(AC389)</f>
        <v/>
      </c>
      <c r="AF389" t="str">
        <f t="shared" si="395"/>
        <v/>
      </c>
    </row>
    <row r="390" spans="1:32" ht="21" customHeight="1" x14ac:dyDescent="0.25">
      <c r="A390" s="15" t="s">
        <v>3</v>
      </c>
      <c r="B390" s="15" t="s">
        <v>18</v>
      </c>
      <c r="C390" s="863"/>
      <c r="D390" s="828" t="str">
        <f t="shared" si="339"/>
        <v/>
      </c>
      <c r="E390" s="829" t="str">
        <f t="shared" si="340"/>
        <v/>
      </c>
      <c r="F390" s="829" t="str">
        <f t="shared" si="390"/>
        <v/>
      </c>
      <c r="G390" s="28"/>
      <c r="H390" s="28"/>
      <c r="I390" s="29" t="s">
        <v>483</v>
      </c>
      <c r="J390" s="33"/>
      <c r="K390" s="37"/>
      <c r="L390" s="37"/>
      <c r="M390" s="37"/>
      <c r="N390" s="37"/>
      <c r="O390" s="37"/>
      <c r="P390" s="37"/>
      <c r="Q390" s="34"/>
      <c r="R390" s="33"/>
      <c r="S390" s="37"/>
      <c r="T390" s="37"/>
      <c r="U390" s="37"/>
      <c r="V390" s="37"/>
      <c r="W390" s="37"/>
      <c r="X390" s="37"/>
      <c r="Y390" s="913"/>
      <c r="AE390" t="str">
        <f t="shared" ref="AE390:AF390" si="396">TRIM(AC390)</f>
        <v/>
      </c>
      <c r="AF390" t="str">
        <f t="shared" si="396"/>
        <v/>
      </c>
    </row>
    <row r="391" spans="1:32" ht="21" customHeight="1" x14ac:dyDescent="0.25">
      <c r="A391" s="15" t="s">
        <v>3</v>
      </c>
      <c r="B391" s="15" t="s">
        <v>18</v>
      </c>
      <c r="C391" s="863"/>
      <c r="D391" s="828" t="str">
        <f t="shared" si="339"/>
        <v/>
      </c>
      <c r="E391" s="829" t="str">
        <f t="shared" si="340"/>
        <v/>
      </c>
      <c r="F391" s="829" t="str">
        <f t="shared" si="390"/>
        <v/>
      </c>
      <c r="G391" s="28"/>
      <c r="H391" s="28"/>
      <c r="I391" s="29" t="s">
        <v>322</v>
      </c>
      <c r="J391" s="33"/>
      <c r="K391" s="37"/>
      <c r="L391" s="37"/>
      <c r="M391" s="37"/>
      <c r="N391" s="37"/>
      <c r="O391" s="37"/>
      <c r="P391" s="37"/>
      <c r="Q391" s="34"/>
      <c r="R391" s="33"/>
      <c r="S391" s="37"/>
      <c r="T391" s="37"/>
      <c r="U391" s="37"/>
      <c r="V391" s="37"/>
      <c r="W391" s="37"/>
      <c r="X391" s="37"/>
      <c r="Y391" s="913"/>
      <c r="AE391" t="str">
        <f t="shared" ref="AE391:AF391" si="397">TRIM(AC391)</f>
        <v/>
      </c>
      <c r="AF391" t="str">
        <f t="shared" si="397"/>
        <v/>
      </c>
    </row>
    <row r="392" spans="1:32" ht="21" customHeight="1" x14ac:dyDescent="0.25">
      <c r="A392" s="15" t="s">
        <v>3</v>
      </c>
      <c r="B392" s="15" t="s">
        <v>18</v>
      </c>
      <c r="C392" s="863"/>
      <c r="D392" s="828" t="str">
        <f t="shared" si="339"/>
        <v/>
      </c>
      <c r="E392" s="829" t="str">
        <f t="shared" si="340"/>
        <v/>
      </c>
      <c r="F392" s="829" t="str">
        <f t="shared" si="390"/>
        <v/>
      </c>
      <c r="G392" s="28"/>
      <c r="H392" s="28"/>
      <c r="I392" s="29" t="s">
        <v>485</v>
      </c>
      <c r="J392" s="33"/>
      <c r="K392" s="37"/>
      <c r="L392" s="37"/>
      <c r="M392" s="37"/>
      <c r="N392" s="37"/>
      <c r="O392" s="37"/>
      <c r="P392" s="37"/>
      <c r="Q392" s="34"/>
      <c r="R392" s="33"/>
      <c r="S392" s="37"/>
      <c r="T392" s="37"/>
      <c r="U392" s="37"/>
      <c r="V392" s="37"/>
      <c r="W392" s="37"/>
      <c r="X392" s="37"/>
      <c r="Y392" s="913"/>
      <c r="AE392" t="str">
        <f t="shared" ref="AE392:AF392" si="398">TRIM(AC392)</f>
        <v/>
      </c>
      <c r="AF392" t="str">
        <f t="shared" si="398"/>
        <v/>
      </c>
    </row>
    <row r="393" spans="1:32" ht="21" customHeight="1" x14ac:dyDescent="0.25">
      <c r="A393" s="15" t="s">
        <v>3</v>
      </c>
      <c r="B393" s="15" t="s">
        <v>18</v>
      </c>
      <c r="C393" s="863"/>
      <c r="D393" s="828" t="str">
        <f t="shared" si="339"/>
        <v/>
      </c>
      <c r="E393" s="829" t="str">
        <f t="shared" si="340"/>
        <v/>
      </c>
      <c r="F393" s="829" t="str">
        <f t="shared" si="390"/>
        <v/>
      </c>
      <c r="G393" s="28"/>
      <c r="H393" s="28"/>
      <c r="I393" s="29" t="s">
        <v>532</v>
      </c>
      <c r="J393" s="33"/>
      <c r="K393" s="37"/>
      <c r="L393" s="37"/>
      <c r="M393" s="37"/>
      <c r="N393" s="37"/>
      <c r="O393" s="37"/>
      <c r="P393" s="37"/>
      <c r="Q393" s="34"/>
      <c r="R393" s="33"/>
      <c r="S393" s="37"/>
      <c r="T393" s="37"/>
      <c r="U393" s="37"/>
      <c r="V393" s="37"/>
      <c r="W393" s="37"/>
      <c r="X393" s="37"/>
      <c r="Y393" s="913"/>
      <c r="AE393" t="str">
        <f t="shared" ref="AE393:AF393" si="399">TRIM(AC393)</f>
        <v/>
      </c>
      <c r="AF393" t="str">
        <f t="shared" si="399"/>
        <v/>
      </c>
    </row>
    <row r="394" spans="1:32" ht="21" customHeight="1" x14ac:dyDescent="0.25">
      <c r="A394" s="15" t="s">
        <v>3</v>
      </c>
      <c r="B394" s="15" t="s">
        <v>18</v>
      </c>
      <c r="C394" s="863"/>
      <c r="D394" s="828" t="str">
        <f t="shared" si="339"/>
        <v/>
      </c>
      <c r="E394" s="829" t="str">
        <f t="shared" si="340"/>
        <v/>
      </c>
      <c r="F394" s="829" t="str">
        <f t="shared" si="390"/>
        <v/>
      </c>
      <c r="G394" s="28"/>
      <c r="H394" s="28"/>
      <c r="I394" s="29" t="s">
        <v>533</v>
      </c>
      <c r="J394" s="33"/>
      <c r="K394" s="37"/>
      <c r="L394" s="37"/>
      <c r="M394" s="37"/>
      <c r="N394" s="37"/>
      <c r="O394" s="37"/>
      <c r="P394" s="37"/>
      <c r="Q394" s="34"/>
      <c r="R394" s="33"/>
      <c r="S394" s="37"/>
      <c r="T394" s="37"/>
      <c r="U394" s="37"/>
      <c r="V394" s="37"/>
      <c r="W394" s="37"/>
      <c r="X394" s="37"/>
      <c r="Y394" s="913"/>
      <c r="AE394" t="str">
        <f t="shared" ref="AE394:AF394" si="400">TRIM(AC394)</f>
        <v/>
      </c>
      <c r="AF394" t="str">
        <f t="shared" si="400"/>
        <v/>
      </c>
    </row>
    <row r="395" spans="1:32" ht="21" customHeight="1" x14ac:dyDescent="0.25">
      <c r="A395" s="15" t="s">
        <v>3</v>
      </c>
      <c r="B395" s="15" t="s">
        <v>18</v>
      </c>
      <c r="C395" s="863"/>
      <c r="D395" s="828" t="str">
        <f t="shared" si="339"/>
        <v/>
      </c>
      <c r="E395" s="829" t="str">
        <f t="shared" si="340"/>
        <v/>
      </c>
      <c r="F395" s="829" t="str">
        <f t="shared" si="390"/>
        <v/>
      </c>
      <c r="G395" s="28"/>
      <c r="H395" s="28"/>
      <c r="I395" s="29" t="s">
        <v>487</v>
      </c>
      <c r="J395" s="33"/>
      <c r="K395" s="37"/>
      <c r="L395" s="37"/>
      <c r="M395" s="37"/>
      <c r="N395" s="37"/>
      <c r="O395" s="37"/>
      <c r="P395" s="37"/>
      <c r="Q395" s="34"/>
      <c r="R395" s="33"/>
      <c r="S395" s="37"/>
      <c r="T395" s="37"/>
      <c r="U395" s="37"/>
      <c r="V395" s="37"/>
      <c r="W395" s="37"/>
      <c r="X395" s="37"/>
      <c r="Y395" s="913"/>
      <c r="AE395" t="str">
        <f t="shared" ref="AE395:AF395" si="401">TRIM(AC395)</f>
        <v/>
      </c>
      <c r="AF395" t="str">
        <f t="shared" si="401"/>
        <v/>
      </c>
    </row>
    <row r="396" spans="1:32" ht="21" customHeight="1" x14ac:dyDescent="0.25">
      <c r="A396" s="15" t="s">
        <v>3</v>
      </c>
      <c r="B396" s="15" t="s">
        <v>18</v>
      </c>
      <c r="C396" s="863"/>
      <c r="D396" s="828" t="str">
        <f t="shared" si="339"/>
        <v/>
      </c>
      <c r="E396" s="829" t="str">
        <f t="shared" si="340"/>
        <v/>
      </c>
      <c r="F396" s="829" t="str">
        <f t="shared" si="390"/>
        <v/>
      </c>
      <c r="G396" s="28"/>
      <c r="H396" s="28"/>
      <c r="I396" s="29" t="s">
        <v>534</v>
      </c>
      <c r="J396" s="33"/>
      <c r="K396" s="37"/>
      <c r="L396" s="37"/>
      <c r="M396" s="37"/>
      <c r="N396" s="37"/>
      <c r="O396" s="37"/>
      <c r="P396" s="37"/>
      <c r="Q396" s="34"/>
      <c r="R396" s="33"/>
      <c r="S396" s="37"/>
      <c r="T396" s="37"/>
      <c r="U396" s="37"/>
      <c r="V396" s="37"/>
      <c r="W396" s="37"/>
      <c r="X396" s="37"/>
      <c r="Y396" s="913"/>
      <c r="AE396" t="str">
        <f t="shared" ref="AE396:AF396" si="402">TRIM(AC396)</f>
        <v/>
      </c>
      <c r="AF396" t="str">
        <f t="shared" si="402"/>
        <v/>
      </c>
    </row>
    <row r="397" spans="1:32" ht="21" customHeight="1" x14ac:dyDescent="0.25">
      <c r="A397" s="15" t="s">
        <v>3</v>
      </c>
      <c r="B397" s="15" t="s">
        <v>18</v>
      </c>
      <c r="C397" s="863"/>
      <c r="D397" s="828" t="str">
        <f t="shared" si="339"/>
        <v/>
      </c>
      <c r="E397" s="829" t="str">
        <f t="shared" si="340"/>
        <v/>
      </c>
      <c r="F397" s="829" t="str">
        <f t="shared" si="390"/>
        <v/>
      </c>
      <c r="G397" s="28"/>
      <c r="H397" s="28"/>
      <c r="I397" s="29" t="s">
        <v>535</v>
      </c>
      <c r="J397" s="33"/>
      <c r="K397" s="37"/>
      <c r="L397" s="37"/>
      <c r="M397" s="37"/>
      <c r="N397" s="37"/>
      <c r="O397" s="37"/>
      <c r="P397" s="37"/>
      <c r="Q397" s="34"/>
      <c r="R397" s="33"/>
      <c r="S397" s="37"/>
      <c r="T397" s="37"/>
      <c r="U397" s="37"/>
      <c r="V397" s="37"/>
      <c r="W397" s="37"/>
      <c r="X397" s="37"/>
      <c r="Y397" s="913"/>
      <c r="AE397" t="str">
        <f t="shared" ref="AE397:AF397" si="403">TRIM(AC397)</f>
        <v/>
      </c>
      <c r="AF397" t="str">
        <f t="shared" si="403"/>
        <v/>
      </c>
    </row>
    <row r="398" spans="1:32" ht="21" customHeight="1" x14ac:dyDescent="0.25">
      <c r="A398" s="15" t="s">
        <v>3</v>
      </c>
      <c r="B398" s="15" t="s">
        <v>18</v>
      </c>
      <c r="C398" s="863"/>
      <c r="D398" s="828" t="str">
        <f t="shared" si="339"/>
        <v/>
      </c>
      <c r="E398" s="829" t="str">
        <f t="shared" si="340"/>
        <v/>
      </c>
      <c r="F398" s="829" t="str">
        <f t="shared" si="390"/>
        <v/>
      </c>
      <c r="G398" s="28"/>
      <c r="H398" s="28"/>
      <c r="I398" s="29" t="s">
        <v>425</v>
      </c>
      <c r="J398" s="33"/>
      <c r="K398" s="37"/>
      <c r="L398" s="37"/>
      <c r="M398" s="37"/>
      <c r="N398" s="37"/>
      <c r="O398" s="37"/>
      <c r="P398" s="37"/>
      <c r="Q398" s="34"/>
      <c r="R398" s="33"/>
      <c r="S398" s="37"/>
      <c r="T398" s="37"/>
      <c r="U398" s="37"/>
      <c r="V398" s="37"/>
      <c r="W398" s="37"/>
      <c r="X398" s="37"/>
      <c r="Y398" s="913"/>
      <c r="AE398" t="str">
        <f t="shared" ref="AE398:AF398" si="404">TRIM(AC398)</f>
        <v/>
      </c>
      <c r="AF398" t="str">
        <f t="shared" si="404"/>
        <v/>
      </c>
    </row>
    <row r="399" spans="1:32" ht="21" customHeight="1" x14ac:dyDescent="0.25">
      <c r="A399" s="15" t="s">
        <v>3</v>
      </c>
      <c r="B399" s="15" t="s">
        <v>18</v>
      </c>
      <c r="C399" s="863"/>
      <c r="D399" s="828" t="str">
        <f t="shared" si="339"/>
        <v/>
      </c>
      <c r="E399" s="829" t="str">
        <f t="shared" si="340"/>
        <v/>
      </c>
      <c r="F399" s="829" t="str">
        <f t="shared" si="390"/>
        <v/>
      </c>
      <c r="G399" s="28"/>
      <c r="H399" s="28"/>
      <c r="I399" s="29" t="s">
        <v>536</v>
      </c>
      <c r="J399" s="33"/>
      <c r="K399" s="37"/>
      <c r="L399" s="37"/>
      <c r="M399" s="37"/>
      <c r="N399" s="37"/>
      <c r="O399" s="37"/>
      <c r="P399" s="37"/>
      <c r="Q399" s="34"/>
      <c r="R399" s="33"/>
      <c r="S399" s="37"/>
      <c r="T399" s="37"/>
      <c r="U399" s="37"/>
      <c r="V399" s="37"/>
      <c r="W399" s="37"/>
      <c r="X399" s="37"/>
      <c r="Y399" s="913"/>
      <c r="AE399" t="str">
        <f t="shared" ref="AE399:AF399" si="405">TRIM(AC399)</f>
        <v/>
      </c>
      <c r="AF399" t="str">
        <f t="shared" si="405"/>
        <v/>
      </c>
    </row>
    <row r="400" spans="1:32" ht="21" customHeight="1" x14ac:dyDescent="0.25">
      <c r="A400" s="15" t="s">
        <v>3</v>
      </c>
      <c r="B400" s="15" t="s">
        <v>18</v>
      </c>
      <c r="C400" s="863"/>
      <c r="D400" s="828" t="str">
        <f t="shared" ref="D400:D463" si="406">IF(E400&lt;&gt;"",VLOOKUP(B400,Dependencias,2,0),"")</f>
        <v/>
      </c>
      <c r="E400" s="829" t="str">
        <f t="shared" ref="E400:E463" si="407">IF(G400&lt;&gt;"",VLOOKUP(G400,series,2,0),"")</f>
        <v/>
      </c>
      <c r="F400" s="829" t="str">
        <f t="shared" si="390"/>
        <v/>
      </c>
      <c r="G400" s="28"/>
      <c r="H400" s="28"/>
      <c r="I400" s="29" t="s">
        <v>537</v>
      </c>
      <c r="J400" s="33"/>
      <c r="K400" s="37"/>
      <c r="L400" s="37"/>
      <c r="M400" s="37"/>
      <c r="N400" s="37"/>
      <c r="O400" s="37"/>
      <c r="P400" s="37"/>
      <c r="Q400" s="34"/>
      <c r="R400" s="33"/>
      <c r="S400" s="37"/>
      <c r="T400" s="37"/>
      <c r="U400" s="37"/>
      <c r="V400" s="37"/>
      <c r="W400" s="37"/>
      <c r="X400" s="37"/>
      <c r="Y400" s="913"/>
      <c r="AE400" t="str">
        <f t="shared" ref="AE400:AF400" si="408">TRIM(AC400)</f>
        <v/>
      </c>
      <c r="AF400" t="str">
        <f t="shared" si="408"/>
        <v/>
      </c>
    </row>
    <row r="401" spans="1:32" ht="21" customHeight="1" x14ac:dyDescent="0.25">
      <c r="A401" s="15" t="s">
        <v>3</v>
      </c>
      <c r="B401" s="15" t="s">
        <v>18</v>
      </c>
      <c r="C401" s="863"/>
      <c r="D401" s="828" t="str">
        <f t="shared" si="406"/>
        <v/>
      </c>
      <c r="E401" s="829" t="str">
        <f t="shared" si="407"/>
        <v/>
      </c>
      <c r="F401" s="829" t="str">
        <f t="shared" si="390"/>
        <v/>
      </c>
      <c r="G401" s="28"/>
      <c r="H401" s="28"/>
      <c r="I401" s="29" t="s">
        <v>538</v>
      </c>
      <c r="J401" s="33"/>
      <c r="K401" s="37"/>
      <c r="L401" s="37"/>
      <c r="M401" s="37"/>
      <c r="N401" s="37"/>
      <c r="O401" s="37"/>
      <c r="P401" s="37"/>
      <c r="Q401" s="34"/>
      <c r="R401" s="33"/>
      <c r="S401" s="37"/>
      <c r="T401" s="37"/>
      <c r="U401" s="37"/>
      <c r="V401" s="37"/>
      <c r="W401" s="37"/>
      <c r="X401" s="37"/>
      <c r="Y401" s="913"/>
      <c r="AE401" t="str">
        <f t="shared" ref="AE401:AF401" si="409">TRIM(AC401)</f>
        <v/>
      </c>
      <c r="AF401" t="str">
        <f t="shared" si="409"/>
        <v/>
      </c>
    </row>
    <row r="402" spans="1:32" ht="21" customHeight="1" x14ac:dyDescent="0.25">
      <c r="A402" s="15" t="s">
        <v>3</v>
      </c>
      <c r="B402" s="15" t="s">
        <v>18</v>
      </c>
      <c r="C402" s="863"/>
      <c r="D402" s="828" t="str">
        <f t="shared" si="406"/>
        <v/>
      </c>
      <c r="E402" s="829" t="str">
        <f t="shared" si="407"/>
        <v/>
      </c>
      <c r="F402" s="829" t="str">
        <f t="shared" si="390"/>
        <v/>
      </c>
      <c r="G402" s="28"/>
      <c r="H402" s="28"/>
      <c r="I402" s="29" t="s">
        <v>539</v>
      </c>
      <c r="J402" s="33"/>
      <c r="K402" s="37"/>
      <c r="L402" s="37"/>
      <c r="M402" s="37"/>
      <c r="N402" s="37"/>
      <c r="O402" s="37"/>
      <c r="P402" s="37"/>
      <c r="Q402" s="34"/>
      <c r="R402" s="33"/>
      <c r="S402" s="37"/>
      <c r="T402" s="37"/>
      <c r="U402" s="37"/>
      <c r="V402" s="37"/>
      <c r="W402" s="37"/>
      <c r="X402" s="37"/>
      <c r="Y402" s="909"/>
      <c r="AE402" t="str">
        <f t="shared" ref="AE402:AF402" si="410">TRIM(AC402)</f>
        <v/>
      </c>
      <c r="AF402" t="str">
        <f t="shared" si="410"/>
        <v/>
      </c>
    </row>
    <row r="403" spans="1:32" ht="21" customHeight="1" x14ac:dyDescent="0.3">
      <c r="A403" s="15" t="s">
        <v>3</v>
      </c>
      <c r="B403" s="15" t="s">
        <v>18</v>
      </c>
      <c r="C403" s="863"/>
      <c r="D403" s="386">
        <f t="shared" si="406"/>
        <v>20</v>
      </c>
      <c r="E403" s="62" t="str">
        <f t="shared" si="407"/>
        <v>11</v>
      </c>
      <c r="F403" s="62" t="str">
        <f t="shared" si="390"/>
        <v>024</v>
      </c>
      <c r="G403" s="20" t="s">
        <v>472</v>
      </c>
      <c r="H403" s="20" t="s">
        <v>540</v>
      </c>
      <c r="I403" s="21" t="s">
        <v>232</v>
      </c>
      <c r="J403" s="22" t="s">
        <v>162</v>
      </c>
      <c r="K403" s="23" t="s">
        <v>41</v>
      </c>
      <c r="L403" s="23"/>
      <c r="M403" s="23"/>
      <c r="N403" s="23" t="s">
        <v>41</v>
      </c>
      <c r="O403" s="23"/>
      <c r="P403" s="23" t="s">
        <v>41</v>
      </c>
      <c r="Q403" s="24" t="s">
        <v>233</v>
      </c>
      <c r="R403" s="22" t="s">
        <v>234</v>
      </c>
      <c r="S403" s="23">
        <v>3</v>
      </c>
      <c r="T403" s="23">
        <v>17</v>
      </c>
      <c r="U403" s="23"/>
      <c r="V403" s="23"/>
      <c r="W403" s="23" t="s">
        <v>41</v>
      </c>
      <c r="X403" s="23" t="s">
        <v>41</v>
      </c>
      <c r="Y403" s="918" t="s">
        <v>506</v>
      </c>
      <c r="AC403" t="s">
        <v>475</v>
      </c>
      <c r="AD403" t="s">
        <v>541</v>
      </c>
      <c r="AE403" t="str">
        <f t="shared" ref="AE403:AF403" si="411">TRIM(AC403)</f>
        <v>CONTRATOS Y CONVENIOS</v>
      </c>
      <c r="AF403" t="str">
        <f t="shared" si="411"/>
        <v>Contratos de Seguros</v>
      </c>
    </row>
    <row r="404" spans="1:32" ht="21" customHeight="1" x14ac:dyDescent="0.25">
      <c r="A404" s="15" t="s">
        <v>3</v>
      </c>
      <c r="B404" s="15" t="s">
        <v>18</v>
      </c>
      <c r="C404" s="863"/>
      <c r="D404" s="828" t="str">
        <f t="shared" si="406"/>
        <v/>
      </c>
      <c r="E404" s="829" t="str">
        <f t="shared" si="407"/>
        <v/>
      </c>
      <c r="F404" s="829" t="str">
        <f t="shared" si="390"/>
        <v/>
      </c>
      <c r="G404" s="28"/>
      <c r="H404" s="28"/>
      <c r="I404" s="29" t="s">
        <v>238</v>
      </c>
      <c r="J404" s="33"/>
      <c r="K404" s="37"/>
      <c r="L404" s="37"/>
      <c r="M404" s="37"/>
      <c r="N404" s="37"/>
      <c r="O404" s="37"/>
      <c r="P404" s="37"/>
      <c r="Q404" s="34"/>
      <c r="R404" s="33"/>
      <c r="S404" s="37"/>
      <c r="T404" s="37"/>
      <c r="U404" s="37"/>
      <c r="V404" s="37"/>
      <c r="W404" s="37"/>
      <c r="X404" s="37"/>
      <c r="Y404" s="930"/>
      <c r="AE404" t="str">
        <f t="shared" ref="AE404:AF404" si="412">TRIM(AC404)</f>
        <v/>
      </c>
      <c r="AF404" t="str">
        <f t="shared" si="412"/>
        <v/>
      </c>
    </row>
    <row r="405" spans="1:32" ht="21" customHeight="1" x14ac:dyDescent="0.25">
      <c r="A405" s="15" t="s">
        <v>3</v>
      </c>
      <c r="B405" s="15" t="s">
        <v>18</v>
      </c>
      <c r="C405" s="863"/>
      <c r="D405" s="828" t="str">
        <f t="shared" si="406"/>
        <v/>
      </c>
      <c r="E405" s="829" t="str">
        <f t="shared" si="407"/>
        <v/>
      </c>
      <c r="F405" s="829" t="str">
        <f t="shared" si="390"/>
        <v/>
      </c>
      <c r="G405" s="28"/>
      <c r="H405" s="28"/>
      <c r="I405" s="29" t="s">
        <v>239</v>
      </c>
      <c r="J405" s="33"/>
      <c r="K405" s="37"/>
      <c r="L405" s="37"/>
      <c r="M405" s="37"/>
      <c r="N405" s="37"/>
      <c r="O405" s="37"/>
      <c r="P405" s="37"/>
      <c r="Q405" s="34"/>
      <c r="R405" s="33"/>
      <c r="S405" s="37"/>
      <c r="T405" s="37"/>
      <c r="U405" s="37"/>
      <c r="V405" s="37"/>
      <c r="W405" s="37"/>
      <c r="X405" s="37"/>
      <c r="Y405" s="930"/>
      <c r="AE405" t="str">
        <f t="shared" ref="AE405:AF405" si="413">TRIM(AC405)</f>
        <v/>
      </c>
      <c r="AF405" t="str">
        <f t="shared" si="413"/>
        <v/>
      </c>
    </row>
    <row r="406" spans="1:32" ht="21" customHeight="1" x14ac:dyDescent="0.25">
      <c r="A406" s="15" t="s">
        <v>3</v>
      </c>
      <c r="B406" s="15" t="s">
        <v>18</v>
      </c>
      <c r="C406" s="863"/>
      <c r="D406" s="828" t="str">
        <f t="shared" si="406"/>
        <v/>
      </c>
      <c r="E406" s="829" t="str">
        <f t="shared" si="407"/>
        <v/>
      </c>
      <c r="F406" s="829" t="str">
        <f t="shared" si="390"/>
        <v/>
      </c>
      <c r="G406" s="28"/>
      <c r="H406" s="28"/>
      <c r="I406" s="29" t="s">
        <v>542</v>
      </c>
      <c r="J406" s="33"/>
      <c r="K406" s="37"/>
      <c r="L406" s="37"/>
      <c r="M406" s="37"/>
      <c r="N406" s="37"/>
      <c r="O406" s="37"/>
      <c r="P406" s="37"/>
      <c r="Q406" s="34"/>
      <c r="R406" s="33"/>
      <c r="S406" s="37"/>
      <c r="T406" s="37"/>
      <c r="U406" s="37"/>
      <c r="V406" s="37"/>
      <c r="W406" s="37"/>
      <c r="X406" s="37"/>
      <c r="Y406" s="930"/>
      <c r="AE406" t="str">
        <f t="shared" ref="AE406:AF406" si="414">TRIM(AC406)</f>
        <v/>
      </c>
      <c r="AF406" t="str">
        <f t="shared" si="414"/>
        <v/>
      </c>
    </row>
    <row r="407" spans="1:32" ht="21" customHeight="1" x14ac:dyDescent="0.25">
      <c r="A407" s="15" t="s">
        <v>3</v>
      </c>
      <c r="B407" s="15" t="s">
        <v>18</v>
      </c>
      <c r="C407" s="863"/>
      <c r="D407" s="828" t="str">
        <f t="shared" si="406"/>
        <v/>
      </c>
      <c r="E407" s="829" t="str">
        <f t="shared" si="407"/>
        <v/>
      </c>
      <c r="F407" s="829" t="str">
        <f t="shared" si="390"/>
        <v/>
      </c>
      <c r="G407" s="28"/>
      <c r="H407" s="28"/>
      <c r="I407" s="29" t="s">
        <v>543</v>
      </c>
      <c r="J407" s="33"/>
      <c r="K407" s="37"/>
      <c r="L407" s="37"/>
      <c r="M407" s="37"/>
      <c r="N407" s="37"/>
      <c r="O407" s="37"/>
      <c r="P407" s="37"/>
      <c r="Q407" s="34"/>
      <c r="R407" s="33"/>
      <c r="S407" s="37"/>
      <c r="T407" s="37"/>
      <c r="U407" s="37"/>
      <c r="V407" s="37"/>
      <c r="W407" s="37"/>
      <c r="X407" s="37"/>
      <c r="Y407" s="930"/>
      <c r="AE407" t="str">
        <f t="shared" ref="AE407:AF407" si="415">TRIM(AC407)</f>
        <v/>
      </c>
      <c r="AF407" t="str">
        <f t="shared" si="415"/>
        <v/>
      </c>
    </row>
    <row r="408" spans="1:32" ht="21" customHeight="1" x14ac:dyDescent="0.25">
      <c r="A408" s="15" t="s">
        <v>3</v>
      </c>
      <c r="B408" s="15" t="s">
        <v>18</v>
      </c>
      <c r="C408" s="863"/>
      <c r="D408" s="828" t="str">
        <f t="shared" si="406"/>
        <v/>
      </c>
      <c r="E408" s="829" t="str">
        <f t="shared" si="407"/>
        <v/>
      </c>
      <c r="F408" s="829" t="str">
        <f t="shared" si="390"/>
        <v/>
      </c>
      <c r="G408" s="28"/>
      <c r="H408" s="28"/>
      <c r="I408" s="29" t="s">
        <v>544</v>
      </c>
      <c r="J408" s="33"/>
      <c r="K408" s="37"/>
      <c r="L408" s="37"/>
      <c r="M408" s="37"/>
      <c r="N408" s="37"/>
      <c r="O408" s="37"/>
      <c r="P408" s="37"/>
      <c r="Q408" s="34"/>
      <c r="R408" s="33"/>
      <c r="S408" s="37"/>
      <c r="T408" s="37"/>
      <c r="U408" s="37"/>
      <c r="V408" s="37"/>
      <c r="W408" s="37"/>
      <c r="X408" s="37"/>
      <c r="Y408" s="930"/>
      <c r="AE408" t="str">
        <f t="shared" ref="AE408:AF408" si="416">TRIM(AC408)</f>
        <v/>
      </c>
      <c r="AF408" t="str">
        <f t="shared" si="416"/>
        <v/>
      </c>
    </row>
    <row r="409" spans="1:32" ht="21" customHeight="1" x14ac:dyDescent="0.25">
      <c r="A409" s="15" t="s">
        <v>3</v>
      </c>
      <c r="B409" s="15" t="s">
        <v>18</v>
      </c>
      <c r="C409" s="863"/>
      <c r="D409" s="828" t="str">
        <f t="shared" si="406"/>
        <v/>
      </c>
      <c r="E409" s="829" t="str">
        <f t="shared" si="407"/>
        <v/>
      </c>
      <c r="F409" s="829" t="str">
        <f t="shared" si="390"/>
        <v/>
      </c>
      <c r="G409" s="28"/>
      <c r="H409" s="28"/>
      <c r="I409" s="29" t="s">
        <v>545</v>
      </c>
      <c r="J409" s="33"/>
      <c r="K409" s="37"/>
      <c r="L409" s="37"/>
      <c r="M409" s="37"/>
      <c r="N409" s="37"/>
      <c r="O409" s="37"/>
      <c r="P409" s="37"/>
      <c r="Q409" s="34"/>
      <c r="R409" s="33"/>
      <c r="S409" s="37"/>
      <c r="T409" s="37"/>
      <c r="U409" s="37"/>
      <c r="V409" s="37"/>
      <c r="W409" s="37"/>
      <c r="X409" s="37"/>
      <c r="Y409" s="930"/>
      <c r="AE409" t="str">
        <f t="shared" ref="AE409:AF409" si="417">TRIM(AC409)</f>
        <v/>
      </c>
      <c r="AF409" t="str">
        <f t="shared" si="417"/>
        <v/>
      </c>
    </row>
    <row r="410" spans="1:32" ht="21" customHeight="1" x14ac:dyDescent="0.25">
      <c r="A410" s="15" t="s">
        <v>3</v>
      </c>
      <c r="B410" s="15" t="s">
        <v>18</v>
      </c>
      <c r="C410" s="863"/>
      <c r="D410" s="828" t="str">
        <f t="shared" si="406"/>
        <v/>
      </c>
      <c r="E410" s="829" t="str">
        <f t="shared" si="407"/>
        <v/>
      </c>
      <c r="F410" s="829" t="str">
        <f t="shared" si="390"/>
        <v/>
      </c>
      <c r="G410" s="28"/>
      <c r="H410" s="28"/>
      <c r="I410" s="29" t="s">
        <v>546</v>
      </c>
      <c r="J410" s="33"/>
      <c r="K410" s="37"/>
      <c r="L410" s="37"/>
      <c r="M410" s="37"/>
      <c r="N410" s="37"/>
      <c r="O410" s="37"/>
      <c r="P410" s="37"/>
      <c r="Q410" s="34"/>
      <c r="R410" s="33"/>
      <c r="S410" s="37"/>
      <c r="T410" s="37"/>
      <c r="U410" s="37"/>
      <c r="V410" s="37"/>
      <c r="W410" s="37"/>
      <c r="X410" s="37"/>
      <c r="Y410" s="930"/>
      <c r="AE410" t="str">
        <f t="shared" ref="AE410:AF410" si="418">TRIM(AC410)</f>
        <v/>
      </c>
      <c r="AF410" t="str">
        <f t="shared" si="418"/>
        <v/>
      </c>
    </row>
    <row r="411" spans="1:32" ht="21" customHeight="1" x14ac:dyDescent="0.25">
      <c r="A411" s="15" t="s">
        <v>3</v>
      </c>
      <c r="B411" s="15" t="s">
        <v>18</v>
      </c>
      <c r="C411" s="863"/>
      <c r="D411" s="828" t="str">
        <f t="shared" si="406"/>
        <v/>
      </c>
      <c r="E411" s="829" t="str">
        <f t="shared" si="407"/>
        <v/>
      </c>
      <c r="F411" s="829" t="str">
        <f t="shared" si="390"/>
        <v/>
      </c>
      <c r="G411" s="28"/>
      <c r="H411" s="28"/>
      <c r="I411" s="29" t="s">
        <v>547</v>
      </c>
      <c r="J411" s="33"/>
      <c r="K411" s="37"/>
      <c r="L411" s="37"/>
      <c r="M411" s="37"/>
      <c r="N411" s="37"/>
      <c r="O411" s="37"/>
      <c r="P411" s="37"/>
      <c r="Q411" s="34"/>
      <c r="R411" s="33"/>
      <c r="S411" s="37"/>
      <c r="T411" s="37"/>
      <c r="U411" s="37"/>
      <c r="V411" s="37"/>
      <c r="W411" s="37"/>
      <c r="X411" s="37"/>
      <c r="Y411" s="930"/>
      <c r="AE411" t="str">
        <f t="shared" ref="AE411:AF411" si="419">TRIM(AC411)</f>
        <v/>
      </c>
      <c r="AF411" t="str">
        <f t="shared" si="419"/>
        <v/>
      </c>
    </row>
    <row r="412" spans="1:32" ht="21" customHeight="1" x14ac:dyDescent="0.25">
      <c r="A412" s="15" t="s">
        <v>3</v>
      </c>
      <c r="B412" s="15" t="s">
        <v>18</v>
      </c>
      <c r="C412" s="863"/>
      <c r="D412" s="828" t="str">
        <f t="shared" si="406"/>
        <v/>
      </c>
      <c r="E412" s="829" t="str">
        <f t="shared" si="407"/>
        <v/>
      </c>
      <c r="F412" s="829" t="str">
        <f t="shared" si="390"/>
        <v/>
      </c>
      <c r="G412" s="28"/>
      <c r="H412" s="28"/>
      <c r="I412" s="29" t="s">
        <v>548</v>
      </c>
      <c r="J412" s="33"/>
      <c r="K412" s="37"/>
      <c r="L412" s="37"/>
      <c r="M412" s="37"/>
      <c r="N412" s="37"/>
      <c r="O412" s="37"/>
      <c r="P412" s="37"/>
      <c r="Q412" s="34"/>
      <c r="R412" s="33"/>
      <c r="S412" s="37"/>
      <c r="T412" s="37"/>
      <c r="U412" s="37"/>
      <c r="V412" s="37"/>
      <c r="W412" s="37"/>
      <c r="X412" s="37"/>
      <c r="Y412" s="930"/>
      <c r="AE412" t="str">
        <f t="shared" ref="AE412:AF412" si="420">TRIM(AC412)</f>
        <v/>
      </c>
      <c r="AF412" t="str">
        <f t="shared" si="420"/>
        <v/>
      </c>
    </row>
    <row r="413" spans="1:32" ht="21" customHeight="1" x14ac:dyDescent="0.25">
      <c r="A413" s="15" t="s">
        <v>3</v>
      </c>
      <c r="B413" s="15" t="s">
        <v>18</v>
      </c>
      <c r="C413" s="863"/>
      <c r="D413" s="828" t="str">
        <f t="shared" si="406"/>
        <v/>
      </c>
      <c r="E413" s="829" t="str">
        <f t="shared" si="407"/>
        <v/>
      </c>
      <c r="F413" s="829" t="str">
        <f t="shared" si="390"/>
        <v/>
      </c>
      <c r="G413" s="28"/>
      <c r="H413" s="28"/>
      <c r="I413" s="29" t="s">
        <v>549</v>
      </c>
      <c r="J413" s="33"/>
      <c r="K413" s="37"/>
      <c r="L413" s="37"/>
      <c r="M413" s="37"/>
      <c r="N413" s="37"/>
      <c r="O413" s="37"/>
      <c r="P413" s="37"/>
      <c r="Q413" s="34"/>
      <c r="R413" s="33"/>
      <c r="S413" s="37"/>
      <c r="T413" s="37"/>
      <c r="U413" s="37"/>
      <c r="V413" s="37"/>
      <c r="W413" s="37"/>
      <c r="X413" s="37"/>
      <c r="Y413" s="930"/>
      <c r="AE413" t="str">
        <f t="shared" ref="AE413:AF413" si="421">TRIM(AC413)</f>
        <v/>
      </c>
      <c r="AF413" t="str">
        <f t="shared" si="421"/>
        <v/>
      </c>
    </row>
    <row r="414" spans="1:32" ht="21" customHeight="1" x14ac:dyDescent="0.25">
      <c r="A414" s="15" t="s">
        <v>3</v>
      </c>
      <c r="B414" s="15" t="s">
        <v>18</v>
      </c>
      <c r="C414" s="863"/>
      <c r="D414" s="828" t="str">
        <f t="shared" si="406"/>
        <v/>
      </c>
      <c r="E414" s="829" t="str">
        <f t="shared" si="407"/>
        <v/>
      </c>
      <c r="F414" s="829" t="str">
        <f t="shared" si="390"/>
        <v/>
      </c>
      <c r="G414" s="28"/>
      <c r="H414" s="28"/>
      <c r="I414" s="29" t="s">
        <v>550</v>
      </c>
      <c r="J414" s="33"/>
      <c r="K414" s="37"/>
      <c r="L414" s="37"/>
      <c r="M414" s="37"/>
      <c r="N414" s="37"/>
      <c r="O414" s="37"/>
      <c r="P414" s="37"/>
      <c r="Q414" s="34"/>
      <c r="R414" s="33"/>
      <c r="S414" s="37"/>
      <c r="T414" s="37"/>
      <c r="U414" s="37"/>
      <c r="V414" s="37"/>
      <c r="W414" s="37"/>
      <c r="X414" s="37"/>
      <c r="Y414" s="930"/>
      <c r="AE414" t="str">
        <f t="shared" ref="AE414:AF414" si="422">TRIM(AC414)</f>
        <v/>
      </c>
      <c r="AF414" t="str">
        <f t="shared" si="422"/>
        <v/>
      </c>
    </row>
    <row r="415" spans="1:32" ht="21" customHeight="1" x14ac:dyDescent="0.25">
      <c r="A415" s="15" t="s">
        <v>3</v>
      </c>
      <c r="B415" s="15" t="s">
        <v>18</v>
      </c>
      <c r="C415" s="863"/>
      <c r="D415" s="828" t="str">
        <f t="shared" si="406"/>
        <v/>
      </c>
      <c r="E415" s="829" t="str">
        <f t="shared" si="407"/>
        <v/>
      </c>
      <c r="F415" s="829" t="str">
        <f t="shared" si="390"/>
        <v/>
      </c>
      <c r="G415" s="28"/>
      <c r="H415" s="28"/>
      <c r="I415" s="29" t="s">
        <v>551</v>
      </c>
      <c r="J415" s="33"/>
      <c r="K415" s="37"/>
      <c r="L415" s="37"/>
      <c r="M415" s="37"/>
      <c r="N415" s="37"/>
      <c r="O415" s="37"/>
      <c r="P415" s="37"/>
      <c r="Q415" s="34"/>
      <c r="R415" s="33"/>
      <c r="S415" s="37"/>
      <c r="T415" s="37"/>
      <c r="U415" s="37"/>
      <c r="V415" s="37"/>
      <c r="W415" s="37"/>
      <c r="X415" s="37"/>
      <c r="Y415" s="930"/>
      <c r="AE415" t="str">
        <f t="shared" ref="AE415:AF415" si="423">TRIM(AC415)</f>
        <v/>
      </c>
      <c r="AF415" t="str">
        <f t="shared" si="423"/>
        <v/>
      </c>
    </row>
    <row r="416" spans="1:32" ht="21" customHeight="1" x14ac:dyDescent="0.25">
      <c r="A416" s="15" t="s">
        <v>3</v>
      </c>
      <c r="B416" s="15" t="s">
        <v>18</v>
      </c>
      <c r="C416" s="863"/>
      <c r="D416" s="828" t="str">
        <f t="shared" si="406"/>
        <v/>
      </c>
      <c r="E416" s="829" t="str">
        <f t="shared" si="407"/>
        <v/>
      </c>
      <c r="F416" s="829" t="str">
        <f t="shared" si="390"/>
        <v/>
      </c>
      <c r="G416" s="28"/>
      <c r="H416" s="28"/>
      <c r="I416" s="29" t="s">
        <v>552</v>
      </c>
      <c r="J416" s="33"/>
      <c r="K416" s="37"/>
      <c r="L416" s="37"/>
      <c r="M416" s="37"/>
      <c r="N416" s="37"/>
      <c r="O416" s="37"/>
      <c r="P416" s="37"/>
      <c r="Q416" s="34"/>
      <c r="R416" s="33"/>
      <c r="S416" s="37"/>
      <c r="T416" s="37"/>
      <c r="U416" s="37"/>
      <c r="V416" s="37"/>
      <c r="W416" s="37"/>
      <c r="X416" s="37"/>
      <c r="Y416" s="930"/>
      <c r="AE416" t="str">
        <f t="shared" ref="AE416:AF416" si="424">TRIM(AC416)</f>
        <v/>
      </c>
      <c r="AF416" t="str">
        <f t="shared" si="424"/>
        <v/>
      </c>
    </row>
    <row r="417" spans="1:32" ht="21" customHeight="1" x14ac:dyDescent="0.25">
      <c r="A417" s="15" t="s">
        <v>3</v>
      </c>
      <c r="B417" s="15" t="s">
        <v>18</v>
      </c>
      <c r="C417" s="863"/>
      <c r="D417" s="828" t="str">
        <f t="shared" si="406"/>
        <v/>
      </c>
      <c r="E417" s="829" t="str">
        <f t="shared" si="407"/>
        <v/>
      </c>
      <c r="F417" s="829" t="str">
        <f t="shared" si="390"/>
        <v/>
      </c>
      <c r="G417" s="28"/>
      <c r="H417" s="28"/>
      <c r="I417" s="29" t="s">
        <v>553</v>
      </c>
      <c r="J417" s="33"/>
      <c r="K417" s="37"/>
      <c r="L417" s="37"/>
      <c r="M417" s="37"/>
      <c r="N417" s="37"/>
      <c r="O417" s="37"/>
      <c r="P417" s="37"/>
      <c r="Q417" s="34"/>
      <c r="R417" s="33"/>
      <c r="S417" s="37"/>
      <c r="T417" s="37"/>
      <c r="U417" s="37"/>
      <c r="V417" s="37"/>
      <c r="W417" s="37"/>
      <c r="X417" s="37"/>
      <c r="Y417" s="930"/>
      <c r="AE417" t="str">
        <f t="shared" ref="AE417:AF417" si="425">TRIM(AC417)</f>
        <v/>
      </c>
      <c r="AF417" t="str">
        <f t="shared" si="425"/>
        <v/>
      </c>
    </row>
    <row r="418" spans="1:32" ht="21" customHeight="1" x14ac:dyDescent="0.25">
      <c r="A418" s="15" t="s">
        <v>3</v>
      </c>
      <c r="B418" s="15" t="s">
        <v>18</v>
      </c>
      <c r="C418" s="863"/>
      <c r="D418" s="828" t="str">
        <f t="shared" si="406"/>
        <v/>
      </c>
      <c r="E418" s="829" t="str">
        <f t="shared" si="407"/>
        <v/>
      </c>
      <c r="F418" s="829" t="str">
        <f t="shared" si="390"/>
        <v/>
      </c>
      <c r="G418" s="28"/>
      <c r="H418" s="28"/>
      <c r="I418" s="29" t="s">
        <v>554</v>
      </c>
      <c r="J418" s="33"/>
      <c r="K418" s="37"/>
      <c r="L418" s="37"/>
      <c r="M418" s="37"/>
      <c r="N418" s="37"/>
      <c r="O418" s="37"/>
      <c r="P418" s="37"/>
      <c r="Q418" s="34"/>
      <c r="R418" s="33"/>
      <c r="S418" s="37"/>
      <c r="T418" s="37"/>
      <c r="U418" s="37"/>
      <c r="V418" s="37"/>
      <c r="W418" s="37"/>
      <c r="X418" s="37"/>
      <c r="Y418" s="930"/>
      <c r="AE418" t="str">
        <f t="shared" ref="AE418:AF418" si="426">TRIM(AC418)</f>
        <v/>
      </c>
      <c r="AF418" t="str">
        <f t="shared" si="426"/>
        <v/>
      </c>
    </row>
    <row r="419" spans="1:32" ht="21" customHeight="1" x14ac:dyDescent="0.25">
      <c r="A419" s="15" t="s">
        <v>3</v>
      </c>
      <c r="B419" s="15" t="s">
        <v>18</v>
      </c>
      <c r="C419" s="863"/>
      <c r="D419" s="828" t="str">
        <f t="shared" si="406"/>
        <v/>
      </c>
      <c r="E419" s="829" t="str">
        <f t="shared" si="407"/>
        <v/>
      </c>
      <c r="F419" s="829" t="str">
        <f t="shared" si="390"/>
        <v/>
      </c>
      <c r="G419" s="28"/>
      <c r="H419" s="28"/>
      <c r="I419" s="29" t="s">
        <v>555</v>
      </c>
      <c r="J419" s="33"/>
      <c r="K419" s="37"/>
      <c r="L419" s="37"/>
      <c r="M419" s="37"/>
      <c r="N419" s="37"/>
      <c r="O419" s="37"/>
      <c r="P419" s="37"/>
      <c r="Q419" s="34"/>
      <c r="R419" s="33"/>
      <c r="S419" s="37"/>
      <c r="T419" s="37"/>
      <c r="U419" s="37"/>
      <c r="V419" s="37"/>
      <c r="W419" s="37"/>
      <c r="X419" s="37"/>
      <c r="Y419" s="930"/>
      <c r="AE419" t="str">
        <f t="shared" ref="AE419:AF419" si="427">TRIM(AC419)</f>
        <v/>
      </c>
      <c r="AF419" t="str">
        <f t="shared" si="427"/>
        <v/>
      </c>
    </row>
    <row r="420" spans="1:32" ht="21" customHeight="1" x14ac:dyDescent="0.25">
      <c r="A420" s="15" t="s">
        <v>3</v>
      </c>
      <c r="B420" s="15" t="s">
        <v>18</v>
      </c>
      <c r="C420" s="863"/>
      <c r="D420" s="828" t="str">
        <f t="shared" si="406"/>
        <v/>
      </c>
      <c r="E420" s="829" t="str">
        <f t="shared" si="407"/>
        <v/>
      </c>
      <c r="F420" s="829" t="str">
        <f t="shared" si="390"/>
        <v/>
      </c>
      <c r="G420" s="28"/>
      <c r="H420" s="28"/>
      <c r="I420" s="29" t="s">
        <v>556</v>
      </c>
      <c r="J420" s="33"/>
      <c r="K420" s="37"/>
      <c r="L420" s="37"/>
      <c r="M420" s="37"/>
      <c r="N420" s="37"/>
      <c r="O420" s="37"/>
      <c r="P420" s="37"/>
      <c r="Q420" s="34"/>
      <c r="R420" s="33"/>
      <c r="S420" s="37"/>
      <c r="T420" s="37"/>
      <c r="U420" s="37"/>
      <c r="V420" s="37"/>
      <c r="W420" s="37"/>
      <c r="X420" s="37"/>
      <c r="Y420" s="930"/>
      <c r="AE420" t="str">
        <f t="shared" ref="AE420:AF420" si="428">TRIM(AC420)</f>
        <v/>
      </c>
      <c r="AF420" t="str">
        <f t="shared" si="428"/>
        <v/>
      </c>
    </row>
    <row r="421" spans="1:32" ht="21" customHeight="1" x14ac:dyDescent="0.25">
      <c r="A421" s="15" t="s">
        <v>3</v>
      </c>
      <c r="B421" s="15" t="s">
        <v>18</v>
      </c>
      <c r="C421" s="863"/>
      <c r="D421" s="828" t="str">
        <f t="shared" si="406"/>
        <v/>
      </c>
      <c r="E421" s="829" t="str">
        <f t="shared" si="407"/>
        <v/>
      </c>
      <c r="F421" s="829" t="str">
        <f t="shared" si="390"/>
        <v/>
      </c>
      <c r="G421" s="28"/>
      <c r="H421" s="28"/>
      <c r="I421" s="29" t="s">
        <v>510</v>
      </c>
      <c r="J421" s="33"/>
      <c r="K421" s="37"/>
      <c r="L421" s="37"/>
      <c r="M421" s="37"/>
      <c r="N421" s="37"/>
      <c r="O421" s="37"/>
      <c r="P421" s="37"/>
      <c r="Q421" s="34"/>
      <c r="R421" s="33"/>
      <c r="S421" s="37"/>
      <c r="T421" s="37"/>
      <c r="U421" s="37"/>
      <c r="V421" s="37"/>
      <c r="W421" s="37"/>
      <c r="X421" s="37"/>
      <c r="Y421" s="930"/>
      <c r="AE421" t="str">
        <f t="shared" ref="AE421:AF421" si="429">TRIM(AC421)</f>
        <v/>
      </c>
      <c r="AF421" t="str">
        <f t="shared" si="429"/>
        <v/>
      </c>
    </row>
    <row r="422" spans="1:32" ht="21" customHeight="1" x14ac:dyDescent="0.25">
      <c r="A422" s="15" t="s">
        <v>3</v>
      </c>
      <c r="B422" s="15" t="s">
        <v>18</v>
      </c>
      <c r="C422" s="863"/>
      <c r="D422" s="828" t="str">
        <f t="shared" si="406"/>
        <v/>
      </c>
      <c r="E422" s="829" t="str">
        <f t="shared" si="407"/>
        <v/>
      </c>
      <c r="F422" s="829" t="str">
        <f t="shared" si="390"/>
        <v/>
      </c>
      <c r="G422" s="28"/>
      <c r="H422" s="28"/>
      <c r="I422" s="29" t="s">
        <v>521</v>
      </c>
      <c r="J422" s="33"/>
      <c r="K422" s="37"/>
      <c r="L422" s="37"/>
      <c r="M422" s="37"/>
      <c r="N422" s="37"/>
      <c r="O422" s="37"/>
      <c r="P422" s="37"/>
      <c r="Q422" s="34"/>
      <c r="R422" s="33"/>
      <c r="S422" s="37"/>
      <c r="T422" s="37"/>
      <c r="U422" s="37"/>
      <c r="V422" s="37"/>
      <c r="W422" s="37"/>
      <c r="X422" s="37"/>
      <c r="Y422" s="930"/>
      <c r="AE422" t="str">
        <f t="shared" ref="AE422:AF422" si="430">TRIM(AC422)</f>
        <v/>
      </c>
      <c r="AF422" t="str">
        <f t="shared" si="430"/>
        <v/>
      </c>
    </row>
    <row r="423" spans="1:32" ht="21" customHeight="1" x14ac:dyDescent="0.25">
      <c r="A423" s="15" t="s">
        <v>3</v>
      </c>
      <c r="B423" s="15" t="s">
        <v>18</v>
      </c>
      <c r="C423" s="863"/>
      <c r="D423" s="828" t="str">
        <f t="shared" si="406"/>
        <v/>
      </c>
      <c r="E423" s="829" t="str">
        <f t="shared" si="407"/>
        <v/>
      </c>
      <c r="F423" s="829" t="str">
        <f t="shared" si="390"/>
        <v/>
      </c>
      <c r="G423" s="28"/>
      <c r="H423" s="28"/>
      <c r="I423" s="29" t="s">
        <v>557</v>
      </c>
      <c r="J423" s="33"/>
      <c r="K423" s="37"/>
      <c r="L423" s="37"/>
      <c r="M423" s="37"/>
      <c r="N423" s="37"/>
      <c r="O423" s="37"/>
      <c r="P423" s="37"/>
      <c r="Q423" s="34"/>
      <c r="R423" s="33"/>
      <c r="S423" s="37"/>
      <c r="T423" s="37"/>
      <c r="U423" s="37"/>
      <c r="V423" s="37"/>
      <c r="W423" s="37"/>
      <c r="X423" s="37"/>
      <c r="Y423" s="930"/>
      <c r="AE423" t="str">
        <f t="shared" ref="AE423:AF423" si="431">TRIM(AC423)</f>
        <v/>
      </c>
      <c r="AF423" t="str">
        <f t="shared" si="431"/>
        <v/>
      </c>
    </row>
    <row r="424" spans="1:32" ht="21" customHeight="1" x14ac:dyDescent="0.25">
      <c r="A424" s="15" t="s">
        <v>3</v>
      </c>
      <c r="B424" s="15" t="s">
        <v>18</v>
      </c>
      <c r="C424" s="863"/>
      <c r="D424" s="828" t="str">
        <f t="shared" si="406"/>
        <v/>
      </c>
      <c r="E424" s="829" t="str">
        <f t="shared" si="407"/>
        <v/>
      </c>
      <c r="F424" s="829" t="str">
        <f t="shared" si="390"/>
        <v/>
      </c>
      <c r="G424" s="28"/>
      <c r="H424" s="28"/>
      <c r="I424" s="29" t="s">
        <v>522</v>
      </c>
      <c r="J424" s="33"/>
      <c r="K424" s="37"/>
      <c r="L424" s="37"/>
      <c r="M424" s="37"/>
      <c r="N424" s="37"/>
      <c r="O424" s="37"/>
      <c r="P424" s="37"/>
      <c r="Q424" s="34"/>
      <c r="R424" s="33"/>
      <c r="S424" s="37"/>
      <c r="T424" s="37"/>
      <c r="U424" s="37"/>
      <c r="V424" s="37"/>
      <c r="W424" s="37"/>
      <c r="X424" s="37"/>
      <c r="Y424" s="930"/>
      <c r="AE424" t="str">
        <f t="shared" ref="AE424:AF424" si="432">TRIM(AC424)</f>
        <v/>
      </c>
      <c r="AF424" t="str">
        <f t="shared" si="432"/>
        <v/>
      </c>
    </row>
    <row r="425" spans="1:32" ht="21" customHeight="1" x14ac:dyDescent="0.25">
      <c r="A425" s="15" t="s">
        <v>3</v>
      </c>
      <c r="B425" s="15" t="s">
        <v>18</v>
      </c>
      <c r="C425" s="863"/>
      <c r="D425" s="828" t="str">
        <f t="shared" si="406"/>
        <v/>
      </c>
      <c r="E425" s="829" t="str">
        <f t="shared" si="407"/>
        <v/>
      </c>
      <c r="F425" s="829" t="str">
        <f t="shared" si="390"/>
        <v/>
      </c>
      <c r="G425" s="28"/>
      <c r="H425" s="28"/>
      <c r="I425" s="29" t="s">
        <v>523</v>
      </c>
      <c r="J425" s="33"/>
      <c r="K425" s="37"/>
      <c r="L425" s="37"/>
      <c r="M425" s="37"/>
      <c r="N425" s="37"/>
      <c r="O425" s="37"/>
      <c r="P425" s="37"/>
      <c r="Q425" s="34"/>
      <c r="R425" s="33"/>
      <c r="S425" s="37"/>
      <c r="T425" s="37"/>
      <c r="U425" s="37"/>
      <c r="V425" s="37"/>
      <c r="W425" s="37"/>
      <c r="X425" s="37"/>
      <c r="Y425" s="930"/>
      <c r="AE425" t="str">
        <f t="shared" ref="AE425:AF425" si="433">TRIM(AC425)</f>
        <v/>
      </c>
      <c r="AF425" t="str">
        <f t="shared" si="433"/>
        <v/>
      </c>
    </row>
    <row r="426" spans="1:32" ht="21" customHeight="1" x14ac:dyDescent="0.25">
      <c r="A426" s="15" t="s">
        <v>3</v>
      </c>
      <c r="B426" s="15" t="s">
        <v>18</v>
      </c>
      <c r="C426" s="863"/>
      <c r="D426" s="828" t="str">
        <f t="shared" si="406"/>
        <v/>
      </c>
      <c r="E426" s="829" t="str">
        <f t="shared" si="407"/>
        <v/>
      </c>
      <c r="F426" s="829" t="str">
        <f t="shared" si="390"/>
        <v/>
      </c>
      <c r="G426" s="28"/>
      <c r="H426" s="28"/>
      <c r="I426" s="29" t="s">
        <v>527</v>
      </c>
      <c r="J426" s="33"/>
      <c r="K426" s="37"/>
      <c r="L426" s="37"/>
      <c r="M426" s="37"/>
      <c r="N426" s="37"/>
      <c r="O426" s="37"/>
      <c r="P426" s="37"/>
      <c r="Q426" s="34"/>
      <c r="R426" s="33"/>
      <c r="S426" s="37"/>
      <c r="T426" s="37"/>
      <c r="U426" s="37"/>
      <c r="V426" s="37"/>
      <c r="W426" s="37"/>
      <c r="X426" s="37"/>
      <c r="Y426" s="930"/>
      <c r="AE426" t="str">
        <f t="shared" ref="AE426:AF426" si="434">TRIM(AC426)</f>
        <v/>
      </c>
      <c r="AF426" t="str">
        <f t="shared" si="434"/>
        <v/>
      </c>
    </row>
    <row r="427" spans="1:32" ht="21" customHeight="1" x14ac:dyDescent="0.25">
      <c r="A427" s="15" t="s">
        <v>3</v>
      </c>
      <c r="B427" s="15" t="s">
        <v>18</v>
      </c>
      <c r="C427" s="863"/>
      <c r="D427" s="828" t="str">
        <f t="shared" si="406"/>
        <v/>
      </c>
      <c r="E427" s="829" t="str">
        <f t="shared" si="407"/>
        <v/>
      </c>
      <c r="F427" s="829" t="str">
        <f t="shared" si="390"/>
        <v/>
      </c>
      <c r="G427" s="28"/>
      <c r="H427" s="28"/>
      <c r="I427" s="29" t="s">
        <v>558</v>
      </c>
      <c r="J427" s="33"/>
      <c r="K427" s="37"/>
      <c r="L427" s="37"/>
      <c r="M427" s="37"/>
      <c r="N427" s="37"/>
      <c r="O427" s="37"/>
      <c r="P427" s="37"/>
      <c r="Q427" s="34"/>
      <c r="R427" s="33"/>
      <c r="S427" s="37"/>
      <c r="T427" s="37"/>
      <c r="U427" s="37"/>
      <c r="V427" s="37"/>
      <c r="W427" s="37"/>
      <c r="X427" s="37"/>
      <c r="Y427" s="930"/>
      <c r="AE427" t="str">
        <f t="shared" ref="AE427:AF427" si="435">TRIM(AC427)</f>
        <v/>
      </c>
      <c r="AF427" t="str">
        <f t="shared" si="435"/>
        <v/>
      </c>
    </row>
    <row r="428" spans="1:32" ht="21" customHeight="1" x14ac:dyDescent="0.25">
      <c r="A428" s="15" t="s">
        <v>3</v>
      </c>
      <c r="B428" s="15" t="s">
        <v>18</v>
      </c>
      <c r="C428" s="863"/>
      <c r="D428" s="828" t="str">
        <f t="shared" si="406"/>
        <v/>
      </c>
      <c r="E428" s="829" t="str">
        <f t="shared" si="407"/>
        <v/>
      </c>
      <c r="F428" s="829" t="str">
        <f t="shared" si="390"/>
        <v/>
      </c>
      <c r="G428" s="28"/>
      <c r="H428" s="28"/>
      <c r="I428" s="29" t="s">
        <v>480</v>
      </c>
      <c r="J428" s="33"/>
      <c r="K428" s="37"/>
      <c r="L428" s="37"/>
      <c r="M428" s="37"/>
      <c r="N428" s="37"/>
      <c r="O428" s="37"/>
      <c r="P428" s="37"/>
      <c r="Q428" s="34"/>
      <c r="R428" s="33"/>
      <c r="S428" s="37"/>
      <c r="T428" s="37"/>
      <c r="U428" s="37"/>
      <c r="V428" s="37"/>
      <c r="W428" s="37"/>
      <c r="X428" s="37"/>
      <c r="Y428" s="930"/>
      <c r="AE428" t="str">
        <f t="shared" ref="AE428:AF428" si="436">TRIM(AC428)</f>
        <v/>
      </c>
      <c r="AF428" t="str">
        <f t="shared" si="436"/>
        <v/>
      </c>
    </row>
    <row r="429" spans="1:32" ht="21" customHeight="1" x14ac:dyDescent="0.25">
      <c r="A429" s="15" t="s">
        <v>3</v>
      </c>
      <c r="B429" s="15" t="s">
        <v>18</v>
      </c>
      <c r="C429" s="863"/>
      <c r="D429" s="828" t="str">
        <f t="shared" si="406"/>
        <v/>
      </c>
      <c r="E429" s="829" t="str">
        <f t="shared" si="407"/>
        <v/>
      </c>
      <c r="F429" s="829" t="str">
        <f t="shared" si="390"/>
        <v/>
      </c>
      <c r="G429" s="28"/>
      <c r="H429" s="28"/>
      <c r="I429" s="29" t="s">
        <v>529</v>
      </c>
      <c r="J429" s="33"/>
      <c r="K429" s="37"/>
      <c r="L429" s="37"/>
      <c r="M429" s="37"/>
      <c r="N429" s="37"/>
      <c r="O429" s="37"/>
      <c r="P429" s="37"/>
      <c r="Q429" s="34"/>
      <c r="R429" s="33"/>
      <c r="S429" s="37"/>
      <c r="T429" s="37"/>
      <c r="U429" s="37"/>
      <c r="V429" s="37"/>
      <c r="W429" s="37"/>
      <c r="X429" s="37"/>
      <c r="Y429" s="930"/>
      <c r="AE429" t="str">
        <f t="shared" ref="AE429:AF429" si="437">TRIM(AC429)</f>
        <v/>
      </c>
      <c r="AF429" t="str">
        <f t="shared" si="437"/>
        <v/>
      </c>
    </row>
    <row r="430" spans="1:32" ht="21" customHeight="1" x14ac:dyDescent="0.25">
      <c r="A430" s="15" t="s">
        <v>3</v>
      </c>
      <c r="B430" s="15" t="s">
        <v>18</v>
      </c>
      <c r="C430" s="863"/>
      <c r="D430" s="828" t="str">
        <f t="shared" si="406"/>
        <v/>
      </c>
      <c r="E430" s="829" t="str">
        <f t="shared" si="407"/>
        <v/>
      </c>
      <c r="F430" s="829" t="str">
        <f t="shared" si="390"/>
        <v/>
      </c>
      <c r="G430" s="28"/>
      <c r="H430" s="28"/>
      <c r="I430" s="29" t="s">
        <v>559</v>
      </c>
      <c r="J430" s="33"/>
      <c r="K430" s="37"/>
      <c r="L430" s="37"/>
      <c r="M430" s="37"/>
      <c r="N430" s="37"/>
      <c r="O430" s="37"/>
      <c r="P430" s="37"/>
      <c r="Q430" s="34"/>
      <c r="R430" s="33"/>
      <c r="S430" s="37"/>
      <c r="T430" s="37"/>
      <c r="U430" s="37"/>
      <c r="V430" s="37"/>
      <c r="W430" s="37"/>
      <c r="X430" s="37"/>
      <c r="Y430" s="930"/>
      <c r="AE430" t="str">
        <f t="shared" ref="AE430:AF430" si="438">TRIM(AC430)</f>
        <v/>
      </c>
      <c r="AF430" t="str">
        <f t="shared" si="438"/>
        <v/>
      </c>
    </row>
    <row r="431" spans="1:32" ht="21" customHeight="1" x14ac:dyDescent="0.25">
      <c r="A431" s="15" t="s">
        <v>3</v>
      </c>
      <c r="B431" s="15" t="s">
        <v>18</v>
      </c>
      <c r="C431" s="863"/>
      <c r="D431" s="828" t="str">
        <f t="shared" si="406"/>
        <v/>
      </c>
      <c r="E431" s="829" t="str">
        <f t="shared" si="407"/>
        <v/>
      </c>
      <c r="F431" s="829" t="str">
        <f t="shared" si="390"/>
        <v/>
      </c>
      <c r="G431" s="28"/>
      <c r="H431" s="28"/>
      <c r="I431" s="29" t="s">
        <v>482</v>
      </c>
      <c r="J431" s="33"/>
      <c r="K431" s="37"/>
      <c r="L431" s="37"/>
      <c r="M431" s="37"/>
      <c r="N431" s="37"/>
      <c r="O431" s="37"/>
      <c r="P431" s="37"/>
      <c r="Q431" s="34"/>
      <c r="R431" s="33"/>
      <c r="S431" s="37"/>
      <c r="T431" s="37"/>
      <c r="U431" s="37"/>
      <c r="V431" s="37"/>
      <c r="W431" s="37"/>
      <c r="X431" s="37"/>
      <c r="Y431" s="930"/>
      <c r="AE431" t="str">
        <f t="shared" ref="AE431:AF431" si="439">TRIM(AC431)</f>
        <v/>
      </c>
      <c r="AF431" t="str">
        <f t="shared" si="439"/>
        <v/>
      </c>
    </row>
    <row r="432" spans="1:32" ht="21" customHeight="1" x14ac:dyDescent="0.25">
      <c r="A432" s="15" t="s">
        <v>3</v>
      </c>
      <c r="B432" s="15" t="s">
        <v>18</v>
      </c>
      <c r="C432" s="863"/>
      <c r="D432" s="828" t="str">
        <f t="shared" si="406"/>
        <v/>
      </c>
      <c r="E432" s="829" t="str">
        <f t="shared" si="407"/>
        <v/>
      </c>
      <c r="F432" s="829" t="str">
        <f t="shared" si="390"/>
        <v/>
      </c>
      <c r="G432" s="28"/>
      <c r="H432" s="28"/>
      <c r="I432" s="29" t="s">
        <v>481</v>
      </c>
      <c r="J432" s="33"/>
      <c r="K432" s="37"/>
      <c r="L432" s="37"/>
      <c r="M432" s="37"/>
      <c r="N432" s="37"/>
      <c r="O432" s="37"/>
      <c r="P432" s="37"/>
      <c r="Q432" s="34"/>
      <c r="R432" s="33"/>
      <c r="S432" s="37"/>
      <c r="T432" s="37"/>
      <c r="U432" s="37"/>
      <c r="V432" s="37"/>
      <c r="W432" s="37"/>
      <c r="X432" s="37"/>
      <c r="Y432" s="930"/>
      <c r="AE432" t="str">
        <f t="shared" ref="AE432:AF432" si="440">TRIM(AC432)</f>
        <v/>
      </c>
      <c r="AF432" t="str">
        <f t="shared" si="440"/>
        <v/>
      </c>
    </row>
    <row r="433" spans="1:32" ht="21" customHeight="1" x14ac:dyDescent="0.25">
      <c r="A433" s="15" t="s">
        <v>3</v>
      </c>
      <c r="B433" s="15" t="s">
        <v>18</v>
      </c>
      <c r="C433" s="863"/>
      <c r="D433" s="828" t="str">
        <f t="shared" si="406"/>
        <v/>
      </c>
      <c r="E433" s="829" t="str">
        <f t="shared" si="407"/>
        <v/>
      </c>
      <c r="F433" s="829" t="str">
        <f t="shared" si="390"/>
        <v/>
      </c>
      <c r="G433" s="28"/>
      <c r="H433" s="28"/>
      <c r="I433" s="29" t="s">
        <v>483</v>
      </c>
      <c r="J433" s="33"/>
      <c r="K433" s="37"/>
      <c r="L433" s="37"/>
      <c r="M433" s="37"/>
      <c r="N433" s="37"/>
      <c r="O433" s="37"/>
      <c r="P433" s="37"/>
      <c r="Q433" s="34"/>
      <c r="R433" s="33"/>
      <c r="S433" s="37"/>
      <c r="T433" s="37"/>
      <c r="U433" s="37"/>
      <c r="V433" s="37"/>
      <c r="W433" s="37"/>
      <c r="X433" s="37"/>
      <c r="Y433" s="930"/>
      <c r="AE433" t="str">
        <f t="shared" ref="AE433:AF433" si="441">TRIM(AC433)</f>
        <v/>
      </c>
      <c r="AF433" t="str">
        <f t="shared" si="441"/>
        <v/>
      </c>
    </row>
    <row r="434" spans="1:32" ht="21" customHeight="1" x14ac:dyDescent="0.25">
      <c r="A434" s="15" t="s">
        <v>3</v>
      </c>
      <c r="B434" s="15" t="s">
        <v>18</v>
      </c>
      <c r="C434" s="863"/>
      <c r="D434" s="828" t="str">
        <f t="shared" si="406"/>
        <v/>
      </c>
      <c r="E434" s="829" t="str">
        <f t="shared" si="407"/>
        <v/>
      </c>
      <c r="F434" s="829" t="str">
        <f t="shared" si="390"/>
        <v/>
      </c>
      <c r="G434" s="28"/>
      <c r="H434" s="28"/>
      <c r="I434" s="29" t="s">
        <v>322</v>
      </c>
      <c r="J434" s="33"/>
      <c r="K434" s="37"/>
      <c r="L434" s="37"/>
      <c r="M434" s="37"/>
      <c r="N434" s="37"/>
      <c r="O434" s="37"/>
      <c r="P434" s="37"/>
      <c r="Q434" s="34"/>
      <c r="R434" s="33"/>
      <c r="S434" s="37"/>
      <c r="T434" s="37"/>
      <c r="U434" s="37"/>
      <c r="V434" s="37"/>
      <c r="W434" s="37"/>
      <c r="X434" s="37"/>
      <c r="Y434" s="930"/>
      <c r="AE434" t="str">
        <f t="shared" ref="AE434:AF434" si="442">TRIM(AC434)</f>
        <v/>
      </c>
      <c r="AF434" t="str">
        <f t="shared" si="442"/>
        <v/>
      </c>
    </row>
    <row r="435" spans="1:32" ht="21" customHeight="1" x14ac:dyDescent="0.25">
      <c r="A435" s="15" t="s">
        <v>3</v>
      </c>
      <c r="B435" s="15" t="s">
        <v>18</v>
      </c>
      <c r="C435" s="863"/>
      <c r="D435" s="828" t="str">
        <f t="shared" si="406"/>
        <v/>
      </c>
      <c r="E435" s="829" t="str">
        <f t="shared" si="407"/>
        <v/>
      </c>
      <c r="F435" s="829" t="str">
        <f t="shared" si="390"/>
        <v/>
      </c>
      <c r="G435" s="28"/>
      <c r="H435" s="28"/>
      <c r="I435" s="29" t="s">
        <v>485</v>
      </c>
      <c r="J435" s="33"/>
      <c r="K435" s="37"/>
      <c r="L435" s="37"/>
      <c r="M435" s="37"/>
      <c r="N435" s="37"/>
      <c r="O435" s="37"/>
      <c r="P435" s="37"/>
      <c r="Q435" s="34"/>
      <c r="R435" s="33"/>
      <c r="S435" s="37"/>
      <c r="T435" s="37"/>
      <c r="U435" s="37"/>
      <c r="V435" s="37"/>
      <c r="W435" s="37"/>
      <c r="X435" s="37"/>
      <c r="Y435" s="930"/>
      <c r="AE435" t="str">
        <f t="shared" ref="AE435:AF435" si="443">TRIM(AC435)</f>
        <v/>
      </c>
      <c r="AF435" t="str">
        <f t="shared" si="443"/>
        <v/>
      </c>
    </row>
    <row r="436" spans="1:32" ht="21" customHeight="1" x14ac:dyDescent="0.25">
      <c r="A436" s="15" t="s">
        <v>3</v>
      </c>
      <c r="B436" s="15" t="s">
        <v>18</v>
      </c>
      <c r="C436" s="863"/>
      <c r="D436" s="828" t="str">
        <f t="shared" si="406"/>
        <v/>
      </c>
      <c r="E436" s="829" t="str">
        <f t="shared" si="407"/>
        <v/>
      </c>
      <c r="F436" s="829" t="str">
        <f t="shared" si="390"/>
        <v/>
      </c>
      <c r="G436" s="28"/>
      <c r="H436" s="28"/>
      <c r="I436" s="29" t="s">
        <v>532</v>
      </c>
      <c r="J436" s="33"/>
      <c r="K436" s="37"/>
      <c r="L436" s="37"/>
      <c r="M436" s="37"/>
      <c r="N436" s="37"/>
      <c r="O436" s="37"/>
      <c r="P436" s="37"/>
      <c r="Q436" s="34"/>
      <c r="R436" s="33"/>
      <c r="S436" s="37"/>
      <c r="T436" s="37"/>
      <c r="U436" s="37"/>
      <c r="V436" s="37"/>
      <c r="W436" s="37"/>
      <c r="X436" s="37"/>
      <c r="Y436" s="930"/>
      <c r="AE436" t="str">
        <f t="shared" ref="AE436:AF436" si="444">TRIM(AC436)</f>
        <v/>
      </c>
      <c r="AF436" t="str">
        <f t="shared" si="444"/>
        <v/>
      </c>
    </row>
    <row r="437" spans="1:32" ht="21" customHeight="1" x14ac:dyDescent="0.25">
      <c r="A437" s="15"/>
      <c r="B437" s="15"/>
      <c r="C437" s="863"/>
      <c r="D437" s="828" t="str">
        <f t="shared" si="406"/>
        <v/>
      </c>
      <c r="E437" s="829" t="str">
        <f t="shared" si="407"/>
        <v/>
      </c>
      <c r="F437" s="829" t="str">
        <f t="shared" si="390"/>
        <v/>
      </c>
      <c r="G437" s="28"/>
      <c r="H437" s="28"/>
      <c r="I437" s="29" t="s">
        <v>533</v>
      </c>
      <c r="J437" s="33"/>
      <c r="K437" s="37"/>
      <c r="L437" s="37"/>
      <c r="M437" s="37"/>
      <c r="N437" s="37"/>
      <c r="O437" s="37"/>
      <c r="P437" s="37"/>
      <c r="Q437" s="34"/>
      <c r="R437" s="33"/>
      <c r="S437" s="37"/>
      <c r="T437" s="37"/>
      <c r="U437" s="37"/>
      <c r="V437" s="37"/>
      <c r="W437" s="37"/>
      <c r="X437" s="37"/>
      <c r="Y437" s="930"/>
      <c r="AE437" t="str">
        <f t="shared" ref="AE437:AF437" si="445">TRIM(AC437)</f>
        <v/>
      </c>
      <c r="AF437" t="str">
        <f t="shared" si="445"/>
        <v/>
      </c>
    </row>
    <row r="438" spans="1:32" ht="21" customHeight="1" x14ac:dyDescent="0.25">
      <c r="A438" s="15"/>
      <c r="B438" s="15"/>
      <c r="C438" s="863"/>
      <c r="D438" s="828" t="str">
        <f t="shared" si="406"/>
        <v/>
      </c>
      <c r="E438" s="829" t="str">
        <f t="shared" si="407"/>
        <v/>
      </c>
      <c r="F438" s="829" t="str">
        <f t="shared" si="390"/>
        <v/>
      </c>
      <c r="G438" s="28"/>
      <c r="H438" s="28"/>
      <c r="I438" s="29" t="s">
        <v>487</v>
      </c>
      <c r="J438" s="33"/>
      <c r="K438" s="37"/>
      <c r="L438" s="37"/>
      <c r="M438" s="37"/>
      <c r="N438" s="37"/>
      <c r="O438" s="37"/>
      <c r="P438" s="37"/>
      <c r="Q438" s="34"/>
      <c r="R438" s="33"/>
      <c r="S438" s="37"/>
      <c r="T438" s="37"/>
      <c r="U438" s="37"/>
      <c r="V438" s="37"/>
      <c r="W438" s="37"/>
      <c r="X438" s="37"/>
      <c r="Y438" s="930"/>
      <c r="AE438" t="str">
        <f t="shared" ref="AE438:AF438" si="446">TRIM(AC438)</f>
        <v/>
      </c>
      <c r="AF438" t="str">
        <f t="shared" si="446"/>
        <v/>
      </c>
    </row>
    <row r="439" spans="1:32" ht="21" customHeight="1" x14ac:dyDescent="0.25">
      <c r="A439" s="15" t="s">
        <v>3</v>
      </c>
      <c r="B439" s="15" t="s">
        <v>18</v>
      </c>
      <c r="C439" s="863"/>
      <c r="D439" s="828" t="str">
        <f t="shared" si="406"/>
        <v/>
      </c>
      <c r="E439" s="829" t="str">
        <f t="shared" si="407"/>
        <v/>
      </c>
      <c r="F439" s="829" t="str">
        <f t="shared" si="390"/>
        <v/>
      </c>
      <c r="G439" s="28"/>
      <c r="H439" s="28"/>
      <c r="I439" s="29" t="s">
        <v>534</v>
      </c>
      <c r="J439" s="33"/>
      <c r="K439" s="37"/>
      <c r="L439" s="37"/>
      <c r="M439" s="37"/>
      <c r="N439" s="37"/>
      <c r="O439" s="37"/>
      <c r="P439" s="37"/>
      <c r="Q439" s="34"/>
      <c r="R439" s="33"/>
      <c r="S439" s="37"/>
      <c r="T439" s="37"/>
      <c r="U439" s="37"/>
      <c r="V439" s="37"/>
      <c r="W439" s="37"/>
      <c r="X439" s="37"/>
      <c r="Y439" s="930"/>
      <c r="AE439" t="str">
        <f t="shared" ref="AE439:AF439" si="447">TRIM(AC439)</f>
        <v/>
      </c>
      <c r="AF439" t="str">
        <f t="shared" si="447"/>
        <v/>
      </c>
    </row>
    <row r="440" spans="1:32" ht="21" customHeight="1" x14ac:dyDescent="0.25">
      <c r="A440" s="15" t="s">
        <v>3</v>
      </c>
      <c r="B440" s="15" t="s">
        <v>18</v>
      </c>
      <c r="C440" s="863"/>
      <c r="D440" s="828" t="str">
        <f t="shared" si="406"/>
        <v/>
      </c>
      <c r="E440" s="829" t="str">
        <f t="shared" si="407"/>
        <v/>
      </c>
      <c r="F440" s="829" t="str">
        <f t="shared" si="390"/>
        <v/>
      </c>
      <c r="G440" s="28"/>
      <c r="H440" s="28"/>
      <c r="I440" s="29" t="s">
        <v>535</v>
      </c>
      <c r="J440" s="33"/>
      <c r="K440" s="37"/>
      <c r="L440" s="37"/>
      <c r="M440" s="37"/>
      <c r="N440" s="37"/>
      <c r="O440" s="37"/>
      <c r="P440" s="37"/>
      <c r="Q440" s="34"/>
      <c r="R440" s="33"/>
      <c r="S440" s="37"/>
      <c r="T440" s="37"/>
      <c r="U440" s="37"/>
      <c r="V440" s="37"/>
      <c r="W440" s="37"/>
      <c r="X440" s="37"/>
      <c r="Y440" s="930"/>
      <c r="AE440" t="str">
        <f t="shared" ref="AE440:AF440" si="448">TRIM(AC440)</f>
        <v/>
      </c>
      <c r="AF440" t="str">
        <f t="shared" si="448"/>
        <v/>
      </c>
    </row>
    <row r="441" spans="1:32" ht="21" customHeight="1" x14ac:dyDescent="0.25">
      <c r="A441" s="15" t="s">
        <v>3</v>
      </c>
      <c r="B441" s="15" t="s">
        <v>18</v>
      </c>
      <c r="C441" s="863"/>
      <c r="D441" s="828" t="str">
        <f t="shared" si="406"/>
        <v/>
      </c>
      <c r="E441" s="829" t="str">
        <f t="shared" si="407"/>
        <v/>
      </c>
      <c r="F441" s="829" t="str">
        <f t="shared" si="390"/>
        <v/>
      </c>
      <c r="G441" s="28"/>
      <c r="H441" s="28"/>
      <c r="I441" s="29" t="s">
        <v>536</v>
      </c>
      <c r="J441" s="33"/>
      <c r="K441" s="37"/>
      <c r="L441" s="37"/>
      <c r="M441" s="37"/>
      <c r="N441" s="37"/>
      <c r="O441" s="37"/>
      <c r="P441" s="37"/>
      <c r="Q441" s="34"/>
      <c r="R441" s="33"/>
      <c r="S441" s="37"/>
      <c r="T441" s="37"/>
      <c r="U441" s="37"/>
      <c r="V441" s="37"/>
      <c r="W441" s="37"/>
      <c r="X441" s="37"/>
      <c r="Y441" s="930"/>
      <c r="AE441" t="str">
        <f t="shared" ref="AE441:AF441" si="449">TRIM(AC441)</f>
        <v/>
      </c>
      <c r="AF441" t="str">
        <f t="shared" si="449"/>
        <v/>
      </c>
    </row>
    <row r="442" spans="1:32" ht="21" customHeight="1" x14ac:dyDescent="0.25">
      <c r="A442" s="15" t="s">
        <v>3</v>
      </c>
      <c r="B442" s="15" t="s">
        <v>18</v>
      </c>
      <c r="C442" s="863"/>
      <c r="D442" s="828" t="str">
        <f t="shared" si="406"/>
        <v/>
      </c>
      <c r="E442" s="829" t="str">
        <f t="shared" si="407"/>
        <v/>
      </c>
      <c r="F442" s="829" t="str">
        <f t="shared" si="390"/>
        <v/>
      </c>
      <c r="G442" s="28"/>
      <c r="H442" s="28"/>
      <c r="I442" s="29" t="s">
        <v>537</v>
      </c>
      <c r="J442" s="33"/>
      <c r="K442" s="37"/>
      <c r="L442" s="37"/>
      <c r="M442" s="37"/>
      <c r="N442" s="37"/>
      <c r="O442" s="37"/>
      <c r="P442" s="37"/>
      <c r="Q442" s="34"/>
      <c r="R442" s="33"/>
      <c r="S442" s="37"/>
      <c r="T442" s="37"/>
      <c r="U442" s="37"/>
      <c r="V442" s="37"/>
      <c r="W442" s="37"/>
      <c r="X442" s="37"/>
      <c r="Y442" s="930"/>
      <c r="AE442" t="str">
        <f t="shared" ref="AE442:AF442" si="450">TRIM(AC442)</f>
        <v/>
      </c>
      <c r="AF442" t="str">
        <f t="shared" si="450"/>
        <v/>
      </c>
    </row>
    <row r="443" spans="1:32" ht="21" customHeight="1" x14ac:dyDescent="0.25">
      <c r="A443" s="15" t="s">
        <v>3</v>
      </c>
      <c r="B443" s="15" t="s">
        <v>18</v>
      </c>
      <c r="C443" s="863"/>
      <c r="D443" s="828" t="str">
        <f t="shared" si="406"/>
        <v/>
      </c>
      <c r="E443" s="829" t="str">
        <f t="shared" si="407"/>
        <v/>
      </c>
      <c r="F443" s="829" t="str">
        <f t="shared" si="390"/>
        <v/>
      </c>
      <c r="G443" s="28"/>
      <c r="H443" s="28"/>
      <c r="I443" s="29" t="s">
        <v>538</v>
      </c>
      <c r="J443" s="33"/>
      <c r="K443" s="37"/>
      <c r="L443" s="37"/>
      <c r="M443" s="37"/>
      <c r="N443" s="37"/>
      <c r="O443" s="37"/>
      <c r="P443" s="37"/>
      <c r="Q443" s="34"/>
      <c r="R443" s="33"/>
      <c r="S443" s="37"/>
      <c r="T443" s="37"/>
      <c r="U443" s="37"/>
      <c r="V443" s="37"/>
      <c r="W443" s="37"/>
      <c r="X443" s="37"/>
      <c r="Y443" s="930"/>
      <c r="AE443" t="str">
        <f t="shared" ref="AE443:AF443" si="451">TRIM(AC443)</f>
        <v/>
      </c>
      <c r="AF443" t="str">
        <f t="shared" si="451"/>
        <v/>
      </c>
    </row>
    <row r="444" spans="1:32" ht="21" customHeight="1" x14ac:dyDescent="0.25">
      <c r="A444" s="15" t="s">
        <v>3</v>
      </c>
      <c r="B444" s="15" t="s">
        <v>18</v>
      </c>
      <c r="C444" s="863"/>
      <c r="D444" s="828" t="str">
        <f t="shared" si="406"/>
        <v/>
      </c>
      <c r="E444" s="829" t="str">
        <f t="shared" si="407"/>
        <v/>
      </c>
      <c r="F444" s="829" t="str">
        <f t="shared" si="390"/>
        <v/>
      </c>
      <c r="G444" s="28"/>
      <c r="H444" s="28"/>
      <c r="I444" s="29" t="s">
        <v>539</v>
      </c>
      <c r="J444" s="33"/>
      <c r="K444" s="37"/>
      <c r="L444" s="37"/>
      <c r="M444" s="37"/>
      <c r="N444" s="37"/>
      <c r="O444" s="37"/>
      <c r="P444" s="37"/>
      <c r="Q444" s="34"/>
      <c r="R444" s="33"/>
      <c r="S444" s="37"/>
      <c r="T444" s="37"/>
      <c r="U444" s="37"/>
      <c r="V444" s="37"/>
      <c r="W444" s="37"/>
      <c r="X444" s="37"/>
      <c r="Y444" s="931"/>
      <c r="AE444" t="str">
        <f t="shared" ref="AE444:AF444" si="452">TRIM(AC444)</f>
        <v/>
      </c>
      <c r="AF444" t="str">
        <f t="shared" si="452"/>
        <v/>
      </c>
    </row>
    <row r="445" spans="1:32" ht="21" customHeight="1" x14ac:dyDescent="0.3">
      <c r="A445" s="15" t="s">
        <v>3</v>
      </c>
      <c r="B445" s="15" t="s">
        <v>18</v>
      </c>
      <c r="C445" s="863"/>
      <c r="D445" s="386">
        <f t="shared" si="406"/>
        <v>20</v>
      </c>
      <c r="E445" s="62" t="str">
        <f t="shared" si="407"/>
        <v>11</v>
      </c>
      <c r="F445" s="62" t="str">
        <f t="shared" si="390"/>
        <v>021</v>
      </c>
      <c r="G445" s="20" t="s">
        <v>472</v>
      </c>
      <c r="H445" s="20" t="s">
        <v>560</v>
      </c>
      <c r="I445" s="21" t="s">
        <v>232</v>
      </c>
      <c r="J445" s="22" t="s">
        <v>162</v>
      </c>
      <c r="K445" s="23" t="s">
        <v>41</v>
      </c>
      <c r="L445" s="23"/>
      <c r="M445" s="23"/>
      <c r="N445" s="23" t="s">
        <v>41</v>
      </c>
      <c r="O445" s="23"/>
      <c r="P445" s="23" t="s">
        <v>41</v>
      </c>
      <c r="Q445" s="24" t="s">
        <v>233</v>
      </c>
      <c r="R445" s="22" t="s">
        <v>234</v>
      </c>
      <c r="S445" s="23">
        <v>3</v>
      </c>
      <c r="T445" s="23">
        <v>17</v>
      </c>
      <c r="U445" s="23"/>
      <c r="V445" s="23"/>
      <c r="W445" s="23" t="s">
        <v>41</v>
      </c>
      <c r="X445" s="23" t="s">
        <v>41</v>
      </c>
      <c r="Y445" s="918" t="s">
        <v>506</v>
      </c>
      <c r="AC445" t="s">
        <v>475</v>
      </c>
      <c r="AD445" t="s">
        <v>561</v>
      </c>
      <c r="AE445" t="str">
        <f t="shared" ref="AE445:AF445" si="453">TRIM(AC445)</f>
        <v>CONTRATOS Y CONVENIOS</v>
      </c>
      <c r="AF445" t="str">
        <f t="shared" si="453"/>
        <v>Contratos de Compraventa y Suministros</v>
      </c>
    </row>
    <row r="446" spans="1:32" ht="21" customHeight="1" x14ac:dyDescent="0.25">
      <c r="A446" s="15" t="s">
        <v>3</v>
      </c>
      <c r="B446" s="15" t="s">
        <v>18</v>
      </c>
      <c r="C446" s="863"/>
      <c r="D446" s="828" t="str">
        <f t="shared" si="406"/>
        <v/>
      </c>
      <c r="E446" s="829" t="str">
        <f t="shared" si="407"/>
        <v/>
      </c>
      <c r="F446" s="829" t="str">
        <f t="shared" si="390"/>
        <v/>
      </c>
      <c r="G446" s="28"/>
      <c r="H446" s="28"/>
      <c r="I446" s="29" t="s">
        <v>238</v>
      </c>
      <c r="J446" s="33"/>
      <c r="K446" s="37"/>
      <c r="L446" s="37"/>
      <c r="M446" s="37"/>
      <c r="N446" s="37"/>
      <c r="O446" s="37"/>
      <c r="P446" s="37"/>
      <c r="Q446" s="34"/>
      <c r="R446" s="33"/>
      <c r="S446" s="37"/>
      <c r="T446" s="37"/>
      <c r="U446" s="37"/>
      <c r="V446" s="37"/>
      <c r="W446" s="37"/>
      <c r="X446" s="37"/>
      <c r="Y446" s="913"/>
      <c r="AE446" t="str">
        <f t="shared" ref="AE446:AF446" si="454">TRIM(AC446)</f>
        <v/>
      </c>
      <c r="AF446" t="str">
        <f t="shared" si="454"/>
        <v/>
      </c>
    </row>
    <row r="447" spans="1:32" ht="21" customHeight="1" x14ac:dyDescent="0.25">
      <c r="A447" s="15" t="s">
        <v>3</v>
      </c>
      <c r="B447" s="15" t="s">
        <v>18</v>
      </c>
      <c r="C447" s="863"/>
      <c r="D447" s="828" t="str">
        <f t="shared" si="406"/>
        <v/>
      </c>
      <c r="E447" s="829" t="str">
        <f t="shared" si="407"/>
        <v/>
      </c>
      <c r="F447" s="829" t="str">
        <f t="shared" si="390"/>
        <v/>
      </c>
      <c r="G447" s="28"/>
      <c r="H447" s="28"/>
      <c r="I447" s="29" t="s">
        <v>239</v>
      </c>
      <c r="J447" s="33"/>
      <c r="K447" s="37"/>
      <c r="L447" s="37"/>
      <c r="M447" s="37"/>
      <c r="N447" s="37"/>
      <c r="O447" s="37"/>
      <c r="P447" s="37"/>
      <c r="Q447" s="34"/>
      <c r="R447" s="33"/>
      <c r="S447" s="37"/>
      <c r="T447" s="37"/>
      <c r="U447" s="37"/>
      <c r="V447" s="37"/>
      <c r="W447" s="37"/>
      <c r="X447" s="37"/>
      <c r="Y447" s="913"/>
      <c r="AE447" t="str">
        <f t="shared" ref="AE447:AF447" si="455">TRIM(AC447)</f>
        <v/>
      </c>
      <c r="AF447" t="str">
        <f t="shared" si="455"/>
        <v/>
      </c>
    </row>
    <row r="448" spans="1:32" ht="21" customHeight="1" x14ac:dyDescent="0.25">
      <c r="A448" s="15" t="s">
        <v>3</v>
      </c>
      <c r="B448" s="15" t="s">
        <v>18</v>
      </c>
      <c r="C448" s="863"/>
      <c r="D448" s="828" t="str">
        <f t="shared" si="406"/>
        <v/>
      </c>
      <c r="E448" s="829" t="str">
        <f t="shared" si="407"/>
        <v/>
      </c>
      <c r="F448" s="829" t="str">
        <f t="shared" si="390"/>
        <v/>
      </c>
      <c r="G448" s="28"/>
      <c r="H448" s="28"/>
      <c r="I448" s="29" t="s">
        <v>542</v>
      </c>
      <c r="J448" s="33"/>
      <c r="K448" s="37"/>
      <c r="L448" s="37"/>
      <c r="M448" s="37"/>
      <c r="N448" s="37"/>
      <c r="O448" s="37"/>
      <c r="P448" s="37"/>
      <c r="Q448" s="34"/>
      <c r="R448" s="33"/>
      <c r="S448" s="37"/>
      <c r="T448" s="37"/>
      <c r="U448" s="37"/>
      <c r="V448" s="37"/>
      <c r="W448" s="37"/>
      <c r="X448" s="37"/>
      <c r="Y448" s="913"/>
      <c r="AE448" t="str">
        <f t="shared" ref="AE448:AF448" si="456">TRIM(AC448)</f>
        <v/>
      </c>
      <c r="AF448" t="str">
        <f t="shared" si="456"/>
        <v/>
      </c>
    </row>
    <row r="449" spans="1:32" ht="21" customHeight="1" x14ac:dyDescent="0.25">
      <c r="A449" s="15" t="s">
        <v>3</v>
      </c>
      <c r="B449" s="15" t="s">
        <v>18</v>
      </c>
      <c r="C449" s="863"/>
      <c r="D449" s="828" t="str">
        <f t="shared" si="406"/>
        <v/>
      </c>
      <c r="E449" s="829" t="str">
        <f t="shared" si="407"/>
        <v/>
      </c>
      <c r="F449" s="829" t="str">
        <f t="shared" ref="F449:F512" si="457">IF(H449&lt;&gt;"",VLOOKUP(H449,Subseries,2,0),"")</f>
        <v/>
      </c>
      <c r="G449" s="28"/>
      <c r="H449" s="28"/>
      <c r="I449" s="29" t="s">
        <v>543</v>
      </c>
      <c r="J449" s="33"/>
      <c r="K449" s="37"/>
      <c r="L449" s="37"/>
      <c r="M449" s="37"/>
      <c r="N449" s="37"/>
      <c r="O449" s="37"/>
      <c r="P449" s="37"/>
      <c r="Q449" s="34"/>
      <c r="R449" s="33"/>
      <c r="S449" s="37"/>
      <c r="T449" s="37"/>
      <c r="U449" s="37"/>
      <c r="V449" s="37"/>
      <c r="W449" s="37"/>
      <c r="X449" s="37"/>
      <c r="Y449" s="913"/>
      <c r="AE449" t="str">
        <f t="shared" ref="AE449:AF449" si="458">TRIM(AC449)</f>
        <v/>
      </c>
      <c r="AF449" t="str">
        <f t="shared" si="458"/>
        <v/>
      </c>
    </row>
    <row r="450" spans="1:32" ht="21" customHeight="1" x14ac:dyDescent="0.25">
      <c r="A450" s="15" t="s">
        <v>3</v>
      </c>
      <c r="B450" s="15" t="s">
        <v>18</v>
      </c>
      <c r="C450" s="863"/>
      <c r="D450" s="828" t="str">
        <f t="shared" si="406"/>
        <v/>
      </c>
      <c r="E450" s="829" t="str">
        <f t="shared" si="407"/>
        <v/>
      </c>
      <c r="F450" s="829" t="str">
        <f t="shared" si="457"/>
        <v/>
      </c>
      <c r="G450" s="28"/>
      <c r="H450" s="28"/>
      <c r="I450" s="29" t="s">
        <v>544</v>
      </c>
      <c r="J450" s="33"/>
      <c r="K450" s="37"/>
      <c r="L450" s="37"/>
      <c r="M450" s="37"/>
      <c r="N450" s="37"/>
      <c r="O450" s="37"/>
      <c r="P450" s="37"/>
      <c r="Q450" s="34"/>
      <c r="R450" s="33"/>
      <c r="S450" s="37"/>
      <c r="T450" s="37"/>
      <c r="U450" s="37"/>
      <c r="V450" s="37"/>
      <c r="W450" s="37"/>
      <c r="X450" s="37"/>
      <c r="Y450" s="913"/>
      <c r="AE450" t="str">
        <f t="shared" ref="AE450:AF450" si="459">TRIM(AC450)</f>
        <v/>
      </c>
      <c r="AF450" t="str">
        <f t="shared" si="459"/>
        <v/>
      </c>
    </row>
    <row r="451" spans="1:32" ht="21" customHeight="1" x14ac:dyDescent="0.25">
      <c r="A451" s="15" t="s">
        <v>3</v>
      </c>
      <c r="B451" s="15" t="s">
        <v>18</v>
      </c>
      <c r="C451" s="863"/>
      <c r="D451" s="828" t="str">
        <f t="shared" si="406"/>
        <v/>
      </c>
      <c r="E451" s="829" t="str">
        <f t="shared" si="407"/>
        <v/>
      </c>
      <c r="F451" s="829" t="str">
        <f t="shared" si="457"/>
        <v/>
      </c>
      <c r="G451" s="28"/>
      <c r="H451" s="28"/>
      <c r="I451" s="29" t="s">
        <v>545</v>
      </c>
      <c r="J451" s="33"/>
      <c r="K451" s="37"/>
      <c r="L451" s="37"/>
      <c r="M451" s="37"/>
      <c r="N451" s="37"/>
      <c r="O451" s="37"/>
      <c r="P451" s="37"/>
      <c r="Q451" s="34"/>
      <c r="R451" s="33"/>
      <c r="S451" s="37"/>
      <c r="T451" s="37"/>
      <c r="U451" s="37"/>
      <c r="V451" s="37"/>
      <c r="W451" s="37"/>
      <c r="X451" s="37"/>
      <c r="Y451" s="913"/>
      <c r="AE451" t="str">
        <f t="shared" ref="AE451:AF451" si="460">TRIM(AC451)</f>
        <v/>
      </c>
      <c r="AF451" t="str">
        <f t="shared" si="460"/>
        <v/>
      </c>
    </row>
    <row r="452" spans="1:32" ht="21" customHeight="1" x14ac:dyDescent="0.25">
      <c r="A452" s="15" t="s">
        <v>3</v>
      </c>
      <c r="B452" s="15" t="s">
        <v>18</v>
      </c>
      <c r="C452" s="863"/>
      <c r="D452" s="828" t="str">
        <f t="shared" si="406"/>
        <v/>
      </c>
      <c r="E452" s="829" t="str">
        <f t="shared" si="407"/>
        <v/>
      </c>
      <c r="F452" s="829" t="str">
        <f t="shared" si="457"/>
        <v/>
      </c>
      <c r="G452" s="28"/>
      <c r="H452" s="28"/>
      <c r="I452" s="29" t="s">
        <v>546</v>
      </c>
      <c r="J452" s="33"/>
      <c r="K452" s="37"/>
      <c r="L452" s="37"/>
      <c r="M452" s="37"/>
      <c r="N452" s="37"/>
      <c r="O452" s="37"/>
      <c r="P452" s="37"/>
      <c r="Q452" s="34"/>
      <c r="R452" s="33"/>
      <c r="S452" s="37"/>
      <c r="T452" s="37"/>
      <c r="U452" s="37"/>
      <c r="V452" s="37"/>
      <c r="W452" s="37"/>
      <c r="X452" s="37"/>
      <c r="Y452" s="913"/>
      <c r="AE452" t="str">
        <f t="shared" ref="AE452:AF452" si="461">TRIM(AC452)</f>
        <v/>
      </c>
      <c r="AF452" t="str">
        <f t="shared" si="461"/>
        <v/>
      </c>
    </row>
    <row r="453" spans="1:32" ht="21" customHeight="1" x14ac:dyDescent="0.25">
      <c r="A453" s="15" t="s">
        <v>3</v>
      </c>
      <c r="B453" s="15" t="s">
        <v>18</v>
      </c>
      <c r="C453" s="863"/>
      <c r="D453" s="828" t="str">
        <f t="shared" si="406"/>
        <v/>
      </c>
      <c r="E453" s="829" t="str">
        <f t="shared" si="407"/>
        <v/>
      </c>
      <c r="F453" s="829" t="str">
        <f t="shared" si="457"/>
        <v/>
      </c>
      <c r="G453" s="28"/>
      <c r="H453" s="28"/>
      <c r="I453" s="29" t="s">
        <v>547</v>
      </c>
      <c r="J453" s="33"/>
      <c r="K453" s="37"/>
      <c r="L453" s="37"/>
      <c r="M453" s="37"/>
      <c r="N453" s="37"/>
      <c r="O453" s="37"/>
      <c r="P453" s="37"/>
      <c r="Q453" s="34"/>
      <c r="R453" s="33"/>
      <c r="S453" s="37"/>
      <c r="T453" s="37"/>
      <c r="U453" s="37"/>
      <c r="V453" s="37"/>
      <c r="W453" s="37"/>
      <c r="X453" s="37"/>
      <c r="Y453" s="913"/>
      <c r="AE453" t="str">
        <f t="shared" ref="AE453:AF453" si="462">TRIM(AC453)</f>
        <v/>
      </c>
      <c r="AF453" t="str">
        <f t="shared" si="462"/>
        <v/>
      </c>
    </row>
    <row r="454" spans="1:32" ht="21" customHeight="1" x14ac:dyDescent="0.25">
      <c r="A454" s="15" t="s">
        <v>3</v>
      </c>
      <c r="B454" s="15" t="s">
        <v>18</v>
      </c>
      <c r="C454" s="863"/>
      <c r="D454" s="828" t="str">
        <f t="shared" si="406"/>
        <v/>
      </c>
      <c r="E454" s="829" t="str">
        <f t="shared" si="407"/>
        <v/>
      </c>
      <c r="F454" s="829" t="str">
        <f t="shared" si="457"/>
        <v/>
      </c>
      <c r="G454" s="28"/>
      <c r="H454" s="28"/>
      <c r="I454" s="29" t="s">
        <v>548</v>
      </c>
      <c r="J454" s="33"/>
      <c r="K454" s="37"/>
      <c r="L454" s="37"/>
      <c r="M454" s="37"/>
      <c r="N454" s="37"/>
      <c r="O454" s="37"/>
      <c r="P454" s="37"/>
      <c r="Q454" s="34"/>
      <c r="R454" s="33"/>
      <c r="S454" s="37"/>
      <c r="T454" s="37"/>
      <c r="U454" s="37"/>
      <c r="V454" s="37"/>
      <c r="W454" s="37"/>
      <c r="X454" s="37"/>
      <c r="Y454" s="913"/>
      <c r="AE454" t="str">
        <f t="shared" ref="AE454:AF454" si="463">TRIM(AC454)</f>
        <v/>
      </c>
      <c r="AF454" t="str">
        <f t="shared" si="463"/>
        <v/>
      </c>
    </row>
    <row r="455" spans="1:32" ht="21" customHeight="1" x14ac:dyDescent="0.25">
      <c r="A455" s="15" t="s">
        <v>3</v>
      </c>
      <c r="B455" s="15" t="s">
        <v>18</v>
      </c>
      <c r="C455" s="863"/>
      <c r="D455" s="828" t="str">
        <f t="shared" si="406"/>
        <v/>
      </c>
      <c r="E455" s="829" t="str">
        <f t="shared" si="407"/>
        <v/>
      </c>
      <c r="F455" s="829" t="str">
        <f t="shared" si="457"/>
        <v/>
      </c>
      <c r="G455" s="28"/>
      <c r="H455" s="28"/>
      <c r="I455" s="29" t="s">
        <v>549</v>
      </c>
      <c r="J455" s="33"/>
      <c r="K455" s="37"/>
      <c r="L455" s="37"/>
      <c r="M455" s="37"/>
      <c r="N455" s="37"/>
      <c r="O455" s="37"/>
      <c r="P455" s="37"/>
      <c r="Q455" s="34"/>
      <c r="R455" s="33"/>
      <c r="S455" s="37"/>
      <c r="T455" s="37"/>
      <c r="U455" s="37"/>
      <c r="V455" s="37"/>
      <c r="W455" s="37"/>
      <c r="X455" s="37"/>
      <c r="Y455" s="913"/>
      <c r="AE455" t="str">
        <f t="shared" ref="AE455:AF455" si="464">TRIM(AC455)</f>
        <v/>
      </c>
      <c r="AF455" t="str">
        <f t="shared" si="464"/>
        <v/>
      </c>
    </row>
    <row r="456" spans="1:32" ht="21" customHeight="1" x14ac:dyDescent="0.25">
      <c r="A456" s="15" t="s">
        <v>3</v>
      </c>
      <c r="B456" s="15" t="s">
        <v>18</v>
      </c>
      <c r="C456" s="863"/>
      <c r="D456" s="828" t="str">
        <f t="shared" si="406"/>
        <v/>
      </c>
      <c r="E456" s="829" t="str">
        <f t="shared" si="407"/>
        <v/>
      </c>
      <c r="F456" s="829" t="str">
        <f t="shared" si="457"/>
        <v/>
      </c>
      <c r="G456" s="28"/>
      <c r="H456" s="28"/>
      <c r="I456" s="29" t="s">
        <v>550</v>
      </c>
      <c r="J456" s="33"/>
      <c r="K456" s="37"/>
      <c r="L456" s="37"/>
      <c r="M456" s="37"/>
      <c r="N456" s="37"/>
      <c r="O456" s="37"/>
      <c r="P456" s="37"/>
      <c r="Q456" s="34"/>
      <c r="R456" s="33"/>
      <c r="S456" s="37"/>
      <c r="T456" s="37"/>
      <c r="U456" s="37"/>
      <c r="V456" s="37"/>
      <c r="W456" s="37"/>
      <c r="X456" s="37"/>
      <c r="Y456" s="913"/>
      <c r="AE456" t="str">
        <f t="shared" ref="AE456:AF456" si="465">TRIM(AC456)</f>
        <v/>
      </c>
      <c r="AF456" t="str">
        <f t="shared" si="465"/>
        <v/>
      </c>
    </row>
    <row r="457" spans="1:32" ht="21" customHeight="1" x14ac:dyDescent="0.25">
      <c r="A457" s="15" t="s">
        <v>3</v>
      </c>
      <c r="B457" s="15" t="s">
        <v>18</v>
      </c>
      <c r="C457" s="863"/>
      <c r="D457" s="828" t="str">
        <f t="shared" si="406"/>
        <v/>
      </c>
      <c r="E457" s="829" t="str">
        <f t="shared" si="407"/>
        <v/>
      </c>
      <c r="F457" s="829" t="str">
        <f t="shared" si="457"/>
        <v/>
      </c>
      <c r="G457" s="28"/>
      <c r="H457" s="28"/>
      <c r="I457" s="29" t="s">
        <v>551</v>
      </c>
      <c r="J457" s="33"/>
      <c r="K457" s="37"/>
      <c r="L457" s="37"/>
      <c r="M457" s="37"/>
      <c r="N457" s="37"/>
      <c r="O457" s="37"/>
      <c r="P457" s="37"/>
      <c r="Q457" s="34"/>
      <c r="R457" s="33"/>
      <c r="S457" s="37"/>
      <c r="T457" s="37"/>
      <c r="U457" s="37"/>
      <c r="V457" s="37"/>
      <c r="W457" s="37"/>
      <c r="X457" s="37"/>
      <c r="Y457" s="913"/>
      <c r="AE457" t="str">
        <f t="shared" ref="AE457:AF457" si="466">TRIM(AC457)</f>
        <v/>
      </c>
      <c r="AF457" t="str">
        <f t="shared" si="466"/>
        <v/>
      </c>
    </row>
    <row r="458" spans="1:32" ht="21" customHeight="1" x14ac:dyDescent="0.25">
      <c r="A458" s="15" t="s">
        <v>3</v>
      </c>
      <c r="B458" s="15" t="s">
        <v>18</v>
      </c>
      <c r="C458" s="863"/>
      <c r="D458" s="828" t="str">
        <f t="shared" si="406"/>
        <v/>
      </c>
      <c r="E458" s="829" t="str">
        <f t="shared" si="407"/>
        <v/>
      </c>
      <c r="F458" s="829" t="str">
        <f t="shared" si="457"/>
        <v/>
      </c>
      <c r="G458" s="28"/>
      <c r="H458" s="28"/>
      <c r="I458" s="29" t="s">
        <v>552</v>
      </c>
      <c r="J458" s="33"/>
      <c r="K458" s="37"/>
      <c r="L458" s="37"/>
      <c r="M458" s="37"/>
      <c r="N458" s="37"/>
      <c r="O458" s="37"/>
      <c r="P458" s="37"/>
      <c r="Q458" s="34"/>
      <c r="R458" s="33"/>
      <c r="S458" s="37"/>
      <c r="T458" s="37"/>
      <c r="U458" s="37"/>
      <c r="V458" s="37"/>
      <c r="W458" s="37"/>
      <c r="X458" s="37"/>
      <c r="Y458" s="913"/>
      <c r="AE458" t="str">
        <f t="shared" ref="AE458:AF458" si="467">TRIM(AC458)</f>
        <v/>
      </c>
      <c r="AF458" t="str">
        <f t="shared" si="467"/>
        <v/>
      </c>
    </row>
    <row r="459" spans="1:32" ht="21" customHeight="1" x14ac:dyDescent="0.25">
      <c r="A459" s="15" t="s">
        <v>3</v>
      </c>
      <c r="B459" s="15" t="s">
        <v>18</v>
      </c>
      <c r="C459" s="863"/>
      <c r="D459" s="828" t="str">
        <f t="shared" si="406"/>
        <v/>
      </c>
      <c r="E459" s="829" t="str">
        <f t="shared" si="407"/>
        <v/>
      </c>
      <c r="F459" s="829" t="str">
        <f t="shared" si="457"/>
        <v/>
      </c>
      <c r="G459" s="28"/>
      <c r="H459" s="28"/>
      <c r="I459" s="29" t="s">
        <v>553</v>
      </c>
      <c r="J459" s="33"/>
      <c r="K459" s="37"/>
      <c r="L459" s="37"/>
      <c r="M459" s="37"/>
      <c r="N459" s="37"/>
      <c r="O459" s="37"/>
      <c r="P459" s="37"/>
      <c r="Q459" s="34"/>
      <c r="R459" s="33"/>
      <c r="S459" s="37"/>
      <c r="T459" s="37"/>
      <c r="U459" s="37"/>
      <c r="V459" s="37"/>
      <c r="W459" s="37"/>
      <c r="X459" s="37"/>
      <c r="Y459" s="913"/>
      <c r="AE459" t="str">
        <f t="shared" ref="AE459:AF459" si="468">TRIM(AC459)</f>
        <v/>
      </c>
      <c r="AF459" t="str">
        <f t="shared" si="468"/>
        <v/>
      </c>
    </row>
    <row r="460" spans="1:32" ht="21" customHeight="1" x14ac:dyDescent="0.25">
      <c r="A460" s="15" t="s">
        <v>3</v>
      </c>
      <c r="B460" s="15" t="s">
        <v>18</v>
      </c>
      <c r="C460" s="863"/>
      <c r="D460" s="828" t="str">
        <f t="shared" si="406"/>
        <v/>
      </c>
      <c r="E460" s="829" t="str">
        <f t="shared" si="407"/>
        <v/>
      </c>
      <c r="F460" s="829" t="str">
        <f t="shared" si="457"/>
        <v/>
      </c>
      <c r="G460" s="28"/>
      <c r="H460" s="28"/>
      <c r="I460" s="29" t="s">
        <v>554</v>
      </c>
      <c r="J460" s="33"/>
      <c r="K460" s="37"/>
      <c r="L460" s="37"/>
      <c r="M460" s="37"/>
      <c r="N460" s="37"/>
      <c r="O460" s="37"/>
      <c r="P460" s="37"/>
      <c r="Q460" s="34"/>
      <c r="R460" s="33"/>
      <c r="S460" s="37"/>
      <c r="T460" s="37"/>
      <c r="U460" s="37"/>
      <c r="V460" s="37"/>
      <c r="W460" s="37"/>
      <c r="X460" s="37"/>
      <c r="Y460" s="913"/>
      <c r="AE460" t="str">
        <f t="shared" ref="AE460:AF460" si="469">TRIM(AC460)</f>
        <v/>
      </c>
      <c r="AF460" t="str">
        <f t="shared" si="469"/>
        <v/>
      </c>
    </row>
    <row r="461" spans="1:32" ht="21" customHeight="1" x14ac:dyDescent="0.25">
      <c r="A461" s="15" t="s">
        <v>3</v>
      </c>
      <c r="B461" s="15" t="s">
        <v>18</v>
      </c>
      <c r="C461" s="863"/>
      <c r="D461" s="828" t="str">
        <f t="shared" si="406"/>
        <v/>
      </c>
      <c r="E461" s="829" t="str">
        <f t="shared" si="407"/>
        <v/>
      </c>
      <c r="F461" s="829" t="str">
        <f t="shared" si="457"/>
        <v/>
      </c>
      <c r="G461" s="28"/>
      <c r="H461" s="28"/>
      <c r="I461" s="29" t="s">
        <v>555</v>
      </c>
      <c r="J461" s="33"/>
      <c r="K461" s="37"/>
      <c r="L461" s="37"/>
      <c r="M461" s="37"/>
      <c r="N461" s="37"/>
      <c r="O461" s="37"/>
      <c r="P461" s="37"/>
      <c r="Q461" s="34"/>
      <c r="R461" s="33"/>
      <c r="S461" s="37"/>
      <c r="T461" s="37"/>
      <c r="U461" s="37"/>
      <c r="V461" s="37"/>
      <c r="W461" s="37"/>
      <c r="X461" s="37"/>
      <c r="Y461" s="913"/>
      <c r="AE461" t="str">
        <f t="shared" ref="AE461:AF461" si="470">TRIM(AC461)</f>
        <v/>
      </c>
      <c r="AF461" t="str">
        <f t="shared" si="470"/>
        <v/>
      </c>
    </row>
    <row r="462" spans="1:32" ht="21" customHeight="1" x14ac:dyDescent="0.25">
      <c r="A462" s="15" t="s">
        <v>3</v>
      </c>
      <c r="B462" s="15" t="s">
        <v>18</v>
      </c>
      <c r="C462" s="863"/>
      <c r="D462" s="828" t="str">
        <f t="shared" si="406"/>
        <v/>
      </c>
      <c r="E462" s="829" t="str">
        <f t="shared" si="407"/>
        <v/>
      </c>
      <c r="F462" s="829" t="str">
        <f t="shared" si="457"/>
        <v/>
      </c>
      <c r="G462" s="28"/>
      <c r="H462" s="28"/>
      <c r="I462" s="29" t="s">
        <v>556</v>
      </c>
      <c r="J462" s="33"/>
      <c r="K462" s="37"/>
      <c r="L462" s="37"/>
      <c r="M462" s="37"/>
      <c r="N462" s="37"/>
      <c r="O462" s="37"/>
      <c r="P462" s="37"/>
      <c r="Q462" s="34"/>
      <c r="R462" s="33"/>
      <c r="S462" s="37"/>
      <c r="T462" s="37"/>
      <c r="U462" s="37"/>
      <c r="V462" s="37"/>
      <c r="W462" s="37"/>
      <c r="X462" s="37"/>
      <c r="Y462" s="913"/>
      <c r="AE462" t="str">
        <f t="shared" ref="AE462:AF462" si="471">TRIM(AC462)</f>
        <v/>
      </c>
      <c r="AF462" t="str">
        <f t="shared" si="471"/>
        <v/>
      </c>
    </row>
    <row r="463" spans="1:32" ht="21" customHeight="1" x14ac:dyDescent="0.25">
      <c r="A463" s="15" t="s">
        <v>3</v>
      </c>
      <c r="B463" s="15" t="s">
        <v>18</v>
      </c>
      <c r="C463" s="863"/>
      <c r="D463" s="828" t="str">
        <f t="shared" si="406"/>
        <v/>
      </c>
      <c r="E463" s="829" t="str">
        <f t="shared" si="407"/>
        <v/>
      </c>
      <c r="F463" s="829" t="str">
        <f t="shared" si="457"/>
        <v/>
      </c>
      <c r="G463" s="28"/>
      <c r="H463" s="28"/>
      <c r="I463" s="29" t="s">
        <v>510</v>
      </c>
      <c r="J463" s="33"/>
      <c r="K463" s="37"/>
      <c r="L463" s="37"/>
      <c r="M463" s="37"/>
      <c r="N463" s="37"/>
      <c r="O463" s="37"/>
      <c r="P463" s="37"/>
      <c r="Q463" s="34"/>
      <c r="R463" s="33"/>
      <c r="S463" s="37"/>
      <c r="T463" s="37"/>
      <c r="U463" s="37"/>
      <c r="V463" s="37"/>
      <c r="W463" s="37"/>
      <c r="X463" s="37"/>
      <c r="Y463" s="913"/>
      <c r="AE463" t="str">
        <f t="shared" ref="AE463:AF463" si="472">TRIM(AC463)</f>
        <v/>
      </c>
      <c r="AF463" t="str">
        <f t="shared" si="472"/>
        <v/>
      </c>
    </row>
    <row r="464" spans="1:32" ht="21" customHeight="1" x14ac:dyDescent="0.25">
      <c r="A464" s="15" t="s">
        <v>3</v>
      </c>
      <c r="B464" s="15" t="s">
        <v>18</v>
      </c>
      <c r="C464" s="863"/>
      <c r="D464" s="828" t="str">
        <f t="shared" ref="D464:D527" si="473">IF(E464&lt;&gt;"",VLOOKUP(B464,Dependencias,2,0),"")</f>
        <v/>
      </c>
      <c r="E464" s="829" t="str">
        <f t="shared" ref="E464:E527" si="474">IF(G464&lt;&gt;"",VLOOKUP(G464,series,2,0),"")</f>
        <v/>
      </c>
      <c r="F464" s="829" t="str">
        <f t="shared" si="457"/>
        <v/>
      </c>
      <c r="G464" s="28"/>
      <c r="H464" s="28"/>
      <c r="I464" s="29" t="s">
        <v>521</v>
      </c>
      <c r="J464" s="33"/>
      <c r="K464" s="37"/>
      <c r="L464" s="37"/>
      <c r="M464" s="37"/>
      <c r="N464" s="37"/>
      <c r="O464" s="37"/>
      <c r="P464" s="37"/>
      <c r="Q464" s="34"/>
      <c r="R464" s="33"/>
      <c r="S464" s="37"/>
      <c r="T464" s="37"/>
      <c r="U464" s="37"/>
      <c r="V464" s="37"/>
      <c r="W464" s="37"/>
      <c r="X464" s="37"/>
      <c r="Y464" s="913"/>
      <c r="AE464" t="str">
        <f t="shared" ref="AE464:AF464" si="475">TRIM(AC464)</f>
        <v/>
      </c>
      <c r="AF464" t="str">
        <f t="shared" si="475"/>
        <v/>
      </c>
    </row>
    <row r="465" spans="1:32" ht="21" customHeight="1" x14ac:dyDescent="0.25">
      <c r="A465" s="15" t="s">
        <v>3</v>
      </c>
      <c r="B465" s="15" t="s">
        <v>18</v>
      </c>
      <c r="C465" s="863"/>
      <c r="D465" s="828" t="str">
        <f t="shared" si="473"/>
        <v/>
      </c>
      <c r="E465" s="829" t="str">
        <f t="shared" si="474"/>
        <v/>
      </c>
      <c r="F465" s="829" t="str">
        <f t="shared" si="457"/>
        <v/>
      </c>
      <c r="G465" s="28"/>
      <c r="H465" s="28"/>
      <c r="I465" s="29" t="s">
        <v>557</v>
      </c>
      <c r="J465" s="33"/>
      <c r="K465" s="37"/>
      <c r="L465" s="37"/>
      <c r="M465" s="37"/>
      <c r="N465" s="37"/>
      <c r="O465" s="37"/>
      <c r="P465" s="37"/>
      <c r="Q465" s="34"/>
      <c r="R465" s="33"/>
      <c r="S465" s="37"/>
      <c r="T465" s="37"/>
      <c r="U465" s="37"/>
      <c r="V465" s="37"/>
      <c r="W465" s="37"/>
      <c r="X465" s="37"/>
      <c r="Y465" s="913"/>
      <c r="AE465" t="str">
        <f t="shared" ref="AE465:AF465" si="476">TRIM(AC465)</f>
        <v/>
      </c>
      <c r="AF465" t="str">
        <f t="shared" si="476"/>
        <v/>
      </c>
    </row>
    <row r="466" spans="1:32" ht="21" customHeight="1" x14ac:dyDescent="0.25">
      <c r="A466" s="15" t="s">
        <v>3</v>
      </c>
      <c r="B466" s="15" t="s">
        <v>18</v>
      </c>
      <c r="C466" s="863"/>
      <c r="D466" s="828" t="str">
        <f t="shared" si="473"/>
        <v/>
      </c>
      <c r="E466" s="829" t="str">
        <f t="shared" si="474"/>
        <v/>
      </c>
      <c r="F466" s="829" t="str">
        <f t="shared" si="457"/>
        <v/>
      </c>
      <c r="G466" s="28"/>
      <c r="H466" s="28"/>
      <c r="I466" s="29" t="s">
        <v>522</v>
      </c>
      <c r="J466" s="33"/>
      <c r="K466" s="37"/>
      <c r="L466" s="37"/>
      <c r="M466" s="37"/>
      <c r="N466" s="37"/>
      <c r="O466" s="37"/>
      <c r="P466" s="37"/>
      <c r="Q466" s="34"/>
      <c r="R466" s="33"/>
      <c r="S466" s="37"/>
      <c r="T466" s="37"/>
      <c r="U466" s="37"/>
      <c r="V466" s="37"/>
      <c r="W466" s="37"/>
      <c r="X466" s="37"/>
      <c r="Y466" s="913"/>
      <c r="AE466" t="str">
        <f t="shared" ref="AE466:AF466" si="477">TRIM(AC466)</f>
        <v/>
      </c>
      <c r="AF466" t="str">
        <f t="shared" si="477"/>
        <v/>
      </c>
    </row>
    <row r="467" spans="1:32" ht="21" customHeight="1" x14ac:dyDescent="0.25">
      <c r="A467" s="15" t="s">
        <v>3</v>
      </c>
      <c r="B467" s="15" t="s">
        <v>18</v>
      </c>
      <c r="C467" s="863"/>
      <c r="D467" s="828" t="str">
        <f t="shared" si="473"/>
        <v/>
      </c>
      <c r="E467" s="829" t="str">
        <f t="shared" si="474"/>
        <v/>
      </c>
      <c r="F467" s="829" t="str">
        <f t="shared" si="457"/>
        <v/>
      </c>
      <c r="G467" s="28"/>
      <c r="H467" s="28"/>
      <c r="I467" s="29" t="s">
        <v>523</v>
      </c>
      <c r="J467" s="33"/>
      <c r="K467" s="37"/>
      <c r="L467" s="37"/>
      <c r="M467" s="37"/>
      <c r="N467" s="37"/>
      <c r="O467" s="37"/>
      <c r="P467" s="37"/>
      <c r="Q467" s="34"/>
      <c r="R467" s="33"/>
      <c r="S467" s="37"/>
      <c r="T467" s="37"/>
      <c r="U467" s="37"/>
      <c r="V467" s="37"/>
      <c r="W467" s="37"/>
      <c r="X467" s="37"/>
      <c r="Y467" s="913"/>
      <c r="AE467" t="str">
        <f t="shared" ref="AE467:AF467" si="478">TRIM(AC467)</f>
        <v/>
      </c>
      <c r="AF467" t="str">
        <f t="shared" si="478"/>
        <v/>
      </c>
    </row>
    <row r="468" spans="1:32" ht="21" customHeight="1" x14ac:dyDescent="0.25">
      <c r="A468" s="15" t="s">
        <v>3</v>
      </c>
      <c r="B468" s="15" t="s">
        <v>18</v>
      </c>
      <c r="C468" s="863"/>
      <c r="D468" s="828" t="str">
        <f t="shared" si="473"/>
        <v/>
      </c>
      <c r="E468" s="829" t="str">
        <f t="shared" si="474"/>
        <v/>
      </c>
      <c r="F468" s="829" t="str">
        <f t="shared" si="457"/>
        <v/>
      </c>
      <c r="G468" s="28"/>
      <c r="H468" s="28"/>
      <c r="I468" s="29" t="s">
        <v>527</v>
      </c>
      <c r="J468" s="33"/>
      <c r="K468" s="37"/>
      <c r="L468" s="37"/>
      <c r="M468" s="37"/>
      <c r="N468" s="37"/>
      <c r="O468" s="37"/>
      <c r="P468" s="37"/>
      <c r="Q468" s="34"/>
      <c r="R468" s="33"/>
      <c r="S468" s="37"/>
      <c r="T468" s="37"/>
      <c r="U468" s="37"/>
      <c r="V468" s="37"/>
      <c r="W468" s="37"/>
      <c r="X468" s="37"/>
      <c r="Y468" s="913"/>
      <c r="AE468" t="str">
        <f t="shared" ref="AE468:AF468" si="479">TRIM(AC468)</f>
        <v/>
      </c>
      <c r="AF468" t="str">
        <f t="shared" si="479"/>
        <v/>
      </c>
    </row>
    <row r="469" spans="1:32" ht="21" customHeight="1" x14ac:dyDescent="0.25">
      <c r="A469" s="15" t="s">
        <v>3</v>
      </c>
      <c r="B469" s="15" t="s">
        <v>18</v>
      </c>
      <c r="C469" s="863"/>
      <c r="D469" s="828" t="str">
        <f t="shared" si="473"/>
        <v/>
      </c>
      <c r="E469" s="829" t="str">
        <f t="shared" si="474"/>
        <v/>
      </c>
      <c r="F469" s="829" t="str">
        <f t="shared" si="457"/>
        <v/>
      </c>
      <c r="G469" s="28"/>
      <c r="H469" s="28"/>
      <c r="I469" s="29" t="s">
        <v>558</v>
      </c>
      <c r="J469" s="33"/>
      <c r="K469" s="37"/>
      <c r="L469" s="37"/>
      <c r="M469" s="37"/>
      <c r="N469" s="37"/>
      <c r="O469" s="37"/>
      <c r="P469" s="37"/>
      <c r="Q469" s="34"/>
      <c r="R469" s="33"/>
      <c r="S469" s="37"/>
      <c r="T469" s="37"/>
      <c r="U469" s="37"/>
      <c r="V469" s="37"/>
      <c r="W469" s="37"/>
      <c r="X469" s="37"/>
      <c r="Y469" s="913"/>
      <c r="AE469" t="str">
        <f t="shared" ref="AE469:AF469" si="480">TRIM(AC469)</f>
        <v/>
      </c>
      <c r="AF469" t="str">
        <f t="shared" si="480"/>
        <v/>
      </c>
    </row>
    <row r="470" spans="1:32" ht="21" customHeight="1" x14ac:dyDescent="0.25">
      <c r="A470" s="15" t="s">
        <v>3</v>
      </c>
      <c r="B470" s="15" t="s">
        <v>18</v>
      </c>
      <c r="C470" s="863"/>
      <c r="D470" s="828" t="str">
        <f t="shared" si="473"/>
        <v/>
      </c>
      <c r="E470" s="829" t="str">
        <f t="shared" si="474"/>
        <v/>
      </c>
      <c r="F470" s="829" t="str">
        <f t="shared" si="457"/>
        <v/>
      </c>
      <c r="G470" s="28"/>
      <c r="H470" s="28"/>
      <c r="I470" s="29" t="s">
        <v>562</v>
      </c>
      <c r="J470" s="33"/>
      <c r="K470" s="37"/>
      <c r="L470" s="37"/>
      <c r="M470" s="37"/>
      <c r="N470" s="37"/>
      <c r="O470" s="37"/>
      <c r="P470" s="37"/>
      <c r="Q470" s="34"/>
      <c r="R470" s="33"/>
      <c r="S470" s="37"/>
      <c r="T470" s="37"/>
      <c r="U470" s="37"/>
      <c r="V470" s="37"/>
      <c r="W470" s="37"/>
      <c r="X470" s="37"/>
      <c r="Y470" s="913"/>
      <c r="AE470" t="str">
        <f t="shared" ref="AE470:AF470" si="481">TRIM(AC470)</f>
        <v/>
      </c>
      <c r="AF470" t="str">
        <f t="shared" si="481"/>
        <v/>
      </c>
    </row>
    <row r="471" spans="1:32" ht="21" customHeight="1" x14ac:dyDescent="0.25">
      <c r="A471" s="15" t="s">
        <v>3</v>
      </c>
      <c r="B471" s="15" t="s">
        <v>18</v>
      </c>
      <c r="C471" s="863"/>
      <c r="D471" s="828" t="str">
        <f t="shared" si="473"/>
        <v/>
      </c>
      <c r="E471" s="829" t="str">
        <f t="shared" si="474"/>
        <v/>
      </c>
      <c r="F471" s="829" t="str">
        <f t="shared" si="457"/>
        <v/>
      </c>
      <c r="G471" s="28"/>
      <c r="H471" s="28"/>
      <c r="I471" s="29" t="s">
        <v>529</v>
      </c>
      <c r="J471" s="33"/>
      <c r="K471" s="37"/>
      <c r="L471" s="37"/>
      <c r="M471" s="37"/>
      <c r="N471" s="37"/>
      <c r="O471" s="37"/>
      <c r="P471" s="37"/>
      <c r="Q471" s="34"/>
      <c r="R471" s="33"/>
      <c r="S471" s="37"/>
      <c r="T471" s="37"/>
      <c r="U471" s="37"/>
      <c r="V471" s="37"/>
      <c r="W471" s="37"/>
      <c r="X471" s="37"/>
      <c r="Y471" s="913"/>
      <c r="AE471" t="str">
        <f t="shared" ref="AE471:AF471" si="482">TRIM(AC471)</f>
        <v/>
      </c>
      <c r="AF471" t="str">
        <f t="shared" si="482"/>
        <v/>
      </c>
    </row>
    <row r="472" spans="1:32" ht="53.25" customHeight="1" x14ac:dyDescent="0.25">
      <c r="A472" s="15" t="s">
        <v>3</v>
      </c>
      <c r="B472" s="15" t="s">
        <v>18</v>
      </c>
      <c r="C472" s="863"/>
      <c r="D472" s="828" t="str">
        <f t="shared" si="473"/>
        <v/>
      </c>
      <c r="E472" s="829" t="str">
        <f t="shared" si="474"/>
        <v/>
      </c>
      <c r="F472" s="829" t="str">
        <f t="shared" si="457"/>
        <v/>
      </c>
      <c r="G472" s="28"/>
      <c r="H472" s="28"/>
      <c r="I472" s="29" t="s">
        <v>563</v>
      </c>
      <c r="J472" s="33"/>
      <c r="K472" s="37"/>
      <c r="L472" s="37"/>
      <c r="M472" s="37"/>
      <c r="N472" s="37"/>
      <c r="O472" s="37"/>
      <c r="P472" s="37"/>
      <c r="Q472" s="34"/>
      <c r="R472" s="33"/>
      <c r="S472" s="37"/>
      <c r="T472" s="37"/>
      <c r="U472" s="37"/>
      <c r="V472" s="37"/>
      <c r="W472" s="37"/>
      <c r="X472" s="37"/>
      <c r="Y472" s="913"/>
      <c r="AE472" t="str">
        <f t="shared" ref="AE472:AF472" si="483">TRIM(AC472)</f>
        <v/>
      </c>
      <c r="AF472" t="str">
        <f t="shared" si="483"/>
        <v/>
      </c>
    </row>
    <row r="473" spans="1:32" ht="35.25" customHeight="1" x14ac:dyDescent="0.25">
      <c r="A473" s="15" t="s">
        <v>3</v>
      </c>
      <c r="B473" s="15" t="s">
        <v>18</v>
      </c>
      <c r="C473" s="863"/>
      <c r="D473" s="828" t="str">
        <f t="shared" si="473"/>
        <v/>
      </c>
      <c r="E473" s="829" t="str">
        <f t="shared" si="474"/>
        <v/>
      </c>
      <c r="F473" s="829" t="str">
        <f t="shared" si="457"/>
        <v/>
      </c>
      <c r="G473" s="28"/>
      <c r="H473" s="28"/>
      <c r="I473" s="29" t="s">
        <v>482</v>
      </c>
      <c r="J473" s="33"/>
      <c r="K473" s="37"/>
      <c r="L473" s="37"/>
      <c r="M473" s="37"/>
      <c r="N473" s="37"/>
      <c r="O473" s="37"/>
      <c r="P473" s="37"/>
      <c r="Q473" s="34"/>
      <c r="R473" s="33"/>
      <c r="S473" s="37"/>
      <c r="T473" s="37"/>
      <c r="U473" s="37"/>
      <c r="V473" s="37"/>
      <c r="W473" s="37"/>
      <c r="X473" s="37"/>
      <c r="Y473" s="913"/>
      <c r="AE473" t="str">
        <f t="shared" ref="AE473:AF473" si="484">TRIM(AC473)</f>
        <v/>
      </c>
      <c r="AF473" t="str">
        <f t="shared" si="484"/>
        <v/>
      </c>
    </row>
    <row r="474" spans="1:32" ht="21" customHeight="1" x14ac:dyDescent="0.25">
      <c r="A474" s="15" t="s">
        <v>3</v>
      </c>
      <c r="B474" s="15" t="s">
        <v>18</v>
      </c>
      <c r="C474" s="863"/>
      <c r="D474" s="828" t="str">
        <f t="shared" si="473"/>
        <v/>
      </c>
      <c r="E474" s="829" t="str">
        <f t="shared" si="474"/>
        <v/>
      </c>
      <c r="F474" s="829" t="str">
        <f t="shared" si="457"/>
        <v/>
      </c>
      <c r="G474" s="28"/>
      <c r="H474" s="28"/>
      <c r="I474" s="29" t="s">
        <v>531</v>
      </c>
      <c r="J474" s="33"/>
      <c r="K474" s="37"/>
      <c r="L474" s="37"/>
      <c r="M474" s="37"/>
      <c r="N474" s="37"/>
      <c r="O474" s="37"/>
      <c r="P474" s="37"/>
      <c r="Q474" s="34"/>
      <c r="R474" s="33"/>
      <c r="S474" s="37"/>
      <c r="T474" s="37"/>
      <c r="U474" s="37"/>
      <c r="V474" s="37"/>
      <c r="W474" s="37"/>
      <c r="X474" s="37"/>
      <c r="Y474" s="913"/>
      <c r="AE474" t="str">
        <f t="shared" ref="AE474:AF474" si="485">TRIM(AC474)</f>
        <v/>
      </c>
      <c r="AF474" t="str">
        <f t="shared" si="485"/>
        <v/>
      </c>
    </row>
    <row r="475" spans="1:32" ht="21" customHeight="1" x14ac:dyDescent="0.25">
      <c r="A475" s="15" t="s">
        <v>3</v>
      </c>
      <c r="B475" s="15" t="s">
        <v>18</v>
      </c>
      <c r="C475" s="863"/>
      <c r="D475" s="828" t="str">
        <f t="shared" si="473"/>
        <v/>
      </c>
      <c r="E475" s="829" t="str">
        <f t="shared" si="474"/>
        <v/>
      </c>
      <c r="F475" s="829" t="str">
        <f t="shared" si="457"/>
        <v/>
      </c>
      <c r="G475" s="28"/>
      <c r="H475" s="28"/>
      <c r="I475" s="29" t="s">
        <v>483</v>
      </c>
      <c r="J475" s="33"/>
      <c r="K475" s="37"/>
      <c r="L475" s="37"/>
      <c r="M475" s="37"/>
      <c r="N475" s="37"/>
      <c r="O475" s="37"/>
      <c r="P475" s="37"/>
      <c r="Q475" s="34"/>
      <c r="R475" s="33"/>
      <c r="S475" s="37"/>
      <c r="T475" s="37"/>
      <c r="U475" s="37"/>
      <c r="V475" s="37"/>
      <c r="W475" s="37"/>
      <c r="X475" s="37"/>
      <c r="Y475" s="913"/>
      <c r="AE475" t="str">
        <f t="shared" ref="AE475:AF475" si="486">TRIM(AC475)</f>
        <v/>
      </c>
      <c r="AF475" t="str">
        <f t="shared" si="486"/>
        <v/>
      </c>
    </row>
    <row r="476" spans="1:32" ht="21" customHeight="1" x14ac:dyDescent="0.25">
      <c r="A476" s="15" t="s">
        <v>3</v>
      </c>
      <c r="B476" s="15" t="s">
        <v>18</v>
      </c>
      <c r="C476" s="863"/>
      <c r="D476" s="828" t="str">
        <f t="shared" si="473"/>
        <v/>
      </c>
      <c r="E476" s="829" t="str">
        <f t="shared" si="474"/>
        <v/>
      </c>
      <c r="F476" s="829" t="str">
        <f t="shared" si="457"/>
        <v/>
      </c>
      <c r="G476" s="28"/>
      <c r="H476" s="28"/>
      <c r="I476" s="29" t="s">
        <v>322</v>
      </c>
      <c r="J476" s="33"/>
      <c r="K476" s="37"/>
      <c r="L476" s="37"/>
      <c r="M476" s="37"/>
      <c r="N476" s="37"/>
      <c r="O476" s="37"/>
      <c r="P476" s="37"/>
      <c r="Q476" s="34"/>
      <c r="R476" s="33"/>
      <c r="S476" s="37"/>
      <c r="T476" s="37"/>
      <c r="U476" s="37"/>
      <c r="V476" s="37"/>
      <c r="W476" s="37"/>
      <c r="X476" s="37"/>
      <c r="Y476" s="913"/>
      <c r="AE476" t="str">
        <f t="shared" ref="AE476:AF476" si="487">TRIM(AC476)</f>
        <v/>
      </c>
      <c r="AF476" t="str">
        <f t="shared" si="487"/>
        <v/>
      </c>
    </row>
    <row r="477" spans="1:32" ht="21" customHeight="1" x14ac:dyDescent="0.25">
      <c r="A477" s="15" t="s">
        <v>3</v>
      </c>
      <c r="B477" s="15" t="s">
        <v>18</v>
      </c>
      <c r="C477" s="863"/>
      <c r="D477" s="828" t="str">
        <f t="shared" si="473"/>
        <v/>
      </c>
      <c r="E477" s="829" t="str">
        <f t="shared" si="474"/>
        <v/>
      </c>
      <c r="F477" s="829" t="str">
        <f t="shared" si="457"/>
        <v/>
      </c>
      <c r="G477" s="28"/>
      <c r="H477" s="28"/>
      <c r="I477" s="29" t="s">
        <v>485</v>
      </c>
      <c r="J477" s="33"/>
      <c r="K477" s="37"/>
      <c r="L477" s="37"/>
      <c r="M477" s="37"/>
      <c r="N477" s="37"/>
      <c r="O477" s="37"/>
      <c r="P477" s="37"/>
      <c r="Q477" s="34"/>
      <c r="R477" s="33"/>
      <c r="S477" s="37"/>
      <c r="T477" s="37"/>
      <c r="U477" s="37"/>
      <c r="V477" s="37"/>
      <c r="W477" s="37"/>
      <c r="X477" s="37"/>
      <c r="Y477" s="913"/>
      <c r="AE477" t="str">
        <f t="shared" ref="AE477:AF477" si="488">TRIM(AC477)</f>
        <v/>
      </c>
      <c r="AF477" t="str">
        <f t="shared" si="488"/>
        <v/>
      </c>
    </row>
    <row r="478" spans="1:32" ht="21" customHeight="1" x14ac:dyDescent="0.25">
      <c r="A478" s="15" t="s">
        <v>3</v>
      </c>
      <c r="B478" s="15" t="s">
        <v>18</v>
      </c>
      <c r="C478" s="863"/>
      <c r="D478" s="828" t="str">
        <f t="shared" si="473"/>
        <v/>
      </c>
      <c r="E478" s="829" t="str">
        <f t="shared" si="474"/>
        <v/>
      </c>
      <c r="F478" s="829" t="str">
        <f t="shared" si="457"/>
        <v/>
      </c>
      <c r="G478" s="28"/>
      <c r="H478" s="28"/>
      <c r="I478" s="29" t="s">
        <v>532</v>
      </c>
      <c r="J478" s="33"/>
      <c r="K478" s="37"/>
      <c r="L478" s="37"/>
      <c r="M478" s="37"/>
      <c r="N478" s="37"/>
      <c r="O478" s="37"/>
      <c r="P478" s="37"/>
      <c r="Q478" s="34"/>
      <c r="R478" s="33"/>
      <c r="S478" s="37"/>
      <c r="T478" s="37"/>
      <c r="U478" s="37"/>
      <c r="V478" s="37"/>
      <c r="W478" s="37"/>
      <c r="X478" s="37"/>
      <c r="Y478" s="913"/>
      <c r="AE478" t="str">
        <f t="shared" ref="AE478:AF478" si="489">TRIM(AC478)</f>
        <v/>
      </c>
      <c r="AF478" t="str">
        <f t="shared" si="489"/>
        <v/>
      </c>
    </row>
    <row r="479" spans="1:32" ht="21" customHeight="1" x14ac:dyDescent="0.25">
      <c r="A479" s="15" t="s">
        <v>3</v>
      </c>
      <c r="B479" s="15" t="s">
        <v>18</v>
      </c>
      <c r="C479" s="863"/>
      <c r="D479" s="828" t="str">
        <f t="shared" si="473"/>
        <v/>
      </c>
      <c r="E479" s="829" t="str">
        <f t="shared" si="474"/>
        <v/>
      </c>
      <c r="F479" s="829" t="str">
        <f t="shared" si="457"/>
        <v/>
      </c>
      <c r="G479" s="28"/>
      <c r="H479" s="28"/>
      <c r="I479" s="29" t="s">
        <v>533</v>
      </c>
      <c r="J479" s="33"/>
      <c r="K479" s="37"/>
      <c r="L479" s="37"/>
      <c r="M479" s="37"/>
      <c r="N479" s="37"/>
      <c r="O479" s="37"/>
      <c r="P479" s="37"/>
      <c r="Q479" s="34"/>
      <c r="R479" s="33"/>
      <c r="S479" s="37"/>
      <c r="T479" s="37"/>
      <c r="U479" s="37"/>
      <c r="V479" s="37"/>
      <c r="W479" s="37"/>
      <c r="X479" s="37"/>
      <c r="Y479" s="913"/>
      <c r="AE479" t="str">
        <f t="shared" ref="AE479:AF479" si="490">TRIM(AC479)</f>
        <v/>
      </c>
      <c r="AF479" t="str">
        <f t="shared" si="490"/>
        <v/>
      </c>
    </row>
    <row r="480" spans="1:32" ht="21" customHeight="1" x14ac:dyDescent="0.25">
      <c r="A480" s="15" t="s">
        <v>3</v>
      </c>
      <c r="B480" s="15" t="s">
        <v>18</v>
      </c>
      <c r="C480" s="863"/>
      <c r="D480" s="828" t="str">
        <f t="shared" si="473"/>
        <v/>
      </c>
      <c r="E480" s="829" t="str">
        <f t="shared" si="474"/>
        <v/>
      </c>
      <c r="F480" s="829" t="str">
        <f t="shared" si="457"/>
        <v/>
      </c>
      <c r="G480" s="28"/>
      <c r="H480" s="28"/>
      <c r="I480" s="29" t="s">
        <v>487</v>
      </c>
      <c r="J480" s="33"/>
      <c r="K480" s="37"/>
      <c r="L480" s="37"/>
      <c r="M480" s="37"/>
      <c r="N480" s="37"/>
      <c r="O480" s="37"/>
      <c r="P480" s="37"/>
      <c r="Q480" s="34"/>
      <c r="R480" s="33"/>
      <c r="S480" s="37"/>
      <c r="T480" s="37"/>
      <c r="U480" s="37"/>
      <c r="V480" s="37"/>
      <c r="W480" s="37"/>
      <c r="X480" s="37"/>
      <c r="Y480" s="913"/>
      <c r="AE480" t="str">
        <f t="shared" ref="AE480:AF480" si="491">TRIM(AC480)</f>
        <v/>
      </c>
      <c r="AF480" t="str">
        <f t="shared" si="491"/>
        <v/>
      </c>
    </row>
    <row r="481" spans="1:32" ht="21" customHeight="1" x14ac:dyDescent="0.25">
      <c r="A481" s="15" t="s">
        <v>3</v>
      </c>
      <c r="B481" s="15" t="s">
        <v>18</v>
      </c>
      <c r="C481" s="863"/>
      <c r="D481" s="828" t="str">
        <f t="shared" si="473"/>
        <v/>
      </c>
      <c r="E481" s="829" t="str">
        <f t="shared" si="474"/>
        <v/>
      </c>
      <c r="F481" s="829" t="str">
        <f t="shared" si="457"/>
        <v/>
      </c>
      <c r="G481" s="28"/>
      <c r="H481" s="28"/>
      <c r="I481" s="29" t="s">
        <v>534</v>
      </c>
      <c r="J481" s="33"/>
      <c r="K481" s="37"/>
      <c r="L481" s="37"/>
      <c r="M481" s="37"/>
      <c r="N481" s="37"/>
      <c r="O481" s="37"/>
      <c r="P481" s="37"/>
      <c r="Q481" s="34"/>
      <c r="R481" s="33"/>
      <c r="S481" s="37"/>
      <c r="T481" s="37"/>
      <c r="U481" s="37"/>
      <c r="V481" s="37"/>
      <c r="W481" s="37"/>
      <c r="X481" s="37"/>
      <c r="Y481" s="913"/>
      <c r="AE481" t="str">
        <f t="shared" ref="AE481:AF481" si="492">TRIM(AC481)</f>
        <v/>
      </c>
      <c r="AF481" t="str">
        <f t="shared" si="492"/>
        <v/>
      </c>
    </row>
    <row r="482" spans="1:32" ht="21" customHeight="1" x14ac:dyDescent="0.25">
      <c r="A482" s="15" t="s">
        <v>3</v>
      </c>
      <c r="B482" s="15" t="s">
        <v>18</v>
      </c>
      <c r="C482" s="863"/>
      <c r="D482" s="828" t="str">
        <f t="shared" si="473"/>
        <v/>
      </c>
      <c r="E482" s="829" t="str">
        <f t="shared" si="474"/>
        <v/>
      </c>
      <c r="F482" s="829" t="str">
        <f t="shared" si="457"/>
        <v/>
      </c>
      <c r="G482" s="28"/>
      <c r="H482" s="28"/>
      <c r="I482" s="29" t="s">
        <v>535</v>
      </c>
      <c r="J482" s="33"/>
      <c r="K482" s="37"/>
      <c r="L482" s="37"/>
      <c r="M482" s="37"/>
      <c r="N482" s="37"/>
      <c r="O482" s="37"/>
      <c r="P482" s="37"/>
      <c r="Q482" s="34"/>
      <c r="R482" s="33"/>
      <c r="S482" s="37"/>
      <c r="T482" s="37"/>
      <c r="U482" s="37"/>
      <c r="V482" s="37"/>
      <c r="W482" s="37"/>
      <c r="X482" s="37"/>
      <c r="Y482" s="913"/>
      <c r="AE482" t="str">
        <f t="shared" ref="AE482:AF482" si="493">TRIM(AC482)</f>
        <v/>
      </c>
      <c r="AF482" t="str">
        <f t="shared" si="493"/>
        <v/>
      </c>
    </row>
    <row r="483" spans="1:32" ht="21" customHeight="1" x14ac:dyDescent="0.25">
      <c r="A483" s="15" t="s">
        <v>3</v>
      </c>
      <c r="B483" s="15" t="s">
        <v>18</v>
      </c>
      <c r="C483" s="863"/>
      <c r="D483" s="828" t="str">
        <f t="shared" si="473"/>
        <v/>
      </c>
      <c r="E483" s="829" t="str">
        <f t="shared" si="474"/>
        <v/>
      </c>
      <c r="F483" s="829" t="str">
        <f t="shared" si="457"/>
        <v/>
      </c>
      <c r="G483" s="28"/>
      <c r="H483" s="28"/>
      <c r="I483" s="29" t="s">
        <v>536</v>
      </c>
      <c r="J483" s="33"/>
      <c r="K483" s="37"/>
      <c r="L483" s="37"/>
      <c r="M483" s="37"/>
      <c r="N483" s="37"/>
      <c r="O483" s="37"/>
      <c r="P483" s="37"/>
      <c r="Q483" s="34"/>
      <c r="R483" s="33"/>
      <c r="S483" s="37"/>
      <c r="T483" s="37"/>
      <c r="U483" s="37"/>
      <c r="V483" s="37"/>
      <c r="W483" s="37"/>
      <c r="X483" s="37"/>
      <c r="Y483" s="913"/>
      <c r="AE483" t="str">
        <f t="shared" ref="AE483:AF483" si="494">TRIM(AC483)</f>
        <v/>
      </c>
      <c r="AF483" t="str">
        <f t="shared" si="494"/>
        <v/>
      </c>
    </row>
    <row r="484" spans="1:32" ht="21" customHeight="1" x14ac:dyDescent="0.25">
      <c r="A484" s="15" t="s">
        <v>3</v>
      </c>
      <c r="B484" s="15" t="s">
        <v>18</v>
      </c>
      <c r="C484" s="863"/>
      <c r="D484" s="828" t="str">
        <f t="shared" si="473"/>
        <v/>
      </c>
      <c r="E484" s="829" t="str">
        <f t="shared" si="474"/>
        <v/>
      </c>
      <c r="F484" s="829" t="str">
        <f t="shared" si="457"/>
        <v/>
      </c>
      <c r="G484" s="28"/>
      <c r="H484" s="28"/>
      <c r="I484" s="29" t="s">
        <v>537</v>
      </c>
      <c r="J484" s="33"/>
      <c r="K484" s="37"/>
      <c r="L484" s="37"/>
      <c r="M484" s="37"/>
      <c r="N484" s="37"/>
      <c r="O484" s="37"/>
      <c r="P484" s="37"/>
      <c r="Q484" s="34"/>
      <c r="R484" s="33"/>
      <c r="S484" s="37"/>
      <c r="T484" s="37"/>
      <c r="U484" s="37"/>
      <c r="V484" s="37"/>
      <c r="W484" s="37"/>
      <c r="X484" s="37"/>
      <c r="Y484" s="913"/>
      <c r="AE484" t="str">
        <f t="shared" ref="AE484:AF484" si="495">TRIM(AC484)</f>
        <v/>
      </c>
      <c r="AF484" t="str">
        <f t="shared" si="495"/>
        <v/>
      </c>
    </row>
    <row r="485" spans="1:32" ht="21" customHeight="1" x14ac:dyDescent="0.25">
      <c r="A485" s="15" t="s">
        <v>3</v>
      </c>
      <c r="B485" s="15" t="s">
        <v>18</v>
      </c>
      <c r="C485" s="863"/>
      <c r="D485" s="828" t="str">
        <f t="shared" si="473"/>
        <v/>
      </c>
      <c r="E485" s="829" t="str">
        <f t="shared" si="474"/>
        <v/>
      </c>
      <c r="F485" s="829" t="str">
        <f t="shared" si="457"/>
        <v/>
      </c>
      <c r="G485" s="28"/>
      <c r="H485" s="28"/>
      <c r="I485" s="29" t="s">
        <v>538</v>
      </c>
      <c r="J485" s="33"/>
      <c r="K485" s="37"/>
      <c r="L485" s="37"/>
      <c r="M485" s="37"/>
      <c r="N485" s="37"/>
      <c r="O485" s="37"/>
      <c r="P485" s="37"/>
      <c r="Q485" s="34"/>
      <c r="R485" s="33"/>
      <c r="S485" s="37"/>
      <c r="T485" s="37"/>
      <c r="U485" s="37"/>
      <c r="V485" s="37"/>
      <c r="W485" s="37"/>
      <c r="X485" s="37"/>
      <c r="Y485" s="913"/>
      <c r="AE485" t="str">
        <f t="shared" ref="AE485:AF485" si="496">TRIM(AC485)</f>
        <v/>
      </c>
      <c r="AF485" t="str">
        <f t="shared" si="496"/>
        <v/>
      </c>
    </row>
    <row r="486" spans="1:32" ht="21" customHeight="1" x14ac:dyDescent="0.25">
      <c r="A486" s="15" t="s">
        <v>3</v>
      </c>
      <c r="B486" s="15" t="s">
        <v>18</v>
      </c>
      <c r="C486" s="863"/>
      <c r="D486" s="828" t="str">
        <f t="shared" si="473"/>
        <v/>
      </c>
      <c r="E486" s="829" t="str">
        <f t="shared" si="474"/>
        <v/>
      </c>
      <c r="F486" s="829" t="str">
        <f t="shared" si="457"/>
        <v/>
      </c>
      <c r="G486" s="28"/>
      <c r="H486" s="28"/>
      <c r="I486" s="29" t="s">
        <v>539</v>
      </c>
      <c r="J486" s="33"/>
      <c r="K486" s="37"/>
      <c r="L486" s="37"/>
      <c r="M486" s="37"/>
      <c r="N486" s="37"/>
      <c r="O486" s="37"/>
      <c r="P486" s="37"/>
      <c r="Q486" s="34"/>
      <c r="R486" s="33"/>
      <c r="S486" s="37"/>
      <c r="T486" s="37"/>
      <c r="U486" s="37"/>
      <c r="V486" s="37"/>
      <c r="W486" s="37"/>
      <c r="X486" s="37"/>
      <c r="Y486" s="909"/>
      <c r="AE486" t="str">
        <f t="shared" ref="AE486:AF486" si="497">TRIM(AC486)</f>
        <v/>
      </c>
      <c r="AF486" t="str">
        <f t="shared" si="497"/>
        <v/>
      </c>
    </row>
    <row r="487" spans="1:32" ht="21" customHeight="1" x14ac:dyDescent="0.3">
      <c r="A487" s="15" t="s">
        <v>3</v>
      </c>
      <c r="B487" s="15" t="s">
        <v>18</v>
      </c>
      <c r="C487" s="38"/>
      <c r="D487" s="52">
        <f t="shared" si="473"/>
        <v>20</v>
      </c>
      <c r="E487" s="62" t="str">
        <f t="shared" si="474"/>
        <v>11</v>
      </c>
      <c r="F487" s="62" t="e">
        <f t="shared" si="457"/>
        <v>#N/A</v>
      </c>
      <c r="G487" s="20" t="s">
        <v>472</v>
      </c>
      <c r="H487" s="20" t="s">
        <v>564</v>
      </c>
      <c r="I487" s="21" t="s">
        <v>232</v>
      </c>
      <c r="J487" s="22" t="s">
        <v>162</v>
      </c>
      <c r="K487" s="23" t="s">
        <v>41</v>
      </c>
      <c r="L487" s="23"/>
      <c r="M487" s="23"/>
      <c r="N487" s="23" t="s">
        <v>41</v>
      </c>
      <c r="O487" s="23"/>
      <c r="P487" s="23" t="s">
        <v>41</v>
      </c>
      <c r="Q487" s="24" t="s">
        <v>233</v>
      </c>
      <c r="R487" s="22" t="s">
        <v>234</v>
      </c>
      <c r="S487" s="23">
        <v>3</v>
      </c>
      <c r="T487" s="23">
        <v>17</v>
      </c>
      <c r="U487" s="23"/>
      <c r="V487" s="23"/>
      <c r="W487" s="23"/>
      <c r="X487" s="23" t="s">
        <v>41</v>
      </c>
      <c r="Y487" s="918" t="s">
        <v>506</v>
      </c>
      <c r="AC487" t="s">
        <v>475</v>
      </c>
      <c r="AD487" t="s">
        <v>565</v>
      </c>
      <c r="AE487" t="str">
        <f t="shared" ref="AE487:AF487" si="498">TRIM(AC487)</f>
        <v>CONTRATOS Y CONVENIOS</v>
      </c>
      <c r="AF487" t="str">
        <f t="shared" si="498"/>
        <v>Contratos de Consultaría</v>
      </c>
    </row>
    <row r="488" spans="1:32" ht="21" customHeight="1" x14ac:dyDescent="0.25">
      <c r="A488" s="15" t="s">
        <v>3</v>
      </c>
      <c r="B488" s="15" t="s">
        <v>18</v>
      </c>
      <c r="C488" s="38"/>
      <c r="D488" s="30" t="str">
        <f t="shared" si="473"/>
        <v/>
      </c>
      <c r="E488" s="35" t="str">
        <f t="shared" si="474"/>
        <v/>
      </c>
      <c r="F488" s="35" t="str">
        <f t="shared" si="457"/>
        <v/>
      </c>
      <c r="G488" s="28"/>
      <c r="H488" s="28"/>
      <c r="I488" s="29" t="s">
        <v>508</v>
      </c>
      <c r="J488" s="33"/>
      <c r="K488" s="37"/>
      <c r="L488" s="37"/>
      <c r="M488" s="37"/>
      <c r="N488" s="37"/>
      <c r="O488" s="37"/>
      <c r="P488" s="37"/>
      <c r="Q488" s="34"/>
      <c r="R488" s="33"/>
      <c r="S488" s="37"/>
      <c r="T488" s="37"/>
      <c r="U488" s="37"/>
      <c r="V488" s="37"/>
      <c r="W488" s="37"/>
      <c r="X488" s="37"/>
      <c r="Y488" s="913"/>
      <c r="AE488" t="str">
        <f t="shared" ref="AE488:AF488" si="499">TRIM(AC488)</f>
        <v/>
      </c>
      <c r="AF488" t="str">
        <f t="shared" si="499"/>
        <v/>
      </c>
    </row>
    <row r="489" spans="1:32" ht="21" customHeight="1" x14ac:dyDescent="0.25">
      <c r="A489" s="15" t="s">
        <v>3</v>
      </c>
      <c r="B489" s="15" t="s">
        <v>18</v>
      </c>
      <c r="C489" s="863"/>
      <c r="D489" s="828" t="str">
        <f t="shared" si="473"/>
        <v/>
      </c>
      <c r="E489" s="829" t="str">
        <f t="shared" si="474"/>
        <v/>
      </c>
      <c r="F489" s="829" t="str">
        <f t="shared" si="457"/>
        <v/>
      </c>
      <c r="G489" s="28"/>
      <c r="H489" s="28"/>
      <c r="I489" s="29" t="s">
        <v>239</v>
      </c>
      <c r="J489" s="33"/>
      <c r="K489" s="37"/>
      <c r="L489" s="37"/>
      <c r="M489" s="37"/>
      <c r="N489" s="37"/>
      <c r="O489" s="37"/>
      <c r="P489" s="37"/>
      <c r="Q489" s="34"/>
      <c r="R489" s="33"/>
      <c r="S489" s="37"/>
      <c r="T489" s="37"/>
      <c r="U489" s="37"/>
      <c r="V489" s="37"/>
      <c r="W489" s="37"/>
      <c r="X489" s="37"/>
      <c r="Y489" s="913"/>
      <c r="AE489" t="str">
        <f t="shared" ref="AE489:AF489" si="500">TRIM(AC489)</f>
        <v/>
      </c>
      <c r="AF489" t="str">
        <f t="shared" si="500"/>
        <v/>
      </c>
    </row>
    <row r="490" spans="1:32" ht="48.75" customHeight="1" x14ac:dyDescent="0.25">
      <c r="A490" s="15" t="s">
        <v>3</v>
      </c>
      <c r="B490" s="15" t="s">
        <v>18</v>
      </c>
      <c r="C490" s="863"/>
      <c r="D490" s="828" t="str">
        <f t="shared" si="473"/>
        <v/>
      </c>
      <c r="E490" s="829" t="str">
        <f t="shared" si="474"/>
        <v/>
      </c>
      <c r="F490" s="829" t="str">
        <f t="shared" si="457"/>
        <v/>
      </c>
      <c r="G490" s="28"/>
      <c r="H490" s="28"/>
      <c r="I490" s="29" t="s">
        <v>240</v>
      </c>
      <c r="J490" s="33"/>
      <c r="K490" s="37"/>
      <c r="L490" s="37"/>
      <c r="M490" s="37"/>
      <c r="N490" s="37"/>
      <c r="O490" s="37"/>
      <c r="P490" s="37"/>
      <c r="Q490" s="34"/>
      <c r="R490" s="33"/>
      <c r="S490" s="37"/>
      <c r="T490" s="37"/>
      <c r="U490" s="37"/>
      <c r="V490" s="37"/>
      <c r="W490" s="37"/>
      <c r="X490" s="37"/>
      <c r="Y490" s="913"/>
      <c r="AE490" t="str">
        <f t="shared" ref="AE490:AF490" si="501">TRIM(AC490)</f>
        <v/>
      </c>
      <c r="AF490" t="str">
        <f t="shared" si="501"/>
        <v/>
      </c>
    </row>
    <row r="491" spans="1:32" ht="27" customHeight="1" x14ac:dyDescent="0.25">
      <c r="A491" s="15" t="s">
        <v>3</v>
      </c>
      <c r="B491" s="15" t="s">
        <v>18</v>
      </c>
      <c r="C491" s="863"/>
      <c r="D491" s="828" t="str">
        <f t="shared" si="473"/>
        <v/>
      </c>
      <c r="E491" s="829" t="str">
        <f t="shared" si="474"/>
        <v/>
      </c>
      <c r="F491" s="829" t="str">
        <f t="shared" si="457"/>
        <v/>
      </c>
      <c r="G491" s="28"/>
      <c r="H491" s="28"/>
      <c r="I491" s="29" t="s">
        <v>241</v>
      </c>
      <c r="J491" s="33"/>
      <c r="K491" s="37"/>
      <c r="L491" s="37"/>
      <c r="M491" s="37"/>
      <c r="N491" s="37"/>
      <c r="O491" s="37"/>
      <c r="P491" s="37"/>
      <c r="Q491" s="34"/>
      <c r="R491" s="33"/>
      <c r="S491" s="37"/>
      <c r="T491" s="37"/>
      <c r="U491" s="37"/>
      <c r="V491" s="37"/>
      <c r="W491" s="37"/>
      <c r="X491" s="37"/>
      <c r="Y491" s="913"/>
      <c r="AE491" t="str">
        <f t="shared" ref="AE491:AF491" si="502">TRIM(AC491)</f>
        <v/>
      </c>
      <c r="AF491" t="str">
        <f t="shared" si="502"/>
        <v/>
      </c>
    </row>
    <row r="492" spans="1:32" ht="34.5" customHeight="1" x14ac:dyDescent="0.25">
      <c r="A492" s="15" t="s">
        <v>3</v>
      </c>
      <c r="B492" s="15" t="s">
        <v>18</v>
      </c>
      <c r="C492" s="863"/>
      <c r="D492" s="828" t="str">
        <f t="shared" si="473"/>
        <v/>
      </c>
      <c r="E492" s="829" t="str">
        <f t="shared" si="474"/>
        <v/>
      </c>
      <c r="F492" s="829" t="str">
        <f t="shared" si="457"/>
        <v/>
      </c>
      <c r="G492" s="28"/>
      <c r="H492" s="28"/>
      <c r="I492" s="29" t="s">
        <v>509</v>
      </c>
      <c r="J492" s="33"/>
      <c r="K492" s="37"/>
      <c r="L492" s="37"/>
      <c r="M492" s="37"/>
      <c r="N492" s="37"/>
      <c r="O492" s="37"/>
      <c r="P492" s="37"/>
      <c r="Q492" s="34"/>
      <c r="R492" s="33"/>
      <c r="S492" s="37"/>
      <c r="T492" s="37"/>
      <c r="U492" s="37"/>
      <c r="V492" s="37"/>
      <c r="W492" s="37"/>
      <c r="X492" s="37"/>
      <c r="Y492" s="913"/>
      <c r="AE492" t="str">
        <f t="shared" ref="AE492:AF492" si="503">TRIM(AC492)</f>
        <v/>
      </c>
      <c r="AF492" t="str">
        <f t="shared" si="503"/>
        <v/>
      </c>
    </row>
    <row r="493" spans="1:32" ht="16.5" customHeight="1" x14ac:dyDescent="0.25">
      <c r="A493" s="15" t="s">
        <v>3</v>
      </c>
      <c r="B493" s="15" t="s">
        <v>18</v>
      </c>
      <c r="C493" s="863"/>
      <c r="D493" s="828" t="str">
        <f t="shared" si="473"/>
        <v/>
      </c>
      <c r="E493" s="829" t="str">
        <f t="shared" si="474"/>
        <v/>
      </c>
      <c r="F493" s="829" t="str">
        <f t="shared" si="457"/>
        <v/>
      </c>
      <c r="G493" s="28"/>
      <c r="H493" s="28"/>
      <c r="I493" s="29" t="s">
        <v>510</v>
      </c>
      <c r="J493" s="33"/>
      <c r="K493" s="37"/>
      <c r="L493" s="37"/>
      <c r="M493" s="37"/>
      <c r="N493" s="37"/>
      <c r="O493" s="37"/>
      <c r="P493" s="37"/>
      <c r="Q493" s="34"/>
      <c r="R493" s="33"/>
      <c r="S493" s="37"/>
      <c r="T493" s="37"/>
      <c r="U493" s="37"/>
      <c r="V493" s="37"/>
      <c r="W493" s="37"/>
      <c r="X493" s="37"/>
      <c r="Y493" s="913"/>
      <c r="AE493" t="str">
        <f t="shared" ref="AE493:AF493" si="504">TRIM(AC493)</f>
        <v/>
      </c>
      <c r="AF493" t="str">
        <f t="shared" si="504"/>
        <v/>
      </c>
    </row>
    <row r="494" spans="1:32" ht="21" customHeight="1" x14ac:dyDescent="0.25">
      <c r="A494" s="15" t="s">
        <v>3</v>
      </c>
      <c r="B494" s="15" t="s">
        <v>18</v>
      </c>
      <c r="C494" s="863"/>
      <c r="D494" s="828" t="str">
        <f t="shared" si="473"/>
        <v/>
      </c>
      <c r="E494" s="829" t="str">
        <f t="shared" si="474"/>
        <v/>
      </c>
      <c r="F494" s="829" t="str">
        <f t="shared" si="457"/>
        <v/>
      </c>
      <c r="G494" s="28"/>
      <c r="H494" s="28"/>
      <c r="I494" s="29" t="s">
        <v>511</v>
      </c>
      <c r="J494" s="33"/>
      <c r="K494" s="37"/>
      <c r="L494" s="37"/>
      <c r="M494" s="37"/>
      <c r="N494" s="37"/>
      <c r="O494" s="37"/>
      <c r="P494" s="37"/>
      <c r="Q494" s="34"/>
      <c r="R494" s="33"/>
      <c r="S494" s="37"/>
      <c r="T494" s="37"/>
      <c r="U494" s="37"/>
      <c r="V494" s="37"/>
      <c r="W494" s="37"/>
      <c r="X494" s="37"/>
      <c r="Y494" s="913"/>
      <c r="AE494" t="str">
        <f t="shared" ref="AE494:AF494" si="505">TRIM(AC494)</f>
        <v/>
      </c>
      <c r="AF494" t="str">
        <f t="shared" si="505"/>
        <v/>
      </c>
    </row>
    <row r="495" spans="1:32" ht="21" customHeight="1" x14ac:dyDescent="0.25">
      <c r="A495" s="15" t="s">
        <v>3</v>
      </c>
      <c r="B495" s="15" t="s">
        <v>18</v>
      </c>
      <c r="C495" s="863"/>
      <c r="D495" s="828" t="str">
        <f t="shared" si="473"/>
        <v/>
      </c>
      <c r="E495" s="829" t="str">
        <f t="shared" si="474"/>
        <v/>
      </c>
      <c r="F495" s="829" t="str">
        <f t="shared" si="457"/>
        <v/>
      </c>
      <c r="G495" s="28"/>
      <c r="H495" s="28"/>
      <c r="I495" s="29" t="s">
        <v>512</v>
      </c>
      <c r="J495" s="33"/>
      <c r="K495" s="37"/>
      <c r="L495" s="37"/>
      <c r="M495" s="37"/>
      <c r="N495" s="37"/>
      <c r="O495" s="37"/>
      <c r="P495" s="37"/>
      <c r="Q495" s="34"/>
      <c r="R495" s="33"/>
      <c r="S495" s="37"/>
      <c r="T495" s="37"/>
      <c r="U495" s="37"/>
      <c r="V495" s="37"/>
      <c r="W495" s="37"/>
      <c r="X495" s="37"/>
      <c r="Y495" s="913"/>
      <c r="AE495" t="str">
        <f t="shared" ref="AE495:AF495" si="506">TRIM(AC495)</f>
        <v/>
      </c>
      <c r="AF495" t="str">
        <f t="shared" si="506"/>
        <v/>
      </c>
    </row>
    <row r="496" spans="1:32" ht="21" customHeight="1" x14ac:dyDescent="0.25">
      <c r="A496" s="15" t="s">
        <v>3</v>
      </c>
      <c r="B496" s="15" t="s">
        <v>18</v>
      </c>
      <c r="C496" s="863"/>
      <c r="D496" s="828" t="str">
        <f t="shared" si="473"/>
        <v/>
      </c>
      <c r="E496" s="829" t="str">
        <f t="shared" si="474"/>
        <v/>
      </c>
      <c r="F496" s="829" t="str">
        <f t="shared" si="457"/>
        <v/>
      </c>
      <c r="G496" s="28"/>
      <c r="H496" s="28"/>
      <c r="I496" s="29" t="s">
        <v>401</v>
      </c>
      <c r="J496" s="33"/>
      <c r="K496" s="37"/>
      <c r="L496" s="37"/>
      <c r="M496" s="37"/>
      <c r="N496" s="37"/>
      <c r="O496" s="37"/>
      <c r="P496" s="37"/>
      <c r="Q496" s="34"/>
      <c r="R496" s="33"/>
      <c r="S496" s="37"/>
      <c r="T496" s="37"/>
      <c r="U496" s="37"/>
      <c r="V496" s="37"/>
      <c r="W496" s="37"/>
      <c r="X496" s="37"/>
      <c r="Y496" s="913"/>
      <c r="AE496" t="str">
        <f t="shared" ref="AE496:AF496" si="507">TRIM(AC496)</f>
        <v/>
      </c>
      <c r="AF496" t="str">
        <f t="shared" si="507"/>
        <v/>
      </c>
    </row>
    <row r="497" spans="1:32" ht="21" customHeight="1" x14ac:dyDescent="0.25">
      <c r="A497" s="15" t="s">
        <v>3</v>
      </c>
      <c r="B497" s="15" t="s">
        <v>18</v>
      </c>
      <c r="C497" s="863"/>
      <c r="D497" s="828" t="str">
        <f t="shared" si="473"/>
        <v/>
      </c>
      <c r="E497" s="829" t="str">
        <f t="shared" si="474"/>
        <v/>
      </c>
      <c r="F497" s="829" t="str">
        <f t="shared" si="457"/>
        <v/>
      </c>
      <c r="G497" s="28"/>
      <c r="H497" s="28"/>
      <c r="I497" s="29" t="s">
        <v>513</v>
      </c>
      <c r="J497" s="33"/>
      <c r="K497" s="37"/>
      <c r="L497" s="37"/>
      <c r="M497" s="37"/>
      <c r="N497" s="37"/>
      <c r="O497" s="37"/>
      <c r="P497" s="37"/>
      <c r="Q497" s="34"/>
      <c r="R497" s="33"/>
      <c r="S497" s="37"/>
      <c r="T497" s="37"/>
      <c r="U497" s="37"/>
      <c r="V497" s="37"/>
      <c r="W497" s="37"/>
      <c r="X497" s="37"/>
      <c r="Y497" s="913"/>
      <c r="AE497" t="str">
        <f t="shared" ref="AE497:AF497" si="508">TRIM(AC497)</f>
        <v/>
      </c>
      <c r="AF497" t="str">
        <f t="shared" si="508"/>
        <v/>
      </c>
    </row>
    <row r="498" spans="1:32" ht="21" customHeight="1" x14ac:dyDescent="0.25">
      <c r="A498" s="15" t="s">
        <v>3</v>
      </c>
      <c r="B498" s="15" t="s">
        <v>18</v>
      </c>
      <c r="C498" s="863"/>
      <c r="D498" s="828" t="str">
        <f t="shared" si="473"/>
        <v/>
      </c>
      <c r="E498" s="829" t="str">
        <f t="shared" si="474"/>
        <v/>
      </c>
      <c r="F498" s="829" t="str">
        <f t="shared" si="457"/>
        <v/>
      </c>
      <c r="G498" s="28"/>
      <c r="H498" s="28"/>
      <c r="I498" s="29" t="s">
        <v>514</v>
      </c>
      <c r="J498" s="33"/>
      <c r="K498" s="37"/>
      <c r="L498" s="37"/>
      <c r="M498" s="37"/>
      <c r="N498" s="37"/>
      <c r="O498" s="37"/>
      <c r="P498" s="37"/>
      <c r="Q498" s="34"/>
      <c r="R498" s="33"/>
      <c r="S498" s="37"/>
      <c r="T498" s="37"/>
      <c r="U498" s="37"/>
      <c r="V498" s="37"/>
      <c r="W498" s="37"/>
      <c r="X498" s="37"/>
      <c r="Y498" s="913"/>
      <c r="AE498" t="str">
        <f t="shared" ref="AE498:AF498" si="509">TRIM(AC498)</f>
        <v/>
      </c>
      <c r="AF498" t="str">
        <f t="shared" si="509"/>
        <v/>
      </c>
    </row>
    <row r="499" spans="1:32" ht="21" customHeight="1" x14ac:dyDescent="0.25">
      <c r="A499" s="15" t="s">
        <v>3</v>
      </c>
      <c r="B499" s="15" t="s">
        <v>18</v>
      </c>
      <c r="C499" s="863"/>
      <c r="D499" s="828" t="str">
        <f t="shared" si="473"/>
        <v/>
      </c>
      <c r="E499" s="829" t="str">
        <f t="shared" si="474"/>
        <v/>
      </c>
      <c r="F499" s="829" t="str">
        <f t="shared" si="457"/>
        <v/>
      </c>
      <c r="G499" s="28"/>
      <c r="H499" s="28"/>
      <c r="I499" s="29" t="s">
        <v>515</v>
      </c>
      <c r="J499" s="33"/>
      <c r="K499" s="37"/>
      <c r="L499" s="37"/>
      <c r="M499" s="37"/>
      <c r="N499" s="37"/>
      <c r="O499" s="37"/>
      <c r="P499" s="37"/>
      <c r="Q499" s="34"/>
      <c r="R499" s="33"/>
      <c r="S499" s="37"/>
      <c r="T499" s="37"/>
      <c r="U499" s="37"/>
      <c r="V499" s="37"/>
      <c r="W499" s="37"/>
      <c r="X499" s="37"/>
      <c r="Y499" s="913"/>
      <c r="AE499" t="str">
        <f t="shared" ref="AE499:AF499" si="510">TRIM(AC499)</f>
        <v/>
      </c>
      <c r="AF499" t="str">
        <f t="shared" si="510"/>
        <v/>
      </c>
    </row>
    <row r="500" spans="1:32" ht="21" customHeight="1" x14ac:dyDescent="0.25">
      <c r="A500" s="15" t="s">
        <v>3</v>
      </c>
      <c r="B500" s="15" t="s">
        <v>18</v>
      </c>
      <c r="C500" s="863"/>
      <c r="D500" s="828" t="str">
        <f t="shared" si="473"/>
        <v/>
      </c>
      <c r="E500" s="829" t="str">
        <f t="shared" si="474"/>
        <v/>
      </c>
      <c r="F500" s="829" t="str">
        <f t="shared" si="457"/>
        <v/>
      </c>
      <c r="G500" s="28"/>
      <c r="H500" s="28"/>
      <c r="I500" s="29" t="s">
        <v>516</v>
      </c>
      <c r="J500" s="33"/>
      <c r="K500" s="37"/>
      <c r="L500" s="37"/>
      <c r="M500" s="37"/>
      <c r="N500" s="37"/>
      <c r="O500" s="37"/>
      <c r="P500" s="37"/>
      <c r="Q500" s="34"/>
      <c r="R500" s="33"/>
      <c r="S500" s="37"/>
      <c r="T500" s="37"/>
      <c r="U500" s="37"/>
      <c r="V500" s="37"/>
      <c r="W500" s="37"/>
      <c r="X500" s="37"/>
      <c r="Y500" s="913"/>
      <c r="AE500" t="str">
        <f t="shared" ref="AE500:AF500" si="511">TRIM(AC500)</f>
        <v/>
      </c>
      <c r="AF500" t="str">
        <f t="shared" si="511"/>
        <v/>
      </c>
    </row>
    <row r="501" spans="1:32" ht="21" customHeight="1" x14ac:dyDescent="0.25">
      <c r="A501" s="15" t="s">
        <v>3</v>
      </c>
      <c r="B501" s="15" t="s">
        <v>18</v>
      </c>
      <c r="C501" s="863"/>
      <c r="D501" s="828" t="str">
        <f t="shared" si="473"/>
        <v/>
      </c>
      <c r="E501" s="829" t="str">
        <f t="shared" si="474"/>
        <v/>
      </c>
      <c r="F501" s="829" t="str">
        <f t="shared" si="457"/>
        <v/>
      </c>
      <c r="G501" s="28"/>
      <c r="H501" s="28"/>
      <c r="I501" s="29" t="s">
        <v>517</v>
      </c>
      <c r="J501" s="33"/>
      <c r="K501" s="37"/>
      <c r="L501" s="37"/>
      <c r="M501" s="37"/>
      <c r="N501" s="37"/>
      <c r="O501" s="37"/>
      <c r="P501" s="37"/>
      <c r="Q501" s="34"/>
      <c r="R501" s="33"/>
      <c r="S501" s="37"/>
      <c r="T501" s="37"/>
      <c r="U501" s="37"/>
      <c r="V501" s="37"/>
      <c r="W501" s="37"/>
      <c r="X501" s="37"/>
      <c r="Y501" s="913"/>
      <c r="AE501" t="str">
        <f t="shared" ref="AE501:AF501" si="512">TRIM(AC501)</f>
        <v/>
      </c>
      <c r="AF501" t="str">
        <f t="shared" si="512"/>
        <v/>
      </c>
    </row>
    <row r="502" spans="1:32" ht="21" customHeight="1" x14ac:dyDescent="0.25">
      <c r="A502" s="15" t="s">
        <v>3</v>
      </c>
      <c r="B502" s="15" t="s">
        <v>18</v>
      </c>
      <c r="C502" s="863"/>
      <c r="D502" s="828" t="str">
        <f t="shared" si="473"/>
        <v/>
      </c>
      <c r="E502" s="829" t="str">
        <f t="shared" si="474"/>
        <v/>
      </c>
      <c r="F502" s="829" t="str">
        <f t="shared" si="457"/>
        <v/>
      </c>
      <c r="G502" s="28"/>
      <c r="H502" s="28"/>
      <c r="I502" s="29" t="s">
        <v>518</v>
      </c>
      <c r="J502" s="33"/>
      <c r="K502" s="37"/>
      <c r="L502" s="37"/>
      <c r="M502" s="37"/>
      <c r="N502" s="37"/>
      <c r="O502" s="37"/>
      <c r="P502" s="37"/>
      <c r="Q502" s="34"/>
      <c r="R502" s="33"/>
      <c r="S502" s="37"/>
      <c r="T502" s="37"/>
      <c r="U502" s="37"/>
      <c r="V502" s="37"/>
      <c r="W502" s="37"/>
      <c r="X502" s="37"/>
      <c r="Y502" s="913"/>
      <c r="AE502" t="str">
        <f t="shared" ref="AE502:AF502" si="513">TRIM(AC502)</f>
        <v/>
      </c>
      <c r="AF502" t="str">
        <f t="shared" si="513"/>
        <v/>
      </c>
    </row>
    <row r="503" spans="1:32" ht="21" customHeight="1" x14ac:dyDescent="0.25">
      <c r="A503" s="15" t="s">
        <v>3</v>
      </c>
      <c r="B503" s="15" t="s">
        <v>18</v>
      </c>
      <c r="C503" s="863"/>
      <c r="D503" s="828" t="str">
        <f t="shared" si="473"/>
        <v/>
      </c>
      <c r="E503" s="829" t="str">
        <f t="shared" si="474"/>
        <v/>
      </c>
      <c r="F503" s="829" t="str">
        <f t="shared" si="457"/>
        <v/>
      </c>
      <c r="G503" s="28"/>
      <c r="H503" s="28"/>
      <c r="I503" s="29" t="s">
        <v>566</v>
      </c>
      <c r="J503" s="33"/>
      <c r="K503" s="37"/>
      <c r="L503" s="37"/>
      <c r="M503" s="37"/>
      <c r="N503" s="37"/>
      <c r="O503" s="37"/>
      <c r="P503" s="37"/>
      <c r="Q503" s="34"/>
      <c r="R503" s="33"/>
      <c r="S503" s="37"/>
      <c r="T503" s="37"/>
      <c r="U503" s="37"/>
      <c r="V503" s="37"/>
      <c r="W503" s="37"/>
      <c r="X503" s="37"/>
      <c r="Y503" s="913"/>
      <c r="AE503" t="str">
        <f t="shared" ref="AE503:AF503" si="514">TRIM(AC503)</f>
        <v/>
      </c>
      <c r="AF503" t="str">
        <f t="shared" si="514"/>
        <v/>
      </c>
    </row>
    <row r="504" spans="1:32" ht="21" customHeight="1" x14ac:dyDescent="0.25">
      <c r="A504" s="15" t="s">
        <v>3</v>
      </c>
      <c r="B504" s="15" t="s">
        <v>18</v>
      </c>
      <c r="C504" s="863"/>
      <c r="D504" s="828" t="str">
        <f t="shared" si="473"/>
        <v/>
      </c>
      <c r="E504" s="829" t="str">
        <f t="shared" si="474"/>
        <v/>
      </c>
      <c r="F504" s="829" t="str">
        <f t="shared" si="457"/>
        <v/>
      </c>
      <c r="G504" s="28"/>
      <c r="H504" s="28"/>
      <c r="I504" s="29" t="s">
        <v>520</v>
      </c>
      <c r="J504" s="33"/>
      <c r="K504" s="37"/>
      <c r="L504" s="37"/>
      <c r="M504" s="37"/>
      <c r="N504" s="37"/>
      <c r="O504" s="37"/>
      <c r="P504" s="37"/>
      <c r="Q504" s="34"/>
      <c r="R504" s="33"/>
      <c r="S504" s="37"/>
      <c r="T504" s="37"/>
      <c r="U504" s="37"/>
      <c r="V504" s="37"/>
      <c r="W504" s="37"/>
      <c r="X504" s="37"/>
      <c r="Y504" s="913"/>
      <c r="AE504" t="str">
        <f t="shared" ref="AE504:AF504" si="515">TRIM(AC504)</f>
        <v/>
      </c>
      <c r="AF504" t="str">
        <f t="shared" si="515"/>
        <v/>
      </c>
    </row>
    <row r="505" spans="1:32" ht="21" customHeight="1" x14ac:dyDescent="0.25">
      <c r="A505" s="15" t="s">
        <v>3</v>
      </c>
      <c r="B505" s="15" t="s">
        <v>18</v>
      </c>
      <c r="C505" s="863"/>
      <c r="D505" s="828" t="str">
        <f t="shared" si="473"/>
        <v/>
      </c>
      <c r="E505" s="829" t="str">
        <f t="shared" si="474"/>
        <v/>
      </c>
      <c r="F505" s="829" t="str">
        <f t="shared" si="457"/>
        <v/>
      </c>
      <c r="G505" s="28"/>
      <c r="H505" s="28"/>
      <c r="I505" s="29" t="s">
        <v>521</v>
      </c>
      <c r="J505" s="33"/>
      <c r="K505" s="37"/>
      <c r="L505" s="37"/>
      <c r="M505" s="37"/>
      <c r="N505" s="37"/>
      <c r="O505" s="37"/>
      <c r="P505" s="37"/>
      <c r="Q505" s="34"/>
      <c r="R505" s="33"/>
      <c r="S505" s="37"/>
      <c r="T505" s="37"/>
      <c r="U505" s="37"/>
      <c r="V505" s="37"/>
      <c r="W505" s="37"/>
      <c r="X505" s="37"/>
      <c r="Y505" s="913"/>
      <c r="AE505" t="str">
        <f t="shared" ref="AE505:AF505" si="516">TRIM(AC505)</f>
        <v/>
      </c>
      <c r="AF505" t="str">
        <f t="shared" si="516"/>
        <v/>
      </c>
    </row>
    <row r="506" spans="1:32" ht="21" customHeight="1" x14ac:dyDescent="0.25">
      <c r="A506" s="15" t="s">
        <v>3</v>
      </c>
      <c r="B506" s="15" t="s">
        <v>18</v>
      </c>
      <c r="C506" s="863"/>
      <c r="D506" s="828" t="str">
        <f t="shared" si="473"/>
        <v/>
      </c>
      <c r="E506" s="829" t="str">
        <f t="shared" si="474"/>
        <v/>
      </c>
      <c r="F506" s="829" t="str">
        <f t="shared" si="457"/>
        <v/>
      </c>
      <c r="G506" s="28"/>
      <c r="H506" s="28"/>
      <c r="I506" s="29" t="s">
        <v>522</v>
      </c>
      <c r="J506" s="33"/>
      <c r="K506" s="37"/>
      <c r="L506" s="37"/>
      <c r="M506" s="37"/>
      <c r="N506" s="37"/>
      <c r="O506" s="37"/>
      <c r="P506" s="37"/>
      <c r="Q506" s="34"/>
      <c r="R506" s="33"/>
      <c r="S506" s="37"/>
      <c r="T506" s="37"/>
      <c r="U506" s="37"/>
      <c r="V506" s="37"/>
      <c r="W506" s="37"/>
      <c r="X506" s="37"/>
      <c r="Y506" s="913"/>
      <c r="AE506" t="str">
        <f t="shared" ref="AE506:AF506" si="517">TRIM(AC506)</f>
        <v/>
      </c>
      <c r="AF506" t="str">
        <f t="shared" si="517"/>
        <v/>
      </c>
    </row>
    <row r="507" spans="1:32" ht="21" customHeight="1" x14ac:dyDescent="0.25">
      <c r="A507" s="15" t="s">
        <v>3</v>
      </c>
      <c r="B507" s="15" t="s">
        <v>18</v>
      </c>
      <c r="C507" s="863"/>
      <c r="D507" s="828" t="str">
        <f t="shared" si="473"/>
        <v/>
      </c>
      <c r="E507" s="829" t="str">
        <f t="shared" si="474"/>
        <v/>
      </c>
      <c r="F507" s="829" t="str">
        <f t="shared" si="457"/>
        <v/>
      </c>
      <c r="G507" s="28"/>
      <c r="H507" s="28"/>
      <c r="I507" s="29" t="s">
        <v>523</v>
      </c>
      <c r="J507" s="33"/>
      <c r="K507" s="37"/>
      <c r="L507" s="37"/>
      <c r="M507" s="37"/>
      <c r="N507" s="37"/>
      <c r="O507" s="37"/>
      <c r="P507" s="37"/>
      <c r="Q507" s="34"/>
      <c r="R507" s="33"/>
      <c r="S507" s="37"/>
      <c r="T507" s="37"/>
      <c r="U507" s="37"/>
      <c r="V507" s="37"/>
      <c r="W507" s="37"/>
      <c r="X507" s="37"/>
      <c r="Y507" s="913"/>
      <c r="AE507" t="str">
        <f t="shared" ref="AE507:AF507" si="518">TRIM(AC507)</f>
        <v/>
      </c>
      <c r="AF507" t="str">
        <f t="shared" si="518"/>
        <v/>
      </c>
    </row>
    <row r="508" spans="1:32" ht="21" customHeight="1" x14ac:dyDescent="0.25">
      <c r="A508" s="15" t="s">
        <v>3</v>
      </c>
      <c r="B508" s="15" t="s">
        <v>18</v>
      </c>
      <c r="C508" s="863"/>
      <c r="D508" s="828" t="str">
        <f t="shared" si="473"/>
        <v/>
      </c>
      <c r="E508" s="829" t="str">
        <f t="shared" si="474"/>
        <v/>
      </c>
      <c r="F508" s="829" t="str">
        <f t="shared" si="457"/>
        <v/>
      </c>
      <c r="G508" s="28"/>
      <c r="H508" s="28"/>
      <c r="I508" s="29" t="s">
        <v>524</v>
      </c>
      <c r="J508" s="33"/>
      <c r="K508" s="37"/>
      <c r="L508" s="37"/>
      <c r="M508" s="37"/>
      <c r="N508" s="37"/>
      <c r="O508" s="37"/>
      <c r="P508" s="37"/>
      <c r="Q508" s="34"/>
      <c r="R508" s="33"/>
      <c r="S508" s="37"/>
      <c r="T508" s="37"/>
      <c r="U508" s="37"/>
      <c r="V508" s="37"/>
      <c r="W508" s="37"/>
      <c r="X508" s="37"/>
      <c r="Y508" s="913"/>
      <c r="AE508" t="str">
        <f t="shared" ref="AE508:AF508" si="519">TRIM(AC508)</f>
        <v/>
      </c>
      <c r="AF508" t="str">
        <f t="shared" si="519"/>
        <v/>
      </c>
    </row>
    <row r="509" spans="1:32" ht="21" customHeight="1" x14ac:dyDescent="0.25">
      <c r="A509" s="15" t="s">
        <v>3</v>
      </c>
      <c r="B509" s="15" t="s">
        <v>18</v>
      </c>
      <c r="C509" s="863"/>
      <c r="D509" s="828" t="str">
        <f t="shared" si="473"/>
        <v/>
      </c>
      <c r="E509" s="829" t="str">
        <f t="shared" si="474"/>
        <v/>
      </c>
      <c r="F509" s="829" t="str">
        <f t="shared" si="457"/>
        <v/>
      </c>
      <c r="G509" s="28"/>
      <c r="H509" s="28"/>
      <c r="I509" s="29" t="s">
        <v>243</v>
      </c>
      <c r="J509" s="33"/>
      <c r="K509" s="37"/>
      <c r="L509" s="37"/>
      <c r="M509" s="37"/>
      <c r="N509" s="37"/>
      <c r="O509" s="37"/>
      <c r="P509" s="37"/>
      <c r="Q509" s="34"/>
      <c r="R509" s="33"/>
      <c r="S509" s="37"/>
      <c r="T509" s="37"/>
      <c r="U509" s="37"/>
      <c r="V509" s="37"/>
      <c r="W509" s="37"/>
      <c r="X509" s="37"/>
      <c r="Y509" s="913"/>
      <c r="AE509" t="str">
        <f t="shared" ref="AE509:AF509" si="520">TRIM(AC509)</f>
        <v/>
      </c>
      <c r="AF509" t="str">
        <f t="shared" si="520"/>
        <v/>
      </c>
    </row>
    <row r="510" spans="1:32" ht="21" customHeight="1" x14ac:dyDescent="0.25">
      <c r="A510" s="15" t="s">
        <v>3</v>
      </c>
      <c r="B510" s="15" t="s">
        <v>18</v>
      </c>
      <c r="C510" s="863"/>
      <c r="D510" s="828" t="str">
        <f t="shared" si="473"/>
        <v/>
      </c>
      <c r="E510" s="829" t="str">
        <f t="shared" si="474"/>
        <v/>
      </c>
      <c r="F510" s="829" t="str">
        <f t="shared" si="457"/>
        <v/>
      </c>
      <c r="G510" s="28"/>
      <c r="H510" s="28"/>
      <c r="I510" s="29" t="s">
        <v>525</v>
      </c>
      <c r="J510" s="33"/>
      <c r="K510" s="37"/>
      <c r="L510" s="37"/>
      <c r="M510" s="37"/>
      <c r="N510" s="37"/>
      <c r="O510" s="37"/>
      <c r="P510" s="37"/>
      <c r="Q510" s="34"/>
      <c r="R510" s="33"/>
      <c r="S510" s="37"/>
      <c r="T510" s="37"/>
      <c r="U510" s="37"/>
      <c r="V510" s="37"/>
      <c r="W510" s="37"/>
      <c r="X510" s="37"/>
      <c r="Y510" s="913"/>
      <c r="AE510" t="str">
        <f t="shared" ref="AE510:AF510" si="521">TRIM(AC510)</f>
        <v/>
      </c>
      <c r="AF510" t="str">
        <f t="shared" si="521"/>
        <v/>
      </c>
    </row>
    <row r="511" spans="1:32" ht="21" customHeight="1" x14ac:dyDescent="0.25">
      <c r="A511" s="15" t="s">
        <v>3</v>
      </c>
      <c r="B511" s="15" t="s">
        <v>18</v>
      </c>
      <c r="C511" s="863"/>
      <c r="D511" s="828" t="str">
        <f t="shared" si="473"/>
        <v/>
      </c>
      <c r="E511" s="829" t="str">
        <f t="shared" si="474"/>
        <v/>
      </c>
      <c r="F511" s="829" t="str">
        <f t="shared" si="457"/>
        <v/>
      </c>
      <c r="G511" s="28"/>
      <c r="H511" s="28"/>
      <c r="I511" s="29" t="s">
        <v>526</v>
      </c>
      <c r="J511" s="33"/>
      <c r="K511" s="37"/>
      <c r="L511" s="37"/>
      <c r="M511" s="37"/>
      <c r="N511" s="37"/>
      <c r="O511" s="37"/>
      <c r="P511" s="37"/>
      <c r="Q511" s="34"/>
      <c r="R511" s="33"/>
      <c r="S511" s="37"/>
      <c r="T511" s="37"/>
      <c r="U511" s="37"/>
      <c r="V511" s="37"/>
      <c r="W511" s="37"/>
      <c r="X511" s="37"/>
      <c r="Y511" s="913"/>
      <c r="AE511" t="str">
        <f t="shared" ref="AE511:AF511" si="522">TRIM(AC511)</f>
        <v/>
      </c>
      <c r="AF511" t="str">
        <f t="shared" si="522"/>
        <v/>
      </c>
    </row>
    <row r="512" spans="1:32" ht="21" customHeight="1" x14ac:dyDescent="0.25">
      <c r="A512" s="15" t="s">
        <v>3</v>
      </c>
      <c r="B512" s="15" t="s">
        <v>18</v>
      </c>
      <c r="C512" s="863"/>
      <c r="D512" s="828" t="str">
        <f t="shared" si="473"/>
        <v/>
      </c>
      <c r="E512" s="829" t="str">
        <f t="shared" si="474"/>
        <v/>
      </c>
      <c r="F512" s="829" t="str">
        <f t="shared" si="457"/>
        <v/>
      </c>
      <c r="G512" s="28"/>
      <c r="H512" s="28"/>
      <c r="I512" s="29" t="s">
        <v>527</v>
      </c>
      <c r="J512" s="33"/>
      <c r="K512" s="37"/>
      <c r="L512" s="37"/>
      <c r="M512" s="37"/>
      <c r="N512" s="37"/>
      <c r="O512" s="37"/>
      <c r="P512" s="37"/>
      <c r="Q512" s="34"/>
      <c r="R512" s="33"/>
      <c r="S512" s="37"/>
      <c r="T512" s="37"/>
      <c r="U512" s="37"/>
      <c r="V512" s="37"/>
      <c r="W512" s="37"/>
      <c r="X512" s="37"/>
      <c r="Y512" s="913"/>
      <c r="AE512" t="str">
        <f t="shared" ref="AE512:AF512" si="523">TRIM(AC512)</f>
        <v/>
      </c>
      <c r="AF512" t="str">
        <f t="shared" si="523"/>
        <v/>
      </c>
    </row>
    <row r="513" spans="1:32" ht="21" customHeight="1" x14ac:dyDescent="0.25">
      <c r="A513" s="15" t="s">
        <v>3</v>
      </c>
      <c r="B513" s="15" t="s">
        <v>18</v>
      </c>
      <c r="C513" s="863"/>
      <c r="D513" s="828" t="str">
        <f t="shared" si="473"/>
        <v/>
      </c>
      <c r="E513" s="829" t="str">
        <f t="shared" si="474"/>
        <v/>
      </c>
      <c r="F513" s="829" t="str">
        <f t="shared" ref="F513:F576" si="524">IF(H513&lt;&gt;"",VLOOKUP(H513,Subseries,2,0),"")</f>
        <v/>
      </c>
      <c r="G513" s="28"/>
      <c r="H513" s="28"/>
      <c r="I513" s="29" t="s">
        <v>528</v>
      </c>
      <c r="J513" s="33"/>
      <c r="K513" s="37"/>
      <c r="L513" s="37"/>
      <c r="M513" s="37"/>
      <c r="N513" s="37"/>
      <c r="O513" s="37"/>
      <c r="P513" s="37"/>
      <c r="Q513" s="34"/>
      <c r="R513" s="33"/>
      <c r="S513" s="37"/>
      <c r="T513" s="37"/>
      <c r="U513" s="37"/>
      <c r="V513" s="37"/>
      <c r="W513" s="37"/>
      <c r="X513" s="37"/>
      <c r="Y513" s="913"/>
      <c r="AE513" t="str">
        <f t="shared" ref="AE513:AF513" si="525">TRIM(AC513)</f>
        <v/>
      </c>
      <c r="AF513" t="str">
        <f t="shared" si="525"/>
        <v/>
      </c>
    </row>
    <row r="514" spans="1:32" ht="21" customHeight="1" x14ac:dyDescent="0.25">
      <c r="A514" s="15" t="s">
        <v>3</v>
      </c>
      <c r="B514" s="15" t="s">
        <v>18</v>
      </c>
      <c r="C514" s="863"/>
      <c r="D514" s="828" t="str">
        <f t="shared" si="473"/>
        <v/>
      </c>
      <c r="E514" s="829" t="str">
        <f t="shared" si="474"/>
        <v/>
      </c>
      <c r="F514" s="829" t="str">
        <f t="shared" si="524"/>
        <v/>
      </c>
      <c r="G514" s="28"/>
      <c r="H514" s="28"/>
      <c r="I514" s="29" t="s">
        <v>480</v>
      </c>
      <c r="J514" s="33"/>
      <c r="K514" s="37"/>
      <c r="L514" s="37"/>
      <c r="M514" s="37"/>
      <c r="N514" s="37"/>
      <c r="O514" s="37"/>
      <c r="P514" s="37"/>
      <c r="Q514" s="34"/>
      <c r="R514" s="33"/>
      <c r="S514" s="37"/>
      <c r="T514" s="37"/>
      <c r="U514" s="37"/>
      <c r="V514" s="37"/>
      <c r="W514" s="37"/>
      <c r="X514" s="37"/>
      <c r="Y514" s="913"/>
      <c r="AE514" t="str">
        <f t="shared" ref="AE514:AF514" si="526">TRIM(AC514)</f>
        <v/>
      </c>
      <c r="AF514" t="str">
        <f t="shared" si="526"/>
        <v/>
      </c>
    </row>
    <row r="515" spans="1:32" ht="21" customHeight="1" x14ac:dyDescent="0.25">
      <c r="A515" s="15" t="s">
        <v>3</v>
      </c>
      <c r="B515" s="15" t="s">
        <v>18</v>
      </c>
      <c r="C515" s="863"/>
      <c r="D515" s="828" t="str">
        <f t="shared" si="473"/>
        <v/>
      </c>
      <c r="E515" s="829" t="str">
        <f t="shared" si="474"/>
        <v/>
      </c>
      <c r="F515" s="829" t="str">
        <f t="shared" si="524"/>
        <v/>
      </c>
      <c r="G515" s="28"/>
      <c r="H515" s="28"/>
      <c r="I515" s="29" t="s">
        <v>529</v>
      </c>
      <c r="J515" s="33"/>
      <c r="K515" s="37"/>
      <c r="L515" s="37"/>
      <c r="M515" s="37"/>
      <c r="N515" s="37"/>
      <c r="O515" s="37"/>
      <c r="P515" s="37"/>
      <c r="Q515" s="34"/>
      <c r="R515" s="33"/>
      <c r="S515" s="37"/>
      <c r="T515" s="37"/>
      <c r="U515" s="37"/>
      <c r="V515" s="37"/>
      <c r="W515" s="37"/>
      <c r="X515" s="37"/>
      <c r="Y515" s="913"/>
      <c r="AE515" t="str">
        <f t="shared" ref="AE515:AF515" si="527">TRIM(AC515)</f>
        <v/>
      </c>
      <c r="AF515" t="str">
        <f t="shared" si="527"/>
        <v/>
      </c>
    </row>
    <row r="516" spans="1:32" ht="21" customHeight="1" x14ac:dyDescent="0.25">
      <c r="A516" s="15" t="s">
        <v>3</v>
      </c>
      <c r="B516" s="15" t="s">
        <v>18</v>
      </c>
      <c r="C516" s="863"/>
      <c r="D516" s="828" t="str">
        <f t="shared" si="473"/>
        <v/>
      </c>
      <c r="E516" s="829" t="str">
        <f t="shared" si="474"/>
        <v/>
      </c>
      <c r="F516" s="829" t="str">
        <f t="shared" si="524"/>
        <v/>
      </c>
      <c r="G516" s="28"/>
      <c r="H516" s="28"/>
      <c r="I516" s="29" t="s">
        <v>559</v>
      </c>
      <c r="J516" s="33"/>
      <c r="K516" s="37"/>
      <c r="L516" s="37"/>
      <c r="M516" s="37"/>
      <c r="N516" s="37"/>
      <c r="O516" s="37"/>
      <c r="P516" s="37"/>
      <c r="Q516" s="34"/>
      <c r="R516" s="33"/>
      <c r="S516" s="37"/>
      <c r="T516" s="37"/>
      <c r="U516" s="37"/>
      <c r="V516" s="37"/>
      <c r="W516" s="37"/>
      <c r="X516" s="37"/>
      <c r="Y516" s="913"/>
      <c r="AE516" t="str">
        <f t="shared" ref="AE516:AF516" si="528">TRIM(AC516)</f>
        <v/>
      </c>
      <c r="AF516" t="str">
        <f t="shared" si="528"/>
        <v/>
      </c>
    </row>
    <row r="517" spans="1:32" ht="21" customHeight="1" x14ac:dyDescent="0.25">
      <c r="A517" s="15" t="s">
        <v>3</v>
      </c>
      <c r="B517" s="15" t="s">
        <v>18</v>
      </c>
      <c r="C517" s="863"/>
      <c r="D517" s="828" t="str">
        <f t="shared" si="473"/>
        <v/>
      </c>
      <c r="E517" s="829" t="str">
        <f t="shared" si="474"/>
        <v/>
      </c>
      <c r="F517" s="829" t="str">
        <f t="shared" si="524"/>
        <v/>
      </c>
      <c r="G517" s="28"/>
      <c r="H517" s="28"/>
      <c r="I517" s="29" t="s">
        <v>482</v>
      </c>
      <c r="J517" s="33"/>
      <c r="K517" s="37"/>
      <c r="L517" s="37"/>
      <c r="M517" s="37"/>
      <c r="N517" s="37"/>
      <c r="O517" s="37"/>
      <c r="P517" s="37"/>
      <c r="Q517" s="34"/>
      <c r="R517" s="33"/>
      <c r="S517" s="37"/>
      <c r="T517" s="37"/>
      <c r="U517" s="37"/>
      <c r="V517" s="37"/>
      <c r="W517" s="37"/>
      <c r="X517" s="37"/>
      <c r="Y517" s="913"/>
      <c r="AE517" t="str">
        <f t="shared" ref="AE517:AF517" si="529">TRIM(AC517)</f>
        <v/>
      </c>
      <c r="AF517" t="str">
        <f t="shared" si="529"/>
        <v/>
      </c>
    </row>
    <row r="518" spans="1:32" ht="21" customHeight="1" x14ac:dyDescent="0.25">
      <c r="A518" s="15" t="s">
        <v>3</v>
      </c>
      <c r="B518" s="15" t="s">
        <v>18</v>
      </c>
      <c r="C518" s="863"/>
      <c r="D518" s="828" t="str">
        <f t="shared" si="473"/>
        <v/>
      </c>
      <c r="E518" s="829" t="str">
        <f t="shared" si="474"/>
        <v/>
      </c>
      <c r="F518" s="829" t="str">
        <f t="shared" si="524"/>
        <v/>
      </c>
      <c r="G518" s="28"/>
      <c r="H518" s="28"/>
      <c r="I518" s="29" t="s">
        <v>531</v>
      </c>
      <c r="J518" s="33"/>
      <c r="K518" s="37"/>
      <c r="L518" s="37"/>
      <c r="M518" s="37"/>
      <c r="N518" s="37"/>
      <c r="O518" s="37"/>
      <c r="P518" s="37"/>
      <c r="Q518" s="34"/>
      <c r="R518" s="33"/>
      <c r="S518" s="37"/>
      <c r="T518" s="37"/>
      <c r="U518" s="37"/>
      <c r="V518" s="37"/>
      <c r="W518" s="37"/>
      <c r="X518" s="37"/>
      <c r="Y518" s="913"/>
      <c r="AE518" t="str">
        <f t="shared" ref="AE518:AF518" si="530">TRIM(AC518)</f>
        <v/>
      </c>
      <c r="AF518" t="str">
        <f t="shared" si="530"/>
        <v/>
      </c>
    </row>
    <row r="519" spans="1:32" ht="21" customHeight="1" x14ac:dyDescent="0.25">
      <c r="A519" s="15" t="s">
        <v>3</v>
      </c>
      <c r="B519" s="15" t="s">
        <v>18</v>
      </c>
      <c r="C519" s="863"/>
      <c r="D519" s="828" t="str">
        <f t="shared" si="473"/>
        <v/>
      </c>
      <c r="E519" s="829" t="str">
        <f t="shared" si="474"/>
        <v/>
      </c>
      <c r="F519" s="829" t="str">
        <f t="shared" si="524"/>
        <v/>
      </c>
      <c r="G519" s="28"/>
      <c r="H519" s="28"/>
      <c r="I519" s="29" t="s">
        <v>483</v>
      </c>
      <c r="J519" s="33"/>
      <c r="K519" s="37"/>
      <c r="L519" s="37"/>
      <c r="M519" s="37"/>
      <c r="N519" s="37"/>
      <c r="O519" s="37"/>
      <c r="P519" s="37"/>
      <c r="Q519" s="34"/>
      <c r="R519" s="33"/>
      <c r="S519" s="37"/>
      <c r="T519" s="37"/>
      <c r="U519" s="37"/>
      <c r="V519" s="37"/>
      <c r="W519" s="37"/>
      <c r="X519" s="37"/>
      <c r="Y519" s="913"/>
      <c r="AE519" t="str">
        <f t="shared" ref="AE519:AF519" si="531">TRIM(AC519)</f>
        <v/>
      </c>
      <c r="AF519" t="str">
        <f t="shared" si="531"/>
        <v/>
      </c>
    </row>
    <row r="520" spans="1:32" ht="21" customHeight="1" x14ac:dyDescent="0.25">
      <c r="A520" s="15" t="s">
        <v>3</v>
      </c>
      <c r="B520" s="15" t="s">
        <v>18</v>
      </c>
      <c r="C520" s="863"/>
      <c r="D520" s="828" t="str">
        <f t="shared" si="473"/>
        <v/>
      </c>
      <c r="E520" s="829" t="str">
        <f t="shared" si="474"/>
        <v/>
      </c>
      <c r="F520" s="829" t="str">
        <f t="shared" si="524"/>
        <v/>
      </c>
      <c r="G520" s="28"/>
      <c r="H520" s="28"/>
      <c r="I520" s="29" t="s">
        <v>567</v>
      </c>
      <c r="J520" s="33"/>
      <c r="K520" s="37"/>
      <c r="L520" s="37"/>
      <c r="M520" s="37"/>
      <c r="N520" s="37"/>
      <c r="O520" s="37"/>
      <c r="P520" s="37"/>
      <c r="Q520" s="34"/>
      <c r="R520" s="33"/>
      <c r="S520" s="37"/>
      <c r="T520" s="37"/>
      <c r="U520" s="37"/>
      <c r="V520" s="37"/>
      <c r="W520" s="37"/>
      <c r="X520" s="37"/>
      <c r="Y520" s="913"/>
      <c r="AE520" t="str">
        <f t="shared" ref="AE520:AF520" si="532">TRIM(AC520)</f>
        <v/>
      </c>
      <c r="AF520" t="str">
        <f t="shared" si="532"/>
        <v/>
      </c>
    </row>
    <row r="521" spans="1:32" ht="21" customHeight="1" x14ac:dyDescent="0.25">
      <c r="A521" s="15" t="s">
        <v>3</v>
      </c>
      <c r="B521" s="15" t="s">
        <v>18</v>
      </c>
      <c r="C521" s="863"/>
      <c r="D521" s="828" t="str">
        <f t="shared" si="473"/>
        <v/>
      </c>
      <c r="E521" s="829" t="str">
        <f t="shared" si="474"/>
        <v/>
      </c>
      <c r="F521" s="829" t="str">
        <f t="shared" si="524"/>
        <v/>
      </c>
      <c r="G521" s="28"/>
      <c r="H521" s="28"/>
      <c r="I521" s="29" t="s">
        <v>322</v>
      </c>
      <c r="J521" s="33"/>
      <c r="K521" s="37"/>
      <c r="L521" s="37"/>
      <c r="M521" s="37"/>
      <c r="N521" s="37"/>
      <c r="O521" s="37"/>
      <c r="P521" s="37"/>
      <c r="Q521" s="34"/>
      <c r="R521" s="33"/>
      <c r="S521" s="37"/>
      <c r="T521" s="37"/>
      <c r="U521" s="37"/>
      <c r="V521" s="37"/>
      <c r="W521" s="37"/>
      <c r="X521" s="37"/>
      <c r="Y521" s="913"/>
      <c r="AE521" t="str">
        <f t="shared" ref="AE521:AF521" si="533">TRIM(AC521)</f>
        <v/>
      </c>
      <c r="AF521" t="str">
        <f t="shared" si="533"/>
        <v/>
      </c>
    </row>
    <row r="522" spans="1:32" ht="21" customHeight="1" x14ac:dyDescent="0.25">
      <c r="A522" s="15" t="s">
        <v>3</v>
      </c>
      <c r="B522" s="15" t="s">
        <v>18</v>
      </c>
      <c r="C522" s="863"/>
      <c r="D522" s="828" t="str">
        <f t="shared" si="473"/>
        <v/>
      </c>
      <c r="E522" s="829" t="str">
        <f t="shared" si="474"/>
        <v/>
      </c>
      <c r="F522" s="829" t="str">
        <f t="shared" si="524"/>
        <v/>
      </c>
      <c r="G522" s="28"/>
      <c r="H522" s="28"/>
      <c r="I522" s="29" t="s">
        <v>485</v>
      </c>
      <c r="J522" s="33"/>
      <c r="K522" s="37"/>
      <c r="L522" s="37"/>
      <c r="M522" s="37"/>
      <c r="N522" s="37"/>
      <c r="O522" s="37"/>
      <c r="P522" s="37"/>
      <c r="Q522" s="34"/>
      <c r="R522" s="33"/>
      <c r="S522" s="37"/>
      <c r="T522" s="37"/>
      <c r="U522" s="37"/>
      <c r="V522" s="37"/>
      <c r="W522" s="37"/>
      <c r="X522" s="37"/>
      <c r="Y522" s="913"/>
      <c r="AE522" t="str">
        <f t="shared" ref="AE522:AF522" si="534">TRIM(AC522)</f>
        <v/>
      </c>
      <c r="AF522" t="str">
        <f t="shared" si="534"/>
        <v/>
      </c>
    </row>
    <row r="523" spans="1:32" ht="21" customHeight="1" x14ac:dyDescent="0.25">
      <c r="A523" s="15" t="s">
        <v>3</v>
      </c>
      <c r="B523" s="15" t="s">
        <v>18</v>
      </c>
      <c r="C523" s="863"/>
      <c r="D523" s="828" t="str">
        <f t="shared" si="473"/>
        <v/>
      </c>
      <c r="E523" s="829" t="str">
        <f t="shared" si="474"/>
        <v/>
      </c>
      <c r="F523" s="829" t="str">
        <f t="shared" si="524"/>
        <v/>
      </c>
      <c r="G523" s="28"/>
      <c r="H523" s="28"/>
      <c r="I523" s="29" t="s">
        <v>532</v>
      </c>
      <c r="J523" s="33"/>
      <c r="K523" s="37"/>
      <c r="L523" s="37"/>
      <c r="M523" s="37"/>
      <c r="N523" s="37"/>
      <c r="O523" s="37"/>
      <c r="P523" s="37"/>
      <c r="Q523" s="34"/>
      <c r="R523" s="33"/>
      <c r="S523" s="37"/>
      <c r="T523" s="37"/>
      <c r="U523" s="37"/>
      <c r="V523" s="37"/>
      <c r="W523" s="37"/>
      <c r="X523" s="37"/>
      <c r="Y523" s="913"/>
      <c r="AE523" t="str">
        <f t="shared" ref="AE523:AF523" si="535">TRIM(AC523)</f>
        <v/>
      </c>
      <c r="AF523" t="str">
        <f t="shared" si="535"/>
        <v/>
      </c>
    </row>
    <row r="524" spans="1:32" ht="21" customHeight="1" x14ac:dyDescent="0.25">
      <c r="A524" s="15" t="s">
        <v>3</v>
      </c>
      <c r="B524" s="15" t="s">
        <v>18</v>
      </c>
      <c r="C524" s="863"/>
      <c r="D524" s="828" t="str">
        <f t="shared" si="473"/>
        <v/>
      </c>
      <c r="E524" s="829" t="str">
        <f t="shared" si="474"/>
        <v/>
      </c>
      <c r="F524" s="829" t="str">
        <f t="shared" si="524"/>
        <v/>
      </c>
      <c r="G524" s="28"/>
      <c r="H524" s="28"/>
      <c r="I524" s="29" t="s">
        <v>533</v>
      </c>
      <c r="J524" s="33"/>
      <c r="K524" s="37"/>
      <c r="L524" s="37"/>
      <c r="M524" s="37"/>
      <c r="N524" s="37"/>
      <c r="O524" s="37"/>
      <c r="P524" s="37"/>
      <c r="Q524" s="34"/>
      <c r="R524" s="33"/>
      <c r="S524" s="37"/>
      <c r="T524" s="37"/>
      <c r="U524" s="37"/>
      <c r="V524" s="37"/>
      <c r="W524" s="37"/>
      <c r="X524" s="37"/>
      <c r="Y524" s="913"/>
      <c r="AE524" t="str">
        <f t="shared" ref="AE524:AF524" si="536">TRIM(AC524)</f>
        <v/>
      </c>
      <c r="AF524" t="str">
        <f t="shared" si="536"/>
        <v/>
      </c>
    </row>
    <row r="525" spans="1:32" ht="21" customHeight="1" x14ac:dyDescent="0.25">
      <c r="A525" s="15" t="s">
        <v>3</v>
      </c>
      <c r="B525" s="15" t="s">
        <v>18</v>
      </c>
      <c r="C525" s="863"/>
      <c r="D525" s="828" t="str">
        <f t="shared" si="473"/>
        <v/>
      </c>
      <c r="E525" s="829" t="str">
        <f t="shared" si="474"/>
        <v/>
      </c>
      <c r="F525" s="829" t="str">
        <f t="shared" si="524"/>
        <v/>
      </c>
      <c r="G525" s="28"/>
      <c r="H525" s="28"/>
      <c r="I525" s="29" t="s">
        <v>487</v>
      </c>
      <c r="J525" s="33"/>
      <c r="K525" s="37"/>
      <c r="L525" s="37"/>
      <c r="M525" s="37"/>
      <c r="N525" s="37"/>
      <c r="O525" s="37"/>
      <c r="P525" s="37"/>
      <c r="Q525" s="34"/>
      <c r="R525" s="33"/>
      <c r="S525" s="37"/>
      <c r="T525" s="37"/>
      <c r="U525" s="37"/>
      <c r="V525" s="37"/>
      <c r="W525" s="37"/>
      <c r="X525" s="37"/>
      <c r="Y525" s="913"/>
      <c r="AE525" t="str">
        <f t="shared" ref="AE525:AF525" si="537">TRIM(AC525)</f>
        <v/>
      </c>
      <c r="AF525" t="str">
        <f t="shared" si="537"/>
        <v/>
      </c>
    </row>
    <row r="526" spans="1:32" ht="21" customHeight="1" x14ac:dyDescent="0.25">
      <c r="A526" s="15" t="s">
        <v>3</v>
      </c>
      <c r="B526" s="15" t="s">
        <v>18</v>
      </c>
      <c r="C526" s="863"/>
      <c r="D526" s="828" t="str">
        <f t="shared" si="473"/>
        <v/>
      </c>
      <c r="E526" s="829" t="str">
        <f t="shared" si="474"/>
        <v/>
      </c>
      <c r="F526" s="829" t="str">
        <f t="shared" si="524"/>
        <v/>
      </c>
      <c r="G526" s="28"/>
      <c r="H526" s="28"/>
      <c r="I526" s="29" t="s">
        <v>534</v>
      </c>
      <c r="J526" s="33"/>
      <c r="K526" s="37"/>
      <c r="L526" s="37"/>
      <c r="M526" s="37"/>
      <c r="N526" s="37"/>
      <c r="O526" s="37"/>
      <c r="P526" s="37"/>
      <c r="Q526" s="34"/>
      <c r="R526" s="33"/>
      <c r="S526" s="37"/>
      <c r="T526" s="37"/>
      <c r="U526" s="37"/>
      <c r="V526" s="37"/>
      <c r="W526" s="37"/>
      <c r="X526" s="37"/>
      <c r="Y526" s="913"/>
      <c r="AE526" t="str">
        <f t="shared" ref="AE526:AF526" si="538">TRIM(AC526)</f>
        <v/>
      </c>
      <c r="AF526" t="str">
        <f t="shared" si="538"/>
        <v/>
      </c>
    </row>
    <row r="527" spans="1:32" ht="21" customHeight="1" x14ac:dyDescent="0.25">
      <c r="A527" s="15" t="s">
        <v>3</v>
      </c>
      <c r="B527" s="15" t="s">
        <v>18</v>
      </c>
      <c r="C527" s="863"/>
      <c r="D527" s="828" t="str">
        <f t="shared" si="473"/>
        <v/>
      </c>
      <c r="E527" s="829" t="str">
        <f t="shared" si="474"/>
        <v/>
      </c>
      <c r="F527" s="829" t="str">
        <f t="shared" si="524"/>
        <v/>
      </c>
      <c r="G527" s="28"/>
      <c r="H527" s="28"/>
      <c r="I527" s="29" t="s">
        <v>535</v>
      </c>
      <c r="J527" s="33"/>
      <c r="K527" s="37"/>
      <c r="L527" s="37"/>
      <c r="M527" s="37"/>
      <c r="N527" s="37"/>
      <c r="O527" s="37"/>
      <c r="P527" s="37"/>
      <c r="Q527" s="34"/>
      <c r="R527" s="33"/>
      <c r="S527" s="37"/>
      <c r="T527" s="37"/>
      <c r="U527" s="37"/>
      <c r="V527" s="37"/>
      <c r="W527" s="37"/>
      <c r="X527" s="37"/>
      <c r="Y527" s="913"/>
      <c r="AE527" t="str">
        <f t="shared" ref="AE527:AF527" si="539">TRIM(AC527)</f>
        <v/>
      </c>
      <c r="AF527" t="str">
        <f t="shared" si="539"/>
        <v/>
      </c>
    </row>
    <row r="528" spans="1:32" ht="21" customHeight="1" x14ac:dyDescent="0.25">
      <c r="A528" s="15" t="s">
        <v>3</v>
      </c>
      <c r="B528" s="15" t="s">
        <v>18</v>
      </c>
      <c r="C528" s="863"/>
      <c r="D528" s="828" t="str">
        <f t="shared" ref="D528:D591" si="540">IF(E528&lt;&gt;"",VLOOKUP(B528,Dependencias,2,0),"")</f>
        <v/>
      </c>
      <c r="E528" s="829" t="str">
        <f t="shared" ref="E528:E591" si="541">IF(G528&lt;&gt;"",VLOOKUP(G528,series,2,0),"")</f>
        <v/>
      </c>
      <c r="F528" s="829" t="str">
        <f t="shared" si="524"/>
        <v/>
      </c>
      <c r="G528" s="28"/>
      <c r="H528" s="28"/>
      <c r="I528" s="29" t="s">
        <v>425</v>
      </c>
      <c r="J528" s="33"/>
      <c r="K528" s="37"/>
      <c r="L528" s="37"/>
      <c r="M528" s="37"/>
      <c r="N528" s="37"/>
      <c r="O528" s="37"/>
      <c r="P528" s="37"/>
      <c r="Q528" s="34"/>
      <c r="R528" s="33"/>
      <c r="S528" s="37"/>
      <c r="T528" s="37"/>
      <c r="U528" s="37"/>
      <c r="V528" s="37"/>
      <c r="W528" s="37"/>
      <c r="X528" s="37"/>
      <c r="Y528" s="913"/>
      <c r="AE528" t="str">
        <f t="shared" ref="AE528:AF528" si="542">TRIM(AC528)</f>
        <v/>
      </c>
      <c r="AF528" t="str">
        <f t="shared" si="542"/>
        <v/>
      </c>
    </row>
    <row r="529" spans="1:32" ht="21" customHeight="1" x14ac:dyDescent="0.25">
      <c r="A529" s="15" t="s">
        <v>3</v>
      </c>
      <c r="B529" s="15" t="s">
        <v>18</v>
      </c>
      <c r="C529" s="863"/>
      <c r="D529" s="828" t="str">
        <f t="shared" si="540"/>
        <v/>
      </c>
      <c r="E529" s="829" t="str">
        <f t="shared" si="541"/>
        <v/>
      </c>
      <c r="F529" s="829" t="str">
        <f t="shared" si="524"/>
        <v/>
      </c>
      <c r="G529" s="28"/>
      <c r="H529" s="28"/>
      <c r="I529" s="29" t="s">
        <v>536</v>
      </c>
      <c r="J529" s="33"/>
      <c r="K529" s="37"/>
      <c r="L529" s="37"/>
      <c r="M529" s="37"/>
      <c r="N529" s="37"/>
      <c r="O529" s="37"/>
      <c r="P529" s="37"/>
      <c r="Q529" s="34"/>
      <c r="R529" s="33"/>
      <c r="S529" s="37"/>
      <c r="T529" s="37"/>
      <c r="U529" s="37"/>
      <c r="V529" s="37"/>
      <c r="W529" s="37"/>
      <c r="X529" s="37"/>
      <c r="Y529" s="913"/>
      <c r="AE529" t="str">
        <f t="shared" ref="AE529:AF529" si="543">TRIM(AC529)</f>
        <v/>
      </c>
      <c r="AF529" t="str">
        <f t="shared" si="543"/>
        <v/>
      </c>
    </row>
    <row r="530" spans="1:32" ht="21" customHeight="1" x14ac:dyDescent="0.25">
      <c r="A530" s="15" t="s">
        <v>3</v>
      </c>
      <c r="B530" s="15" t="s">
        <v>18</v>
      </c>
      <c r="C530" s="863"/>
      <c r="D530" s="828" t="str">
        <f t="shared" si="540"/>
        <v/>
      </c>
      <c r="E530" s="829" t="str">
        <f t="shared" si="541"/>
        <v/>
      </c>
      <c r="F530" s="829" t="str">
        <f t="shared" si="524"/>
        <v/>
      </c>
      <c r="G530" s="28"/>
      <c r="H530" s="28"/>
      <c r="I530" s="29" t="s">
        <v>537</v>
      </c>
      <c r="J530" s="33"/>
      <c r="K530" s="37"/>
      <c r="L530" s="37"/>
      <c r="M530" s="37"/>
      <c r="N530" s="37"/>
      <c r="O530" s="37"/>
      <c r="P530" s="37"/>
      <c r="Q530" s="34"/>
      <c r="R530" s="33"/>
      <c r="S530" s="37"/>
      <c r="T530" s="37"/>
      <c r="U530" s="37"/>
      <c r="V530" s="37"/>
      <c r="W530" s="37"/>
      <c r="X530" s="37"/>
      <c r="Y530" s="913"/>
      <c r="AE530" t="str">
        <f t="shared" ref="AE530:AF530" si="544">TRIM(AC530)</f>
        <v/>
      </c>
      <c r="AF530" t="str">
        <f t="shared" si="544"/>
        <v/>
      </c>
    </row>
    <row r="531" spans="1:32" ht="21" customHeight="1" x14ac:dyDescent="0.25">
      <c r="A531" s="15" t="s">
        <v>3</v>
      </c>
      <c r="B531" s="15" t="s">
        <v>18</v>
      </c>
      <c r="C531" s="863"/>
      <c r="D531" s="828" t="str">
        <f t="shared" si="540"/>
        <v/>
      </c>
      <c r="E531" s="829" t="str">
        <f t="shared" si="541"/>
        <v/>
      </c>
      <c r="F531" s="829" t="str">
        <f t="shared" si="524"/>
        <v/>
      </c>
      <c r="G531" s="28"/>
      <c r="H531" s="28"/>
      <c r="I531" s="29" t="s">
        <v>538</v>
      </c>
      <c r="J531" s="33"/>
      <c r="K531" s="37"/>
      <c r="L531" s="37"/>
      <c r="M531" s="37"/>
      <c r="N531" s="37"/>
      <c r="O531" s="37"/>
      <c r="P531" s="37"/>
      <c r="Q531" s="34"/>
      <c r="R531" s="33"/>
      <c r="S531" s="37"/>
      <c r="T531" s="37"/>
      <c r="U531" s="37"/>
      <c r="V531" s="37"/>
      <c r="W531" s="37"/>
      <c r="X531" s="37"/>
      <c r="Y531" s="913"/>
      <c r="AE531" t="str">
        <f t="shared" ref="AE531:AF531" si="545">TRIM(AC531)</f>
        <v/>
      </c>
      <c r="AF531" t="str">
        <f t="shared" si="545"/>
        <v/>
      </c>
    </row>
    <row r="532" spans="1:32" ht="21" customHeight="1" x14ac:dyDescent="0.25">
      <c r="A532" s="15" t="s">
        <v>3</v>
      </c>
      <c r="B532" s="15" t="s">
        <v>18</v>
      </c>
      <c r="C532" s="863"/>
      <c r="D532" s="828" t="str">
        <f t="shared" si="540"/>
        <v/>
      </c>
      <c r="E532" s="829" t="str">
        <f t="shared" si="541"/>
        <v/>
      </c>
      <c r="F532" s="829" t="str">
        <f t="shared" si="524"/>
        <v/>
      </c>
      <c r="G532" s="28"/>
      <c r="H532" s="28"/>
      <c r="I532" s="29" t="s">
        <v>539</v>
      </c>
      <c r="J532" s="33"/>
      <c r="K532" s="37"/>
      <c r="L532" s="37"/>
      <c r="M532" s="37"/>
      <c r="N532" s="37"/>
      <c r="O532" s="37"/>
      <c r="P532" s="37"/>
      <c r="Q532" s="34"/>
      <c r="R532" s="33"/>
      <c r="S532" s="37"/>
      <c r="T532" s="37"/>
      <c r="U532" s="37"/>
      <c r="V532" s="37"/>
      <c r="W532" s="37"/>
      <c r="X532" s="37"/>
      <c r="Y532" s="909"/>
      <c r="AE532" t="str">
        <f t="shared" ref="AE532:AF532" si="546">TRIM(AC532)</f>
        <v/>
      </c>
      <c r="AF532" t="str">
        <f t="shared" si="546"/>
        <v/>
      </c>
    </row>
    <row r="533" spans="1:32" ht="21" customHeight="1" x14ac:dyDescent="0.3">
      <c r="A533" s="15" t="s">
        <v>3</v>
      </c>
      <c r="B533" s="15" t="s">
        <v>18</v>
      </c>
      <c r="C533" s="70"/>
      <c r="D533" s="52">
        <f t="shared" si="540"/>
        <v>20</v>
      </c>
      <c r="E533" s="62" t="str">
        <f t="shared" si="541"/>
        <v>10</v>
      </c>
      <c r="F533" s="62">
        <f>IF(H533&lt;&gt;"",VLOOKUP(H533,SUBSERIE,2,0),"")</f>
        <v>21</v>
      </c>
      <c r="G533" s="41" t="s">
        <v>568</v>
      </c>
      <c r="H533" s="20" t="s">
        <v>569</v>
      </c>
      <c r="I533" s="21" t="s">
        <v>570</v>
      </c>
      <c r="J533" s="22" t="s">
        <v>571</v>
      </c>
      <c r="K533" s="23" t="s">
        <v>41</v>
      </c>
      <c r="L533" s="23"/>
      <c r="M533" s="23"/>
      <c r="N533" s="23" t="s">
        <v>41</v>
      </c>
      <c r="O533" s="23"/>
      <c r="P533" s="23"/>
      <c r="Q533" s="24" t="s">
        <v>171</v>
      </c>
      <c r="R533" s="22"/>
      <c r="S533" s="23">
        <v>3</v>
      </c>
      <c r="T533" s="23">
        <v>7</v>
      </c>
      <c r="U533" s="23"/>
      <c r="V533" s="23" t="s">
        <v>41</v>
      </c>
      <c r="W533" s="23"/>
      <c r="X533" s="23"/>
      <c r="Y533" s="908" t="s">
        <v>572</v>
      </c>
      <c r="AC533" t="s">
        <v>573</v>
      </c>
      <c r="AE533" t="str">
        <f t="shared" ref="AE533:AF533" si="547">TRIM(AC533)</f>
        <v>CONCILIACIONES BANCARIAS</v>
      </c>
      <c r="AF533" t="str">
        <f t="shared" si="547"/>
        <v/>
      </c>
    </row>
    <row r="534" spans="1:32" ht="21" customHeight="1" x14ac:dyDescent="0.25">
      <c r="A534" s="15" t="s">
        <v>3</v>
      </c>
      <c r="B534" s="15" t="s">
        <v>18</v>
      </c>
      <c r="C534" s="70"/>
      <c r="D534" s="30" t="str">
        <f t="shared" si="540"/>
        <v/>
      </c>
      <c r="E534" s="35" t="str">
        <f t="shared" si="541"/>
        <v/>
      </c>
      <c r="F534" s="35" t="str">
        <f t="shared" si="524"/>
        <v/>
      </c>
      <c r="G534" s="31"/>
      <c r="H534" s="28"/>
      <c r="I534" s="29" t="s">
        <v>574</v>
      </c>
      <c r="J534" s="33"/>
      <c r="K534" s="37"/>
      <c r="L534" s="37"/>
      <c r="M534" s="37"/>
      <c r="N534" s="37"/>
      <c r="O534" s="37"/>
      <c r="P534" s="37"/>
      <c r="Q534" s="34"/>
      <c r="R534" s="33"/>
      <c r="S534" s="37"/>
      <c r="T534" s="37"/>
      <c r="U534" s="37"/>
      <c r="V534" s="37"/>
      <c r="W534" s="37"/>
      <c r="X534" s="37"/>
      <c r="Y534" s="913"/>
      <c r="AE534" t="str">
        <f t="shared" ref="AE534:AF534" si="548">TRIM(AC534)</f>
        <v/>
      </c>
      <c r="AF534" t="str">
        <f t="shared" si="548"/>
        <v/>
      </c>
    </row>
    <row r="535" spans="1:32" ht="65.25" customHeight="1" x14ac:dyDescent="0.25">
      <c r="A535" s="15" t="s">
        <v>3</v>
      </c>
      <c r="B535" s="15" t="s">
        <v>18</v>
      </c>
      <c r="C535" s="70"/>
      <c r="D535" s="30" t="str">
        <f t="shared" si="540"/>
        <v/>
      </c>
      <c r="E535" s="35" t="str">
        <f t="shared" si="541"/>
        <v/>
      </c>
      <c r="F535" s="35" t="str">
        <f t="shared" si="524"/>
        <v/>
      </c>
      <c r="G535" s="31"/>
      <c r="H535" s="28"/>
      <c r="I535" s="29" t="s">
        <v>575</v>
      </c>
      <c r="J535" s="33"/>
      <c r="K535" s="37"/>
      <c r="L535" s="37"/>
      <c r="M535" s="37"/>
      <c r="N535" s="37"/>
      <c r="O535" s="37"/>
      <c r="P535" s="37"/>
      <c r="Q535" s="34"/>
      <c r="R535" s="33"/>
      <c r="S535" s="37"/>
      <c r="T535" s="37"/>
      <c r="U535" s="37"/>
      <c r="V535" s="37"/>
      <c r="W535" s="37"/>
      <c r="X535" s="37"/>
      <c r="Y535" s="909"/>
      <c r="AE535" t="str">
        <f t="shared" ref="AE535:AF535" si="549">TRIM(AC535)</f>
        <v/>
      </c>
      <c r="AF535" t="str">
        <f t="shared" si="549"/>
        <v/>
      </c>
    </row>
    <row r="536" spans="1:32" ht="21" customHeight="1" x14ac:dyDescent="0.3">
      <c r="A536" s="15" t="s">
        <v>3</v>
      </c>
      <c r="B536" s="15" t="s">
        <v>18</v>
      </c>
      <c r="C536" s="38"/>
      <c r="D536" s="52">
        <f t="shared" si="540"/>
        <v>20</v>
      </c>
      <c r="E536" s="62" t="str">
        <f t="shared" si="541"/>
        <v>07</v>
      </c>
      <c r="F536" s="62" t="str">
        <f t="shared" si="524"/>
        <v>018</v>
      </c>
      <c r="G536" s="41" t="s">
        <v>576</v>
      </c>
      <c r="H536" s="20" t="s">
        <v>577</v>
      </c>
      <c r="I536" s="21" t="s">
        <v>578</v>
      </c>
      <c r="J536" s="22"/>
      <c r="K536" s="23" t="s">
        <v>41</v>
      </c>
      <c r="L536" s="23"/>
      <c r="M536" s="23"/>
      <c r="N536" s="23" t="s">
        <v>41</v>
      </c>
      <c r="O536" s="23"/>
      <c r="P536" s="23"/>
      <c r="Q536" s="24" t="s">
        <v>163</v>
      </c>
      <c r="R536" s="22" t="s">
        <v>579</v>
      </c>
      <c r="S536" s="23">
        <v>3</v>
      </c>
      <c r="T536" s="393">
        <v>1</v>
      </c>
      <c r="U536" s="23"/>
      <c r="V536" s="23" t="s">
        <v>41</v>
      </c>
      <c r="W536" s="23"/>
      <c r="X536" s="23"/>
      <c r="Y536" s="910" t="s">
        <v>580</v>
      </c>
      <c r="AC536" t="s">
        <v>581</v>
      </c>
      <c r="AD536" t="s">
        <v>582</v>
      </c>
      <c r="AE536" t="str">
        <f t="shared" ref="AE536:AF536" si="550">TRIM(AC536)</f>
        <v>CIRCULARES</v>
      </c>
      <c r="AF536" t="str">
        <f t="shared" si="550"/>
        <v>Circulares Informativas</v>
      </c>
    </row>
    <row r="537" spans="1:32" ht="80.25" customHeight="1" x14ac:dyDescent="0.25">
      <c r="A537" s="45"/>
      <c r="B537" s="45"/>
      <c r="C537" s="46"/>
      <c r="D537" s="30" t="str">
        <f t="shared" si="540"/>
        <v/>
      </c>
      <c r="E537" s="35" t="str">
        <f t="shared" si="541"/>
        <v/>
      </c>
      <c r="F537" s="35" t="str">
        <f t="shared" si="524"/>
        <v/>
      </c>
      <c r="G537" s="31"/>
      <c r="H537" s="28"/>
      <c r="I537" s="29"/>
      <c r="J537" s="33"/>
      <c r="K537" s="37"/>
      <c r="L537" s="37"/>
      <c r="M537" s="37"/>
      <c r="N537" s="37"/>
      <c r="O537" s="37"/>
      <c r="P537" s="37"/>
      <c r="Q537" s="34"/>
      <c r="R537" s="33"/>
      <c r="S537" s="37"/>
      <c r="T537" s="37"/>
      <c r="U537" s="37"/>
      <c r="V537" s="37"/>
      <c r="W537" s="37"/>
      <c r="X537" s="37"/>
      <c r="Y537" s="912"/>
      <c r="Z537" s="44"/>
      <c r="AA537" s="44"/>
      <c r="AB537" s="44"/>
      <c r="AC537" s="44"/>
      <c r="AD537" s="44"/>
      <c r="AE537" s="44" t="str">
        <f t="shared" ref="AE537:AF537" si="551">TRIM(AC537)</f>
        <v/>
      </c>
      <c r="AF537" s="44" t="str">
        <f t="shared" si="551"/>
        <v/>
      </c>
    </row>
    <row r="538" spans="1:32" ht="21" customHeight="1" x14ac:dyDescent="0.3">
      <c r="A538" s="15" t="s">
        <v>3</v>
      </c>
      <c r="B538" s="15" t="s">
        <v>18</v>
      </c>
      <c r="C538" s="38"/>
      <c r="D538" s="52">
        <f t="shared" si="540"/>
        <v>20</v>
      </c>
      <c r="E538" s="62" t="str">
        <f t="shared" si="541"/>
        <v>07</v>
      </c>
      <c r="F538" s="62" t="str">
        <f t="shared" si="524"/>
        <v>019</v>
      </c>
      <c r="G538" s="41" t="s">
        <v>576</v>
      </c>
      <c r="H538" s="20" t="s">
        <v>583</v>
      </c>
      <c r="I538" s="21" t="s">
        <v>584</v>
      </c>
      <c r="J538" s="22"/>
      <c r="K538" s="23" t="s">
        <v>41</v>
      </c>
      <c r="L538" s="23"/>
      <c r="M538" s="23"/>
      <c r="N538" s="23" t="s">
        <v>41</v>
      </c>
      <c r="O538" s="23"/>
      <c r="P538" s="23"/>
      <c r="Q538" s="24" t="s">
        <v>163</v>
      </c>
      <c r="R538" s="22" t="s">
        <v>579</v>
      </c>
      <c r="S538" s="23">
        <v>3</v>
      </c>
      <c r="T538" s="23">
        <v>7</v>
      </c>
      <c r="U538" s="23" t="s">
        <v>41</v>
      </c>
      <c r="V538" s="23"/>
      <c r="W538" s="23" t="s">
        <v>41</v>
      </c>
      <c r="X538" s="23"/>
      <c r="Y538" s="910" t="s">
        <v>585</v>
      </c>
      <c r="AC538" t="s">
        <v>581</v>
      </c>
      <c r="AD538" t="s">
        <v>586</v>
      </c>
      <c r="AE538" t="str">
        <f t="shared" ref="AE538:AF538" si="552">TRIM(AC538)</f>
        <v>CIRCULARES</v>
      </c>
      <c r="AF538" t="str">
        <f t="shared" si="552"/>
        <v>Circulares Normativas</v>
      </c>
    </row>
    <row r="539" spans="1:32" ht="108" customHeight="1" x14ac:dyDescent="0.25">
      <c r="A539" s="45"/>
      <c r="B539" s="45"/>
      <c r="C539" s="46"/>
      <c r="D539" s="30" t="str">
        <f t="shared" si="540"/>
        <v/>
      </c>
      <c r="E539" s="35" t="str">
        <f t="shared" si="541"/>
        <v/>
      </c>
      <c r="F539" s="35" t="str">
        <f t="shared" si="524"/>
        <v/>
      </c>
      <c r="G539" s="31"/>
      <c r="H539" s="28"/>
      <c r="I539" s="29"/>
      <c r="J539" s="33"/>
      <c r="K539" s="37"/>
      <c r="L539" s="37"/>
      <c r="M539" s="37"/>
      <c r="N539" s="37"/>
      <c r="O539" s="37"/>
      <c r="P539" s="37"/>
      <c r="Q539" s="34"/>
      <c r="R539" s="33"/>
      <c r="S539" s="37"/>
      <c r="T539" s="37"/>
      <c r="U539" s="37"/>
      <c r="V539" s="37"/>
      <c r="W539" s="37"/>
      <c r="X539" s="37"/>
      <c r="Y539" s="912"/>
      <c r="Z539" s="44"/>
      <c r="AA539" s="44"/>
      <c r="AB539" s="44"/>
      <c r="AC539" s="44"/>
      <c r="AD539" s="44"/>
      <c r="AE539" s="44" t="str">
        <f t="shared" ref="AE539:AF539" si="553">TRIM(AC539)</f>
        <v/>
      </c>
      <c r="AF539" s="44" t="str">
        <f t="shared" si="553"/>
        <v/>
      </c>
    </row>
    <row r="540" spans="1:32" ht="21" customHeight="1" x14ac:dyDescent="0.3">
      <c r="A540" s="15" t="s">
        <v>3</v>
      </c>
      <c r="B540" s="15" t="s">
        <v>18</v>
      </c>
      <c r="C540" s="38"/>
      <c r="D540" s="52">
        <f t="shared" si="540"/>
        <v>20</v>
      </c>
      <c r="E540" s="62" t="str">
        <f t="shared" si="541"/>
        <v>06</v>
      </c>
      <c r="F540" s="62" t="str">
        <f t="shared" si="524"/>
        <v>015</v>
      </c>
      <c r="G540" s="41" t="s">
        <v>587</v>
      </c>
      <c r="H540" s="20" t="s">
        <v>588</v>
      </c>
      <c r="I540" s="21" t="s">
        <v>589</v>
      </c>
      <c r="J540" s="22" t="s">
        <v>162</v>
      </c>
      <c r="K540" s="23" t="s">
        <v>41</v>
      </c>
      <c r="L540" s="23"/>
      <c r="M540" s="23"/>
      <c r="N540" s="23" t="s">
        <v>41</v>
      </c>
      <c r="O540" s="23"/>
      <c r="P540" s="23"/>
      <c r="Q540" s="24" t="s">
        <v>171</v>
      </c>
      <c r="R540" s="22"/>
      <c r="S540" s="23">
        <v>3</v>
      </c>
      <c r="T540" s="23">
        <v>7</v>
      </c>
      <c r="U540" s="23"/>
      <c r="V540" s="23" t="s">
        <v>41</v>
      </c>
      <c r="W540" s="23"/>
      <c r="X540" s="23"/>
      <c r="Y540" s="908" t="s">
        <v>590</v>
      </c>
      <c r="AC540" t="s">
        <v>591</v>
      </c>
      <c r="AD540" t="s">
        <v>588</v>
      </c>
      <c r="AE540" t="str">
        <f t="shared" ref="AE540:AF540" si="554">TRIM(AC540)</f>
        <v>CERTIFICADOS</v>
      </c>
      <c r="AF540" t="str">
        <f t="shared" si="554"/>
        <v>Certificados de Disponibilidad Presupuestal</v>
      </c>
    </row>
    <row r="541" spans="1:32" ht="105" customHeight="1" x14ac:dyDescent="0.25">
      <c r="A541" s="15" t="s">
        <v>3</v>
      </c>
      <c r="B541" s="15" t="s">
        <v>18</v>
      </c>
      <c r="C541" s="38"/>
      <c r="D541" s="30" t="str">
        <f t="shared" si="540"/>
        <v/>
      </c>
      <c r="E541" s="35" t="str">
        <f t="shared" si="541"/>
        <v/>
      </c>
      <c r="F541" s="35" t="str">
        <f t="shared" si="524"/>
        <v/>
      </c>
      <c r="G541" s="31"/>
      <c r="H541" s="28"/>
      <c r="I541" s="29" t="s">
        <v>239</v>
      </c>
      <c r="J541" s="33" t="s">
        <v>162</v>
      </c>
      <c r="K541" s="37"/>
      <c r="L541" s="37"/>
      <c r="M541" s="37"/>
      <c r="N541" s="37"/>
      <c r="O541" s="37"/>
      <c r="P541" s="37"/>
      <c r="Q541" s="34"/>
      <c r="R541" s="33"/>
      <c r="S541" s="37"/>
      <c r="T541" s="37"/>
      <c r="U541" s="37"/>
      <c r="V541" s="37"/>
      <c r="W541" s="37"/>
      <c r="X541" s="37"/>
      <c r="Y541" s="909"/>
      <c r="AE541" t="str">
        <f t="shared" ref="AE541:AF541" si="555">TRIM(AC541)</f>
        <v/>
      </c>
      <c r="AF541" t="str">
        <f t="shared" si="555"/>
        <v/>
      </c>
    </row>
    <row r="542" spans="1:32" ht="42.75" customHeight="1" x14ac:dyDescent="0.3">
      <c r="A542" s="15" t="s">
        <v>3</v>
      </c>
      <c r="B542" s="15" t="s">
        <v>18</v>
      </c>
      <c r="C542" s="38"/>
      <c r="D542" s="52">
        <f t="shared" si="540"/>
        <v>20</v>
      </c>
      <c r="E542" s="62" t="str">
        <f t="shared" si="541"/>
        <v>06</v>
      </c>
      <c r="F542" s="62" t="str">
        <f t="shared" si="524"/>
        <v>016</v>
      </c>
      <c r="G542" s="41" t="s">
        <v>587</v>
      </c>
      <c r="H542" s="20" t="s">
        <v>592</v>
      </c>
      <c r="I542" s="21" t="s">
        <v>91</v>
      </c>
      <c r="J542" s="22" t="s">
        <v>162</v>
      </c>
      <c r="K542" s="23" t="s">
        <v>41</v>
      </c>
      <c r="L542" s="23"/>
      <c r="M542" s="23"/>
      <c r="N542" s="23" t="s">
        <v>41</v>
      </c>
      <c r="O542" s="23"/>
      <c r="P542" s="23" t="s">
        <v>41</v>
      </c>
      <c r="Q542" s="24" t="s">
        <v>171</v>
      </c>
      <c r="R542" s="22"/>
      <c r="S542" s="23">
        <v>3</v>
      </c>
      <c r="T542" s="23">
        <v>7</v>
      </c>
      <c r="U542" s="23"/>
      <c r="V542" s="23" t="s">
        <v>41</v>
      </c>
      <c r="W542" s="23"/>
      <c r="X542" s="23"/>
      <c r="Y542" s="910" t="s">
        <v>593</v>
      </c>
      <c r="AC542" t="s">
        <v>587</v>
      </c>
      <c r="AD542" t="s">
        <v>594</v>
      </c>
      <c r="AE542" t="str">
        <f t="shared" ref="AE542:AF542" si="556">TRIM(AC542)</f>
        <v>CERTIFICADOS</v>
      </c>
      <c r="AF542" t="str">
        <f t="shared" si="556"/>
        <v>Certificados de Ingresos y Retenciones</v>
      </c>
    </row>
    <row r="543" spans="1:32" ht="67.5" customHeight="1" x14ac:dyDescent="0.25">
      <c r="A543" s="15" t="s">
        <v>3</v>
      </c>
      <c r="B543" s="15" t="s">
        <v>18</v>
      </c>
      <c r="C543" s="38"/>
      <c r="D543" s="30" t="str">
        <f t="shared" si="540"/>
        <v/>
      </c>
      <c r="E543" s="35" t="str">
        <f t="shared" si="541"/>
        <v/>
      </c>
      <c r="F543" s="35" t="str">
        <f t="shared" si="524"/>
        <v/>
      </c>
      <c r="G543" s="31"/>
      <c r="H543" s="28"/>
      <c r="I543" s="29" t="s">
        <v>595</v>
      </c>
      <c r="J543" s="33" t="s">
        <v>596</v>
      </c>
      <c r="K543" s="37"/>
      <c r="L543" s="37"/>
      <c r="M543" s="37"/>
      <c r="N543" s="37"/>
      <c r="O543" s="37"/>
      <c r="P543" s="37"/>
      <c r="Q543" s="34"/>
      <c r="R543" s="33"/>
      <c r="S543" s="37"/>
      <c r="T543" s="37"/>
      <c r="U543" s="37"/>
      <c r="V543" s="37"/>
      <c r="W543" s="37"/>
      <c r="X543" s="37"/>
      <c r="Y543" s="912"/>
      <c r="AE543" t="str">
        <f t="shared" ref="AE543:AF543" si="557">TRIM(AC543)</f>
        <v/>
      </c>
      <c r="AF543" t="str">
        <f t="shared" si="557"/>
        <v/>
      </c>
    </row>
    <row r="544" spans="1:32" ht="21" customHeight="1" x14ac:dyDescent="0.3">
      <c r="A544" s="15" t="s">
        <v>3</v>
      </c>
      <c r="B544" s="15" t="s">
        <v>18</v>
      </c>
      <c r="C544" s="38"/>
      <c r="D544" s="52">
        <f t="shared" si="540"/>
        <v>20</v>
      </c>
      <c r="E544" s="62" t="str">
        <f t="shared" si="541"/>
        <v>06</v>
      </c>
      <c r="F544" s="62" t="str">
        <f t="shared" si="524"/>
        <v>017</v>
      </c>
      <c r="G544" s="41" t="s">
        <v>587</v>
      </c>
      <c r="H544" s="20" t="s">
        <v>597</v>
      </c>
      <c r="I544" s="21" t="s">
        <v>598</v>
      </c>
      <c r="J544" s="22" t="s">
        <v>168</v>
      </c>
      <c r="K544" s="23" t="s">
        <v>41</v>
      </c>
      <c r="L544" s="23"/>
      <c r="M544" s="23"/>
      <c r="N544" s="23" t="s">
        <v>41</v>
      </c>
      <c r="O544" s="23"/>
      <c r="P544" s="23" t="s">
        <v>41</v>
      </c>
      <c r="Q544" s="24" t="s">
        <v>171</v>
      </c>
      <c r="R544" s="22" t="s">
        <v>76</v>
      </c>
      <c r="S544" s="23">
        <v>3</v>
      </c>
      <c r="T544" s="23">
        <v>7</v>
      </c>
      <c r="U544" s="23"/>
      <c r="V544" s="23" t="s">
        <v>41</v>
      </c>
      <c r="W544" s="23"/>
      <c r="X544" s="23"/>
      <c r="Y544" s="910" t="s">
        <v>599</v>
      </c>
      <c r="AC544" t="s">
        <v>591</v>
      </c>
      <c r="AD544" t="s">
        <v>597</v>
      </c>
      <c r="AE544" t="str">
        <f t="shared" ref="AE544:AF544" si="558">TRIM(AC544)</f>
        <v>CERTIFICADOS</v>
      </c>
      <c r="AF544" t="str">
        <f t="shared" si="558"/>
        <v>Certificados de Registro Presupuestal</v>
      </c>
    </row>
    <row r="545" spans="1:32" ht="108" customHeight="1" x14ac:dyDescent="0.25">
      <c r="A545" s="45"/>
      <c r="B545" s="45"/>
      <c r="C545" s="46"/>
      <c r="D545" s="30" t="str">
        <f t="shared" si="540"/>
        <v/>
      </c>
      <c r="E545" s="35" t="str">
        <f t="shared" si="541"/>
        <v/>
      </c>
      <c r="F545" s="35" t="str">
        <f t="shared" si="524"/>
        <v/>
      </c>
      <c r="G545" s="31"/>
      <c r="H545" s="28"/>
      <c r="I545" s="29"/>
      <c r="J545" s="33"/>
      <c r="K545" s="37"/>
      <c r="L545" s="37"/>
      <c r="M545" s="37"/>
      <c r="N545" s="37"/>
      <c r="O545" s="37"/>
      <c r="P545" s="37"/>
      <c r="Q545" s="34"/>
      <c r="R545" s="33"/>
      <c r="S545" s="37"/>
      <c r="T545" s="37"/>
      <c r="U545" s="37"/>
      <c r="V545" s="37"/>
      <c r="W545" s="37"/>
      <c r="X545" s="37"/>
      <c r="Y545" s="912"/>
      <c r="Z545" s="44"/>
      <c r="AA545" s="44"/>
      <c r="AB545" s="44"/>
      <c r="AC545" s="44"/>
      <c r="AD545" s="44"/>
      <c r="AE545" s="44" t="str">
        <f t="shared" ref="AE545:AF545" si="559">TRIM(AC545)</f>
        <v/>
      </c>
      <c r="AF545" s="44" t="str">
        <f t="shared" si="559"/>
        <v/>
      </c>
    </row>
    <row r="546" spans="1:32" ht="21" customHeight="1" x14ac:dyDescent="0.3">
      <c r="A546" s="15" t="s">
        <v>3</v>
      </c>
      <c r="B546" s="15" t="s">
        <v>18</v>
      </c>
      <c r="C546" s="38"/>
      <c r="D546" s="52">
        <f t="shared" si="540"/>
        <v>20</v>
      </c>
      <c r="E546" s="62" t="str">
        <f t="shared" si="541"/>
        <v>05</v>
      </c>
      <c r="F546" s="62" t="e">
        <f>IF(H546&lt;&gt;"",VLOOKUP(H546,SUBSERIE,2,0),"")</f>
        <v>#N/A</v>
      </c>
      <c r="G546" s="20" t="s">
        <v>600</v>
      </c>
      <c r="H546" s="20" t="s">
        <v>601</v>
      </c>
      <c r="I546" s="21" t="s">
        <v>602</v>
      </c>
      <c r="J546" s="22" t="s">
        <v>168</v>
      </c>
      <c r="K546" s="23"/>
      <c r="L546" s="23"/>
      <c r="M546" s="23"/>
      <c r="N546" s="23"/>
      <c r="O546" s="23"/>
      <c r="P546" s="23"/>
      <c r="Q546" s="24" t="s">
        <v>171</v>
      </c>
      <c r="R546" s="22"/>
      <c r="S546" s="23">
        <v>3</v>
      </c>
      <c r="T546" s="23">
        <v>7</v>
      </c>
      <c r="U546" s="23"/>
      <c r="V546" s="23"/>
      <c r="W546" s="23" t="s">
        <v>41</v>
      </c>
      <c r="X546" s="23" t="s">
        <v>41</v>
      </c>
      <c r="Y546" s="908" t="s">
        <v>603</v>
      </c>
      <c r="AC546" t="s">
        <v>604</v>
      </c>
      <c r="AE546" t="str">
        <f t="shared" ref="AE546:AF546" si="560">TRIM(AC546)</f>
        <v>ARQUEOS DE RECURSOS FINANCIEROS</v>
      </c>
      <c r="AF546" t="str">
        <f t="shared" si="560"/>
        <v/>
      </c>
    </row>
    <row r="547" spans="1:32" ht="21" customHeight="1" x14ac:dyDescent="0.25">
      <c r="A547" s="15" t="s">
        <v>3</v>
      </c>
      <c r="B547" s="15" t="s">
        <v>18</v>
      </c>
      <c r="C547" s="38"/>
      <c r="D547" s="30" t="str">
        <f t="shared" si="540"/>
        <v/>
      </c>
      <c r="E547" s="35" t="str">
        <f t="shared" si="541"/>
        <v/>
      </c>
      <c r="F547" s="35" t="str">
        <f t="shared" si="524"/>
        <v/>
      </c>
      <c r="G547" s="28"/>
      <c r="H547" s="29"/>
      <c r="I547" s="29" t="s">
        <v>605</v>
      </c>
      <c r="J547" s="33"/>
      <c r="K547" s="37"/>
      <c r="L547" s="37"/>
      <c r="M547" s="37"/>
      <c r="N547" s="37"/>
      <c r="O547" s="37"/>
      <c r="P547" s="37"/>
      <c r="Q547" s="34"/>
      <c r="R547" s="33"/>
      <c r="S547" s="37"/>
      <c r="T547" s="37"/>
      <c r="U547" s="37"/>
      <c r="V547" s="37"/>
      <c r="W547" s="37"/>
      <c r="X547" s="37"/>
      <c r="Y547" s="913"/>
      <c r="AE547" t="str">
        <f t="shared" ref="AE547:AF547" si="561">TRIM(AC547)</f>
        <v/>
      </c>
      <c r="AF547" t="str">
        <f t="shared" si="561"/>
        <v/>
      </c>
    </row>
    <row r="548" spans="1:32" ht="21" customHeight="1" x14ac:dyDescent="0.25">
      <c r="A548" s="15" t="s">
        <v>3</v>
      </c>
      <c r="B548" s="15" t="s">
        <v>18</v>
      </c>
      <c r="C548" s="38"/>
      <c r="D548" s="30" t="str">
        <f t="shared" si="540"/>
        <v/>
      </c>
      <c r="E548" s="35" t="str">
        <f t="shared" si="541"/>
        <v/>
      </c>
      <c r="F548" s="35" t="str">
        <f t="shared" si="524"/>
        <v/>
      </c>
      <c r="G548" s="28"/>
      <c r="H548" s="29"/>
      <c r="I548" s="29" t="s">
        <v>91</v>
      </c>
      <c r="J548" s="33"/>
      <c r="K548" s="37"/>
      <c r="L548" s="37"/>
      <c r="M548" s="37"/>
      <c r="N548" s="37"/>
      <c r="O548" s="37"/>
      <c r="P548" s="37"/>
      <c r="Q548" s="34"/>
      <c r="R548" s="33"/>
      <c r="S548" s="37"/>
      <c r="T548" s="37"/>
      <c r="U548" s="37"/>
      <c r="V548" s="37"/>
      <c r="W548" s="37"/>
      <c r="X548" s="37"/>
      <c r="Y548" s="913"/>
      <c r="AE548" t="str">
        <f t="shared" ref="AE548:AF548" si="562">TRIM(AC548)</f>
        <v/>
      </c>
      <c r="AF548" t="str">
        <f t="shared" si="562"/>
        <v/>
      </c>
    </row>
    <row r="549" spans="1:32" ht="70.5" customHeight="1" x14ac:dyDescent="0.25">
      <c r="A549" s="15" t="s">
        <v>3</v>
      </c>
      <c r="B549" s="15" t="s">
        <v>18</v>
      </c>
      <c r="C549" s="38"/>
      <c r="D549" s="30" t="str">
        <f t="shared" si="540"/>
        <v/>
      </c>
      <c r="E549" s="35" t="str">
        <f t="shared" si="541"/>
        <v/>
      </c>
      <c r="F549" s="35" t="str">
        <f t="shared" si="524"/>
        <v/>
      </c>
      <c r="G549" s="28"/>
      <c r="H549" s="29"/>
      <c r="I549" s="29" t="s">
        <v>606</v>
      </c>
      <c r="J549" s="33"/>
      <c r="K549" s="37"/>
      <c r="L549" s="37"/>
      <c r="M549" s="37"/>
      <c r="N549" s="37"/>
      <c r="O549" s="37"/>
      <c r="P549" s="37"/>
      <c r="Q549" s="34"/>
      <c r="R549" s="33"/>
      <c r="S549" s="37"/>
      <c r="T549" s="37"/>
      <c r="U549" s="37"/>
      <c r="V549" s="37"/>
      <c r="W549" s="37"/>
      <c r="X549" s="37"/>
      <c r="Y549" s="909"/>
      <c r="AE549" t="str">
        <f t="shared" ref="AE549:AF549" si="563">TRIM(AC549)</f>
        <v/>
      </c>
      <c r="AF549" t="str">
        <f t="shared" si="563"/>
        <v/>
      </c>
    </row>
    <row r="550" spans="1:32" ht="21" customHeight="1" x14ac:dyDescent="0.3">
      <c r="A550" s="15" t="s">
        <v>3</v>
      </c>
      <c r="B550" s="15" t="s">
        <v>18</v>
      </c>
      <c r="C550" s="38"/>
      <c r="D550" s="52">
        <f t="shared" si="540"/>
        <v>20</v>
      </c>
      <c r="E550" s="62" t="str">
        <f t="shared" si="541"/>
        <v>01</v>
      </c>
      <c r="F550" s="62" t="str">
        <f t="shared" si="524"/>
        <v>002</v>
      </c>
      <c r="G550" s="41" t="s">
        <v>37</v>
      </c>
      <c r="H550" s="41" t="s">
        <v>607</v>
      </c>
      <c r="I550" s="21" t="s">
        <v>47</v>
      </c>
      <c r="J550" s="22" t="s">
        <v>48</v>
      </c>
      <c r="K550" s="23" t="s">
        <v>41</v>
      </c>
      <c r="L550" s="23"/>
      <c r="M550" s="23"/>
      <c r="N550" s="23" t="s">
        <v>41</v>
      </c>
      <c r="O550" s="23"/>
      <c r="P550" s="23" t="s">
        <v>41</v>
      </c>
      <c r="Q550" s="24" t="s">
        <v>171</v>
      </c>
      <c r="R550" s="22"/>
      <c r="S550" s="23">
        <v>3</v>
      </c>
      <c r="T550" s="23">
        <v>17</v>
      </c>
      <c r="U550" s="23" t="s">
        <v>41</v>
      </c>
      <c r="V550" s="23"/>
      <c r="W550" s="23" t="s">
        <v>41</v>
      </c>
      <c r="X550" s="23"/>
      <c r="Y550" s="910" t="s">
        <v>608</v>
      </c>
      <c r="AC550" t="s">
        <v>609</v>
      </c>
      <c r="AD550" t="s">
        <v>607</v>
      </c>
      <c r="AE550" t="str">
        <f t="shared" ref="AE550:AF550" si="564">TRIM(AC550)</f>
        <v>ACTAS</v>
      </c>
      <c r="AF550" t="str">
        <f t="shared" si="564"/>
        <v>Actas Comité Saneamiento y Mejoramiento de la Información Contable</v>
      </c>
    </row>
    <row r="551" spans="1:32" ht="194.25" customHeight="1" x14ac:dyDescent="0.25">
      <c r="A551" s="15" t="s">
        <v>3</v>
      </c>
      <c r="B551" s="15" t="s">
        <v>18</v>
      </c>
      <c r="C551" s="38"/>
      <c r="D551" s="30" t="str">
        <f t="shared" si="540"/>
        <v/>
      </c>
      <c r="E551" s="35" t="str">
        <f t="shared" si="541"/>
        <v/>
      </c>
      <c r="F551" s="35" t="str">
        <f t="shared" si="524"/>
        <v/>
      </c>
      <c r="G551" s="28"/>
      <c r="H551" s="31"/>
      <c r="I551" s="29" t="s">
        <v>610</v>
      </c>
      <c r="J551" s="33"/>
      <c r="K551" s="37"/>
      <c r="L551" s="37"/>
      <c r="M551" s="37"/>
      <c r="N551" s="37"/>
      <c r="O551" s="37"/>
      <c r="P551" s="37"/>
      <c r="Q551" s="34"/>
      <c r="R551" s="33"/>
      <c r="S551" s="37"/>
      <c r="T551" s="37"/>
      <c r="U551" s="37"/>
      <c r="V551" s="37"/>
      <c r="W551" s="37"/>
      <c r="X551" s="37"/>
      <c r="Y551" s="912"/>
      <c r="AE551" t="str">
        <f t="shared" ref="AE551:AF551" si="565">TRIM(AC551)</f>
        <v/>
      </c>
      <c r="AF551" t="str">
        <f t="shared" si="565"/>
        <v/>
      </c>
    </row>
    <row r="552" spans="1:32" ht="21" customHeight="1" x14ac:dyDescent="0.3">
      <c r="A552" s="15" t="s">
        <v>3</v>
      </c>
      <c r="B552" s="15" t="s">
        <v>18</v>
      </c>
      <c r="C552" s="38"/>
      <c r="D552" s="52">
        <f t="shared" si="540"/>
        <v>20</v>
      </c>
      <c r="E552" s="62" t="str">
        <f t="shared" si="541"/>
        <v>01</v>
      </c>
      <c r="F552" s="62" t="str">
        <f t="shared" si="524"/>
        <v>010</v>
      </c>
      <c r="G552" s="20" t="s">
        <v>37</v>
      </c>
      <c r="H552" s="20" t="s">
        <v>611</v>
      </c>
      <c r="I552" s="21" t="s">
        <v>47</v>
      </c>
      <c r="J552" s="22" t="s">
        <v>48</v>
      </c>
      <c r="K552" s="23"/>
      <c r="L552" s="23" t="s">
        <v>41</v>
      </c>
      <c r="M552" s="23"/>
      <c r="N552" s="23"/>
      <c r="O552" s="23"/>
      <c r="P552" s="23" t="s">
        <v>41</v>
      </c>
      <c r="Q552" s="24" t="s">
        <v>155</v>
      </c>
      <c r="R552" s="22"/>
      <c r="S552" s="23">
        <v>3</v>
      </c>
      <c r="T552" s="23">
        <v>17</v>
      </c>
      <c r="U552" s="23" t="s">
        <v>41</v>
      </c>
      <c r="V552" s="23"/>
      <c r="W552" s="23" t="s">
        <v>41</v>
      </c>
      <c r="X552" s="23"/>
      <c r="Y552" s="910" t="s">
        <v>612</v>
      </c>
      <c r="AC552" t="s">
        <v>609</v>
      </c>
      <c r="AD552" t="s">
        <v>611</v>
      </c>
      <c r="AE552" t="str">
        <f t="shared" ref="AE552:AF552" si="566">TRIM(AC552)</f>
        <v>ACTAS</v>
      </c>
      <c r="AF552" t="str">
        <f t="shared" si="566"/>
        <v>Actas del Comité de Convivencia Laboral</v>
      </c>
    </row>
    <row r="553" spans="1:32" ht="21" customHeight="1" x14ac:dyDescent="0.25">
      <c r="A553" s="15" t="s">
        <v>3</v>
      </c>
      <c r="B553" s="15" t="s">
        <v>18</v>
      </c>
      <c r="C553" s="38"/>
      <c r="D553" s="30" t="str">
        <f t="shared" si="540"/>
        <v/>
      </c>
      <c r="E553" s="35" t="str">
        <f t="shared" si="541"/>
        <v/>
      </c>
      <c r="F553" s="35" t="str">
        <f t="shared" si="524"/>
        <v/>
      </c>
      <c r="G553" s="28"/>
      <c r="H553" s="28"/>
      <c r="I553" s="29" t="s">
        <v>91</v>
      </c>
      <c r="J553" s="33" t="s">
        <v>48</v>
      </c>
      <c r="K553" s="37"/>
      <c r="L553" s="37"/>
      <c r="M553" s="37"/>
      <c r="N553" s="37"/>
      <c r="O553" s="37"/>
      <c r="P553" s="37"/>
      <c r="Q553" s="34"/>
      <c r="R553" s="33"/>
      <c r="S553" s="37"/>
      <c r="T553" s="37"/>
      <c r="U553" s="37"/>
      <c r="V553" s="37"/>
      <c r="W553" s="37"/>
      <c r="X553" s="37"/>
      <c r="Y553" s="911"/>
      <c r="AE553" t="str">
        <f t="shared" ref="AE553:AF553" si="567">TRIM(AC553)</f>
        <v/>
      </c>
      <c r="AF553" t="str">
        <f t="shared" si="567"/>
        <v/>
      </c>
    </row>
    <row r="554" spans="1:32" ht="144.75" customHeight="1" x14ac:dyDescent="0.25">
      <c r="A554" s="15" t="s">
        <v>3</v>
      </c>
      <c r="B554" s="15" t="s">
        <v>18</v>
      </c>
      <c r="C554" s="38"/>
      <c r="D554" s="30" t="str">
        <f t="shared" si="540"/>
        <v/>
      </c>
      <c r="E554" s="35" t="str">
        <f t="shared" si="541"/>
        <v/>
      </c>
      <c r="F554" s="35" t="str">
        <f t="shared" si="524"/>
        <v/>
      </c>
      <c r="G554" s="28"/>
      <c r="H554" s="28"/>
      <c r="I554" s="29" t="s">
        <v>613</v>
      </c>
      <c r="J554" s="33" t="s">
        <v>48</v>
      </c>
      <c r="K554" s="37"/>
      <c r="L554" s="37"/>
      <c r="M554" s="37"/>
      <c r="N554" s="37"/>
      <c r="O554" s="37"/>
      <c r="P554" s="37"/>
      <c r="Q554" s="34"/>
      <c r="R554" s="33"/>
      <c r="S554" s="37"/>
      <c r="T554" s="37"/>
      <c r="U554" s="37"/>
      <c r="V554" s="37"/>
      <c r="W554" s="37"/>
      <c r="X554" s="37"/>
      <c r="Y554" s="912"/>
      <c r="AE554" t="str">
        <f t="shared" ref="AE554:AF554" si="568">TRIM(AC554)</f>
        <v/>
      </c>
      <c r="AF554" t="str">
        <f t="shared" si="568"/>
        <v/>
      </c>
    </row>
    <row r="555" spans="1:32" ht="21" customHeight="1" x14ac:dyDescent="0.3">
      <c r="A555" s="15" t="s">
        <v>3</v>
      </c>
      <c r="B555" s="15" t="s">
        <v>18</v>
      </c>
      <c r="C555" s="38"/>
      <c r="D555" s="52">
        <f t="shared" si="540"/>
        <v>20</v>
      </c>
      <c r="E555" s="62" t="str">
        <f t="shared" si="541"/>
        <v>01</v>
      </c>
      <c r="F555" s="62" t="str">
        <f t="shared" si="524"/>
        <v>003</v>
      </c>
      <c r="G555" s="20" t="s">
        <v>37</v>
      </c>
      <c r="H555" s="20" t="s">
        <v>614</v>
      </c>
      <c r="I555" s="21" t="s">
        <v>47</v>
      </c>
      <c r="J555" s="22" t="s">
        <v>429</v>
      </c>
      <c r="K555" s="23" t="s">
        <v>41</v>
      </c>
      <c r="L555" s="23"/>
      <c r="M555" s="23"/>
      <c r="N555" s="23" t="s">
        <v>41</v>
      </c>
      <c r="O555" s="23"/>
      <c r="P555" s="23" t="s">
        <v>41</v>
      </c>
      <c r="Q555" s="24" t="s">
        <v>155</v>
      </c>
      <c r="R555" s="22"/>
      <c r="S555" s="23">
        <v>3</v>
      </c>
      <c r="T555" s="23">
        <v>17</v>
      </c>
      <c r="U555" s="23" t="s">
        <v>41</v>
      </c>
      <c r="V555" s="23"/>
      <c r="W555" s="23" t="s">
        <v>41</v>
      </c>
      <c r="X555" s="23"/>
      <c r="Y555" s="910" t="s">
        <v>615</v>
      </c>
      <c r="AC555" t="s">
        <v>609</v>
      </c>
      <c r="AD555" t="s">
        <v>614</v>
      </c>
      <c r="AE555" t="str">
        <f t="shared" ref="AE555:AF555" si="569">TRIM(AC555)</f>
        <v>ACTAS</v>
      </c>
      <c r="AF555" t="str">
        <f t="shared" si="569"/>
        <v>Actas de Comisión de Personal</v>
      </c>
    </row>
    <row r="556" spans="1:32" ht="135.75" customHeight="1" x14ac:dyDescent="0.25">
      <c r="A556" s="15" t="s">
        <v>3</v>
      </c>
      <c r="B556" s="15" t="s">
        <v>18</v>
      </c>
      <c r="C556" s="38"/>
      <c r="D556" s="30" t="str">
        <f t="shared" si="540"/>
        <v/>
      </c>
      <c r="E556" s="35" t="str">
        <f t="shared" si="541"/>
        <v/>
      </c>
      <c r="F556" s="35" t="str">
        <f t="shared" si="524"/>
        <v/>
      </c>
      <c r="G556" s="28"/>
      <c r="H556" s="28"/>
      <c r="I556" s="29" t="s">
        <v>616</v>
      </c>
      <c r="J556" s="33"/>
      <c r="K556" s="37"/>
      <c r="L556" s="37"/>
      <c r="M556" s="37"/>
      <c r="N556" s="37"/>
      <c r="O556" s="37"/>
      <c r="P556" s="37"/>
      <c r="Q556" s="34"/>
      <c r="R556" s="33"/>
      <c r="S556" s="37"/>
      <c r="T556" s="37"/>
      <c r="U556" s="37"/>
      <c r="V556" s="37"/>
      <c r="W556" s="37"/>
      <c r="X556" s="37"/>
      <c r="Y556" s="912"/>
      <c r="AE556" t="str">
        <f t="shared" ref="AE556:AF556" si="570">TRIM(AC556)</f>
        <v/>
      </c>
      <c r="AF556" t="str">
        <f t="shared" si="570"/>
        <v/>
      </c>
    </row>
    <row r="557" spans="1:32" ht="21" customHeight="1" x14ac:dyDescent="0.3">
      <c r="A557" s="15" t="s">
        <v>3</v>
      </c>
      <c r="B557" s="15" t="s">
        <v>18</v>
      </c>
      <c r="C557" s="38"/>
      <c r="D557" s="52">
        <f t="shared" si="540"/>
        <v>20</v>
      </c>
      <c r="E557" s="62" t="str">
        <f t="shared" si="541"/>
        <v>01</v>
      </c>
      <c r="F557" s="62" t="str">
        <f t="shared" si="524"/>
        <v>004</v>
      </c>
      <c r="G557" s="20" t="s">
        <v>37</v>
      </c>
      <c r="H557" s="20" t="s">
        <v>617</v>
      </c>
      <c r="I557" s="21" t="s">
        <v>47</v>
      </c>
      <c r="J557" s="22" t="s">
        <v>162</v>
      </c>
      <c r="K557" s="23" t="s">
        <v>41</v>
      </c>
      <c r="L557" s="23"/>
      <c r="M557" s="23"/>
      <c r="N557" s="23" t="s">
        <v>41</v>
      </c>
      <c r="O557" s="23"/>
      <c r="P557" s="23" t="s">
        <v>41</v>
      </c>
      <c r="Q557" s="24" t="s">
        <v>155</v>
      </c>
      <c r="R557" s="22"/>
      <c r="S557" s="23">
        <v>3</v>
      </c>
      <c r="T557" s="23">
        <v>17</v>
      </c>
      <c r="U557" s="23" t="s">
        <v>41</v>
      </c>
      <c r="V557" s="23"/>
      <c r="W557" s="23" t="s">
        <v>41</v>
      </c>
      <c r="X557" s="23"/>
      <c r="Y557" s="910" t="s">
        <v>156</v>
      </c>
      <c r="AC557" t="s">
        <v>609</v>
      </c>
      <c r="AD557" t="s">
        <v>618</v>
      </c>
      <c r="AE557" t="str">
        <f t="shared" ref="AE557:AF557" si="571">TRIM(AC557)</f>
        <v>ACTAS</v>
      </c>
      <c r="AF557" t="str">
        <f t="shared" si="571"/>
        <v>Actas de Comité de Movilidad y Seguridad Vial</v>
      </c>
    </row>
    <row r="558" spans="1:32" ht="173.25" customHeight="1" x14ac:dyDescent="0.25">
      <c r="A558" s="15" t="s">
        <v>3</v>
      </c>
      <c r="B558" s="15" t="s">
        <v>18</v>
      </c>
      <c r="C558" s="38"/>
      <c r="D558" s="30" t="str">
        <f t="shared" si="540"/>
        <v/>
      </c>
      <c r="E558" s="35" t="str">
        <f t="shared" si="541"/>
        <v/>
      </c>
      <c r="F558" s="35" t="str">
        <f t="shared" si="524"/>
        <v/>
      </c>
      <c r="G558" s="28"/>
      <c r="H558" s="28"/>
      <c r="I558" s="29" t="s">
        <v>619</v>
      </c>
      <c r="J558" s="33"/>
      <c r="K558" s="37"/>
      <c r="L558" s="37"/>
      <c r="M558" s="37"/>
      <c r="N558" s="37"/>
      <c r="O558" s="37"/>
      <c r="P558" s="37"/>
      <c r="Q558" s="34"/>
      <c r="R558" s="33"/>
      <c r="S558" s="37"/>
      <c r="T558" s="37"/>
      <c r="U558" s="37"/>
      <c r="V558" s="37"/>
      <c r="W558" s="37"/>
      <c r="X558" s="37"/>
      <c r="Y558" s="912"/>
      <c r="AE558" t="str">
        <f t="shared" ref="AE558:AF558" si="572">TRIM(AC558)</f>
        <v/>
      </c>
      <c r="AF558" t="str">
        <f t="shared" si="572"/>
        <v/>
      </c>
    </row>
    <row r="559" spans="1:32" ht="21" customHeight="1" x14ac:dyDescent="0.3">
      <c r="A559" s="15" t="s">
        <v>3</v>
      </c>
      <c r="B559" s="15" t="s">
        <v>18</v>
      </c>
      <c r="C559" s="38"/>
      <c r="D559" s="52">
        <f t="shared" si="540"/>
        <v>20</v>
      </c>
      <c r="E559" s="62" t="str">
        <f t="shared" si="541"/>
        <v>01</v>
      </c>
      <c r="F559" s="62" t="str">
        <f t="shared" si="524"/>
        <v>009</v>
      </c>
      <c r="G559" s="20" t="s">
        <v>37</v>
      </c>
      <c r="H559" s="20" t="s">
        <v>620</v>
      </c>
      <c r="I559" s="21" t="s">
        <v>47</v>
      </c>
      <c r="J559" s="22" t="s">
        <v>162</v>
      </c>
      <c r="K559" s="23" t="s">
        <v>41</v>
      </c>
      <c r="L559" s="23"/>
      <c r="M559" s="23"/>
      <c r="N559" s="23" t="s">
        <v>41</v>
      </c>
      <c r="O559" s="23"/>
      <c r="P559" s="23" t="s">
        <v>41</v>
      </c>
      <c r="Q559" s="24" t="s">
        <v>233</v>
      </c>
      <c r="R559" s="22"/>
      <c r="S559" s="23">
        <v>1</v>
      </c>
      <c r="T559" s="23">
        <v>19</v>
      </c>
      <c r="U559" s="23" t="s">
        <v>41</v>
      </c>
      <c r="V559" s="23"/>
      <c r="W559" s="23" t="s">
        <v>41</v>
      </c>
      <c r="X559" s="23"/>
      <c r="Y559" s="910" t="s">
        <v>621</v>
      </c>
      <c r="AC559" t="s">
        <v>609</v>
      </c>
      <c r="AD559" t="s">
        <v>620</v>
      </c>
      <c r="AE559" t="str">
        <f t="shared" ref="AE559:AF559" si="573">TRIM(AC559)</f>
        <v>ACTAS</v>
      </c>
      <c r="AF559" t="str">
        <f t="shared" si="573"/>
        <v>Actas del Comité de Contratación</v>
      </c>
    </row>
    <row r="560" spans="1:32" ht="122.25" customHeight="1" x14ac:dyDescent="0.25">
      <c r="A560" s="15" t="s">
        <v>3</v>
      </c>
      <c r="B560" s="15" t="s">
        <v>18</v>
      </c>
      <c r="C560" s="38"/>
      <c r="D560" s="30" t="str">
        <f t="shared" si="540"/>
        <v/>
      </c>
      <c r="E560" s="35" t="str">
        <f t="shared" si="541"/>
        <v/>
      </c>
      <c r="F560" s="35" t="str">
        <f t="shared" si="524"/>
        <v/>
      </c>
      <c r="G560" s="28"/>
      <c r="H560" s="28"/>
      <c r="I560" s="29" t="s">
        <v>622</v>
      </c>
      <c r="J560" s="33"/>
      <c r="K560" s="37"/>
      <c r="L560" s="37"/>
      <c r="M560" s="37"/>
      <c r="N560" s="37"/>
      <c r="O560" s="37"/>
      <c r="P560" s="37"/>
      <c r="Q560" s="34"/>
      <c r="R560" s="33"/>
      <c r="S560" s="37"/>
      <c r="T560" s="37"/>
      <c r="U560" s="37"/>
      <c r="V560" s="37"/>
      <c r="W560" s="37"/>
      <c r="X560" s="37"/>
      <c r="Y560" s="912"/>
      <c r="AE560" t="str">
        <f t="shared" ref="AE560:AF560" si="574">TRIM(AC560)</f>
        <v/>
      </c>
      <c r="AF560" t="str">
        <f t="shared" si="574"/>
        <v/>
      </c>
    </row>
    <row r="561" spans="1:32" ht="21" customHeight="1" x14ac:dyDescent="0.3">
      <c r="A561" s="15" t="s">
        <v>3</v>
      </c>
      <c r="B561" s="15" t="s">
        <v>18</v>
      </c>
      <c r="C561" s="38"/>
      <c r="D561" s="52">
        <f t="shared" si="540"/>
        <v>20</v>
      </c>
      <c r="E561" s="62" t="str">
        <f t="shared" si="541"/>
        <v>01</v>
      </c>
      <c r="F561" s="62" t="str">
        <f t="shared" si="524"/>
        <v>011</v>
      </c>
      <c r="G561" s="20" t="s">
        <v>37</v>
      </c>
      <c r="H561" s="20" t="s">
        <v>623</v>
      </c>
      <c r="I561" s="21" t="s">
        <v>47</v>
      </c>
      <c r="J561" s="22" t="s">
        <v>154</v>
      </c>
      <c r="K561" s="23" t="s">
        <v>41</v>
      </c>
      <c r="L561" s="23"/>
      <c r="M561" s="23"/>
      <c r="N561" s="23" t="s">
        <v>41</v>
      </c>
      <c r="O561" s="23"/>
      <c r="P561" s="23" t="s">
        <v>41</v>
      </c>
      <c r="Q561" s="24" t="s">
        <v>155</v>
      </c>
      <c r="R561" s="22"/>
      <c r="S561" s="23">
        <v>3</v>
      </c>
      <c r="T561" s="23">
        <v>17</v>
      </c>
      <c r="U561" s="23" t="s">
        <v>41</v>
      </c>
      <c r="V561" s="23"/>
      <c r="W561" s="23" t="s">
        <v>41</v>
      </c>
      <c r="X561" s="23"/>
      <c r="Y561" s="910" t="s">
        <v>624</v>
      </c>
      <c r="AC561" t="s">
        <v>609</v>
      </c>
      <c r="AD561" t="s">
        <v>623</v>
      </c>
      <c r="AE561" t="str">
        <f t="shared" ref="AE561:AF561" si="575">TRIM(AC561)</f>
        <v>ACTAS</v>
      </c>
      <c r="AF561" t="str">
        <f t="shared" si="575"/>
        <v>Actas del Comité de Ética</v>
      </c>
    </row>
    <row r="562" spans="1:32" ht="157.5" customHeight="1" x14ac:dyDescent="0.25">
      <c r="A562" s="15" t="s">
        <v>3</v>
      </c>
      <c r="B562" s="15" t="s">
        <v>18</v>
      </c>
      <c r="C562" s="38"/>
      <c r="D562" s="30" t="str">
        <f t="shared" si="540"/>
        <v/>
      </c>
      <c r="E562" s="35" t="str">
        <f t="shared" si="541"/>
        <v/>
      </c>
      <c r="F562" s="35" t="str">
        <f t="shared" si="524"/>
        <v/>
      </c>
      <c r="G562" s="28"/>
      <c r="H562" s="28"/>
      <c r="I562" s="29" t="s">
        <v>625</v>
      </c>
      <c r="J562" s="33"/>
      <c r="K562" s="37"/>
      <c r="L562" s="37"/>
      <c r="M562" s="37"/>
      <c r="N562" s="37"/>
      <c r="O562" s="37"/>
      <c r="P562" s="37"/>
      <c r="Q562" s="34"/>
      <c r="R562" s="33"/>
      <c r="S562" s="37"/>
      <c r="T562" s="37"/>
      <c r="U562" s="37"/>
      <c r="V562" s="37"/>
      <c r="W562" s="37"/>
      <c r="X562" s="37"/>
      <c r="Y562" s="912"/>
      <c r="AE562" t="str">
        <f t="shared" ref="AE562:AF562" si="576">TRIM(AC562)</f>
        <v/>
      </c>
      <c r="AF562" t="str">
        <f t="shared" si="576"/>
        <v/>
      </c>
    </row>
    <row r="563" spans="1:32" ht="21" customHeight="1" x14ac:dyDescent="0.3">
      <c r="A563" s="15" t="s">
        <v>3</v>
      </c>
      <c r="B563" s="15" t="s">
        <v>18</v>
      </c>
      <c r="C563" s="38"/>
      <c r="D563" s="52">
        <f t="shared" si="540"/>
        <v>20</v>
      </c>
      <c r="E563" s="62" t="str">
        <f t="shared" si="541"/>
        <v>01</v>
      </c>
      <c r="F563" s="62" t="str">
        <f t="shared" si="524"/>
        <v>007</v>
      </c>
      <c r="G563" s="20" t="s">
        <v>37</v>
      </c>
      <c r="H563" s="20" t="s">
        <v>626</v>
      </c>
      <c r="I563" s="21" t="s">
        <v>47</v>
      </c>
      <c r="J563" s="22" t="s">
        <v>627</v>
      </c>
      <c r="K563" s="23" t="s">
        <v>41</v>
      </c>
      <c r="L563" s="23"/>
      <c r="M563" s="23"/>
      <c r="N563" s="23" t="s">
        <v>41</v>
      </c>
      <c r="O563" s="23"/>
      <c r="P563" s="23" t="s">
        <v>41</v>
      </c>
      <c r="Q563" s="24" t="s">
        <v>155</v>
      </c>
      <c r="R563" s="22"/>
      <c r="S563" s="23">
        <v>3</v>
      </c>
      <c r="T563" s="23">
        <v>17</v>
      </c>
      <c r="U563" s="23" t="s">
        <v>41</v>
      </c>
      <c r="V563" s="23"/>
      <c r="W563" s="23" t="s">
        <v>41</v>
      </c>
      <c r="X563" s="23"/>
      <c r="Y563" s="910" t="s">
        <v>628</v>
      </c>
      <c r="AC563" t="s">
        <v>609</v>
      </c>
      <c r="AD563" t="s">
        <v>626</v>
      </c>
      <c r="AE563" t="str">
        <f t="shared" ref="AE563:AF563" si="577">TRIM(AC563)</f>
        <v>ACTAS</v>
      </c>
      <c r="AF563" t="str">
        <f t="shared" si="577"/>
        <v>Actas del Comité de Capacitación y Bienestar Social</v>
      </c>
    </row>
    <row r="564" spans="1:32" ht="175.5" customHeight="1" x14ac:dyDescent="0.25">
      <c r="A564" s="15" t="s">
        <v>3</v>
      </c>
      <c r="B564" s="15" t="s">
        <v>18</v>
      </c>
      <c r="C564" s="38"/>
      <c r="D564" s="30" t="str">
        <f t="shared" si="540"/>
        <v/>
      </c>
      <c r="E564" s="35" t="str">
        <f t="shared" si="541"/>
        <v/>
      </c>
      <c r="F564" s="35" t="str">
        <f t="shared" si="524"/>
        <v/>
      </c>
      <c r="G564" s="28"/>
      <c r="H564" s="28"/>
      <c r="I564" s="29" t="s">
        <v>629</v>
      </c>
      <c r="J564" s="33"/>
      <c r="K564" s="37"/>
      <c r="L564" s="37"/>
      <c r="M564" s="37"/>
      <c r="N564" s="37"/>
      <c r="O564" s="37"/>
      <c r="P564" s="37"/>
      <c r="Q564" s="34"/>
      <c r="R564" s="33"/>
      <c r="S564" s="37"/>
      <c r="T564" s="37"/>
      <c r="U564" s="37"/>
      <c r="V564" s="37"/>
      <c r="W564" s="37"/>
      <c r="X564" s="37"/>
      <c r="Y564" s="912"/>
      <c r="AE564" t="str">
        <f t="shared" ref="AE564:AF564" si="578">TRIM(AC564)</f>
        <v/>
      </c>
      <c r="AF564" t="str">
        <f t="shared" si="578"/>
        <v/>
      </c>
    </row>
    <row r="565" spans="1:32" ht="21" customHeight="1" x14ac:dyDescent="0.25">
      <c r="A565" s="14" t="s">
        <v>3</v>
      </c>
      <c r="B565" s="14" t="s">
        <v>630</v>
      </c>
      <c r="C565" s="38"/>
      <c r="D565" s="19">
        <f t="shared" si="540"/>
        <v>30</v>
      </c>
      <c r="E565" s="19" t="str">
        <f t="shared" si="541"/>
        <v>20</v>
      </c>
      <c r="F565" s="19" t="str">
        <f t="shared" si="524"/>
        <v>040</v>
      </c>
      <c r="G565" s="20" t="s">
        <v>89</v>
      </c>
      <c r="H565" s="20" t="s">
        <v>90</v>
      </c>
      <c r="I565" s="21" t="s">
        <v>91</v>
      </c>
      <c r="J565" s="22" t="s">
        <v>40</v>
      </c>
      <c r="K565" s="23" t="s">
        <v>631</v>
      </c>
      <c r="L565" s="23"/>
      <c r="M565" s="23"/>
      <c r="N565" s="23" t="s">
        <v>41</v>
      </c>
      <c r="O565" s="23"/>
      <c r="P565" s="23" t="s">
        <v>41</v>
      </c>
      <c r="Q565" s="24" t="s">
        <v>632</v>
      </c>
      <c r="R565" s="22" t="s">
        <v>633</v>
      </c>
      <c r="S565" s="23">
        <v>3</v>
      </c>
      <c r="T565" s="23">
        <v>0</v>
      </c>
      <c r="U565" s="23"/>
      <c r="V565" s="23" t="s">
        <v>41</v>
      </c>
      <c r="W565" s="23"/>
      <c r="X565" s="23"/>
      <c r="Y565" s="908" t="s">
        <v>634</v>
      </c>
      <c r="AC565" t="s">
        <v>93</v>
      </c>
      <c r="AD565" t="s">
        <v>90</v>
      </c>
      <c r="AE565" t="str">
        <f t="shared" ref="AE565:AF565" si="579">TRIM(AC565)</f>
        <v>INFORMES</v>
      </c>
      <c r="AF565" t="str">
        <f t="shared" si="579"/>
        <v>Informes de Gestión</v>
      </c>
    </row>
    <row r="566" spans="1:32" ht="88.5" customHeight="1" x14ac:dyDescent="0.25">
      <c r="A566" s="14" t="s">
        <v>3</v>
      </c>
      <c r="B566" s="14" t="s">
        <v>630</v>
      </c>
      <c r="C566" s="38"/>
      <c r="D566" s="30" t="str">
        <f t="shared" si="540"/>
        <v/>
      </c>
      <c r="E566" s="35" t="str">
        <f t="shared" si="541"/>
        <v/>
      </c>
      <c r="F566" s="35" t="str">
        <f t="shared" si="524"/>
        <v/>
      </c>
      <c r="G566" s="28"/>
      <c r="H566" s="28"/>
      <c r="I566" s="29" t="s">
        <v>94</v>
      </c>
      <c r="J566" s="33"/>
      <c r="K566" s="37"/>
      <c r="L566" s="37"/>
      <c r="M566" s="37"/>
      <c r="N566" s="37"/>
      <c r="O566" s="37"/>
      <c r="P566" s="37"/>
      <c r="Q566" s="34"/>
      <c r="R566" s="33"/>
      <c r="S566" s="37"/>
      <c r="T566" s="37"/>
      <c r="U566" s="37"/>
      <c r="V566" s="37"/>
      <c r="W566" s="37"/>
      <c r="X566" s="37"/>
      <c r="Y566" s="909"/>
      <c r="AE566" t="str">
        <f t="shared" ref="AE566:AF566" si="580">TRIM(AC566)</f>
        <v/>
      </c>
      <c r="AF566" t="str">
        <f t="shared" si="580"/>
        <v/>
      </c>
    </row>
    <row r="567" spans="1:32" ht="21" customHeight="1" x14ac:dyDescent="0.25">
      <c r="A567" s="14" t="s">
        <v>3</v>
      </c>
      <c r="B567" s="14" t="s">
        <v>630</v>
      </c>
      <c r="C567" s="38"/>
      <c r="D567" s="19">
        <f t="shared" si="540"/>
        <v>30</v>
      </c>
      <c r="E567" s="19" t="str">
        <f t="shared" si="541"/>
        <v>38</v>
      </c>
      <c r="F567" s="19" t="str">
        <f t="shared" si="524"/>
        <v/>
      </c>
      <c r="G567" s="20" t="s">
        <v>635</v>
      </c>
      <c r="H567" s="20"/>
      <c r="I567" s="21" t="s">
        <v>636</v>
      </c>
      <c r="J567" s="22" t="s">
        <v>40</v>
      </c>
      <c r="K567" s="23" t="s">
        <v>631</v>
      </c>
      <c r="L567" s="23"/>
      <c r="M567" s="23"/>
      <c r="N567" s="23" t="s">
        <v>41</v>
      </c>
      <c r="O567" s="23"/>
      <c r="P567" s="23" t="s">
        <v>41</v>
      </c>
      <c r="Q567" s="24" t="s">
        <v>632</v>
      </c>
      <c r="R567" s="22" t="s">
        <v>633</v>
      </c>
      <c r="S567" s="23">
        <v>1</v>
      </c>
      <c r="T567" s="23">
        <v>19</v>
      </c>
      <c r="U567" s="23" t="s">
        <v>41</v>
      </c>
      <c r="V567" s="23"/>
      <c r="W567" s="23" t="s">
        <v>41</v>
      </c>
      <c r="X567" s="23"/>
      <c r="Y567" s="910" t="s">
        <v>637</v>
      </c>
      <c r="AC567" t="s">
        <v>635</v>
      </c>
      <c r="AE567" t="str">
        <f t="shared" ref="AE567:AF567" si="581">TRIM(AC567)</f>
        <v>SOLICITUDES EMPRESA PRESTADORA DE SERVICIOS DE AGUA POTABLE Y SANEAMIENTO BÁSICO</v>
      </c>
      <c r="AF567" t="str">
        <f t="shared" si="581"/>
        <v/>
      </c>
    </row>
    <row r="568" spans="1:32" ht="21" customHeight="1" x14ac:dyDescent="0.25">
      <c r="A568" s="14" t="s">
        <v>3</v>
      </c>
      <c r="B568" s="14" t="s">
        <v>630</v>
      </c>
      <c r="C568" s="38"/>
      <c r="D568" s="30" t="str">
        <f t="shared" si="540"/>
        <v/>
      </c>
      <c r="E568" s="35" t="str">
        <f t="shared" si="541"/>
        <v/>
      </c>
      <c r="F568" s="35" t="str">
        <f t="shared" si="524"/>
        <v/>
      </c>
      <c r="G568" s="28"/>
      <c r="H568" s="28"/>
      <c r="I568" s="29" t="s">
        <v>638</v>
      </c>
      <c r="J568" s="33"/>
      <c r="K568" s="37"/>
      <c r="L568" s="37"/>
      <c r="M568" s="37"/>
      <c r="N568" s="37"/>
      <c r="O568" s="37"/>
      <c r="P568" s="37"/>
      <c r="Q568" s="34"/>
      <c r="R568" s="33"/>
      <c r="S568" s="37"/>
      <c r="T568" s="37"/>
      <c r="U568" s="37"/>
      <c r="V568" s="37"/>
      <c r="W568" s="37"/>
      <c r="X568" s="37"/>
      <c r="Y568" s="911"/>
      <c r="AE568" t="str">
        <f t="shared" ref="AE568:AF568" si="582">TRIM(AC568)</f>
        <v/>
      </c>
      <c r="AF568" t="str">
        <f t="shared" si="582"/>
        <v/>
      </c>
    </row>
    <row r="569" spans="1:32" ht="21" customHeight="1" x14ac:dyDescent="0.25">
      <c r="A569" s="14" t="s">
        <v>3</v>
      </c>
      <c r="B569" s="14" t="s">
        <v>630</v>
      </c>
      <c r="C569" s="38"/>
      <c r="D569" s="30" t="str">
        <f t="shared" si="540"/>
        <v/>
      </c>
      <c r="E569" s="35" t="str">
        <f t="shared" si="541"/>
        <v/>
      </c>
      <c r="F569" s="35" t="str">
        <f t="shared" si="524"/>
        <v/>
      </c>
      <c r="G569" s="28"/>
      <c r="H569" s="28"/>
      <c r="I569" s="29" t="s">
        <v>639</v>
      </c>
      <c r="J569" s="33"/>
      <c r="K569" s="37"/>
      <c r="L569" s="37"/>
      <c r="M569" s="37"/>
      <c r="N569" s="37"/>
      <c r="O569" s="37"/>
      <c r="P569" s="37"/>
      <c r="Q569" s="34"/>
      <c r="R569" s="33"/>
      <c r="S569" s="37"/>
      <c r="T569" s="37"/>
      <c r="U569" s="37"/>
      <c r="V569" s="37"/>
      <c r="W569" s="37"/>
      <c r="X569" s="37"/>
      <c r="Y569" s="911"/>
      <c r="AE569" t="str">
        <f t="shared" ref="AE569:AF569" si="583">TRIM(AC569)</f>
        <v/>
      </c>
      <c r="AF569" t="str">
        <f t="shared" si="583"/>
        <v/>
      </c>
    </row>
    <row r="570" spans="1:32" ht="21" customHeight="1" x14ac:dyDescent="0.25">
      <c r="A570" s="14" t="s">
        <v>3</v>
      </c>
      <c r="B570" s="14" t="s">
        <v>630</v>
      </c>
      <c r="C570" s="38"/>
      <c r="D570" s="30" t="str">
        <f t="shared" si="540"/>
        <v/>
      </c>
      <c r="E570" s="35" t="str">
        <f t="shared" si="541"/>
        <v/>
      </c>
      <c r="F570" s="35" t="str">
        <f t="shared" si="524"/>
        <v/>
      </c>
      <c r="G570" s="28"/>
      <c r="H570" s="28"/>
      <c r="I570" s="29" t="s">
        <v>640</v>
      </c>
      <c r="J570" s="33"/>
      <c r="K570" s="37"/>
      <c r="L570" s="37"/>
      <c r="M570" s="37"/>
      <c r="N570" s="37"/>
      <c r="O570" s="37"/>
      <c r="P570" s="37"/>
      <c r="Q570" s="34"/>
      <c r="R570" s="33"/>
      <c r="S570" s="37"/>
      <c r="T570" s="37"/>
      <c r="U570" s="37"/>
      <c r="V570" s="37"/>
      <c r="W570" s="37"/>
      <c r="X570" s="37"/>
      <c r="Y570" s="911"/>
      <c r="AE570" t="str">
        <f t="shared" ref="AE570:AF570" si="584">TRIM(AC570)</f>
        <v/>
      </c>
      <c r="AF570" t="str">
        <f t="shared" si="584"/>
        <v/>
      </c>
    </row>
    <row r="571" spans="1:32" ht="21" customHeight="1" x14ac:dyDescent="0.25">
      <c r="A571" s="14" t="s">
        <v>3</v>
      </c>
      <c r="B571" s="14" t="s">
        <v>630</v>
      </c>
      <c r="C571" s="38"/>
      <c r="D571" s="30" t="str">
        <f t="shared" si="540"/>
        <v/>
      </c>
      <c r="E571" s="35" t="str">
        <f t="shared" si="541"/>
        <v/>
      </c>
      <c r="F571" s="35" t="str">
        <f t="shared" si="524"/>
        <v/>
      </c>
      <c r="G571" s="28"/>
      <c r="H571" s="28"/>
      <c r="I571" s="29" t="s">
        <v>641</v>
      </c>
      <c r="J571" s="33"/>
      <c r="K571" s="37"/>
      <c r="L571" s="37"/>
      <c r="M571" s="37"/>
      <c r="N571" s="37"/>
      <c r="O571" s="37"/>
      <c r="P571" s="37"/>
      <c r="Q571" s="34"/>
      <c r="R571" s="33"/>
      <c r="S571" s="37"/>
      <c r="T571" s="37"/>
      <c r="U571" s="37"/>
      <c r="V571" s="37"/>
      <c r="W571" s="37"/>
      <c r="X571" s="37"/>
      <c r="Y571" s="911"/>
      <c r="AE571" t="str">
        <f t="shared" ref="AE571:AF571" si="585">TRIM(AC571)</f>
        <v/>
      </c>
      <c r="AF571" t="str">
        <f t="shared" si="585"/>
        <v/>
      </c>
    </row>
    <row r="572" spans="1:32" ht="21" customHeight="1" x14ac:dyDescent="0.25">
      <c r="A572" s="14" t="s">
        <v>3</v>
      </c>
      <c r="B572" s="14" t="s">
        <v>630</v>
      </c>
      <c r="C572" s="38"/>
      <c r="D572" s="30" t="str">
        <f t="shared" si="540"/>
        <v/>
      </c>
      <c r="E572" s="35" t="str">
        <f t="shared" si="541"/>
        <v/>
      </c>
      <c r="F572" s="35" t="str">
        <f t="shared" si="524"/>
        <v/>
      </c>
      <c r="G572" s="28"/>
      <c r="H572" s="28"/>
      <c r="I572" s="29" t="s">
        <v>642</v>
      </c>
      <c r="J572" s="33"/>
      <c r="K572" s="37"/>
      <c r="L572" s="37"/>
      <c r="M572" s="37"/>
      <c r="N572" s="37"/>
      <c r="O572" s="37"/>
      <c r="P572" s="37"/>
      <c r="Q572" s="34"/>
      <c r="R572" s="33"/>
      <c r="S572" s="37"/>
      <c r="T572" s="37"/>
      <c r="U572" s="37"/>
      <c r="V572" s="37"/>
      <c r="W572" s="37"/>
      <c r="X572" s="37"/>
      <c r="Y572" s="911"/>
      <c r="AE572" t="str">
        <f t="shared" ref="AE572:AF572" si="586">TRIM(AC572)</f>
        <v/>
      </c>
      <c r="AF572" t="str">
        <f t="shared" si="586"/>
        <v/>
      </c>
    </row>
    <row r="573" spans="1:32" ht="21" customHeight="1" x14ac:dyDescent="0.25">
      <c r="A573" s="14" t="s">
        <v>3</v>
      </c>
      <c r="B573" s="14" t="s">
        <v>630</v>
      </c>
      <c r="C573" s="38"/>
      <c r="D573" s="30" t="str">
        <f t="shared" si="540"/>
        <v/>
      </c>
      <c r="E573" s="35" t="str">
        <f t="shared" si="541"/>
        <v/>
      </c>
      <c r="F573" s="35" t="str">
        <f t="shared" si="524"/>
        <v/>
      </c>
      <c r="G573" s="28"/>
      <c r="H573" s="28"/>
      <c r="I573" s="29" t="s">
        <v>643</v>
      </c>
      <c r="J573" s="33"/>
      <c r="K573" s="37"/>
      <c r="L573" s="37"/>
      <c r="M573" s="37"/>
      <c r="N573" s="37"/>
      <c r="O573" s="37"/>
      <c r="P573" s="37"/>
      <c r="Q573" s="34"/>
      <c r="R573" s="33"/>
      <c r="S573" s="37"/>
      <c r="T573" s="37"/>
      <c r="U573" s="37"/>
      <c r="V573" s="37"/>
      <c r="W573" s="37"/>
      <c r="X573" s="37"/>
      <c r="Y573" s="911"/>
      <c r="AE573" t="str">
        <f t="shared" ref="AE573:AF573" si="587">TRIM(AC573)</f>
        <v/>
      </c>
      <c r="AF573" t="str">
        <f t="shared" si="587"/>
        <v/>
      </c>
    </row>
    <row r="574" spans="1:32" ht="21" customHeight="1" x14ac:dyDescent="0.25">
      <c r="A574" s="14" t="s">
        <v>3</v>
      </c>
      <c r="B574" s="14" t="s">
        <v>630</v>
      </c>
      <c r="C574" s="38"/>
      <c r="D574" s="30" t="str">
        <f t="shared" si="540"/>
        <v/>
      </c>
      <c r="E574" s="35" t="str">
        <f t="shared" si="541"/>
        <v/>
      </c>
      <c r="F574" s="35" t="str">
        <f t="shared" si="524"/>
        <v/>
      </c>
      <c r="G574" s="28"/>
      <c r="H574" s="28"/>
      <c r="I574" s="29" t="s">
        <v>644</v>
      </c>
      <c r="J574" s="33"/>
      <c r="K574" s="37"/>
      <c r="L574" s="37"/>
      <c r="M574" s="37"/>
      <c r="N574" s="37"/>
      <c r="O574" s="37"/>
      <c r="P574" s="37"/>
      <c r="Q574" s="34"/>
      <c r="R574" s="33"/>
      <c r="S574" s="37"/>
      <c r="T574" s="37"/>
      <c r="U574" s="37"/>
      <c r="V574" s="37"/>
      <c r="W574" s="37"/>
      <c r="X574" s="37"/>
      <c r="Y574" s="911"/>
      <c r="AE574" t="str">
        <f t="shared" ref="AE574:AF574" si="588">TRIM(AC574)</f>
        <v/>
      </c>
      <c r="AF574" t="str">
        <f t="shared" si="588"/>
        <v/>
      </c>
    </row>
    <row r="575" spans="1:32" ht="21" customHeight="1" x14ac:dyDescent="0.25">
      <c r="A575" s="14" t="s">
        <v>3</v>
      </c>
      <c r="B575" s="14" t="s">
        <v>630</v>
      </c>
      <c r="C575" s="38"/>
      <c r="D575" s="30" t="str">
        <f t="shared" si="540"/>
        <v/>
      </c>
      <c r="E575" s="35" t="str">
        <f t="shared" si="541"/>
        <v/>
      </c>
      <c r="F575" s="35" t="str">
        <f t="shared" si="524"/>
        <v/>
      </c>
      <c r="G575" s="28"/>
      <c r="H575" s="28"/>
      <c r="I575" s="29" t="s">
        <v>645</v>
      </c>
      <c r="J575" s="33"/>
      <c r="K575" s="37"/>
      <c r="L575" s="37"/>
      <c r="M575" s="37"/>
      <c r="N575" s="37"/>
      <c r="O575" s="37"/>
      <c r="P575" s="37"/>
      <c r="Q575" s="34"/>
      <c r="R575" s="33"/>
      <c r="S575" s="37"/>
      <c r="T575" s="37"/>
      <c r="U575" s="37"/>
      <c r="V575" s="37"/>
      <c r="W575" s="37"/>
      <c r="X575" s="37"/>
      <c r="Y575" s="911"/>
      <c r="AE575" t="str">
        <f t="shared" ref="AE575:AF575" si="589">TRIM(AC575)</f>
        <v/>
      </c>
      <c r="AF575" t="str">
        <f t="shared" si="589"/>
        <v/>
      </c>
    </row>
    <row r="576" spans="1:32" ht="21" customHeight="1" x14ac:dyDescent="0.25">
      <c r="A576" s="14" t="s">
        <v>3</v>
      </c>
      <c r="B576" s="14" t="s">
        <v>630</v>
      </c>
      <c r="C576" s="38"/>
      <c r="D576" s="30" t="str">
        <f t="shared" si="540"/>
        <v/>
      </c>
      <c r="E576" s="35" t="str">
        <f t="shared" si="541"/>
        <v/>
      </c>
      <c r="F576" s="35" t="str">
        <f t="shared" si="524"/>
        <v/>
      </c>
      <c r="G576" s="28"/>
      <c r="H576" s="28"/>
      <c r="I576" s="29" t="s">
        <v>646</v>
      </c>
      <c r="J576" s="33"/>
      <c r="K576" s="37"/>
      <c r="L576" s="37"/>
      <c r="M576" s="37"/>
      <c r="N576" s="37"/>
      <c r="O576" s="37"/>
      <c r="P576" s="37"/>
      <c r="Q576" s="34"/>
      <c r="R576" s="33"/>
      <c r="S576" s="37"/>
      <c r="T576" s="37"/>
      <c r="U576" s="37"/>
      <c r="V576" s="37"/>
      <c r="W576" s="37"/>
      <c r="X576" s="37"/>
      <c r="Y576" s="912"/>
      <c r="AE576" t="str">
        <f t="shared" ref="AE576:AF576" si="590">TRIM(AC576)</f>
        <v/>
      </c>
      <c r="AF576" t="str">
        <f t="shared" si="590"/>
        <v/>
      </c>
    </row>
    <row r="577" spans="1:32" ht="21" customHeight="1" x14ac:dyDescent="0.25">
      <c r="A577" s="14" t="s">
        <v>3</v>
      </c>
      <c r="B577" s="14" t="s">
        <v>630</v>
      </c>
      <c r="C577" s="38"/>
      <c r="D577" s="19">
        <f t="shared" si="540"/>
        <v>30</v>
      </c>
      <c r="E577" s="19" t="str">
        <f t="shared" si="541"/>
        <v>15</v>
      </c>
      <c r="F577" s="19" t="str">
        <f t="shared" ref="F577:F640" si="591">IF(H577&lt;&gt;"",VLOOKUP(H577,Subseries,2,0),"")</f>
        <v/>
      </c>
      <c r="G577" s="20" t="s">
        <v>73</v>
      </c>
      <c r="H577" s="21"/>
      <c r="I577" s="21" t="s">
        <v>75</v>
      </c>
      <c r="J577" s="22" t="s">
        <v>40</v>
      </c>
      <c r="K577" s="23" t="s">
        <v>41</v>
      </c>
      <c r="L577" s="23"/>
      <c r="M577" s="23"/>
      <c r="N577" s="23" t="s">
        <v>41</v>
      </c>
      <c r="O577" s="23"/>
      <c r="P577" s="23" t="s">
        <v>41</v>
      </c>
      <c r="Q577" s="24" t="s">
        <v>632</v>
      </c>
      <c r="R577" s="22" t="s">
        <v>633</v>
      </c>
      <c r="S577" s="23">
        <v>3</v>
      </c>
      <c r="T577" s="23">
        <v>2</v>
      </c>
      <c r="U577" s="23"/>
      <c r="V577" s="23"/>
      <c r="W577" s="23" t="s">
        <v>41</v>
      </c>
      <c r="X577" s="23" t="s">
        <v>41</v>
      </c>
      <c r="Y577" s="910" t="s">
        <v>647</v>
      </c>
      <c r="AC577" t="s">
        <v>73</v>
      </c>
      <c r="AE577" t="str">
        <f t="shared" ref="AE577:AF577" si="592">TRIM(AC577)</f>
        <v>DERECHOS DE PETICIÓN</v>
      </c>
      <c r="AF577" t="str">
        <f t="shared" si="592"/>
        <v/>
      </c>
    </row>
    <row r="578" spans="1:32" ht="21" customHeight="1" x14ac:dyDescent="0.25">
      <c r="A578" s="14" t="s">
        <v>3</v>
      </c>
      <c r="B578" s="14" t="s">
        <v>630</v>
      </c>
      <c r="C578" s="38"/>
      <c r="D578" s="30" t="str">
        <f t="shared" si="540"/>
        <v/>
      </c>
      <c r="E578" s="35" t="str">
        <f t="shared" si="541"/>
        <v/>
      </c>
      <c r="F578" s="35" t="str">
        <f t="shared" si="591"/>
        <v/>
      </c>
      <c r="G578" s="28"/>
      <c r="H578" s="32"/>
      <c r="I578" s="29" t="s">
        <v>78</v>
      </c>
      <c r="J578" s="33"/>
      <c r="K578" s="37"/>
      <c r="L578" s="37"/>
      <c r="M578" s="37"/>
      <c r="N578" s="37"/>
      <c r="O578" s="37"/>
      <c r="P578" s="37"/>
      <c r="Q578" s="34"/>
      <c r="R578" s="33"/>
      <c r="S578" s="37"/>
      <c r="T578" s="37"/>
      <c r="U578" s="37"/>
      <c r="V578" s="37"/>
      <c r="W578" s="37"/>
      <c r="X578" s="37"/>
      <c r="Y578" s="911"/>
      <c r="AE578" t="str">
        <f t="shared" ref="AE578:AF578" si="593">TRIM(AC578)</f>
        <v/>
      </c>
      <c r="AF578" t="str">
        <f t="shared" si="593"/>
        <v/>
      </c>
    </row>
    <row r="579" spans="1:32" ht="21" customHeight="1" x14ac:dyDescent="0.25">
      <c r="A579" s="14" t="s">
        <v>3</v>
      </c>
      <c r="B579" s="14" t="s">
        <v>630</v>
      </c>
      <c r="C579" s="38"/>
      <c r="D579" s="30" t="str">
        <f t="shared" si="540"/>
        <v/>
      </c>
      <c r="E579" s="35" t="str">
        <f t="shared" si="541"/>
        <v/>
      </c>
      <c r="F579" s="35" t="str">
        <f t="shared" si="591"/>
        <v/>
      </c>
      <c r="G579" s="28"/>
      <c r="H579" s="32"/>
      <c r="I579" s="29" t="s">
        <v>79</v>
      </c>
      <c r="J579" s="33"/>
      <c r="K579" s="37"/>
      <c r="L579" s="37"/>
      <c r="M579" s="37"/>
      <c r="N579" s="37"/>
      <c r="O579" s="37"/>
      <c r="P579" s="37"/>
      <c r="Q579" s="34"/>
      <c r="R579" s="33"/>
      <c r="S579" s="37"/>
      <c r="T579" s="37"/>
      <c r="U579" s="37"/>
      <c r="V579" s="37"/>
      <c r="W579" s="37"/>
      <c r="X579" s="37"/>
      <c r="Y579" s="911"/>
      <c r="AE579" t="str">
        <f t="shared" ref="AE579:AF579" si="594">TRIM(AC579)</f>
        <v/>
      </c>
      <c r="AF579" t="str">
        <f t="shared" si="594"/>
        <v/>
      </c>
    </row>
    <row r="580" spans="1:32" ht="35.25" customHeight="1" x14ac:dyDescent="0.25">
      <c r="A580" s="14" t="s">
        <v>3</v>
      </c>
      <c r="B580" s="14" t="s">
        <v>630</v>
      </c>
      <c r="C580" s="38"/>
      <c r="D580" s="30" t="str">
        <f t="shared" si="540"/>
        <v/>
      </c>
      <c r="E580" s="35" t="str">
        <f t="shared" si="541"/>
        <v/>
      </c>
      <c r="F580" s="35" t="str">
        <f t="shared" si="591"/>
        <v/>
      </c>
      <c r="G580" s="28"/>
      <c r="H580" s="32"/>
      <c r="I580" s="29" t="s">
        <v>80</v>
      </c>
      <c r="J580" s="33"/>
      <c r="K580" s="37"/>
      <c r="L580" s="37"/>
      <c r="M580" s="37"/>
      <c r="N580" s="37"/>
      <c r="O580" s="37"/>
      <c r="P580" s="37"/>
      <c r="Q580" s="34"/>
      <c r="R580" s="33"/>
      <c r="S580" s="37"/>
      <c r="T580" s="37"/>
      <c r="U580" s="37"/>
      <c r="V580" s="37"/>
      <c r="W580" s="37"/>
      <c r="X580" s="37"/>
      <c r="Y580" s="911"/>
      <c r="AE580" t="str">
        <f t="shared" ref="AE580:AF580" si="595">TRIM(AC580)</f>
        <v/>
      </c>
      <c r="AF580" t="str">
        <f t="shared" si="595"/>
        <v/>
      </c>
    </row>
    <row r="581" spans="1:32" ht="21" customHeight="1" x14ac:dyDescent="0.25">
      <c r="A581" s="14" t="s">
        <v>3</v>
      </c>
      <c r="B581" s="14" t="s">
        <v>630</v>
      </c>
      <c r="C581" s="38"/>
      <c r="D581" s="30" t="str">
        <f t="shared" si="540"/>
        <v/>
      </c>
      <c r="E581" s="35" t="str">
        <f t="shared" si="541"/>
        <v/>
      </c>
      <c r="F581" s="35" t="str">
        <f t="shared" si="591"/>
        <v/>
      </c>
      <c r="G581" s="28"/>
      <c r="H581" s="32"/>
      <c r="I581" s="29" t="s">
        <v>81</v>
      </c>
      <c r="J581" s="33"/>
      <c r="K581" s="37"/>
      <c r="L581" s="37"/>
      <c r="M581" s="37"/>
      <c r="N581" s="37"/>
      <c r="O581" s="37"/>
      <c r="P581" s="37"/>
      <c r="Q581" s="34"/>
      <c r="R581" s="33"/>
      <c r="S581" s="37"/>
      <c r="T581" s="37"/>
      <c r="U581" s="37"/>
      <c r="V581" s="37"/>
      <c r="W581" s="37"/>
      <c r="X581" s="37"/>
      <c r="Y581" s="911"/>
      <c r="AE581" t="str">
        <f t="shared" ref="AE581:AF581" si="596">TRIM(AC581)</f>
        <v/>
      </c>
      <c r="AF581" t="str">
        <f t="shared" si="596"/>
        <v/>
      </c>
    </row>
    <row r="582" spans="1:32" ht="21" customHeight="1" x14ac:dyDescent="0.25">
      <c r="A582" s="14" t="s">
        <v>3</v>
      </c>
      <c r="B582" s="14" t="s">
        <v>630</v>
      </c>
      <c r="C582" s="38"/>
      <c r="D582" s="30" t="str">
        <f t="shared" si="540"/>
        <v/>
      </c>
      <c r="E582" s="35" t="str">
        <f t="shared" si="541"/>
        <v/>
      </c>
      <c r="F582" s="35" t="str">
        <f t="shared" si="591"/>
        <v/>
      </c>
      <c r="G582" s="28"/>
      <c r="H582" s="32"/>
      <c r="I582" s="29" t="s">
        <v>82</v>
      </c>
      <c r="J582" s="33"/>
      <c r="K582" s="37"/>
      <c r="L582" s="37"/>
      <c r="M582" s="37"/>
      <c r="N582" s="37"/>
      <c r="O582" s="37"/>
      <c r="P582" s="37"/>
      <c r="Q582" s="34"/>
      <c r="R582" s="33"/>
      <c r="S582" s="37"/>
      <c r="T582" s="37"/>
      <c r="U582" s="37"/>
      <c r="V582" s="37"/>
      <c r="W582" s="37"/>
      <c r="X582" s="37"/>
      <c r="Y582" s="911"/>
      <c r="AE582" t="str">
        <f t="shared" ref="AE582:AF582" si="597">TRIM(AC582)</f>
        <v/>
      </c>
      <c r="AF582" t="str">
        <f t="shared" si="597"/>
        <v/>
      </c>
    </row>
    <row r="583" spans="1:32" ht="21" customHeight="1" x14ac:dyDescent="0.25">
      <c r="A583" s="14" t="s">
        <v>3</v>
      </c>
      <c r="B583" s="14" t="s">
        <v>630</v>
      </c>
      <c r="C583" s="38"/>
      <c r="D583" s="30" t="str">
        <f t="shared" si="540"/>
        <v/>
      </c>
      <c r="E583" s="35" t="str">
        <f t="shared" si="541"/>
        <v/>
      </c>
      <c r="F583" s="35" t="str">
        <f t="shared" si="591"/>
        <v/>
      </c>
      <c r="G583" s="28"/>
      <c r="H583" s="32"/>
      <c r="I583" s="29" t="s">
        <v>83</v>
      </c>
      <c r="J583" s="33"/>
      <c r="K583" s="37"/>
      <c r="L583" s="37"/>
      <c r="M583" s="37"/>
      <c r="N583" s="37"/>
      <c r="O583" s="37"/>
      <c r="P583" s="37"/>
      <c r="Q583" s="34"/>
      <c r="R583" s="33"/>
      <c r="S583" s="37"/>
      <c r="T583" s="37"/>
      <c r="U583" s="37"/>
      <c r="V583" s="37"/>
      <c r="W583" s="37"/>
      <c r="X583" s="37"/>
      <c r="Y583" s="911"/>
      <c r="AE583" t="str">
        <f t="shared" ref="AE583:AF583" si="598">TRIM(AC583)</f>
        <v/>
      </c>
      <c r="AF583" t="str">
        <f t="shared" si="598"/>
        <v/>
      </c>
    </row>
    <row r="584" spans="1:32" ht="21" customHeight="1" x14ac:dyDescent="0.25">
      <c r="A584" s="14" t="s">
        <v>3</v>
      </c>
      <c r="B584" s="14" t="s">
        <v>630</v>
      </c>
      <c r="C584" s="38"/>
      <c r="D584" s="30" t="str">
        <f t="shared" si="540"/>
        <v/>
      </c>
      <c r="E584" s="35" t="str">
        <f t="shared" si="541"/>
        <v/>
      </c>
      <c r="F584" s="35" t="str">
        <f t="shared" si="591"/>
        <v/>
      </c>
      <c r="G584" s="28"/>
      <c r="H584" s="32"/>
      <c r="I584" s="29" t="s">
        <v>84</v>
      </c>
      <c r="J584" s="33"/>
      <c r="K584" s="37"/>
      <c r="L584" s="37"/>
      <c r="M584" s="37"/>
      <c r="N584" s="37"/>
      <c r="O584" s="37"/>
      <c r="P584" s="37"/>
      <c r="Q584" s="34"/>
      <c r="R584" s="33"/>
      <c r="S584" s="37"/>
      <c r="T584" s="37"/>
      <c r="U584" s="37"/>
      <c r="V584" s="37"/>
      <c r="W584" s="37"/>
      <c r="X584" s="37"/>
      <c r="Y584" s="911"/>
      <c r="AE584" t="str">
        <f t="shared" ref="AE584:AF584" si="599">TRIM(AC584)</f>
        <v/>
      </c>
      <c r="AF584" t="str">
        <f t="shared" si="599"/>
        <v/>
      </c>
    </row>
    <row r="585" spans="1:32" ht="21" customHeight="1" x14ac:dyDescent="0.25">
      <c r="A585" s="14" t="s">
        <v>3</v>
      </c>
      <c r="B585" s="14" t="s">
        <v>630</v>
      </c>
      <c r="C585" s="38"/>
      <c r="D585" s="30" t="str">
        <f t="shared" si="540"/>
        <v/>
      </c>
      <c r="E585" s="35" t="str">
        <f t="shared" si="541"/>
        <v/>
      </c>
      <c r="F585" s="35" t="str">
        <f t="shared" si="591"/>
        <v/>
      </c>
      <c r="G585" s="28"/>
      <c r="H585" s="32"/>
      <c r="I585" s="29" t="s">
        <v>85</v>
      </c>
      <c r="J585" s="33"/>
      <c r="K585" s="37"/>
      <c r="L585" s="37"/>
      <c r="M585" s="37"/>
      <c r="N585" s="37"/>
      <c r="O585" s="37"/>
      <c r="P585" s="37"/>
      <c r="Q585" s="34"/>
      <c r="R585" s="33"/>
      <c r="S585" s="37"/>
      <c r="T585" s="37"/>
      <c r="U585" s="37"/>
      <c r="V585" s="37"/>
      <c r="W585" s="37"/>
      <c r="X585" s="37"/>
      <c r="Y585" s="911"/>
      <c r="AE585" t="str">
        <f t="shared" ref="AE585:AF585" si="600">TRIM(AC585)</f>
        <v/>
      </c>
      <c r="AF585" t="str">
        <f t="shared" si="600"/>
        <v/>
      </c>
    </row>
    <row r="586" spans="1:32" ht="21" customHeight="1" x14ac:dyDescent="0.25">
      <c r="A586" s="14" t="s">
        <v>3</v>
      </c>
      <c r="B586" s="14" t="s">
        <v>630</v>
      </c>
      <c r="C586" s="38"/>
      <c r="D586" s="30" t="str">
        <f t="shared" si="540"/>
        <v/>
      </c>
      <c r="E586" s="35" t="str">
        <f t="shared" si="541"/>
        <v/>
      </c>
      <c r="F586" s="35" t="str">
        <f t="shared" si="591"/>
        <v/>
      </c>
      <c r="G586" s="28"/>
      <c r="H586" s="32"/>
      <c r="I586" s="29" t="s">
        <v>86</v>
      </c>
      <c r="J586" s="33"/>
      <c r="K586" s="37"/>
      <c r="L586" s="37"/>
      <c r="M586" s="37"/>
      <c r="N586" s="37"/>
      <c r="O586" s="37"/>
      <c r="P586" s="37"/>
      <c r="Q586" s="34"/>
      <c r="R586" s="33"/>
      <c r="S586" s="37"/>
      <c r="T586" s="37"/>
      <c r="U586" s="37"/>
      <c r="V586" s="37"/>
      <c r="W586" s="37"/>
      <c r="X586" s="37"/>
      <c r="Y586" s="911"/>
      <c r="AE586" t="str">
        <f t="shared" ref="AE586:AF586" si="601">TRIM(AC586)</f>
        <v/>
      </c>
      <c r="AF586" t="str">
        <f t="shared" si="601"/>
        <v/>
      </c>
    </row>
    <row r="587" spans="1:32" ht="21" customHeight="1" x14ac:dyDescent="0.25">
      <c r="A587" s="14" t="s">
        <v>3</v>
      </c>
      <c r="B587" s="14" t="s">
        <v>630</v>
      </c>
      <c r="C587" s="38"/>
      <c r="D587" s="30" t="str">
        <f t="shared" si="540"/>
        <v/>
      </c>
      <c r="E587" s="35" t="str">
        <f t="shared" si="541"/>
        <v/>
      </c>
      <c r="F587" s="35" t="str">
        <f t="shared" si="591"/>
        <v/>
      </c>
      <c r="G587" s="28"/>
      <c r="H587" s="32"/>
      <c r="I587" s="29" t="s">
        <v>87</v>
      </c>
      <c r="J587" s="33"/>
      <c r="K587" s="37"/>
      <c r="L587" s="37"/>
      <c r="M587" s="37"/>
      <c r="N587" s="37"/>
      <c r="O587" s="37"/>
      <c r="P587" s="37"/>
      <c r="Q587" s="34"/>
      <c r="R587" s="33"/>
      <c r="S587" s="37"/>
      <c r="T587" s="37"/>
      <c r="U587" s="37"/>
      <c r="V587" s="37"/>
      <c r="W587" s="37"/>
      <c r="X587" s="37"/>
      <c r="Y587" s="911"/>
      <c r="AE587" t="str">
        <f t="shared" ref="AE587:AF587" si="602">TRIM(AC587)</f>
        <v/>
      </c>
      <c r="AF587" t="str">
        <f t="shared" si="602"/>
        <v/>
      </c>
    </row>
    <row r="588" spans="1:32" ht="21" customHeight="1" x14ac:dyDescent="0.25">
      <c r="A588" s="14" t="s">
        <v>3</v>
      </c>
      <c r="B588" s="14" t="s">
        <v>630</v>
      </c>
      <c r="C588" s="38"/>
      <c r="D588" s="30" t="str">
        <f t="shared" si="540"/>
        <v/>
      </c>
      <c r="E588" s="35" t="str">
        <f t="shared" si="541"/>
        <v/>
      </c>
      <c r="F588" s="35" t="str">
        <f t="shared" si="591"/>
        <v/>
      </c>
      <c r="G588" s="28"/>
      <c r="H588" s="32"/>
      <c r="I588" s="29" t="s">
        <v>88</v>
      </c>
      <c r="J588" s="33"/>
      <c r="K588" s="37"/>
      <c r="L588" s="37"/>
      <c r="M588" s="37"/>
      <c r="N588" s="37"/>
      <c r="O588" s="37"/>
      <c r="P588" s="37"/>
      <c r="Q588" s="34"/>
      <c r="R588" s="33"/>
      <c r="S588" s="37"/>
      <c r="T588" s="37"/>
      <c r="U588" s="37"/>
      <c r="V588" s="37"/>
      <c r="W588" s="37"/>
      <c r="X588" s="37"/>
      <c r="Y588" s="912"/>
      <c r="AE588" t="str">
        <f t="shared" ref="AE588:AF588" si="603">TRIM(AC588)</f>
        <v/>
      </c>
      <c r="AF588" t="str">
        <f t="shared" si="603"/>
        <v/>
      </c>
    </row>
    <row r="589" spans="1:32" ht="21" customHeight="1" x14ac:dyDescent="0.25">
      <c r="A589" s="14" t="s">
        <v>3</v>
      </c>
      <c r="B589" s="14" t="s">
        <v>630</v>
      </c>
      <c r="C589" s="38"/>
      <c r="D589" s="19">
        <f t="shared" si="540"/>
        <v>30</v>
      </c>
      <c r="E589" s="19" t="str">
        <f t="shared" si="541"/>
        <v>17</v>
      </c>
      <c r="F589" s="19" t="str">
        <f t="shared" si="591"/>
        <v>030</v>
      </c>
      <c r="G589" s="41" t="s">
        <v>648</v>
      </c>
      <c r="H589" s="41" t="s">
        <v>649</v>
      </c>
      <c r="I589" s="21" t="s">
        <v>650</v>
      </c>
      <c r="J589" s="22" t="s">
        <v>40</v>
      </c>
      <c r="K589" s="23" t="s">
        <v>41</v>
      </c>
      <c r="L589" s="23"/>
      <c r="M589" s="23"/>
      <c r="N589" s="23" t="s">
        <v>41</v>
      </c>
      <c r="O589" s="23"/>
      <c r="P589" s="23" t="s">
        <v>41</v>
      </c>
      <c r="Q589" s="24" t="s">
        <v>280</v>
      </c>
      <c r="R589" s="22" t="s">
        <v>651</v>
      </c>
      <c r="S589" s="23">
        <v>3</v>
      </c>
      <c r="T589" s="23">
        <v>17</v>
      </c>
      <c r="U589" s="23" t="s">
        <v>41</v>
      </c>
      <c r="V589" s="23"/>
      <c r="W589" s="23" t="s">
        <v>41</v>
      </c>
      <c r="X589" s="23"/>
      <c r="Y589" s="910" t="s">
        <v>652</v>
      </c>
      <c r="AC589" t="s">
        <v>653</v>
      </c>
      <c r="AD589" t="s">
        <v>649</v>
      </c>
      <c r="AE589" t="str">
        <f t="shared" ref="AE589:AF589" si="604">TRIM(AC589)</f>
        <v>ESTUDIOS TÉCNICOS</v>
      </c>
      <c r="AF589" t="str">
        <f t="shared" si="604"/>
        <v>Estudios Técnicos Regulatorios</v>
      </c>
    </row>
    <row r="590" spans="1:32" ht="21" customHeight="1" x14ac:dyDescent="0.25">
      <c r="A590" s="14" t="s">
        <v>3</v>
      </c>
      <c r="B590" s="14" t="s">
        <v>630</v>
      </c>
      <c r="C590" s="38"/>
      <c r="D590" s="30" t="str">
        <f t="shared" si="540"/>
        <v/>
      </c>
      <c r="E590" s="35" t="str">
        <f t="shared" si="541"/>
        <v/>
      </c>
      <c r="F590" s="35" t="str">
        <f t="shared" si="591"/>
        <v/>
      </c>
      <c r="G590" s="31"/>
      <c r="H590" s="31"/>
      <c r="I590" s="29" t="s">
        <v>654</v>
      </c>
      <c r="J590" s="33"/>
      <c r="K590" s="37"/>
      <c r="L590" s="37"/>
      <c r="M590" s="37"/>
      <c r="N590" s="37"/>
      <c r="O590" s="37"/>
      <c r="P590" s="37"/>
      <c r="Q590" s="34"/>
      <c r="R590" s="33"/>
      <c r="S590" s="37"/>
      <c r="T590" s="37"/>
      <c r="U590" s="37"/>
      <c r="V590" s="37"/>
      <c r="W590" s="37"/>
      <c r="X590" s="37"/>
      <c r="Y590" s="911"/>
      <c r="AE590" t="str">
        <f t="shared" ref="AE590:AF590" si="605">TRIM(AC590)</f>
        <v/>
      </c>
      <c r="AF590" t="str">
        <f t="shared" si="605"/>
        <v/>
      </c>
    </row>
    <row r="591" spans="1:32" ht="21" customHeight="1" x14ac:dyDescent="0.25">
      <c r="A591" s="14" t="s">
        <v>3</v>
      </c>
      <c r="B591" s="14" t="s">
        <v>630</v>
      </c>
      <c r="C591" s="38"/>
      <c r="D591" s="30" t="str">
        <f t="shared" si="540"/>
        <v/>
      </c>
      <c r="E591" s="35" t="str">
        <f t="shared" si="541"/>
        <v/>
      </c>
      <c r="F591" s="35" t="str">
        <f t="shared" si="591"/>
        <v/>
      </c>
      <c r="G591" s="31"/>
      <c r="H591" s="31"/>
      <c r="I591" s="29" t="s">
        <v>655</v>
      </c>
      <c r="J591" s="33"/>
      <c r="K591" s="37"/>
      <c r="L591" s="37"/>
      <c r="M591" s="37"/>
      <c r="N591" s="37"/>
      <c r="O591" s="37"/>
      <c r="P591" s="37"/>
      <c r="Q591" s="34"/>
      <c r="R591" s="33"/>
      <c r="S591" s="37"/>
      <c r="T591" s="37"/>
      <c r="U591" s="37"/>
      <c r="V591" s="37"/>
      <c r="W591" s="37"/>
      <c r="X591" s="37"/>
      <c r="Y591" s="911"/>
      <c r="AE591" t="str">
        <f t="shared" ref="AE591:AF591" si="606">TRIM(AC591)</f>
        <v/>
      </c>
      <c r="AF591" t="str">
        <f t="shared" si="606"/>
        <v/>
      </c>
    </row>
    <row r="592" spans="1:32" ht="21" customHeight="1" x14ac:dyDescent="0.25">
      <c r="A592" s="14" t="s">
        <v>3</v>
      </c>
      <c r="B592" s="14" t="s">
        <v>630</v>
      </c>
      <c r="C592" s="38"/>
      <c r="D592" s="30" t="str">
        <f t="shared" ref="D592:D655" si="607">IF(E592&lt;&gt;"",VLOOKUP(B592,Dependencias,2,0),"")</f>
        <v/>
      </c>
      <c r="E592" s="35" t="str">
        <f t="shared" ref="E592:E655" si="608">IF(G592&lt;&gt;"",VLOOKUP(G592,series,2,0),"")</f>
        <v/>
      </c>
      <c r="F592" s="35" t="str">
        <f t="shared" si="591"/>
        <v/>
      </c>
      <c r="G592" s="31"/>
      <c r="H592" s="31"/>
      <c r="I592" s="29" t="s">
        <v>656</v>
      </c>
      <c r="J592" s="33"/>
      <c r="K592" s="37"/>
      <c r="L592" s="37"/>
      <c r="M592" s="37"/>
      <c r="N592" s="37"/>
      <c r="O592" s="37"/>
      <c r="P592" s="37"/>
      <c r="Q592" s="34"/>
      <c r="R592" s="33"/>
      <c r="S592" s="37"/>
      <c r="T592" s="37"/>
      <c r="U592" s="37"/>
      <c r="V592" s="37"/>
      <c r="W592" s="37"/>
      <c r="X592" s="37"/>
      <c r="Y592" s="911"/>
      <c r="AE592" t="str">
        <f t="shared" ref="AE592:AF592" si="609">TRIM(AC592)</f>
        <v/>
      </c>
      <c r="AF592" t="str">
        <f t="shared" si="609"/>
        <v/>
      </c>
    </row>
    <row r="593" spans="1:32" ht="21" customHeight="1" x14ac:dyDescent="0.25">
      <c r="A593" s="14" t="s">
        <v>3</v>
      </c>
      <c r="B593" s="14" t="s">
        <v>630</v>
      </c>
      <c r="C593" s="38"/>
      <c r="D593" s="30" t="str">
        <f t="shared" si="607"/>
        <v/>
      </c>
      <c r="E593" s="35" t="str">
        <f t="shared" si="608"/>
        <v/>
      </c>
      <c r="F593" s="35" t="str">
        <f t="shared" si="591"/>
        <v/>
      </c>
      <c r="G593" s="31"/>
      <c r="H593" s="31"/>
      <c r="I593" s="29" t="s">
        <v>639</v>
      </c>
      <c r="J593" s="33"/>
      <c r="K593" s="37"/>
      <c r="L593" s="37"/>
      <c r="M593" s="37"/>
      <c r="N593" s="37"/>
      <c r="O593" s="37"/>
      <c r="P593" s="37"/>
      <c r="Q593" s="34"/>
      <c r="R593" s="33"/>
      <c r="S593" s="37"/>
      <c r="T593" s="37"/>
      <c r="U593" s="37"/>
      <c r="V593" s="37"/>
      <c r="W593" s="37"/>
      <c r="X593" s="37"/>
      <c r="Y593" s="911"/>
      <c r="AE593" t="str">
        <f t="shared" ref="AE593:AF593" si="610">TRIM(AC593)</f>
        <v/>
      </c>
      <c r="AF593" t="str">
        <f t="shared" si="610"/>
        <v/>
      </c>
    </row>
    <row r="594" spans="1:32" ht="21" customHeight="1" x14ac:dyDescent="0.25">
      <c r="A594" s="14" t="s">
        <v>3</v>
      </c>
      <c r="B594" s="14" t="s">
        <v>630</v>
      </c>
      <c r="C594" s="38"/>
      <c r="D594" s="30" t="str">
        <f t="shared" si="607"/>
        <v/>
      </c>
      <c r="E594" s="35" t="str">
        <f t="shared" si="608"/>
        <v/>
      </c>
      <c r="F594" s="35" t="str">
        <f t="shared" si="591"/>
        <v/>
      </c>
      <c r="G594" s="31"/>
      <c r="H594" s="31"/>
      <c r="I594" s="29" t="s">
        <v>657</v>
      </c>
      <c r="J594" s="33"/>
      <c r="K594" s="37"/>
      <c r="L594" s="37"/>
      <c r="M594" s="37"/>
      <c r="N594" s="37"/>
      <c r="O594" s="37"/>
      <c r="P594" s="37"/>
      <c r="Q594" s="34"/>
      <c r="R594" s="33"/>
      <c r="S594" s="37"/>
      <c r="T594" s="37"/>
      <c r="U594" s="37"/>
      <c r="V594" s="37"/>
      <c r="W594" s="37"/>
      <c r="X594" s="37"/>
      <c r="Y594" s="911"/>
      <c r="AE594" t="str">
        <f t="shared" ref="AE594:AF594" si="611">TRIM(AC594)</f>
        <v/>
      </c>
      <c r="AF594" t="str">
        <f t="shared" si="611"/>
        <v/>
      </c>
    </row>
    <row r="595" spans="1:32" ht="21" customHeight="1" x14ac:dyDescent="0.25">
      <c r="A595" s="14" t="s">
        <v>3</v>
      </c>
      <c r="B595" s="14" t="s">
        <v>630</v>
      </c>
      <c r="C595" s="38"/>
      <c r="D595" s="30" t="str">
        <f t="shared" si="607"/>
        <v/>
      </c>
      <c r="E595" s="35" t="str">
        <f t="shared" si="608"/>
        <v/>
      </c>
      <c r="F595" s="35" t="str">
        <f t="shared" si="591"/>
        <v/>
      </c>
      <c r="G595" s="31"/>
      <c r="H595" s="31"/>
      <c r="I595" s="29" t="s">
        <v>658</v>
      </c>
      <c r="J595" s="33"/>
      <c r="K595" s="37"/>
      <c r="L595" s="37"/>
      <c r="M595" s="37"/>
      <c r="N595" s="37"/>
      <c r="O595" s="37"/>
      <c r="P595" s="37"/>
      <c r="Q595" s="34"/>
      <c r="R595" s="33"/>
      <c r="S595" s="37"/>
      <c r="T595" s="37"/>
      <c r="U595" s="37"/>
      <c r="V595" s="37"/>
      <c r="W595" s="37"/>
      <c r="X595" s="37"/>
      <c r="Y595" s="911"/>
      <c r="AE595" t="str">
        <f t="shared" ref="AE595:AF595" si="612">TRIM(AC595)</f>
        <v/>
      </c>
      <c r="AF595" t="str">
        <f t="shared" si="612"/>
        <v/>
      </c>
    </row>
    <row r="596" spans="1:32" ht="21" customHeight="1" x14ac:dyDescent="0.25">
      <c r="A596" s="14" t="s">
        <v>3</v>
      </c>
      <c r="B596" s="14" t="s">
        <v>630</v>
      </c>
      <c r="C596" s="38"/>
      <c r="D596" s="30" t="str">
        <f t="shared" si="607"/>
        <v/>
      </c>
      <c r="E596" s="35" t="str">
        <f t="shared" si="608"/>
        <v/>
      </c>
      <c r="F596" s="35" t="str">
        <f t="shared" si="591"/>
        <v/>
      </c>
      <c r="G596" s="31"/>
      <c r="H596" s="31"/>
      <c r="I596" s="29" t="s">
        <v>659</v>
      </c>
      <c r="J596" s="33"/>
      <c r="K596" s="37"/>
      <c r="L596" s="37"/>
      <c r="M596" s="37"/>
      <c r="N596" s="37"/>
      <c r="O596" s="37"/>
      <c r="P596" s="37"/>
      <c r="Q596" s="34"/>
      <c r="R596" s="33"/>
      <c r="S596" s="37"/>
      <c r="T596" s="37"/>
      <c r="U596" s="37"/>
      <c r="V596" s="37"/>
      <c r="W596" s="37"/>
      <c r="X596" s="37"/>
      <c r="Y596" s="911"/>
      <c r="AE596" t="str">
        <f t="shared" ref="AE596:AF596" si="613">TRIM(AC596)</f>
        <v/>
      </c>
      <c r="AF596" t="str">
        <f t="shared" si="613"/>
        <v/>
      </c>
    </row>
    <row r="597" spans="1:32" ht="21" customHeight="1" x14ac:dyDescent="0.25">
      <c r="A597" s="14" t="s">
        <v>3</v>
      </c>
      <c r="B597" s="14" t="s">
        <v>630</v>
      </c>
      <c r="C597" s="38"/>
      <c r="D597" s="30" t="str">
        <f t="shared" si="607"/>
        <v/>
      </c>
      <c r="E597" s="35" t="str">
        <f t="shared" si="608"/>
        <v/>
      </c>
      <c r="F597" s="35" t="str">
        <f t="shared" si="591"/>
        <v/>
      </c>
      <c r="G597" s="31"/>
      <c r="H597" s="31"/>
      <c r="I597" s="29" t="s">
        <v>97</v>
      </c>
      <c r="J597" s="33"/>
      <c r="K597" s="37"/>
      <c r="L597" s="37"/>
      <c r="M597" s="37"/>
      <c r="N597" s="37"/>
      <c r="O597" s="37"/>
      <c r="P597" s="37"/>
      <c r="Q597" s="34"/>
      <c r="R597" s="33"/>
      <c r="S597" s="37"/>
      <c r="T597" s="37"/>
      <c r="U597" s="37"/>
      <c r="V597" s="37"/>
      <c r="W597" s="37"/>
      <c r="X597" s="37"/>
      <c r="Y597" s="912"/>
      <c r="AE597" t="str">
        <f t="shared" ref="AE597:AF597" si="614">TRIM(AC597)</f>
        <v/>
      </c>
      <c r="AF597" t="str">
        <f t="shared" si="614"/>
        <v/>
      </c>
    </row>
    <row r="598" spans="1:32" ht="33" customHeight="1" x14ac:dyDescent="0.25">
      <c r="A598" s="14" t="s">
        <v>3</v>
      </c>
      <c r="B598" s="14" t="s">
        <v>630</v>
      </c>
      <c r="C598" s="38"/>
      <c r="D598" s="19">
        <f t="shared" si="607"/>
        <v>30</v>
      </c>
      <c r="E598" s="19" t="str">
        <f t="shared" si="608"/>
        <v>33</v>
      </c>
      <c r="F598" s="19" t="str">
        <f t="shared" si="591"/>
        <v>069</v>
      </c>
      <c r="G598" s="41" t="s">
        <v>132</v>
      </c>
      <c r="H598" s="41" t="s">
        <v>660</v>
      </c>
      <c r="I598" s="21" t="s">
        <v>91</v>
      </c>
      <c r="J598" s="22" t="s">
        <v>114</v>
      </c>
      <c r="K598" s="23" t="s">
        <v>41</v>
      </c>
      <c r="L598" s="23"/>
      <c r="M598" s="23"/>
      <c r="N598" s="23"/>
      <c r="O598" s="23"/>
      <c r="P598" s="23" t="s">
        <v>41</v>
      </c>
      <c r="Q598" s="24" t="s">
        <v>280</v>
      </c>
      <c r="R598" s="22" t="s">
        <v>651</v>
      </c>
      <c r="S598" s="23">
        <v>3</v>
      </c>
      <c r="T598" s="23">
        <v>17</v>
      </c>
      <c r="U598" s="23" t="s">
        <v>41</v>
      </c>
      <c r="V598" s="23"/>
      <c r="W598" s="23" t="s">
        <v>41</v>
      </c>
      <c r="X598" s="23"/>
      <c r="Y598" s="910" t="s">
        <v>661</v>
      </c>
      <c r="AC598" t="s">
        <v>662</v>
      </c>
      <c r="AD598" t="s">
        <v>660</v>
      </c>
      <c r="AE598" t="str">
        <f t="shared" ref="AE598:AF598" si="615">TRIM(AC598)</f>
        <v>PROYECTOS</v>
      </c>
      <c r="AF598" t="str">
        <f t="shared" si="615"/>
        <v>Proyectos Regulatorios de Carácter General</v>
      </c>
    </row>
    <row r="599" spans="1:32" ht="21" customHeight="1" x14ac:dyDescent="0.25">
      <c r="A599" s="14" t="s">
        <v>3</v>
      </c>
      <c r="B599" s="14" t="s">
        <v>630</v>
      </c>
      <c r="C599" s="38"/>
      <c r="D599" s="30" t="str">
        <f t="shared" si="607"/>
        <v/>
      </c>
      <c r="E599" s="35" t="str">
        <f t="shared" si="608"/>
        <v/>
      </c>
      <c r="F599" s="35" t="str">
        <f t="shared" si="591"/>
        <v/>
      </c>
      <c r="G599" s="31"/>
      <c r="H599" s="31"/>
      <c r="I599" s="29" t="s">
        <v>136</v>
      </c>
      <c r="J599" s="33"/>
      <c r="K599" s="37"/>
      <c r="L599" s="37"/>
      <c r="M599" s="37"/>
      <c r="N599" s="37"/>
      <c r="O599" s="37"/>
      <c r="P599" s="37"/>
      <c r="Q599" s="34"/>
      <c r="R599" s="33"/>
      <c r="S599" s="37"/>
      <c r="T599" s="37"/>
      <c r="U599" s="37"/>
      <c r="V599" s="37"/>
      <c r="W599" s="37"/>
      <c r="X599" s="37"/>
      <c r="Y599" s="911"/>
      <c r="AE599" t="str">
        <f t="shared" ref="AE599:AF599" si="616">TRIM(AC599)</f>
        <v/>
      </c>
      <c r="AF599" t="str">
        <f t="shared" si="616"/>
        <v/>
      </c>
    </row>
    <row r="600" spans="1:32" ht="21" customHeight="1" x14ac:dyDescent="0.25">
      <c r="A600" s="14" t="s">
        <v>3</v>
      </c>
      <c r="B600" s="14" t="s">
        <v>630</v>
      </c>
      <c r="C600" s="38"/>
      <c r="D600" s="30" t="str">
        <f t="shared" si="607"/>
        <v/>
      </c>
      <c r="E600" s="35" t="str">
        <f t="shared" si="608"/>
        <v/>
      </c>
      <c r="F600" s="35" t="str">
        <f t="shared" si="591"/>
        <v/>
      </c>
      <c r="G600" s="31"/>
      <c r="H600" s="31"/>
      <c r="I600" s="29" t="s">
        <v>663</v>
      </c>
      <c r="J600" s="33"/>
      <c r="K600" s="37"/>
      <c r="L600" s="37"/>
      <c r="M600" s="37"/>
      <c r="N600" s="37"/>
      <c r="O600" s="37"/>
      <c r="P600" s="37"/>
      <c r="Q600" s="34"/>
      <c r="R600" s="33"/>
      <c r="S600" s="37"/>
      <c r="T600" s="37"/>
      <c r="U600" s="37"/>
      <c r="V600" s="37"/>
      <c r="W600" s="37"/>
      <c r="X600" s="37"/>
      <c r="Y600" s="911"/>
      <c r="AE600" t="str">
        <f t="shared" ref="AE600:AF600" si="617">TRIM(AC600)</f>
        <v/>
      </c>
      <c r="AF600" t="str">
        <f t="shared" si="617"/>
        <v/>
      </c>
    </row>
    <row r="601" spans="1:32" ht="21" customHeight="1" x14ac:dyDescent="0.25">
      <c r="A601" s="14" t="s">
        <v>3</v>
      </c>
      <c r="B601" s="14" t="s">
        <v>630</v>
      </c>
      <c r="C601" s="38"/>
      <c r="D601" s="30" t="str">
        <f t="shared" si="607"/>
        <v/>
      </c>
      <c r="E601" s="35" t="str">
        <f t="shared" si="608"/>
        <v/>
      </c>
      <c r="F601" s="35" t="str">
        <f t="shared" si="591"/>
        <v/>
      </c>
      <c r="G601" s="31"/>
      <c r="H601" s="31"/>
      <c r="I601" s="29" t="s">
        <v>664</v>
      </c>
      <c r="J601" s="33"/>
      <c r="K601" s="37"/>
      <c r="L601" s="37"/>
      <c r="M601" s="37"/>
      <c r="N601" s="37"/>
      <c r="O601" s="37"/>
      <c r="P601" s="37"/>
      <c r="Q601" s="34"/>
      <c r="R601" s="33"/>
      <c r="S601" s="37"/>
      <c r="T601" s="37"/>
      <c r="U601" s="37"/>
      <c r="V601" s="37"/>
      <c r="W601" s="37"/>
      <c r="X601" s="37"/>
      <c r="Y601" s="911"/>
      <c r="AE601" t="str">
        <f t="shared" ref="AE601:AF601" si="618">TRIM(AC601)</f>
        <v/>
      </c>
      <c r="AF601" t="str">
        <f t="shared" si="618"/>
        <v/>
      </c>
    </row>
    <row r="602" spans="1:32" ht="21" customHeight="1" x14ac:dyDescent="0.25">
      <c r="A602" s="14" t="s">
        <v>3</v>
      </c>
      <c r="B602" s="14" t="s">
        <v>630</v>
      </c>
      <c r="C602" s="38"/>
      <c r="D602" s="30" t="str">
        <f t="shared" si="607"/>
        <v/>
      </c>
      <c r="E602" s="35" t="str">
        <f t="shared" si="608"/>
        <v/>
      </c>
      <c r="F602" s="35" t="str">
        <f t="shared" si="591"/>
        <v/>
      </c>
      <c r="G602" s="31"/>
      <c r="H602" s="31"/>
      <c r="I602" s="29" t="s">
        <v>665</v>
      </c>
      <c r="J602" s="33"/>
      <c r="K602" s="37"/>
      <c r="L602" s="37"/>
      <c r="M602" s="37"/>
      <c r="N602" s="37"/>
      <c r="O602" s="37"/>
      <c r="P602" s="37"/>
      <c r="Q602" s="34"/>
      <c r="R602" s="33"/>
      <c r="S602" s="37"/>
      <c r="T602" s="37"/>
      <c r="U602" s="37"/>
      <c r="V602" s="37"/>
      <c r="W602" s="37"/>
      <c r="X602" s="37"/>
      <c r="Y602" s="911"/>
      <c r="AE602" t="str">
        <f t="shared" ref="AE602:AF602" si="619">TRIM(AC602)</f>
        <v/>
      </c>
      <c r="AF602" t="str">
        <f t="shared" si="619"/>
        <v/>
      </c>
    </row>
    <row r="603" spans="1:32" ht="21" customHeight="1" x14ac:dyDescent="0.25">
      <c r="A603" s="14" t="s">
        <v>3</v>
      </c>
      <c r="B603" s="14" t="s">
        <v>630</v>
      </c>
      <c r="C603" s="38"/>
      <c r="D603" s="30" t="str">
        <f t="shared" si="607"/>
        <v/>
      </c>
      <c r="E603" s="35" t="str">
        <f t="shared" si="608"/>
        <v/>
      </c>
      <c r="F603" s="35" t="str">
        <f t="shared" si="591"/>
        <v/>
      </c>
      <c r="G603" s="31"/>
      <c r="H603" s="31"/>
      <c r="I603" s="29" t="s">
        <v>666</v>
      </c>
      <c r="J603" s="33"/>
      <c r="K603" s="37"/>
      <c r="L603" s="37"/>
      <c r="M603" s="37"/>
      <c r="N603" s="37"/>
      <c r="O603" s="37"/>
      <c r="P603" s="37"/>
      <c r="Q603" s="34"/>
      <c r="R603" s="33"/>
      <c r="S603" s="37"/>
      <c r="T603" s="37"/>
      <c r="U603" s="37"/>
      <c r="V603" s="37"/>
      <c r="W603" s="37"/>
      <c r="X603" s="37"/>
      <c r="Y603" s="911"/>
      <c r="AE603" t="str">
        <f t="shared" ref="AE603:AF603" si="620">TRIM(AC603)</f>
        <v/>
      </c>
      <c r="AF603" t="str">
        <f t="shared" si="620"/>
        <v/>
      </c>
    </row>
    <row r="604" spans="1:32" ht="43.5" customHeight="1" x14ac:dyDescent="0.25">
      <c r="A604" s="14" t="s">
        <v>3</v>
      </c>
      <c r="B604" s="14" t="s">
        <v>630</v>
      </c>
      <c r="C604" s="38"/>
      <c r="D604" s="30" t="str">
        <f t="shared" si="607"/>
        <v/>
      </c>
      <c r="E604" s="35" t="str">
        <f t="shared" si="608"/>
        <v/>
      </c>
      <c r="F604" s="35" t="str">
        <f t="shared" si="591"/>
        <v/>
      </c>
      <c r="G604" s="31"/>
      <c r="H604" s="31"/>
      <c r="I604" s="29" t="s">
        <v>667</v>
      </c>
      <c r="J604" s="33"/>
      <c r="K604" s="37"/>
      <c r="L604" s="37"/>
      <c r="M604" s="37"/>
      <c r="N604" s="37"/>
      <c r="O604" s="37"/>
      <c r="P604" s="37"/>
      <c r="Q604" s="34"/>
      <c r="R604" s="33"/>
      <c r="S604" s="37"/>
      <c r="T604" s="37"/>
      <c r="U604" s="37"/>
      <c r="V604" s="37"/>
      <c r="W604" s="37"/>
      <c r="X604" s="37"/>
      <c r="Y604" s="912"/>
      <c r="AE604" t="str">
        <f t="shared" ref="AE604:AF604" si="621">TRIM(AC604)</f>
        <v/>
      </c>
      <c r="AF604" t="str">
        <f t="shared" si="621"/>
        <v/>
      </c>
    </row>
    <row r="605" spans="1:32" ht="35.25" customHeight="1" x14ac:dyDescent="0.25">
      <c r="A605" s="14" t="s">
        <v>3</v>
      </c>
      <c r="B605" s="422" t="s">
        <v>7</v>
      </c>
      <c r="C605" s="38"/>
      <c r="D605" s="19">
        <f>IF(E605&lt;&gt;"",VLOOKUP(B605,Dependencia,2,0),"")</f>
        <v>11</v>
      </c>
      <c r="E605" s="19" t="str">
        <f t="shared" si="608"/>
        <v>01</v>
      </c>
      <c r="F605" s="19" t="str">
        <f t="shared" si="591"/>
        <v>012</v>
      </c>
      <c r="G605" s="20" t="s">
        <v>37</v>
      </c>
      <c r="H605" s="41" t="s">
        <v>668</v>
      </c>
      <c r="I605" s="21" t="s">
        <v>47</v>
      </c>
      <c r="J605" s="22" t="s">
        <v>48</v>
      </c>
      <c r="K605" s="23" t="s">
        <v>41</v>
      </c>
      <c r="L605" s="23"/>
      <c r="M605" s="23"/>
      <c r="N605" s="23" t="s">
        <v>41</v>
      </c>
      <c r="O605" s="23"/>
      <c r="P605" s="23" t="s">
        <v>41</v>
      </c>
      <c r="Q605" s="24" t="s">
        <v>669</v>
      </c>
      <c r="R605" s="22" t="s">
        <v>98</v>
      </c>
      <c r="S605" s="23">
        <v>3</v>
      </c>
      <c r="T605" s="23">
        <v>17</v>
      </c>
      <c r="U605" s="23" t="s">
        <v>41</v>
      </c>
      <c r="V605" s="23"/>
      <c r="W605" s="23" t="s">
        <v>41</v>
      </c>
      <c r="X605" s="23"/>
      <c r="Y605" s="910" t="s">
        <v>670</v>
      </c>
      <c r="AC605" t="s">
        <v>37</v>
      </c>
      <c r="AD605" t="s">
        <v>668</v>
      </c>
      <c r="AE605" t="str">
        <f t="shared" ref="AE605:AF605" si="622">TRIM(AC605)</f>
        <v>ACTAS</v>
      </c>
      <c r="AF605" t="str">
        <f t="shared" si="622"/>
        <v>Actas del Comité del Sistema Integrado de Gestión y Control</v>
      </c>
    </row>
    <row r="606" spans="1:32" ht="138.75" customHeight="1" x14ac:dyDescent="0.25">
      <c r="A606" s="14" t="s">
        <v>3</v>
      </c>
      <c r="B606" s="14" t="s">
        <v>671</v>
      </c>
      <c r="C606" s="38"/>
      <c r="D606" s="30" t="str">
        <f t="shared" si="607"/>
        <v/>
      </c>
      <c r="E606" s="35" t="str">
        <f t="shared" si="608"/>
        <v/>
      </c>
      <c r="F606" s="35" t="str">
        <f t="shared" si="591"/>
        <v/>
      </c>
      <c r="G606" s="28"/>
      <c r="H606" s="31"/>
      <c r="I606" s="29" t="s">
        <v>668</v>
      </c>
      <c r="J606" s="33"/>
      <c r="K606" s="37"/>
      <c r="L606" s="37"/>
      <c r="M606" s="37"/>
      <c r="N606" s="37"/>
      <c r="O606" s="37"/>
      <c r="P606" s="37"/>
      <c r="Q606" s="34"/>
      <c r="R606" s="33"/>
      <c r="S606" s="37"/>
      <c r="T606" s="37"/>
      <c r="U606" s="37"/>
      <c r="V606" s="37"/>
      <c r="W606" s="37"/>
      <c r="X606" s="37"/>
      <c r="Y606" s="912"/>
      <c r="AE606" t="str">
        <f t="shared" ref="AE606:AF606" si="623">TRIM(AC606)</f>
        <v/>
      </c>
      <c r="AF606" t="str">
        <f t="shared" si="623"/>
        <v/>
      </c>
    </row>
    <row r="607" spans="1:32" ht="21" customHeight="1" x14ac:dyDescent="0.25">
      <c r="A607" s="14" t="s">
        <v>3</v>
      </c>
      <c r="B607" s="422" t="s">
        <v>7</v>
      </c>
      <c r="C607" s="38"/>
      <c r="D607" s="19">
        <f>IF(E607&lt;&gt;"",VLOOKUP(B607,Dependencia,2,0),"")</f>
        <v>11</v>
      </c>
      <c r="E607" s="19" t="str">
        <f t="shared" si="608"/>
        <v>33</v>
      </c>
      <c r="F607" s="19" t="e">
        <f>IF(H607&lt;&gt;"",VLOOKUP(H607,SUBSERIE,2,0),"")</f>
        <v>#N/A</v>
      </c>
      <c r="G607" s="41" t="s">
        <v>132</v>
      </c>
      <c r="H607" s="41" t="s">
        <v>672</v>
      </c>
      <c r="I607" s="21" t="s">
        <v>673</v>
      </c>
      <c r="J607" s="22" t="s">
        <v>114</v>
      </c>
      <c r="K607" s="23" t="s">
        <v>41</v>
      </c>
      <c r="L607" s="23"/>
      <c r="M607" s="23"/>
      <c r="N607" s="23" t="s">
        <v>41</v>
      </c>
      <c r="O607" s="23"/>
      <c r="P607" s="23" t="s">
        <v>41</v>
      </c>
      <c r="Q607" s="24" t="s">
        <v>280</v>
      </c>
      <c r="R607" s="22" t="s">
        <v>651</v>
      </c>
      <c r="S607" s="23">
        <v>3</v>
      </c>
      <c r="T607" s="23">
        <v>7</v>
      </c>
      <c r="U607" s="23" t="s">
        <v>41</v>
      </c>
      <c r="V607" s="23"/>
      <c r="W607" s="23" t="s">
        <v>41</v>
      </c>
      <c r="X607" s="23"/>
      <c r="Y607" s="910" t="s">
        <v>674</v>
      </c>
      <c r="AC607" t="s">
        <v>675</v>
      </c>
      <c r="AE607" t="str">
        <f t="shared" ref="AE607:AF607" si="624">TRIM(AC607)</f>
        <v>AGENDA REGULATORIA</v>
      </c>
      <c r="AF607" t="str">
        <f t="shared" si="624"/>
        <v/>
      </c>
    </row>
    <row r="608" spans="1:32" ht="105" customHeight="1" x14ac:dyDescent="0.25">
      <c r="A608" s="14" t="s">
        <v>3</v>
      </c>
      <c r="B608" s="14" t="s">
        <v>671</v>
      </c>
      <c r="C608" s="38"/>
      <c r="D608" s="30" t="str">
        <f t="shared" si="607"/>
        <v/>
      </c>
      <c r="E608" s="35" t="str">
        <f t="shared" si="608"/>
        <v/>
      </c>
      <c r="F608" s="35" t="str">
        <f t="shared" si="591"/>
        <v/>
      </c>
      <c r="G608" s="31"/>
      <c r="H608" s="42"/>
      <c r="I608" s="29" t="s">
        <v>676</v>
      </c>
      <c r="J608" s="33" t="s">
        <v>114</v>
      </c>
      <c r="K608" s="37"/>
      <c r="L608" s="37"/>
      <c r="M608" s="37"/>
      <c r="N608" s="37"/>
      <c r="O608" s="37"/>
      <c r="P608" s="37"/>
      <c r="Q608" s="34"/>
      <c r="R608" s="33"/>
      <c r="S608" s="37"/>
      <c r="T608" s="37"/>
      <c r="U608" s="37"/>
      <c r="V608" s="37"/>
      <c r="W608" s="37"/>
      <c r="X608" s="37"/>
      <c r="Y608" s="912"/>
      <c r="AE608" t="str">
        <f t="shared" ref="AE608:AF608" si="625">TRIM(AC608)</f>
        <v/>
      </c>
      <c r="AF608" t="str">
        <f t="shared" si="625"/>
        <v/>
      </c>
    </row>
    <row r="609" spans="1:32" ht="36.75" customHeight="1" x14ac:dyDescent="0.25">
      <c r="A609" s="14" t="s">
        <v>3</v>
      </c>
      <c r="B609" s="422" t="s">
        <v>7</v>
      </c>
      <c r="C609" s="38"/>
      <c r="D609" s="19">
        <f>IF(E609&lt;&gt;"",VLOOKUP(B609,Dependencia,2,0),"")</f>
        <v>11</v>
      </c>
      <c r="E609" s="19" t="str">
        <f t="shared" si="608"/>
        <v>04</v>
      </c>
      <c r="F609" s="19" t="e">
        <f t="shared" si="591"/>
        <v>#N/A</v>
      </c>
      <c r="G609" s="41" t="s">
        <v>677</v>
      </c>
      <c r="H609" s="397" t="s">
        <v>678</v>
      </c>
      <c r="I609" s="21" t="s">
        <v>679</v>
      </c>
      <c r="J609" s="22" t="s">
        <v>680</v>
      </c>
      <c r="K609" s="23" t="s">
        <v>41</v>
      </c>
      <c r="L609" s="23"/>
      <c r="M609" s="23"/>
      <c r="N609" s="23" t="s">
        <v>41</v>
      </c>
      <c r="O609" s="23"/>
      <c r="P609" s="23" t="s">
        <v>41</v>
      </c>
      <c r="Q609" s="24" t="s">
        <v>681</v>
      </c>
      <c r="R609" s="22"/>
      <c r="S609" s="23">
        <v>3</v>
      </c>
      <c r="T609" s="23">
        <v>7</v>
      </c>
      <c r="U609" s="23"/>
      <c r="V609" s="23"/>
      <c r="W609" s="23"/>
      <c r="X609" s="23" t="s">
        <v>41</v>
      </c>
      <c r="Y609" s="908" t="s">
        <v>682</v>
      </c>
      <c r="AC609" t="s">
        <v>683</v>
      </c>
      <c r="AE609" t="str">
        <f t="shared" ref="AE609:AF609" si="626">TRIM(AC609)</f>
        <v>ANTEPROYECTO DE PRESUPUESTO ANUAL</v>
      </c>
      <c r="AF609" t="str">
        <f t="shared" si="626"/>
        <v/>
      </c>
    </row>
    <row r="610" spans="1:32" ht="21" customHeight="1" x14ac:dyDescent="0.25">
      <c r="A610" s="14" t="s">
        <v>3</v>
      </c>
      <c r="B610" s="14" t="s">
        <v>671</v>
      </c>
      <c r="C610" s="38"/>
      <c r="D610" s="30" t="str">
        <f t="shared" si="607"/>
        <v/>
      </c>
      <c r="E610" s="35" t="str">
        <f t="shared" si="608"/>
        <v/>
      </c>
      <c r="F610" s="35" t="str">
        <f t="shared" si="591"/>
        <v/>
      </c>
      <c r="G610" s="31"/>
      <c r="H610" s="42"/>
      <c r="I610" s="29" t="s">
        <v>91</v>
      </c>
      <c r="J610" s="33" t="s">
        <v>114</v>
      </c>
      <c r="K610" s="37"/>
      <c r="L610" s="37"/>
      <c r="M610" s="37"/>
      <c r="N610" s="37"/>
      <c r="O610" s="37"/>
      <c r="P610" s="37"/>
      <c r="Q610" s="34"/>
      <c r="R610" s="33"/>
      <c r="S610" s="37"/>
      <c r="T610" s="37"/>
      <c r="U610" s="37"/>
      <c r="V610" s="37"/>
      <c r="W610" s="37"/>
      <c r="X610" s="37"/>
      <c r="Y610" s="913"/>
      <c r="AE610" t="str">
        <f t="shared" ref="AE610:AF610" si="627">TRIM(AC610)</f>
        <v/>
      </c>
      <c r="AF610" t="str">
        <f t="shared" si="627"/>
        <v/>
      </c>
    </row>
    <row r="611" spans="1:32" ht="165" customHeight="1" x14ac:dyDescent="0.25">
      <c r="A611" s="14" t="s">
        <v>3</v>
      </c>
      <c r="B611" s="14" t="s">
        <v>671</v>
      </c>
      <c r="C611" s="38"/>
      <c r="D611" s="30" t="str">
        <f t="shared" si="607"/>
        <v/>
      </c>
      <c r="E611" s="35" t="str">
        <f t="shared" si="608"/>
        <v/>
      </c>
      <c r="F611" s="35" t="str">
        <f t="shared" si="591"/>
        <v/>
      </c>
      <c r="G611" s="31"/>
      <c r="H611" s="42"/>
      <c r="I611" s="29" t="s">
        <v>684</v>
      </c>
      <c r="J611" s="33" t="s">
        <v>680</v>
      </c>
      <c r="K611" s="37"/>
      <c r="L611" s="37"/>
      <c r="M611" s="37"/>
      <c r="N611" s="37"/>
      <c r="O611" s="37"/>
      <c r="P611" s="37"/>
      <c r="Q611" s="34"/>
      <c r="R611" s="33"/>
      <c r="S611" s="37"/>
      <c r="T611" s="37"/>
      <c r="U611" s="37"/>
      <c r="V611" s="37"/>
      <c r="W611" s="37"/>
      <c r="X611" s="37"/>
      <c r="Y611" s="909"/>
      <c r="AE611" t="str">
        <f t="shared" ref="AE611:AF611" si="628">TRIM(AC611)</f>
        <v/>
      </c>
      <c r="AF611" t="str">
        <f t="shared" si="628"/>
        <v/>
      </c>
    </row>
    <row r="612" spans="1:32" ht="30.75" customHeight="1" x14ac:dyDescent="0.25">
      <c r="A612" s="14" t="s">
        <v>3</v>
      </c>
      <c r="B612" s="422" t="s">
        <v>7</v>
      </c>
      <c r="C612" s="38"/>
      <c r="D612" s="19">
        <f>IF(E612&lt;&gt;"",VLOOKUP(B612,Dependencia,2,0),"")</f>
        <v>11</v>
      </c>
      <c r="E612" s="19" t="str">
        <f t="shared" si="608"/>
        <v>08</v>
      </c>
      <c r="F612" s="19" t="str">
        <f t="shared" si="591"/>
        <v/>
      </c>
      <c r="G612" s="41" t="s">
        <v>685</v>
      </c>
      <c r="H612" s="20"/>
      <c r="I612" s="21" t="s">
        <v>686</v>
      </c>
      <c r="J612" s="22" t="s">
        <v>114</v>
      </c>
      <c r="K612" s="23" t="s">
        <v>41</v>
      </c>
      <c r="L612" s="23"/>
      <c r="M612" s="23"/>
      <c r="N612" s="23"/>
      <c r="O612" s="23"/>
      <c r="P612" s="23" t="s">
        <v>41</v>
      </c>
      <c r="Q612" s="24" t="s">
        <v>681</v>
      </c>
      <c r="R612" s="22"/>
      <c r="S612" s="23">
        <v>3</v>
      </c>
      <c r="T612" s="23">
        <v>2</v>
      </c>
      <c r="U612" s="23"/>
      <c r="V612" s="23" t="s">
        <v>41</v>
      </c>
      <c r="W612" s="23"/>
      <c r="X612" s="23"/>
      <c r="Y612" s="910" t="s">
        <v>687</v>
      </c>
      <c r="AC612" t="s">
        <v>685</v>
      </c>
      <c r="AE612" t="str">
        <f t="shared" ref="AE612:AF612" si="629">TRIM(AC612)</f>
        <v>COMUNICADOS DE PRENSA</v>
      </c>
      <c r="AF612" t="str">
        <f t="shared" si="629"/>
        <v/>
      </c>
    </row>
    <row r="613" spans="1:32" ht="65.25" customHeight="1" x14ac:dyDescent="0.25">
      <c r="A613" s="45"/>
      <c r="B613" s="45"/>
      <c r="C613" s="46"/>
      <c r="D613" s="30" t="str">
        <f t="shared" si="607"/>
        <v/>
      </c>
      <c r="E613" s="35" t="str">
        <f t="shared" si="608"/>
        <v/>
      </c>
      <c r="F613" s="35" t="str">
        <f t="shared" si="591"/>
        <v/>
      </c>
      <c r="G613" s="31"/>
      <c r="H613" s="28"/>
      <c r="I613" s="29"/>
      <c r="J613" s="33"/>
      <c r="K613" s="37"/>
      <c r="L613" s="37"/>
      <c r="M613" s="37"/>
      <c r="N613" s="37"/>
      <c r="O613" s="37"/>
      <c r="P613" s="37"/>
      <c r="Q613" s="34"/>
      <c r="R613" s="33"/>
      <c r="S613" s="37"/>
      <c r="T613" s="37"/>
      <c r="U613" s="37"/>
      <c r="V613" s="37"/>
      <c r="W613" s="37"/>
      <c r="X613" s="37"/>
      <c r="Y613" s="912"/>
      <c r="Z613" s="44"/>
      <c r="AA613" s="44"/>
      <c r="AB613" s="44"/>
      <c r="AC613" s="44"/>
      <c r="AD613" s="44"/>
      <c r="AE613" s="44" t="str">
        <f t="shared" ref="AE613:AF613" si="630">TRIM(AC613)</f>
        <v/>
      </c>
      <c r="AF613" s="44" t="str">
        <f t="shared" si="630"/>
        <v/>
      </c>
    </row>
    <row r="614" spans="1:32" ht="35.25" customHeight="1" x14ac:dyDescent="0.25">
      <c r="A614" s="15" t="s">
        <v>3</v>
      </c>
      <c r="B614" s="422" t="s">
        <v>7</v>
      </c>
      <c r="C614" s="863"/>
      <c r="D614" s="62">
        <f>IF(E614&lt;&gt;"",VLOOKUP(B614,Dependencia,2,0),"")</f>
        <v>11</v>
      </c>
      <c r="E614" s="62" t="str">
        <f t="shared" si="608"/>
        <v>13</v>
      </c>
      <c r="F614" s="62" t="str">
        <f t="shared" si="591"/>
        <v/>
      </c>
      <c r="G614" s="20" t="s">
        <v>688</v>
      </c>
      <c r="H614" s="20"/>
      <c r="I614" s="21" t="s">
        <v>689</v>
      </c>
      <c r="J614" s="22" t="s">
        <v>690</v>
      </c>
      <c r="K614" s="23"/>
      <c r="L614" s="23"/>
      <c r="M614" s="23"/>
      <c r="N614" s="23"/>
      <c r="O614" s="23"/>
      <c r="P614" s="23" t="s">
        <v>41</v>
      </c>
      <c r="Q614" s="24" t="s">
        <v>691</v>
      </c>
      <c r="R614" s="22" t="s">
        <v>195</v>
      </c>
      <c r="S614" s="23">
        <v>3</v>
      </c>
      <c r="T614" s="23">
        <v>7</v>
      </c>
      <c r="U614" s="23" t="s">
        <v>41</v>
      </c>
      <c r="V614" s="23"/>
      <c r="W614" s="23" t="s">
        <v>41</v>
      </c>
      <c r="X614" s="23"/>
      <c r="Y614" s="910" t="s">
        <v>692</v>
      </c>
      <c r="AC614" t="s">
        <v>688</v>
      </c>
      <c r="AE614" t="str">
        <f t="shared" ref="AE614:AF614" si="631">TRIM(AC614)</f>
        <v>CONTROL DE COPIAS DE SEGURIDAD</v>
      </c>
      <c r="AF614" t="str">
        <f t="shared" si="631"/>
        <v/>
      </c>
    </row>
    <row r="615" spans="1:32" ht="26.25" customHeight="1" x14ac:dyDescent="0.25">
      <c r="A615" s="15" t="s">
        <v>3</v>
      </c>
      <c r="B615" s="14" t="s">
        <v>671</v>
      </c>
      <c r="C615" s="863"/>
      <c r="D615" s="828" t="str">
        <f t="shared" si="607"/>
        <v/>
      </c>
      <c r="E615" s="829" t="str">
        <f t="shared" si="608"/>
        <v/>
      </c>
      <c r="F615" s="829" t="str">
        <f t="shared" si="591"/>
        <v/>
      </c>
      <c r="G615" s="28"/>
      <c r="H615" s="28"/>
      <c r="I615" s="29" t="s">
        <v>693</v>
      </c>
      <c r="J615" s="33"/>
      <c r="K615" s="37"/>
      <c r="L615" s="37"/>
      <c r="M615" s="37"/>
      <c r="N615" s="37"/>
      <c r="O615" s="37"/>
      <c r="P615" s="37"/>
      <c r="Q615" s="34"/>
      <c r="R615" s="33"/>
      <c r="S615" s="37"/>
      <c r="T615" s="37"/>
      <c r="U615" s="37"/>
      <c r="V615" s="37"/>
      <c r="W615" s="37"/>
      <c r="X615" s="37"/>
      <c r="Y615" s="911"/>
      <c r="AE615" t="str">
        <f t="shared" ref="AE615:AF615" si="632">TRIM(AC615)</f>
        <v/>
      </c>
      <c r="AF615" t="str">
        <f t="shared" si="632"/>
        <v/>
      </c>
    </row>
    <row r="616" spans="1:32" ht="26.25" customHeight="1" x14ac:dyDescent="0.25">
      <c r="A616" s="15" t="s">
        <v>3</v>
      </c>
      <c r="B616" s="14" t="s">
        <v>671</v>
      </c>
      <c r="C616" s="863"/>
      <c r="D616" s="78" t="str">
        <f t="shared" si="607"/>
        <v/>
      </c>
      <c r="E616" s="79" t="str">
        <f t="shared" si="608"/>
        <v/>
      </c>
      <c r="F616" s="829" t="str">
        <f t="shared" si="591"/>
        <v/>
      </c>
      <c r="G616" s="28"/>
      <c r="H616" s="28"/>
      <c r="I616" s="29" t="s">
        <v>694</v>
      </c>
      <c r="J616" s="33"/>
      <c r="K616" s="37"/>
      <c r="L616" s="37"/>
      <c r="M616" s="37"/>
      <c r="N616" s="37"/>
      <c r="O616" s="37"/>
      <c r="P616" s="37"/>
      <c r="Q616" s="34"/>
      <c r="R616" s="33"/>
      <c r="S616" s="37"/>
      <c r="T616" s="37"/>
      <c r="U616" s="37"/>
      <c r="V616" s="37"/>
      <c r="W616" s="37"/>
      <c r="X616" s="37"/>
      <c r="Y616" s="911"/>
      <c r="AE616" t="str">
        <f t="shared" ref="AE616:AF616" si="633">TRIM(AC616)</f>
        <v/>
      </c>
      <c r="AF616" t="str">
        <f t="shared" si="633"/>
        <v/>
      </c>
    </row>
    <row r="617" spans="1:32" ht="78" customHeight="1" x14ac:dyDescent="0.25">
      <c r="A617" s="45"/>
      <c r="B617" s="45"/>
      <c r="C617" s="46"/>
      <c r="D617" s="30" t="str">
        <f t="shared" si="607"/>
        <v/>
      </c>
      <c r="E617" s="35" t="str">
        <f t="shared" si="608"/>
        <v/>
      </c>
      <c r="F617" s="35" t="str">
        <f t="shared" si="591"/>
        <v/>
      </c>
      <c r="G617" s="31"/>
      <c r="H617" s="28"/>
      <c r="I617" s="29"/>
      <c r="J617" s="33"/>
      <c r="K617" s="37"/>
      <c r="L617" s="37"/>
      <c r="M617" s="37"/>
      <c r="N617" s="37"/>
      <c r="O617" s="37"/>
      <c r="P617" s="37"/>
      <c r="Q617" s="34"/>
      <c r="R617" s="33"/>
      <c r="S617" s="37"/>
      <c r="T617" s="37"/>
      <c r="U617" s="37"/>
      <c r="V617" s="37"/>
      <c r="W617" s="37"/>
      <c r="X617" s="37"/>
      <c r="Y617" s="912"/>
      <c r="Z617" s="44"/>
      <c r="AA617" s="44"/>
      <c r="AB617" s="44"/>
      <c r="AC617" s="44"/>
      <c r="AD617" s="44"/>
      <c r="AE617" s="44" t="str">
        <f t="shared" ref="AE617:AF617" si="634">TRIM(AC617)</f>
        <v/>
      </c>
      <c r="AF617" s="44" t="str">
        <f t="shared" si="634"/>
        <v/>
      </c>
    </row>
    <row r="618" spans="1:32" ht="40.5" customHeight="1" x14ac:dyDescent="0.25">
      <c r="A618" s="15" t="s">
        <v>3</v>
      </c>
      <c r="B618" s="422" t="s">
        <v>7</v>
      </c>
      <c r="C618" s="863"/>
      <c r="D618" s="62" t="e">
        <f>IF(E618&lt;&gt;"",VLOOKUP(B618,Dependencia,2,0),"")</f>
        <v>#N/A</v>
      </c>
      <c r="E618" s="62" t="e">
        <f>IF(G618&lt;&gt;"",VLOOKUP(G618,SERIE,2,0),"")</f>
        <v>#N/A</v>
      </c>
      <c r="F618" s="62" t="e">
        <f>IF(H618&lt;&gt;"",VLOOKUP(H618,SUBSERIE,2,0),"")</f>
        <v>#N/A</v>
      </c>
      <c r="G618" s="20" t="s">
        <v>695</v>
      </c>
      <c r="H618" s="20" t="s">
        <v>696</v>
      </c>
      <c r="I618" s="21" t="s">
        <v>697</v>
      </c>
      <c r="J618" s="22"/>
      <c r="K618" s="23" t="s">
        <v>41</v>
      </c>
      <c r="L618" s="23"/>
      <c r="M618" s="23" t="s">
        <v>41</v>
      </c>
      <c r="N618" s="23"/>
      <c r="O618" s="23"/>
      <c r="P618" s="23" t="s">
        <v>41</v>
      </c>
      <c r="Q618" s="24" t="s">
        <v>691</v>
      </c>
      <c r="R618" s="22" t="s">
        <v>698</v>
      </c>
      <c r="S618" s="23">
        <v>3</v>
      </c>
      <c r="T618" s="23">
        <v>7</v>
      </c>
      <c r="U618" s="23" t="s">
        <v>41</v>
      </c>
      <c r="V618" s="23"/>
      <c r="W618" s="23" t="s">
        <v>41</v>
      </c>
      <c r="X618" s="23"/>
      <c r="Y618" s="910" t="s">
        <v>699</v>
      </c>
      <c r="AC618" t="s">
        <v>700</v>
      </c>
      <c r="AE618" t="str">
        <f t="shared" ref="AE618:AF618" si="635">TRIM(AC618)</f>
        <v>ADMINISTRACION DE SISTEMAS DE INFORMACIÓN</v>
      </c>
      <c r="AF618" t="str">
        <f t="shared" si="635"/>
        <v/>
      </c>
    </row>
    <row r="619" spans="1:32" ht="21" customHeight="1" x14ac:dyDescent="0.25">
      <c r="A619" s="15" t="s">
        <v>3</v>
      </c>
      <c r="B619" s="14" t="s">
        <v>671</v>
      </c>
      <c r="C619" s="863"/>
      <c r="D619" s="828" t="str">
        <f t="shared" si="607"/>
        <v/>
      </c>
      <c r="E619" s="829" t="str">
        <f t="shared" si="608"/>
        <v/>
      </c>
      <c r="F619" s="829" t="str">
        <f t="shared" si="591"/>
        <v/>
      </c>
      <c r="G619" s="28"/>
      <c r="H619" s="28"/>
      <c r="I619" s="29" t="s">
        <v>701</v>
      </c>
      <c r="J619" s="33"/>
      <c r="K619" s="37"/>
      <c r="L619" s="37"/>
      <c r="M619" s="37"/>
      <c r="N619" s="37"/>
      <c r="O619" s="37"/>
      <c r="P619" s="37"/>
      <c r="Q619" s="34"/>
      <c r="R619" s="33"/>
      <c r="S619" s="37"/>
      <c r="T619" s="37"/>
      <c r="U619" s="37"/>
      <c r="V619" s="37"/>
      <c r="W619" s="37"/>
      <c r="X619" s="37"/>
      <c r="Y619" s="911"/>
      <c r="AE619" t="str">
        <f t="shared" ref="AE619:AF619" si="636">TRIM(AC619)</f>
        <v/>
      </c>
      <c r="AF619" t="str">
        <f t="shared" si="636"/>
        <v/>
      </c>
    </row>
    <row r="620" spans="1:32" ht="21.75" customHeight="1" x14ac:dyDescent="0.25">
      <c r="A620" s="15" t="s">
        <v>3</v>
      </c>
      <c r="B620" s="14" t="s">
        <v>671</v>
      </c>
      <c r="C620" s="863"/>
      <c r="D620" s="828" t="str">
        <f t="shared" si="607"/>
        <v/>
      </c>
      <c r="E620" s="829" t="str">
        <f t="shared" si="608"/>
        <v/>
      </c>
      <c r="F620" s="829" t="str">
        <f t="shared" si="591"/>
        <v/>
      </c>
      <c r="G620" s="28"/>
      <c r="H620" s="28"/>
      <c r="I620" s="29" t="s">
        <v>702</v>
      </c>
      <c r="J620" s="33"/>
      <c r="K620" s="37"/>
      <c r="L620" s="37"/>
      <c r="M620" s="37"/>
      <c r="N620" s="37"/>
      <c r="O620" s="37"/>
      <c r="P620" s="37"/>
      <c r="Q620" s="34"/>
      <c r="R620" s="33"/>
      <c r="S620" s="37"/>
      <c r="T620" s="37"/>
      <c r="U620" s="37"/>
      <c r="V620" s="37"/>
      <c r="W620" s="37"/>
      <c r="X620" s="37"/>
      <c r="Y620" s="911"/>
      <c r="AE620" t="str">
        <f t="shared" ref="AE620:AF620" si="637">TRIM(AC620)</f>
        <v/>
      </c>
      <c r="AF620" t="str">
        <f t="shared" si="637"/>
        <v/>
      </c>
    </row>
    <row r="621" spans="1:32" ht="21.75" customHeight="1" x14ac:dyDescent="0.25">
      <c r="A621" s="15" t="s">
        <v>3</v>
      </c>
      <c r="B621" s="14" t="s">
        <v>671</v>
      </c>
      <c r="C621" s="863"/>
      <c r="D621" s="828" t="str">
        <f t="shared" si="607"/>
        <v/>
      </c>
      <c r="E621" s="829" t="str">
        <f t="shared" si="608"/>
        <v/>
      </c>
      <c r="F621" s="829" t="str">
        <f t="shared" si="591"/>
        <v/>
      </c>
      <c r="G621" s="28"/>
      <c r="H621" s="28"/>
      <c r="I621" s="29" t="s">
        <v>703</v>
      </c>
      <c r="J621" s="33"/>
      <c r="K621" s="37"/>
      <c r="L621" s="37"/>
      <c r="M621" s="37"/>
      <c r="N621" s="37"/>
      <c r="O621" s="37"/>
      <c r="P621" s="37"/>
      <c r="Q621" s="34"/>
      <c r="R621" s="33"/>
      <c r="S621" s="37"/>
      <c r="T621" s="37"/>
      <c r="U621" s="37"/>
      <c r="V621" s="37"/>
      <c r="W621" s="37"/>
      <c r="X621" s="37"/>
      <c r="Y621" s="911"/>
      <c r="AE621" t="str">
        <f t="shared" ref="AE621:AF621" si="638">TRIM(AC621)</f>
        <v/>
      </c>
      <c r="AF621" t="str">
        <f t="shared" si="638"/>
        <v/>
      </c>
    </row>
    <row r="622" spans="1:32" ht="42.75" customHeight="1" x14ac:dyDescent="0.25">
      <c r="A622" s="15" t="s">
        <v>3</v>
      </c>
      <c r="B622" s="14" t="s">
        <v>671</v>
      </c>
      <c r="C622" s="863"/>
      <c r="D622" s="828" t="str">
        <f t="shared" si="607"/>
        <v/>
      </c>
      <c r="E622" s="829" t="str">
        <f t="shared" si="608"/>
        <v/>
      </c>
      <c r="F622" s="829" t="str">
        <f t="shared" si="591"/>
        <v/>
      </c>
      <c r="G622" s="28"/>
      <c r="H622" s="28"/>
      <c r="I622" s="29" t="s">
        <v>704</v>
      </c>
      <c r="J622" s="33"/>
      <c r="K622" s="37"/>
      <c r="L622" s="37"/>
      <c r="M622" s="37"/>
      <c r="N622" s="37"/>
      <c r="O622" s="37"/>
      <c r="P622" s="37"/>
      <c r="Q622" s="34"/>
      <c r="R622" s="33"/>
      <c r="S622" s="37"/>
      <c r="T622" s="37"/>
      <c r="U622" s="37"/>
      <c r="V622" s="37"/>
      <c r="W622" s="37"/>
      <c r="X622" s="37"/>
      <c r="Y622" s="912"/>
      <c r="AE622" t="str">
        <f t="shared" ref="AE622:AF622" si="639">TRIM(AC622)</f>
        <v/>
      </c>
      <c r="AF622" t="str">
        <f t="shared" si="639"/>
        <v/>
      </c>
    </row>
    <row r="623" spans="1:32" ht="21" customHeight="1" x14ac:dyDescent="0.25">
      <c r="A623" s="14" t="s">
        <v>3</v>
      </c>
      <c r="B623" s="422" t="s">
        <v>7</v>
      </c>
      <c r="C623" s="38"/>
      <c r="D623" s="19">
        <f>IF(E623&lt;&gt;"",VLOOKUP(B623,Dependencia,2,0),"")</f>
        <v>11</v>
      </c>
      <c r="E623" s="19" t="str">
        <f t="shared" si="608"/>
        <v>20</v>
      </c>
      <c r="F623" s="19" t="str">
        <f t="shared" si="591"/>
        <v>034</v>
      </c>
      <c r="G623" s="41" t="s">
        <v>89</v>
      </c>
      <c r="H623" s="20" t="s">
        <v>371</v>
      </c>
      <c r="I623" s="21" t="s">
        <v>39</v>
      </c>
      <c r="J623" s="22" t="s">
        <v>114</v>
      </c>
      <c r="K623" s="23" t="s">
        <v>41</v>
      </c>
      <c r="L623" s="23"/>
      <c r="M623" s="23"/>
      <c r="N623" s="23" t="s">
        <v>41</v>
      </c>
      <c r="O623" s="23"/>
      <c r="P623" s="23" t="s">
        <v>41</v>
      </c>
      <c r="Q623" s="24" t="s">
        <v>681</v>
      </c>
      <c r="R623" s="22"/>
      <c r="S623" s="23">
        <v>3</v>
      </c>
      <c r="T623" s="23">
        <v>7</v>
      </c>
      <c r="U623" s="23" t="s">
        <v>41</v>
      </c>
      <c r="V623" s="23"/>
      <c r="W623" s="23" t="s">
        <v>41</v>
      </c>
      <c r="X623" s="23"/>
      <c r="Y623" s="910" t="s">
        <v>705</v>
      </c>
      <c r="AC623" t="s">
        <v>89</v>
      </c>
      <c r="AD623" t="s">
        <v>371</v>
      </c>
      <c r="AE623" t="str">
        <f t="shared" ref="AE623:AF623" si="640">TRIM(AC623)</f>
        <v>INFORMES</v>
      </c>
      <c r="AF623" t="str">
        <f t="shared" si="640"/>
        <v>Informes a Organismos de Control</v>
      </c>
    </row>
    <row r="624" spans="1:32" ht="21" customHeight="1" x14ac:dyDescent="0.25">
      <c r="A624" s="14" t="s">
        <v>3</v>
      </c>
      <c r="B624" s="14" t="s">
        <v>671</v>
      </c>
      <c r="C624" s="38"/>
      <c r="D624" s="30" t="str">
        <f t="shared" si="607"/>
        <v/>
      </c>
      <c r="E624" s="35" t="str">
        <f t="shared" si="608"/>
        <v/>
      </c>
      <c r="F624" s="35" t="str">
        <f t="shared" si="591"/>
        <v/>
      </c>
      <c r="G624" s="31"/>
      <c r="H624" s="28"/>
      <c r="I624" s="29" t="s">
        <v>706</v>
      </c>
      <c r="J624" s="33"/>
      <c r="K624" s="37"/>
      <c r="L624" s="37"/>
      <c r="M624" s="37"/>
      <c r="N624" s="37"/>
      <c r="O624" s="37"/>
      <c r="P624" s="37"/>
      <c r="Q624" s="34"/>
      <c r="R624" s="33"/>
      <c r="S624" s="37"/>
      <c r="T624" s="37"/>
      <c r="U624" s="37"/>
      <c r="V624" s="37"/>
      <c r="W624" s="37"/>
      <c r="X624" s="37"/>
      <c r="Y624" s="911"/>
      <c r="AE624" t="str">
        <f t="shared" ref="AE624:AF624" si="641">TRIM(AC624)</f>
        <v/>
      </c>
      <c r="AF624" t="str">
        <f t="shared" si="641"/>
        <v/>
      </c>
    </row>
    <row r="625" spans="1:32" ht="83.25" customHeight="1" x14ac:dyDescent="0.25">
      <c r="A625" s="14" t="s">
        <v>3</v>
      </c>
      <c r="B625" s="14" t="s">
        <v>671</v>
      </c>
      <c r="C625" s="38"/>
      <c r="D625" s="30" t="str">
        <f t="shared" si="607"/>
        <v/>
      </c>
      <c r="E625" s="35" t="str">
        <f t="shared" si="608"/>
        <v/>
      </c>
      <c r="F625" s="35" t="str">
        <f t="shared" si="591"/>
        <v/>
      </c>
      <c r="G625" s="31"/>
      <c r="H625" s="28"/>
      <c r="I625" s="29" t="s">
        <v>707</v>
      </c>
      <c r="J625" s="33"/>
      <c r="K625" s="37"/>
      <c r="L625" s="37"/>
      <c r="M625" s="37"/>
      <c r="N625" s="37"/>
      <c r="O625" s="37"/>
      <c r="P625" s="37"/>
      <c r="Q625" s="34"/>
      <c r="R625" s="33"/>
      <c r="S625" s="37"/>
      <c r="T625" s="37"/>
      <c r="U625" s="37"/>
      <c r="V625" s="37"/>
      <c r="W625" s="37"/>
      <c r="X625" s="37"/>
      <c r="Y625" s="912"/>
      <c r="AE625" t="str">
        <f t="shared" ref="AE625:AF625" si="642">TRIM(AC625)</f>
        <v/>
      </c>
      <c r="AF625" t="str">
        <f t="shared" si="642"/>
        <v/>
      </c>
    </row>
    <row r="626" spans="1:32" ht="21" customHeight="1" x14ac:dyDescent="0.25">
      <c r="A626" s="14" t="s">
        <v>3</v>
      </c>
      <c r="B626" s="422" t="s">
        <v>7</v>
      </c>
      <c r="C626" s="38"/>
      <c r="D626" s="19">
        <f>IF(E626&lt;&gt;"",VLOOKUP(B626,Dependencia,2,0),"")</f>
        <v>11</v>
      </c>
      <c r="E626" s="19" t="str">
        <f t="shared" si="608"/>
        <v>20</v>
      </c>
      <c r="F626" s="19" t="str">
        <f t="shared" si="591"/>
        <v>035</v>
      </c>
      <c r="G626" s="41" t="s">
        <v>89</v>
      </c>
      <c r="H626" s="20" t="s">
        <v>379</v>
      </c>
      <c r="I626" s="21" t="s">
        <v>39</v>
      </c>
      <c r="J626" s="22" t="s">
        <v>40</v>
      </c>
      <c r="K626" s="23" t="s">
        <v>41</v>
      </c>
      <c r="L626" s="23"/>
      <c r="M626" s="23"/>
      <c r="N626" s="23" t="s">
        <v>41</v>
      </c>
      <c r="O626" s="23"/>
      <c r="P626" s="23" t="s">
        <v>41</v>
      </c>
      <c r="Q626" s="24"/>
      <c r="R626" s="22"/>
      <c r="S626" s="23">
        <v>3</v>
      </c>
      <c r="T626" s="23">
        <v>7</v>
      </c>
      <c r="U626" s="23" t="s">
        <v>41</v>
      </c>
      <c r="V626" s="23"/>
      <c r="W626" s="23" t="s">
        <v>41</v>
      </c>
      <c r="X626" s="23"/>
      <c r="Y626" s="910" t="s">
        <v>708</v>
      </c>
      <c r="AC626" t="s">
        <v>89</v>
      </c>
      <c r="AD626" t="s">
        <v>379</v>
      </c>
      <c r="AE626" t="str">
        <f t="shared" ref="AE626:AF626" si="643">TRIM(AC626)</f>
        <v>INFORMES</v>
      </c>
      <c r="AF626" t="str">
        <f t="shared" si="643"/>
        <v>Informes a Organismos del Estado</v>
      </c>
    </row>
    <row r="627" spans="1:32" ht="103.5" customHeight="1" x14ac:dyDescent="0.25">
      <c r="A627" s="14" t="s">
        <v>3</v>
      </c>
      <c r="B627" s="14" t="s">
        <v>671</v>
      </c>
      <c r="C627" s="38"/>
      <c r="D627" s="30" t="str">
        <f t="shared" si="607"/>
        <v/>
      </c>
      <c r="E627" s="35" t="str">
        <f t="shared" si="608"/>
        <v/>
      </c>
      <c r="F627" s="35" t="str">
        <f t="shared" si="591"/>
        <v/>
      </c>
      <c r="G627" s="31"/>
      <c r="H627" s="28"/>
      <c r="I627" s="29" t="s">
        <v>709</v>
      </c>
      <c r="J627" s="33"/>
      <c r="K627" s="37"/>
      <c r="L627" s="37"/>
      <c r="M627" s="37"/>
      <c r="N627" s="37"/>
      <c r="O627" s="37"/>
      <c r="P627" s="37"/>
      <c r="Q627" s="34"/>
      <c r="R627" s="33"/>
      <c r="S627" s="37"/>
      <c r="T627" s="37"/>
      <c r="U627" s="37"/>
      <c r="V627" s="37"/>
      <c r="W627" s="37"/>
      <c r="X627" s="37"/>
      <c r="Y627" s="912"/>
      <c r="AE627" t="str">
        <f t="shared" ref="AE627:AF627" si="644">TRIM(AC627)</f>
        <v/>
      </c>
      <c r="AF627" t="str">
        <f t="shared" si="644"/>
        <v/>
      </c>
    </row>
    <row r="628" spans="1:32" ht="21" customHeight="1" x14ac:dyDescent="0.25">
      <c r="A628" s="14" t="s">
        <v>3</v>
      </c>
      <c r="B628" s="422" t="s">
        <v>7</v>
      </c>
      <c r="C628" s="38"/>
      <c r="D628" s="19">
        <f>IF(E628&lt;&gt;"",VLOOKUP(B628,Dependencia,2,0),"")</f>
        <v>11</v>
      </c>
      <c r="E628" s="19" t="str">
        <f t="shared" si="608"/>
        <v>20</v>
      </c>
      <c r="F628" s="19" t="str">
        <f t="shared" si="591"/>
        <v>036</v>
      </c>
      <c r="G628" s="41" t="s">
        <v>89</v>
      </c>
      <c r="H628" s="20" t="s">
        <v>710</v>
      </c>
      <c r="I628" s="21" t="s">
        <v>39</v>
      </c>
      <c r="J628" s="22" t="s">
        <v>40</v>
      </c>
      <c r="K628" s="23" t="s">
        <v>41</v>
      </c>
      <c r="L628" s="23"/>
      <c r="M628" s="23"/>
      <c r="N628" s="23" t="s">
        <v>41</v>
      </c>
      <c r="O628" s="23"/>
      <c r="P628" s="23" t="s">
        <v>41</v>
      </c>
      <c r="Q628" s="24" t="s">
        <v>681</v>
      </c>
      <c r="R628" s="22"/>
      <c r="S628" s="23">
        <v>3</v>
      </c>
      <c r="T628" s="23">
        <v>7</v>
      </c>
      <c r="U628" s="23" t="s">
        <v>41</v>
      </c>
      <c r="V628" s="23"/>
      <c r="W628" s="23" t="s">
        <v>41</v>
      </c>
      <c r="X628" s="23"/>
      <c r="Y628" s="908" t="s">
        <v>711</v>
      </c>
      <c r="AC628" t="s">
        <v>89</v>
      </c>
      <c r="AD628" t="s">
        <v>710</v>
      </c>
      <c r="AE628" t="str">
        <f t="shared" ref="AE628:AF628" si="645">TRIM(AC628)</f>
        <v>INFORMES</v>
      </c>
      <c r="AF628" t="str">
        <f t="shared" si="645"/>
        <v>Informes a Organismos Externos</v>
      </c>
    </row>
    <row r="629" spans="1:32" ht="21" customHeight="1" x14ac:dyDescent="0.25">
      <c r="A629" s="14" t="s">
        <v>3</v>
      </c>
      <c r="B629" s="14" t="s">
        <v>671</v>
      </c>
      <c r="C629" s="38"/>
      <c r="D629" s="30" t="str">
        <f t="shared" si="607"/>
        <v/>
      </c>
      <c r="E629" s="35" t="str">
        <f t="shared" si="608"/>
        <v/>
      </c>
      <c r="F629" s="35" t="str">
        <f t="shared" si="591"/>
        <v/>
      </c>
      <c r="G629" s="31"/>
      <c r="H629" s="28"/>
      <c r="I629" s="29" t="s">
        <v>712</v>
      </c>
      <c r="J629" s="33"/>
      <c r="K629" s="37"/>
      <c r="L629" s="37"/>
      <c r="M629" s="37"/>
      <c r="N629" s="37"/>
      <c r="O629" s="37"/>
      <c r="P629" s="37"/>
      <c r="Q629" s="34"/>
      <c r="R629" s="33"/>
      <c r="S629" s="37"/>
      <c r="T629" s="37"/>
      <c r="U629" s="37"/>
      <c r="V629" s="37"/>
      <c r="W629" s="37"/>
      <c r="X629" s="37"/>
      <c r="Y629" s="913"/>
      <c r="AE629" t="str">
        <f t="shared" ref="AE629:AF629" si="646">TRIM(AC629)</f>
        <v/>
      </c>
      <c r="AF629" t="str">
        <f t="shared" si="646"/>
        <v/>
      </c>
    </row>
    <row r="630" spans="1:32" ht="68.25" customHeight="1" x14ac:dyDescent="0.25">
      <c r="A630" s="14" t="s">
        <v>3</v>
      </c>
      <c r="B630" s="14" t="s">
        <v>671</v>
      </c>
      <c r="C630" s="38"/>
      <c r="D630" s="30" t="str">
        <f t="shared" si="607"/>
        <v/>
      </c>
      <c r="E630" s="35" t="str">
        <f t="shared" si="608"/>
        <v/>
      </c>
      <c r="F630" s="35" t="str">
        <f t="shared" si="591"/>
        <v/>
      </c>
      <c r="G630" s="31"/>
      <c r="H630" s="28"/>
      <c r="I630" s="29" t="s">
        <v>707</v>
      </c>
      <c r="J630" s="33"/>
      <c r="K630" s="37"/>
      <c r="L630" s="37"/>
      <c r="M630" s="37"/>
      <c r="N630" s="37"/>
      <c r="O630" s="37"/>
      <c r="P630" s="37"/>
      <c r="Q630" s="34"/>
      <c r="R630" s="33"/>
      <c r="S630" s="37"/>
      <c r="T630" s="37"/>
      <c r="U630" s="37"/>
      <c r="V630" s="37"/>
      <c r="W630" s="37"/>
      <c r="X630" s="37"/>
      <c r="Y630" s="909"/>
      <c r="AE630" t="str">
        <f t="shared" ref="AE630:AF630" si="647">TRIM(AC630)</f>
        <v/>
      </c>
      <c r="AF630" t="str">
        <f t="shared" si="647"/>
        <v/>
      </c>
    </row>
    <row r="631" spans="1:32" ht="21" customHeight="1" x14ac:dyDescent="0.25">
      <c r="A631" s="14" t="s">
        <v>3</v>
      </c>
      <c r="B631" s="422" t="s">
        <v>7</v>
      </c>
      <c r="C631" s="38"/>
      <c r="D631" s="19">
        <f>IF(E631&lt;&gt;"",VLOOKUP(B631,Dependencia,2,0),"")</f>
        <v>11</v>
      </c>
      <c r="E631" s="19" t="str">
        <f t="shared" si="608"/>
        <v>20</v>
      </c>
      <c r="F631" s="19" t="str">
        <f t="shared" si="591"/>
        <v>037</v>
      </c>
      <c r="G631" s="20" t="s">
        <v>89</v>
      </c>
      <c r="H631" s="20" t="s">
        <v>713</v>
      </c>
      <c r="I631" s="21" t="s">
        <v>39</v>
      </c>
      <c r="J631" s="22" t="s">
        <v>40</v>
      </c>
      <c r="K631" s="23" t="s">
        <v>41</v>
      </c>
      <c r="L631" s="23"/>
      <c r="M631" s="23"/>
      <c r="N631" s="23" t="s">
        <v>41</v>
      </c>
      <c r="O631" s="23"/>
      <c r="P631" s="23" t="s">
        <v>41</v>
      </c>
      <c r="Q631" s="24" t="s">
        <v>714</v>
      </c>
      <c r="R631" s="22" t="s">
        <v>195</v>
      </c>
      <c r="S631" s="23">
        <v>3</v>
      </c>
      <c r="T631" s="23">
        <v>7</v>
      </c>
      <c r="U631" s="23" t="s">
        <v>41</v>
      </c>
      <c r="V631" s="23"/>
      <c r="W631" s="23" t="s">
        <v>41</v>
      </c>
      <c r="X631" s="23"/>
      <c r="Y631" s="910" t="s">
        <v>715</v>
      </c>
      <c r="AC631" t="s">
        <v>93</v>
      </c>
      <c r="AD631" t="s">
        <v>713</v>
      </c>
      <c r="AE631" t="str">
        <f t="shared" ref="AE631:AF631" si="648">TRIM(AC631)</f>
        <v>INFORMES</v>
      </c>
      <c r="AF631" t="str">
        <f t="shared" si="648"/>
        <v>Informes de Auditorias de Calidad</v>
      </c>
    </row>
    <row r="632" spans="1:32" ht="21" customHeight="1" x14ac:dyDescent="0.25">
      <c r="A632" s="14" t="s">
        <v>3</v>
      </c>
      <c r="B632" s="14" t="s">
        <v>671</v>
      </c>
      <c r="C632" s="863"/>
      <c r="D632" s="828" t="str">
        <f t="shared" si="607"/>
        <v/>
      </c>
      <c r="E632" s="829" t="str">
        <f t="shared" si="608"/>
        <v/>
      </c>
      <c r="F632" s="829" t="str">
        <f t="shared" si="591"/>
        <v/>
      </c>
      <c r="G632" s="28"/>
      <c r="H632" s="28"/>
      <c r="I632" s="29" t="s">
        <v>716</v>
      </c>
      <c r="J632" s="33"/>
      <c r="K632" s="37"/>
      <c r="L632" s="37"/>
      <c r="M632" s="37"/>
      <c r="N632" s="37"/>
      <c r="O632" s="37"/>
      <c r="P632" s="37"/>
      <c r="Q632" s="34"/>
      <c r="R632" s="33"/>
      <c r="S632" s="37"/>
      <c r="T632" s="37"/>
      <c r="U632" s="37"/>
      <c r="V632" s="37"/>
      <c r="W632" s="37"/>
      <c r="X632" s="37"/>
      <c r="Y632" s="911"/>
      <c r="AE632" t="str">
        <f t="shared" ref="AE632:AF632" si="649">TRIM(AC632)</f>
        <v/>
      </c>
      <c r="AF632" t="str">
        <f t="shared" si="649"/>
        <v/>
      </c>
    </row>
    <row r="633" spans="1:32" ht="36" customHeight="1" x14ac:dyDescent="0.25">
      <c r="A633" s="14" t="s">
        <v>3</v>
      </c>
      <c r="B633" s="14" t="s">
        <v>671</v>
      </c>
      <c r="C633" s="863"/>
      <c r="D633" s="828" t="str">
        <f t="shared" si="607"/>
        <v/>
      </c>
      <c r="E633" s="829" t="str">
        <f t="shared" si="608"/>
        <v/>
      </c>
      <c r="F633" s="829" t="str">
        <f t="shared" si="591"/>
        <v/>
      </c>
      <c r="G633" s="28"/>
      <c r="H633" s="28"/>
      <c r="I633" s="29" t="s">
        <v>717</v>
      </c>
      <c r="J633" s="33"/>
      <c r="K633" s="37"/>
      <c r="L633" s="37"/>
      <c r="M633" s="37"/>
      <c r="N633" s="37"/>
      <c r="O633" s="37"/>
      <c r="P633" s="37"/>
      <c r="Q633" s="34"/>
      <c r="R633" s="33"/>
      <c r="S633" s="37"/>
      <c r="T633" s="37"/>
      <c r="U633" s="37"/>
      <c r="V633" s="37"/>
      <c r="W633" s="37"/>
      <c r="X633" s="37"/>
      <c r="Y633" s="911"/>
      <c r="AE633" t="str">
        <f t="shared" ref="AE633:AF633" si="650">TRIM(AC633)</f>
        <v/>
      </c>
      <c r="AF633" t="str">
        <f t="shared" si="650"/>
        <v/>
      </c>
    </row>
    <row r="634" spans="1:32" ht="21" customHeight="1" x14ac:dyDescent="0.25">
      <c r="A634" s="14" t="s">
        <v>3</v>
      </c>
      <c r="B634" s="14" t="s">
        <v>671</v>
      </c>
      <c r="C634" s="863"/>
      <c r="D634" s="828" t="str">
        <f t="shared" si="607"/>
        <v/>
      </c>
      <c r="E634" s="829" t="str">
        <f t="shared" si="608"/>
        <v/>
      </c>
      <c r="F634" s="829" t="str">
        <f t="shared" si="591"/>
        <v/>
      </c>
      <c r="G634" s="28"/>
      <c r="H634" s="28"/>
      <c r="I634" s="29" t="s">
        <v>718</v>
      </c>
      <c r="J634" s="33"/>
      <c r="K634" s="37"/>
      <c r="L634" s="37"/>
      <c r="M634" s="37"/>
      <c r="N634" s="37"/>
      <c r="O634" s="37"/>
      <c r="P634" s="37"/>
      <c r="Q634" s="34"/>
      <c r="R634" s="33"/>
      <c r="S634" s="37"/>
      <c r="T634" s="37"/>
      <c r="U634" s="37"/>
      <c r="V634" s="37"/>
      <c r="W634" s="37"/>
      <c r="X634" s="37"/>
      <c r="Y634" s="911"/>
      <c r="AE634" t="str">
        <f t="shared" ref="AE634:AF634" si="651">TRIM(AC634)</f>
        <v/>
      </c>
      <c r="AF634" t="str">
        <f t="shared" si="651"/>
        <v/>
      </c>
    </row>
    <row r="635" spans="1:32" ht="36" customHeight="1" x14ac:dyDescent="0.25">
      <c r="A635" s="14" t="s">
        <v>3</v>
      </c>
      <c r="B635" s="14" t="s">
        <v>671</v>
      </c>
      <c r="C635" s="863"/>
      <c r="D635" s="828" t="str">
        <f t="shared" si="607"/>
        <v/>
      </c>
      <c r="E635" s="829" t="str">
        <f t="shared" si="608"/>
        <v/>
      </c>
      <c r="F635" s="829" t="str">
        <f t="shared" si="591"/>
        <v/>
      </c>
      <c r="G635" s="28"/>
      <c r="H635" s="28"/>
      <c r="I635" s="29" t="s">
        <v>719</v>
      </c>
      <c r="J635" s="33"/>
      <c r="K635" s="37"/>
      <c r="L635" s="37"/>
      <c r="M635" s="37"/>
      <c r="N635" s="37"/>
      <c r="O635" s="37"/>
      <c r="P635" s="37"/>
      <c r="Q635" s="34"/>
      <c r="R635" s="33"/>
      <c r="S635" s="37"/>
      <c r="T635" s="37"/>
      <c r="U635" s="37"/>
      <c r="V635" s="37"/>
      <c r="W635" s="37"/>
      <c r="X635" s="37"/>
      <c r="Y635" s="912"/>
      <c r="AE635" t="str">
        <f t="shared" ref="AE635:AF635" si="652">TRIM(AC635)</f>
        <v/>
      </c>
      <c r="AF635" t="str">
        <f t="shared" si="652"/>
        <v/>
      </c>
    </row>
    <row r="636" spans="1:32" ht="21" customHeight="1" x14ac:dyDescent="0.25">
      <c r="A636" s="14" t="s">
        <v>3</v>
      </c>
      <c r="B636" s="422" t="s">
        <v>7</v>
      </c>
      <c r="C636" s="38"/>
      <c r="D636" s="19">
        <f>IF(E636&lt;&gt;"",VLOOKUP(B636,Dependencia,2,0),"")</f>
        <v>11</v>
      </c>
      <c r="E636" s="19" t="str">
        <f t="shared" si="608"/>
        <v>20</v>
      </c>
      <c r="F636" s="19" t="str">
        <f t="shared" si="591"/>
        <v>040</v>
      </c>
      <c r="G636" s="41" t="s">
        <v>89</v>
      </c>
      <c r="H636" s="20" t="s">
        <v>720</v>
      </c>
      <c r="I636" s="21" t="s">
        <v>39</v>
      </c>
      <c r="J636" s="22" t="s">
        <v>114</v>
      </c>
      <c r="K636" s="23" t="s">
        <v>41</v>
      </c>
      <c r="L636" s="23"/>
      <c r="M636" s="23"/>
      <c r="N636" s="23" t="s">
        <v>41</v>
      </c>
      <c r="O636" s="23"/>
      <c r="P636" s="23" t="s">
        <v>41</v>
      </c>
      <c r="Q636" s="24" t="s">
        <v>681</v>
      </c>
      <c r="R636" s="22"/>
      <c r="S636" s="23">
        <v>3</v>
      </c>
      <c r="T636" s="23">
        <v>7</v>
      </c>
      <c r="U636" s="23" t="s">
        <v>41</v>
      </c>
      <c r="V636" s="23"/>
      <c r="W636" s="23" t="s">
        <v>41</v>
      </c>
      <c r="X636" s="23"/>
      <c r="Y636" s="910" t="s">
        <v>721</v>
      </c>
      <c r="AC636" t="s">
        <v>89</v>
      </c>
      <c r="AD636" t="s">
        <v>720</v>
      </c>
      <c r="AE636" t="str">
        <f t="shared" ref="AE636:AF636" si="653">TRIM(AC636)</f>
        <v>INFORMES</v>
      </c>
      <c r="AF636" t="str">
        <f t="shared" si="653"/>
        <v>Informes de gestión</v>
      </c>
    </row>
    <row r="637" spans="1:32" ht="102" customHeight="1" x14ac:dyDescent="0.25">
      <c r="A637" s="14" t="s">
        <v>3</v>
      </c>
      <c r="B637" s="14" t="s">
        <v>671</v>
      </c>
      <c r="C637" s="38"/>
      <c r="D637" s="30" t="str">
        <f t="shared" si="607"/>
        <v/>
      </c>
      <c r="E637" s="35" t="str">
        <f t="shared" si="608"/>
        <v/>
      </c>
      <c r="F637" s="35" t="str">
        <f t="shared" si="591"/>
        <v/>
      </c>
      <c r="G637" s="31"/>
      <c r="H637" s="28"/>
      <c r="I637" s="29" t="s">
        <v>94</v>
      </c>
      <c r="J637" s="33"/>
      <c r="K637" s="37"/>
      <c r="L637" s="37"/>
      <c r="M637" s="37"/>
      <c r="N637" s="37"/>
      <c r="O637" s="37"/>
      <c r="P637" s="37"/>
      <c r="Q637" s="34"/>
      <c r="R637" s="33"/>
      <c r="S637" s="37"/>
      <c r="T637" s="37"/>
      <c r="U637" s="37"/>
      <c r="V637" s="37"/>
      <c r="W637" s="37"/>
      <c r="X637" s="37"/>
      <c r="Y637" s="912"/>
      <c r="AE637" t="str">
        <f t="shared" ref="AE637:AF637" si="654">TRIM(AC637)</f>
        <v/>
      </c>
      <c r="AF637" t="str">
        <f t="shared" si="654"/>
        <v/>
      </c>
    </row>
    <row r="638" spans="1:32" ht="21" customHeight="1" x14ac:dyDescent="0.25">
      <c r="A638" s="14" t="s">
        <v>3</v>
      </c>
      <c r="B638" s="422" t="s">
        <v>7</v>
      </c>
      <c r="C638" s="38"/>
      <c r="D638" s="19">
        <f>IF(E638&lt;&gt;"",VLOOKUP(B638,Dependencia,2,0),"")</f>
        <v>11</v>
      </c>
      <c r="E638" s="19" t="str">
        <f t="shared" si="608"/>
        <v>15</v>
      </c>
      <c r="F638" s="19" t="str">
        <f t="shared" si="591"/>
        <v/>
      </c>
      <c r="G638" s="20" t="s">
        <v>73</v>
      </c>
      <c r="H638" s="20"/>
      <c r="I638" s="21" t="s">
        <v>75</v>
      </c>
      <c r="J638" s="22" t="s">
        <v>114</v>
      </c>
      <c r="K638" s="23" t="s">
        <v>41</v>
      </c>
      <c r="L638" s="23"/>
      <c r="M638" s="23"/>
      <c r="N638" s="23" t="s">
        <v>41</v>
      </c>
      <c r="O638" s="23"/>
      <c r="P638" s="23" t="s">
        <v>41</v>
      </c>
      <c r="Q638" s="24" t="s">
        <v>280</v>
      </c>
      <c r="R638" s="22" t="s">
        <v>281</v>
      </c>
      <c r="S638" s="23">
        <v>3</v>
      </c>
      <c r="T638" s="23">
        <v>7</v>
      </c>
      <c r="U638" s="23"/>
      <c r="V638" s="23"/>
      <c r="W638" s="23" t="s">
        <v>41</v>
      </c>
      <c r="X638" s="23" t="s">
        <v>41</v>
      </c>
      <c r="Y638" s="908" t="s">
        <v>722</v>
      </c>
      <c r="AC638" t="s">
        <v>723</v>
      </c>
      <c r="AE638" t="str">
        <f t="shared" ref="AE638:AF638" si="655">TRIM(AC638)</f>
        <v>DERECHOS DE PETICIÓN</v>
      </c>
      <c r="AF638" t="str">
        <f t="shared" si="655"/>
        <v/>
      </c>
    </row>
    <row r="639" spans="1:32" ht="21" customHeight="1" x14ac:dyDescent="0.25">
      <c r="A639" s="14" t="s">
        <v>3</v>
      </c>
      <c r="B639" s="14" t="s">
        <v>671</v>
      </c>
      <c r="C639" s="38"/>
      <c r="D639" s="30" t="str">
        <f t="shared" si="607"/>
        <v/>
      </c>
      <c r="E639" s="35" t="str">
        <f t="shared" si="608"/>
        <v/>
      </c>
      <c r="F639" s="35" t="str">
        <f t="shared" si="591"/>
        <v/>
      </c>
      <c r="G639" s="28"/>
      <c r="H639" s="28"/>
      <c r="I639" s="29" t="s">
        <v>78</v>
      </c>
      <c r="J639" s="33"/>
      <c r="K639" s="37"/>
      <c r="L639" s="37"/>
      <c r="M639" s="37"/>
      <c r="N639" s="37"/>
      <c r="O639" s="37"/>
      <c r="P639" s="37"/>
      <c r="Q639" s="34"/>
      <c r="R639" s="33"/>
      <c r="S639" s="37"/>
      <c r="T639" s="37"/>
      <c r="U639" s="37"/>
      <c r="V639" s="37"/>
      <c r="W639" s="37"/>
      <c r="X639" s="37"/>
      <c r="Y639" s="913"/>
      <c r="AE639" t="str">
        <f t="shared" ref="AE639:AF639" si="656">TRIM(AC639)</f>
        <v/>
      </c>
      <c r="AF639" t="str">
        <f t="shared" si="656"/>
        <v/>
      </c>
    </row>
    <row r="640" spans="1:32" ht="21" customHeight="1" x14ac:dyDescent="0.25">
      <c r="A640" s="14" t="s">
        <v>3</v>
      </c>
      <c r="B640" s="14" t="s">
        <v>671</v>
      </c>
      <c r="C640" s="38"/>
      <c r="D640" s="30" t="str">
        <f t="shared" si="607"/>
        <v/>
      </c>
      <c r="E640" s="35" t="str">
        <f t="shared" si="608"/>
        <v/>
      </c>
      <c r="F640" s="35" t="str">
        <f t="shared" si="591"/>
        <v/>
      </c>
      <c r="G640" s="28"/>
      <c r="H640" s="28"/>
      <c r="I640" s="29" t="s">
        <v>79</v>
      </c>
      <c r="J640" s="33"/>
      <c r="K640" s="37"/>
      <c r="L640" s="37"/>
      <c r="M640" s="37"/>
      <c r="N640" s="37"/>
      <c r="O640" s="37"/>
      <c r="P640" s="37"/>
      <c r="Q640" s="34"/>
      <c r="R640" s="33"/>
      <c r="S640" s="37"/>
      <c r="T640" s="37"/>
      <c r="U640" s="37"/>
      <c r="V640" s="37"/>
      <c r="W640" s="37"/>
      <c r="X640" s="37"/>
      <c r="Y640" s="913"/>
      <c r="AE640" t="str">
        <f t="shared" ref="AE640:AF640" si="657">TRIM(AC640)</f>
        <v/>
      </c>
      <c r="AF640" t="str">
        <f t="shared" si="657"/>
        <v/>
      </c>
    </row>
    <row r="641" spans="1:32" ht="21" customHeight="1" x14ac:dyDescent="0.25">
      <c r="A641" s="14" t="s">
        <v>3</v>
      </c>
      <c r="B641" s="14" t="s">
        <v>671</v>
      </c>
      <c r="C641" s="38"/>
      <c r="D641" s="30" t="str">
        <f t="shared" si="607"/>
        <v/>
      </c>
      <c r="E641" s="35" t="str">
        <f t="shared" si="608"/>
        <v/>
      </c>
      <c r="F641" s="35" t="str">
        <f t="shared" ref="F641:F702" si="658">IF(H641&lt;&gt;"",VLOOKUP(H641,Subseries,2,0),"")</f>
        <v/>
      </c>
      <c r="G641" s="28"/>
      <c r="H641" s="28"/>
      <c r="I641" s="29" t="s">
        <v>80</v>
      </c>
      <c r="J641" s="33"/>
      <c r="K641" s="37"/>
      <c r="L641" s="37"/>
      <c r="M641" s="37"/>
      <c r="N641" s="37"/>
      <c r="O641" s="37"/>
      <c r="P641" s="37"/>
      <c r="Q641" s="34"/>
      <c r="R641" s="33"/>
      <c r="S641" s="37"/>
      <c r="T641" s="37"/>
      <c r="U641" s="37"/>
      <c r="V641" s="37"/>
      <c r="W641" s="37"/>
      <c r="X641" s="37"/>
      <c r="Y641" s="913"/>
      <c r="AE641" t="str">
        <f t="shared" ref="AE641:AF641" si="659">TRIM(AC641)</f>
        <v/>
      </c>
      <c r="AF641" t="str">
        <f t="shared" si="659"/>
        <v/>
      </c>
    </row>
    <row r="642" spans="1:32" ht="21" customHeight="1" x14ac:dyDescent="0.25">
      <c r="A642" s="14" t="s">
        <v>3</v>
      </c>
      <c r="B642" s="14" t="s">
        <v>671</v>
      </c>
      <c r="C642" s="38"/>
      <c r="D642" s="30" t="str">
        <f t="shared" si="607"/>
        <v/>
      </c>
      <c r="E642" s="35" t="str">
        <f t="shared" si="608"/>
        <v/>
      </c>
      <c r="F642" s="35" t="str">
        <f t="shared" si="658"/>
        <v/>
      </c>
      <c r="G642" s="28"/>
      <c r="H642" s="28"/>
      <c r="I642" s="29" t="s">
        <v>81</v>
      </c>
      <c r="J642" s="33"/>
      <c r="K642" s="37"/>
      <c r="L642" s="37"/>
      <c r="M642" s="37"/>
      <c r="N642" s="37"/>
      <c r="O642" s="37"/>
      <c r="P642" s="37"/>
      <c r="Q642" s="34"/>
      <c r="R642" s="33"/>
      <c r="S642" s="37"/>
      <c r="T642" s="37"/>
      <c r="U642" s="37"/>
      <c r="V642" s="37"/>
      <c r="W642" s="37"/>
      <c r="X642" s="37"/>
      <c r="Y642" s="913"/>
      <c r="AE642" t="str">
        <f t="shared" ref="AE642:AF642" si="660">TRIM(AC642)</f>
        <v/>
      </c>
      <c r="AF642" t="str">
        <f t="shared" si="660"/>
        <v/>
      </c>
    </row>
    <row r="643" spans="1:32" ht="21" customHeight="1" x14ac:dyDescent="0.25">
      <c r="A643" s="14" t="s">
        <v>3</v>
      </c>
      <c r="B643" s="14" t="s">
        <v>671</v>
      </c>
      <c r="C643" s="38"/>
      <c r="D643" s="30" t="str">
        <f t="shared" si="607"/>
        <v/>
      </c>
      <c r="E643" s="35" t="str">
        <f t="shared" si="608"/>
        <v/>
      </c>
      <c r="F643" s="35" t="str">
        <f t="shared" si="658"/>
        <v/>
      </c>
      <c r="G643" s="28"/>
      <c r="H643" s="28"/>
      <c r="I643" s="29" t="s">
        <v>82</v>
      </c>
      <c r="J643" s="33"/>
      <c r="K643" s="37"/>
      <c r="L643" s="37"/>
      <c r="M643" s="37"/>
      <c r="N643" s="37"/>
      <c r="O643" s="37"/>
      <c r="P643" s="37"/>
      <c r="Q643" s="34"/>
      <c r="R643" s="33"/>
      <c r="S643" s="37"/>
      <c r="T643" s="37"/>
      <c r="U643" s="37"/>
      <c r="V643" s="37"/>
      <c r="W643" s="37"/>
      <c r="X643" s="37"/>
      <c r="Y643" s="913"/>
      <c r="AE643" t="str">
        <f t="shared" ref="AE643:AF643" si="661">TRIM(AC643)</f>
        <v/>
      </c>
      <c r="AF643" t="str">
        <f t="shared" si="661"/>
        <v/>
      </c>
    </row>
    <row r="644" spans="1:32" ht="21" customHeight="1" x14ac:dyDescent="0.25">
      <c r="A644" s="14" t="s">
        <v>3</v>
      </c>
      <c r="B644" s="14" t="s">
        <v>671</v>
      </c>
      <c r="C644" s="38"/>
      <c r="D644" s="30" t="str">
        <f t="shared" si="607"/>
        <v/>
      </c>
      <c r="E644" s="35" t="str">
        <f t="shared" si="608"/>
        <v/>
      </c>
      <c r="F644" s="35" t="str">
        <f t="shared" si="658"/>
        <v/>
      </c>
      <c r="G644" s="28"/>
      <c r="H644" s="28"/>
      <c r="I644" s="29" t="s">
        <v>83</v>
      </c>
      <c r="J644" s="33"/>
      <c r="K644" s="37"/>
      <c r="L644" s="37"/>
      <c r="M644" s="37"/>
      <c r="N644" s="37"/>
      <c r="O644" s="37"/>
      <c r="P644" s="37"/>
      <c r="Q644" s="34"/>
      <c r="R644" s="33"/>
      <c r="S644" s="37"/>
      <c r="T644" s="37"/>
      <c r="U644" s="37"/>
      <c r="V644" s="37"/>
      <c r="W644" s="37"/>
      <c r="X644" s="37"/>
      <c r="Y644" s="913"/>
      <c r="AE644" t="str">
        <f t="shared" ref="AE644:AF644" si="662">TRIM(AC644)</f>
        <v/>
      </c>
      <c r="AF644" t="str">
        <f t="shared" si="662"/>
        <v/>
      </c>
    </row>
    <row r="645" spans="1:32" ht="21" customHeight="1" x14ac:dyDescent="0.25">
      <c r="A645" s="14" t="s">
        <v>3</v>
      </c>
      <c r="B645" s="14" t="s">
        <v>671</v>
      </c>
      <c r="C645" s="38"/>
      <c r="D645" s="30" t="str">
        <f t="shared" si="607"/>
        <v/>
      </c>
      <c r="E645" s="35" t="str">
        <f t="shared" si="608"/>
        <v/>
      </c>
      <c r="F645" s="35" t="str">
        <f t="shared" si="658"/>
        <v/>
      </c>
      <c r="G645" s="28"/>
      <c r="H645" s="28"/>
      <c r="I645" s="29" t="s">
        <v>84</v>
      </c>
      <c r="J645" s="33"/>
      <c r="K645" s="37"/>
      <c r="L645" s="37"/>
      <c r="M645" s="37"/>
      <c r="N645" s="37"/>
      <c r="O645" s="37"/>
      <c r="P645" s="37"/>
      <c r="Q645" s="34"/>
      <c r="R645" s="33"/>
      <c r="S645" s="37"/>
      <c r="T645" s="37"/>
      <c r="U645" s="37"/>
      <c r="V645" s="37"/>
      <c r="W645" s="37"/>
      <c r="X645" s="37"/>
      <c r="Y645" s="913"/>
      <c r="AE645" t="str">
        <f t="shared" ref="AE645:AF645" si="663">TRIM(AC645)</f>
        <v/>
      </c>
      <c r="AF645" t="str">
        <f t="shared" si="663"/>
        <v/>
      </c>
    </row>
    <row r="646" spans="1:32" ht="21" customHeight="1" x14ac:dyDescent="0.25">
      <c r="A646" s="14" t="s">
        <v>3</v>
      </c>
      <c r="B646" s="14" t="s">
        <v>671</v>
      </c>
      <c r="C646" s="38"/>
      <c r="D646" s="30" t="str">
        <f t="shared" si="607"/>
        <v/>
      </c>
      <c r="E646" s="35" t="str">
        <f t="shared" si="608"/>
        <v/>
      </c>
      <c r="F646" s="35" t="str">
        <f t="shared" si="658"/>
        <v/>
      </c>
      <c r="G646" s="28"/>
      <c r="H646" s="28"/>
      <c r="I646" s="29" t="s">
        <v>85</v>
      </c>
      <c r="J646" s="33"/>
      <c r="K646" s="37"/>
      <c r="L646" s="37"/>
      <c r="M646" s="37"/>
      <c r="N646" s="37"/>
      <c r="O646" s="37"/>
      <c r="P646" s="37"/>
      <c r="Q646" s="34"/>
      <c r="R646" s="33"/>
      <c r="S646" s="37"/>
      <c r="T646" s="37"/>
      <c r="U646" s="37"/>
      <c r="V646" s="37"/>
      <c r="W646" s="37"/>
      <c r="X646" s="37"/>
      <c r="Y646" s="913"/>
      <c r="AE646" t="str">
        <f t="shared" ref="AE646:AF646" si="664">TRIM(AC646)</f>
        <v/>
      </c>
      <c r="AF646" t="str">
        <f t="shared" si="664"/>
        <v/>
      </c>
    </row>
    <row r="647" spans="1:32" ht="21" customHeight="1" x14ac:dyDescent="0.25">
      <c r="A647" s="14" t="s">
        <v>3</v>
      </c>
      <c r="B647" s="14" t="s">
        <v>671</v>
      </c>
      <c r="C647" s="38"/>
      <c r="D647" s="30" t="str">
        <f t="shared" si="607"/>
        <v/>
      </c>
      <c r="E647" s="35" t="str">
        <f t="shared" si="608"/>
        <v/>
      </c>
      <c r="F647" s="35" t="str">
        <f t="shared" si="658"/>
        <v/>
      </c>
      <c r="G647" s="28"/>
      <c r="H647" s="28"/>
      <c r="I647" s="29" t="s">
        <v>86</v>
      </c>
      <c r="J647" s="33"/>
      <c r="K647" s="37"/>
      <c r="L647" s="37"/>
      <c r="M647" s="37"/>
      <c r="N647" s="37"/>
      <c r="O647" s="37"/>
      <c r="P647" s="37"/>
      <c r="Q647" s="34"/>
      <c r="R647" s="33"/>
      <c r="S647" s="37"/>
      <c r="T647" s="37"/>
      <c r="U647" s="37"/>
      <c r="V647" s="37"/>
      <c r="W647" s="37"/>
      <c r="X647" s="37"/>
      <c r="Y647" s="913"/>
      <c r="AE647" t="str">
        <f t="shared" ref="AE647:AF647" si="665">TRIM(AC647)</f>
        <v/>
      </c>
      <c r="AF647" t="str">
        <f t="shared" si="665"/>
        <v/>
      </c>
    </row>
    <row r="648" spans="1:32" ht="21" customHeight="1" x14ac:dyDescent="0.25">
      <c r="A648" s="14" t="s">
        <v>3</v>
      </c>
      <c r="B648" s="14" t="s">
        <v>671</v>
      </c>
      <c r="C648" s="38"/>
      <c r="D648" s="30" t="str">
        <f t="shared" si="607"/>
        <v/>
      </c>
      <c r="E648" s="35" t="str">
        <f t="shared" si="608"/>
        <v/>
      </c>
      <c r="F648" s="35" t="str">
        <f t="shared" si="658"/>
        <v/>
      </c>
      <c r="G648" s="28"/>
      <c r="H648" s="28"/>
      <c r="I648" s="29" t="s">
        <v>87</v>
      </c>
      <c r="J648" s="33"/>
      <c r="K648" s="37"/>
      <c r="L648" s="37"/>
      <c r="M648" s="37"/>
      <c r="N648" s="37"/>
      <c r="O648" s="37"/>
      <c r="P648" s="37"/>
      <c r="Q648" s="34"/>
      <c r="R648" s="33"/>
      <c r="S648" s="37"/>
      <c r="T648" s="37"/>
      <c r="U648" s="37"/>
      <c r="V648" s="37"/>
      <c r="W648" s="37"/>
      <c r="X648" s="37"/>
      <c r="Y648" s="913"/>
      <c r="AE648" t="str">
        <f t="shared" ref="AE648:AF648" si="666">TRIM(AC648)</f>
        <v/>
      </c>
      <c r="AF648" t="str">
        <f t="shared" si="666"/>
        <v/>
      </c>
    </row>
    <row r="649" spans="1:32" ht="25.5" customHeight="1" x14ac:dyDescent="0.25">
      <c r="A649" s="14" t="s">
        <v>3</v>
      </c>
      <c r="B649" s="14" t="s">
        <v>671</v>
      </c>
      <c r="C649" s="38"/>
      <c r="D649" s="30" t="str">
        <f t="shared" si="607"/>
        <v/>
      </c>
      <c r="E649" s="35" t="str">
        <f t="shared" si="608"/>
        <v/>
      </c>
      <c r="F649" s="35" t="str">
        <f t="shared" si="658"/>
        <v/>
      </c>
      <c r="G649" s="28"/>
      <c r="H649" s="28"/>
      <c r="I649" s="29" t="s">
        <v>88</v>
      </c>
      <c r="J649" s="33"/>
      <c r="K649" s="37"/>
      <c r="L649" s="37"/>
      <c r="M649" s="37"/>
      <c r="N649" s="37"/>
      <c r="O649" s="37"/>
      <c r="P649" s="37"/>
      <c r="Q649" s="34"/>
      <c r="R649" s="33"/>
      <c r="S649" s="37"/>
      <c r="T649" s="37"/>
      <c r="U649" s="37"/>
      <c r="V649" s="37"/>
      <c r="W649" s="37"/>
      <c r="X649" s="37"/>
      <c r="Y649" s="909"/>
      <c r="AE649" t="str">
        <f t="shared" ref="AE649:AF649" si="667">TRIM(AC649)</f>
        <v/>
      </c>
      <c r="AF649" t="str">
        <f t="shared" si="667"/>
        <v/>
      </c>
    </row>
    <row r="650" spans="1:32" ht="28.5" customHeight="1" x14ac:dyDescent="0.25">
      <c r="A650" s="14" t="s">
        <v>3</v>
      </c>
      <c r="B650" s="422" t="s">
        <v>7</v>
      </c>
      <c r="C650" s="38"/>
      <c r="D650" s="19">
        <f>IF(E650&lt;&gt;"",VLOOKUP(B650,Dependencia,2,0),"")</f>
        <v>11</v>
      </c>
      <c r="E650" s="19" t="str">
        <f t="shared" si="608"/>
        <v>29</v>
      </c>
      <c r="F650" s="19" t="str">
        <f t="shared" si="658"/>
        <v>051</v>
      </c>
      <c r="G650" s="41" t="s">
        <v>277</v>
      </c>
      <c r="H650" s="20" t="s">
        <v>724</v>
      </c>
      <c r="I650" s="21" t="s">
        <v>91</v>
      </c>
      <c r="J650" s="22" t="s">
        <v>114</v>
      </c>
      <c r="K650" s="23" t="s">
        <v>41</v>
      </c>
      <c r="L650" s="23"/>
      <c r="M650" s="23"/>
      <c r="N650" s="23" t="s">
        <v>41</v>
      </c>
      <c r="O650" s="23"/>
      <c r="P650" s="23" t="s">
        <v>41</v>
      </c>
      <c r="Q650" s="24" t="s">
        <v>681</v>
      </c>
      <c r="R650" s="22" t="s">
        <v>195</v>
      </c>
      <c r="S650" s="23">
        <v>3</v>
      </c>
      <c r="T650" s="23">
        <v>7</v>
      </c>
      <c r="U650" s="23" t="s">
        <v>41</v>
      </c>
      <c r="V650" s="23"/>
      <c r="W650" s="23" t="s">
        <v>41</v>
      </c>
      <c r="X650" s="23"/>
      <c r="Y650" s="908" t="s">
        <v>725</v>
      </c>
      <c r="AC650" t="s">
        <v>277</v>
      </c>
      <c r="AD650" t="s">
        <v>724</v>
      </c>
      <c r="AE650" t="str">
        <f t="shared" ref="AE650:AF650" si="668">TRIM(AC650)</f>
        <v>PLANES</v>
      </c>
      <c r="AF650" t="str">
        <f t="shared" si="668"/>
        <v>Plan de Acción</v>
      </c>
    </row>
    <row r="651" spans="1:32" ht="138" customHeight="1" x14ac:dyDescent="0.25">
      <c r="A651" s="14" t="s">
        <v>3</v>
      </c>
      <c r="B651" s="14" t="s">
        <v>671</v>
      </c>
      <c r="C651" s="38"/>
      <c r="D651" s="30" t="str">
        <f t="shared" si="607"/>
        <v/>
      </c>
      <c r="E651" s="35" t="str">
        <f t="shared" si="608"/>
        <v/>
      </c>
      <c r="F651" s="35" t="str">
        <f t="shared" si="658"/>
        <v/>
      </c>
      <c r="G651" s="31"/>
      <c r="H651" s="28"/>
      <c r="I651" s="29" t="s">
        <v>726</v>
      </c>
      <c r="J651" s="33" t="s">
        <v>727</v>
      </c>
      <c r="K651" s="37"/>
      <c r="L651" s="37"/>
      <c r="M651" s="37"/>
      <c r="N651" s="37"/>
      <c r="O651" s="37"/>
      <c r="P651" s="37"/>
      <c r="Q651" s="34"/>
      <c r="R651" s="33"/>
      <c r="S651" s="37"/>
      <c r="T651" s="37"/>
      <c r="U651" s="37"/>
      <c r="V651" s="37"/>
      <c r="W651" s="37"/>
      <c r="X651" s="37"/>
      <c r="Y651" s="909"/>
      <c r="AE651" t="str">
        <f t="shared" ref="AE651:AF651" si="669">TRIM(AC651)</f>
        <v/>
      </c>
      <c r="AF651" t="str">
        <f t="shared" si="669"/>
        <v/>
      </c>
    </row>
    <row r="652" spans="1:32" ht="21" customHeight="1" x14ac:dyDescent="0.25">
      <c r="A652" s="14" t="s">
        <v>3</v>
      </c>
      <c r="B652" s="422" t="s">
        <v>7</v>
      </c>
      <c r="C652" s="863"/>
      <c r="D652" s="62">
        <f>IF(E652&lt;&gt;"",VLOOKUP(B652,Dependencia,2,0),"")</f>
        <v>11</v>
      </c>
      <c r="E652" s="62" t="str">
        <f t="shared" si="608"/>
        <v>29</v>
      </c>
      <c r="F652" s="62" t="str">
        <f t="shared" si="658"/>
        <v>054</v>
      </c>
      <c r="G652" s="20" t="s">
        <v>277</v>
      </c>
      <c r="H652" s="20" t="s">
        <v>728</v>
      </c>
      <c r="I652" s="21" t="s">
        <v>91</v>
      </c>
      <c r="J652" s="22" t="s">
        <v>114</v>
      </c>
      <c r="K652" s="23" t="s">
        <v>41</v>
      </c>
      <c r="L652" s="23"/>
      <c r="M652" s="23"/>
      <c r="N652" s="23" t="s">
        <v>41</v>
      </c>
      <c r="O652" s="23"/>
      <c r="P652" s="23" t="s">
        <v>41</v>
      </c>
      <c r="Q652" s="24" t="s">
        <v>729</v>
      </c>
      <c r="R652" s="22" t="s">
        <v>730</v>
      </c>
      <c r="S652" s="23">
        <v>3</v>
      </c>
      <c r="T652" s="23">
        <v>7</v>
      </c>
      <c r="U652" s="23" t="s">
        <v>41</v>
      </c>
      <c r="V652" s="23"/>
      <c r="W652" s="23" t="s">
        <v>41</v>
      </c>
      <c r="X652" s="23"/>
      <c r="Y652" s="910" t="s">
        <v>731</v>
      </c>
      <c r="AC652" t="s">
        <v>277</v>
      </c>
      <c r="AD652" t="s">
        <v>732</v>
      </c>
      <c r="AE652" t="str">
        <f t="shared" ref="AE652:AF652" si="670">TRIM(AC652)</f>
        <v>PLANES</v>
      </c>
      <c r="AF652" t="str">
        <f t="shared" si="670"/>
        <v>Plan de Auditorias de calidad</v>
      </c>
    </row>
    <row r="653" spans="1:32" ht="150" customHeight="1" x14ac:dyDescent="0.25">
      <c r="A653" s="43" t="s">
        <v>3</v>
      </c>
      <c r="B653" s="43" t="s">
        <v>671</v>
      </c>
      <c r="C653" s="829"/>
      <c r="D653" s="828" t="str">
        <f t="shared" si="607"/>
        <v/>
      </c>
      <c r="E653" s="829" t="str">
        <f t="shared" si="608"/>
        <v/>
      </c>
      <c r="F653" s="829" t="str">
        <f t="shared" si="658"/>
        <v/>
      </c>
      <c r="G653" s="28"/>
      <c r="H653" s="28"/>
      <c r="I653" s="29" t="s">
        <v>733</v>
      </c>
      <c r="J653" s="33"/>
      <c r="K653" s="37"/>
      <c r="L653" s="37"/>
      <c r="M653" s="37"/>
      <c r="N653" s="37"/>
      <c r="O653" s="37"/>
      <c r="P653" s="37"/>
      <c r="Q653" s="34" t="s">
        <v>714</v>
      </c>
      <c r="R653" s="33" t="s">
        <v>195</v>
      </c>
      <c r="S653" s="37"/>
      <c r="T653" s="37"/>
      <c r="U653" s="37"/>
      <c r="V653" s="37"/>
      <c r="W653" s="37"/>
      <c r="X653" s="37"/>
      <c r="Y653" s="912"/>
      <c r="Z653" s="44"/>
      <c r="AA653" s="44"/>
      <c r="AB653" s="44"/>
      <c r="AC653" s="44"/>
      <c r="AD653" s="44"/>
      <c r="AE653" s="44" t="str">
        <f t="shared" ref="AE653:AF653" si="671">TRIM(AC653)</f>
        <v/>
      </c>
      <c r="AF653" s="44" t="str">
        <f t="shared" si="671"/>
        <v/>
      </c>
    </row>
    <row r="654" spans="1:32" ht="21" customHeight="1" x14ac:dyDescent="0.25">
      <c r="A654" s="14" t="s">
        <v>3</v>
      </c>
      <c r="B654" s="14" t="s">
        <v>671</v>
      </c>
      <c r="C654" s="863"/>
      <c r="D654" s="62">
        <f>IF(E654&lt;&gt;"",VLOOKUP(B654,Dependencia,2,0),"")</f>
        <v>11</v>
      </c>
      <c r="E654" s="62" t="str">
        <f t="shared" si="608"/>
        <v>29</v>
      </c>
      <c r="F654" s="62" t="str">
        <f t="shared" si="658"/>
        <v>055</v>
      </c>
      <c r="G654" s="20" t="s">
        <v>277</v>
      </c>
      <c r="H654" s="20" t="s">
        <v>734</v>
      </c>
      <c r="I654" s="21" t="s">
        <v>91</v>
      </c>
      <c r="J654" s="22" t="s">
        <v>114</v>
      </c>
      <c r="K654" s="23" t="s">
        <v>41</v>
      </c>
      <c r="L654" s="23"/>
      <c r="M654" s="23"/>
      <c r="N654" s="23"/>
      <c r="O654" s="23"/>
      <c r="P654" s="23" t="s">
        <v>41</v>
      </c>
      <c r="Q654" s="24" t="s">
        <v>681</v>
      </c>
      <c r="R654" s="22"/>
      <c r="S654" s="23">
        <v>3</v>
      </c>
      <c r="T654" s="23">
        <v>7</v>
      </c>
      <c r="U654" s="23" t="s">
        <v>41</v>
      </c>
      <c r="V654" s="23"/>
      <c r="W654" s="23" t="s">
        <v>41</v>
      </c>
      <c r="X654" s="23"/>
      <c r="Y654" s="910" t="s">
        <v>735</v>
      </c>
      <c r="AC654" t="s">
        <v>277</v>
      </c>
      <c r="AD654" t="s">
        <v>734</v>
      </c>
      <c r="AE654" t="str">
        <f t="shared" ref="AE654:AF654" si="672">TRIM(AC654)</f>
        <v>PLANES</v>
      </c>
      <c r="AF654" t="str">
        <f t="shared" si="672"/>
        <v>Plan de Desarrollo Administrativo</v>
      </c>
    </row>
    <row r="655" spans="1:32" ht="190.5" customHeight="1" x14ac:dyDescent="0.25">
      <c r="A655" s="14" t="s">
        <v>3</v>
      </c>
      <c r="B655" s="14" t="s">
        <v>671</v>
      </c>
      <c r="C655" s="863"/>
      <c r="D655" s="828" t="str">
        <f t="shared" si="607"/>
        <v/>
      </c>
      <c r="E655" s="829" t="str">
        <f t="shared" si="608"/>
        <v/>
      </c>
      <c r="F655" s="829" t="str">
        <f t="shared" si="658"/>
        <v/>
      </c>
      <c r="G655" s="28"/>
      <c r="H655" s="28"/>
      <c r="I655" s="29" t="s">
        <v>734</v>
      </c>
      <c r="J655" s="33"/>
      <c r="K655" s="37"/>
      <c r="L655" s="37"/>
      <c r="M655" s="37"/>
      <c r="N655" s="37"/>
      <c r="O655" s="37"/>
      <c r="P655" s="37"/>
      <c r="Q655" s="34"/>
      <c r="R655" s="33"/>
      <c r="S655" s="37"/>
      <c r="T655" s="37"/>
      <c r="U655" s="37"/>
      <c r="V655" s="37"/>
      <c r="W655" s="37"/>
      <c r="X655" s="37"/>
      <c r="Y655" s="912"/>
      <c r="AE655" t="str">
        <f t="shared" ref="AE655:AF655" si="673">TRIM(AC655)</f>
        <v/>
      </c>
      <c r="AF655" t="str">
        <f t="shared" si="673"/>
        <v/>
      </c>
    </row>
    <row r="656" spans="1:32" ht="21" customHeight="1" x14ac:dyDescent="0.25">
      <c r="A656" s="14" t="s">
        <v>3</v>
      </c>
      <c r="B656" s="422" t="s">
        <v>7</v>
      </c>
      <c r="C656" s="863"/>
      <c r="D656" s="62">
        <f>IF(E656&lt;&gt;"",VLOOKUP(B656,Dependencia,2,0),"")</f>
        <v>11</v>
      </c>
      <c r="E656" s="62" t="str">
        <f t="shared" ref="E656:E702" si="674">IF(G656&lt;&gt;"",VLOOKUP(G656,series,2,0),"")</f>
        <v>29</v>
      </c>
      <c r="F656" s="62" t="str">
        <f t="shared" si="658"/>
        <v>056</v>
      </c>
      <c r="G656" s="20" t="s">
        <v>277</v>
      </c>
      <c r="H656" s="20" t="s">
        <v>736</v>
      </c>
      <c r="I656" s="21" t="s">
        <v>91</v>
      </c>
      <c r="J656" s="22" t="s">
        <v>114</v>
      </c>
      <c r="K656" s="23" t="s">
        <v>41</v>
      </c>
      <c r="L656" s="23"/>
      <c r="M656" s="23"/>
      <c r="N656" s="23" t="s">
        <v>41</v>
      </c>
      <c r="O656" s="23"/>
      <c r="P656" s="23" t="s">
        <v>41</v>
      </c>
      <c r="Q656" s="24" t="s">
        <v>681</v>
      </c>
      <c r="R656" s="22"/>
      <c r="S656" s="23">
        <v>3</v>
      </c>
      <c r="T656" s="23">
        <v>7</v>
      </c>
      <c r="U656" s="23" t="s">
        <v>41</v>
      </c>
      <c r="V656" s="23"/>
      <c r="W656" s="23" t="s">
        <v>41</v>
      </c>
      <c r="X656" s="23"/>
      <c r="Y656" s="910" t="s">
        <v>735</v>
      </c>
      <c r="AC656" t="s">
        <v>277</v>
      </c>
      <c r="AD656" t="s">
        <v>736</v>
      </c>
      <c r="AE656" t="str">
        <f t="shared" ref="AE656:AF656" si="675">TRIM(AC656)</f>
        <v>PLANES</v>
      </c>
      <c r="AF656" t="str">
        <f t="shared" si="675"/>
        <v>Plan Estratégico quinquenal</v>
      </c>
    </row>
    <row r="657" spans="1:32" ht="186.75" customHeight="1" x14ac:dyDescent="0.25">
      <c r="A657" s="14" t="s">
        <v>3</v>
      </c>
      <c r="B657" s="14" t="s">
        <v>671</v>
      </c>
      <c r="C657" s="863"/>
      <c r="D657" s="828" t="str">
        <f t="shared" ref="D657:D702" si="676">IF(E657&lt;&gt;"",VLOOKUP(B657,Dependencias,2,0),"")</f>
        <v/>
      </c>
      <c r="E657" s="829" t="str">
        <f t="shared" si="674"/>
        <v/>
      </c>
      <c r="F657" s="829" t="str">
        <f t="shared" si="658"/>
        <v/>
      </c>
      <c r="G657" s="28"/>
      <c r="H657" s="28"/>
      <c r="I657" s="29" t="s">
        <v>737</v>
      </c>
      <c r="J657" s="33"/>
      <c r="K657" s="37"/>
      <c r="L657" s="37"/>
      <c r="M657" s="37"/>
      <c r="N657" s="37"/>
      <c r="O657" s="37"/>
      <c r="P657" s="37"/>
      <c r="Q657" s="34"/>
      <c r="R657" s="33"/>
      <c r="S657" s="37"/>
      <c r="T657" s="37"/>
      <c r="U657" s="37"/>
      <c r="V657" s="37"/>
      <c r="W657" s="37"/>
      <c r="X657" s="37"/>
      <c r="Y657" s="912"/>
      <c r="AE657" t="str">
        <f t="shared" ref="AE657:AF657" si="677">TRIM(AC657)</f>
        <v/>
      </c>
      <c r="AF657" t="str">
        <f t="shared" si="677"/>
        <v/>
      </c>
    </row>
    <row r="658" spans="1:32" ht="21" customHeight="1" x14ac:dyDescent="0.25">
      <c r="A658" s="14" t="s">
        <v>3</v>
      </c>
      <c r="B658" s="422" t="s">
        <v>7</v>
      </c>
      <c r="C658" s="38"/>
      <c r="D658" s="19">
        <f>IF(E658&lt;&gt;"",VLOOKUP(B658,Dependencia,2,0),"")</f>
        <v>11</v>
      </c>
      <c r="E658" s="19" t="str">
        <f t="shared" si="674"/>
        <v>32</v>
      </c>
      <c r="F658" s="19" t="str">
        <f t="shared" si="658"/>
        <v>067</v>
      </c>
      <c r="G658" s="41" t="s">
        <v>186</v>
      </c>
      <c r="H658" s="41" t="s">
        <v>738</v>
      </c>
      <c r="I658" s="21" t="s">
        <v>91</v>
      </c>
      <c r="J658" s="22" t="s">
        <v>40</v>
      </c>
      <c r="K658" s="23" t="s">
        <v>41</v>
      </c>
      <c r="L658" s="23"/>
      <c r="M658" s="23"/>
      <c r="N658" s="23" t="s">
        <v>41</v>
      </c>
      <c r="O658" s="23"/>
      <c r="P658" s="23" t="s">
        <v>41</v>
      </c>
      <c r="Q658" s="24" t="s">
        <v>280</v>
      </c>
      <c r="R658" s="22" t="s">
        <v>651</v>
      </c>
      <c r="S658" s="23">
        <v>3</v>
      </c>
      <c r="T658" s="23">
        <v>17</v>
      </c>
      <c r="U658" s="23" t="s">
        <v>41</v>
      </c>
      <c r="V658" s="23"/>
      <c r="W658" s="23" t="s">
        <v>41</v>
      </c>
      <c r="X658" s="23"/>
      <c r="Y658" s="908" t="s">
        <v>739</v>
      </c>
      <c r="AC658" t="s">
        <v>186</v>
      </c>
      <c r="AD658" t="s">
        <v>740</v>
      </c>
      <c r="AE658" t="str">
        <f t="shared" ref="AE658:AF658" si="678">TRIM(AC658)</f>
        <v>PROGRAMAS</v>
      </c>
      <c r="AF658" t="str">
        <f t="shared" si="678"/>
        <v>Programas de Participación y Divulgación Ciudadana</v>
      </c>
    </row>
    <row r="659" spans="1:32" ht="21" customHeight="1" x14ac:dyDescent="0.25">
      <c r="A659" s="14" t="s">
        <v>3</v>
      </c>
      <c r="B659" s="14" t="s">
        <v>671</v>
      </c>
      <c r="C659" s="38"/>
      <c r="D659" s="30" t="str">
        <f t="shared" si="676"/>
        <v/>
      </c>
      <c r="E659" s="35" t="str">
        <f t="shared" si="674"/>
        <v/>
      </c>
      <c r="F659" s="35" t="str">
        <f t="shared" si="658"/>
        <v/>
      </c>
      <c r="G659" s="31"/>
      <c r="H659" s="31"/>
      <c r="I659" s="29" t="s">
        <v>741</v>
      </c>
      <c r="J659" s="33"/>
      <c r="K659" s="37"/>
      <c r="L659" s="37"/>
      <c r="M659" s="37"/>
      <c r="N659" s="37"/>
      <c r="O659" s="37"/>
      <c r="P659" s="37"/>
      <c r="Q659" s="34"/>
      <c r="R659" s="33"/>
      <c r="S659" s="37"/>
      <c r="T659" s="37"/>
      <c r="U659" s="37"/>
      <c r="V659" s="37"/>
      <c r="W659" s="37"/>
      <c r="X659" s="37"/>
      <c r="Y659" s="913"/>
      <c r="AE659" t="str">
        <f t="shared" ref="AE659:AF659" si="679">TRIM(AC659)</f>
        <v/>
      </c>
      <c r="AF659" t="str">
        <f t="shared" si="679"/>
        <v/>
      </c>
    </row>
    <row r="660" spans="1:32" ht="21" customHeight="1" x14ac:dyDescent="0.25">
      <c r="A660" s="14" t="s">
        <v>3</v>
      </c>
      <c r="B660" s="14" t="s">
        <v>671</v>
      </c>
      <c r="C660" s="38"/>
      <c r="D660" s="30" t="str">
        <f t="shared" si="676"/>
        <v/>
      </c>
      <c r="E660" s="35" t="str">
        <f t="shared" si="674"/>
        <v/>
      </c>
      <c r="F660" s="35" t="str">
        <f t="shared" si="658"/>
        <v/>
      </c>
      <c r="G660" s="31"/>
      <c r="H660" s="31"/>
      <c r="I660" s="29" t="s">
        <v>742</v>
      </c>
      <c r="J660" s="33"/>
      <c r="K660" s="37"/>
      <c r="L660" s="37"/>
      <c r="M660" s="37"/>
      <c r="N660" s="37"/>
      <c r="O660" s="37"/>
      <c r="P660" s="37"/>
      <c r="Q660" s="34"/>
      <c r="R660" s="33"/>
      <c r="S660" s="37"/>
      <c r="T660" s="37"/>
      <c r="U660" s="37"/>
      <c r="V660" s="37"/>
      <c r="W660" s="37"/>
      <c r="X660" s="37"/>
      <c r="Y660" s="913"/>
      <c r="AE660" t="str">
        <f t="shared" ref="AE660:AF660" si="680">TRIM(AC660)</f>
        <v/>
      </c>
      <c r="AF660" t="str">
        <f t="shared" si="680"/>
        <v/>
      </c>
    </row>
    <row r="661" spans="1:32" ht="21" customHeight="1" x14ac:dyDescent="0.25">
      <c r="A661" s="14" t="s">
        <v>3</v>
      </c>
      <c r="B661" s="14" t="s">
        <v>671</v>
      </c>
      <c r="C661" s="38"/>
      <c r="D661" s="30" t="str">
        <f t="shared" si="676"/>
        <v/>
      </c>
      <c r="E661" s="35" t="str">
        <f t="shared" si="674"/>
        <v/>
      </c>
      <c r="F661" s="35" t="str">
        <f t="shared" si="658"/>
        <v/>
      </c>
      <c r="G661" s="31"/>
      <c r="H661" s="31"/>
      <c r="I661" s="29" t="s">
        <v>743</v>
      </c>
      <c r="J661" s="33"/>
      <c r="K661" s="37"/>
      <c r="L661" s="37"/>
      <c r="M661" s="37"/>
      <c r="N661" s="37"/>
      <c r="O661" s="37"/>
      <c r="P661" s="37"/>
      <c r="Q661" s="34"/>
      <c r="R661" s="33"/>
      <c r="S661" s="37"/>
      <c r="T661" s="37"/>
      <c r="U661" s="37"/>
      <c r="V661" s="37"/>
      <c r="W661" s="37"/>
      <c r="X661" s="37"/>
      <c r="Y661" s="913"/>
      <c r="AE661" t="str">
        <f t="shared" ref="AE661:AF661" si="681">TRIM(AC661)</f>
        <v/>
      </c>
      <c r="AF661" t="str">
        <f t="shared" si="681"/>
        <v/>
      </c>
    </row>
    <row r="662" spans="1:32" ht="21" customHeight="1" x14ac:dyDescent="0.25">
      <c r="A662" s="14" t="s">
        <v>3</v>
      </c>
      <c r="B662" s="14" t="s">
        <v>671</v>
      </c>
      <c r="C662" s="38"/>
      <c r="D662" s="30" t="str">
        <f t="shared" si="676"/>
        <v/>
      </c>
      <c r="E662" s="35" t="str">
        <f t="shared" si="674"/>
        <v/>
      </c>
      <c r="F662" s="35" t="str">
        <f t="shared" si="658"/>
        <v/>
      </c>
      <c r="G662" s="31"/>
      <c r="H662" s="31"/>
      <c r="I662" s="29" t="s">
        <v>744</v>
      </c>
      <c r="J662" s="33"/>
      <c r="K662" s="37"/>
      <c r="L662" s="37"/>
      <c r="M662" s="37"/>
      <c r="N662" s="37"/>
      <c r="O662" s="37"/>
      <c r="P662" s="37"/>
      <c r="Q662" s="34"/>
      <c r="R662" s="33"/>
      <c r="S662" s="37"/>
      <c r="T662" s="37"/>
      <c r="U662" s="37"/>
      <c r="V662" s="37"/>
      <c r="W662" s="37"/>
      <c r="X662" s="37"/>
      <c r="Y662" s="913"/>
      <c r="AE662" t="str">
        <f t="shared" ref="AE662:AF662" si="682">TRIM(AC662)</f>
        <v/>
      </c>
      <c r="AF662" t="str">
        <f t="shared" si="682"/>
        <v/>
      </c>
    </row>
    <row r="663" spans="1:32" ht="21" customHeight="1" x14ac:dyDescent="0.25">
      <c r="A663" s="14" t="s">
        <v>3</v>
      </c>
      <c r="B663" s="14" t="s">
        <v>671</v>
      </c>
      <c r="C663" s="38"/>
      <c r="D663" s="30" t="str">
        <f t="shared" si="676"/>
        <v/>
      </c>
      <c r="E663" s="35" t="str">
        <f t="shared" si="674"/>
        <v/>
      </c>
      <c r="F663" s="35" t="str">
        <f t="shared" si="658"/>
        <v/>
      </c>
      <c r="G663" s="31"/>
      <c r="H663" s="31"/>
      <c r="I663" s="29" t="s">
        <v>745</v>
      </c>
      <c r="J663" s="33"/>
      <c r="K663" s="37"/>
      <c r="L663" s="37"/>
      <c r="M663" s="37"/>
      <c r="N663" s="37"/>
      <c r="O663" s="37"/>
      <c r="P663" s="37"/>
      <c r="Q663" s="34"/>
      <c r="R663" s="33"/>
      <c r="S663" s="37"/>
      <c r="T663" s="37"/>
      <c r="U663" s="37"/>
      <c r="V663" s="37"/>
      <c r="W663" s="37"/>
      <c r="X663" s="37"/>
      <c r="Y663" s="913"/>
      <c r="AE663" t="str">
        <f t="shared" ref="AE663:AF663" si="683">TRIM(AC663)</f>
        <v/>
      </c>
      <c r="AF663" t="str">
        <f t="shared" si="683"/>
        <v/>
      </c>
    </row>
    <row r="664" spans="1:32" ht="21" customHeight="1" x14ac:dyDescent="0.25">
      <c r="A664" s="14" t="s">
        <v>3</v>
      </c>
      <c r="B664" s="14" t="s">
        <v>671</v>
      </c>
      <c r="C664" s="38"/>
      <c r="D664" s="30" t="str">
        <f t="shared" si="676"/>
        <v/>
      </c>
      <c r="E664" s="35" t="str">
        <f t="shared" si="674"/>
        <v/>
      </c>
      <c r="F664" s="35" t="str">
        <f t="shared" si="658"/>
        <v/>
      </c>
      <c r="G664" s="31"/>
      <c r="H664" s="31"/>
      <c r="I664" s="29" t="s">
        <v>746</v>
      </c>
      <c r="J664" s="33"/>
      <c r="K664" s="37"/>
      <c r="L664" s="37"/>
      <c r="M664" s="37"/>
      <c r="N664" s="37"/>
      <c r="O664" s="37"/>
      <c r="P664" s="37"/>
      <c r="Q664" s="34"/>
      <c r="R664" s="33"/>
      <c r="S664" s="37"/>
      <c r="T664" s="37"/>
      <c r="U664" s="37"/>
      <c r="V664" s="37"/>
      <c r="W664" s="37"/>
      <c r="X664" s="37"/>
      <c r="Y664" s="913"/>
      <c r="AE664" t="str">
        <f t="shared" ref="AE664:AF664" si="684">TRIM(AC664)</f>
        <v/>
      </c>
      <c r="AF664" t="str">
        <f t="shared" si="684"/>
        <v/>
      </c>
    </row>
    <row r="665" spans="1:32" ht="44.25" customHeight="1" x14ac:dyDescent="0.25">
      <c r="A665" s="14" t="s">
        <v>3</v>
      </c>
      <c r="B665" s="14" t="s">
        <v>671</v>
      </c>
      <c r="C665" s="38"/>
      <c r="D665" s="30" t="str">
        <f t="shared" si="676"/>
        <v/>
      </c>
      <c r="E665" s="35" t="str">
        <f t="shared" si="674"/>
        <v/>
      </c>
      <c r="F665" s="35" t="str">
        <f t="shared" si="658"/>
        <v/>
      </c>
      <c r="G665" s="31"/>
      <c r="H665" s="31"/>
      <c r="I665" s="29" t="s">
        <v>747</v>
      </c>
      <c r="J665" s="33"/>
      <c r="K665" s="37"/>
      <c r="L665" s="37"/>
      <c r="M665" s="37"/>
      <c r="N665" s="37"/>
      <c r="O665" s="37"/>
      <c r="P665" s="37"/>
      <c r="Q665" s="34"/>
      <c r="R665" s="33"/>
      <c r="S665" s="37"/>
      <c r="T665" s="37"/>
      <c r="U665" s="37"/>
      <c r="V665" s="37"/>
      <c r="W665" s="37"/>
      <c r="X665" s="37"/>
      <c r="Y665" s="909"/>
      <c r="AE665" t="str">
        <f t="shared" ref="AE665:AF665" si="685">TRIM(AC665)</f>
        <v/>
      </c>
      <c r="AF665" t="str">
        <f t="shared" si="685"/>
        <v/>
      </c>
    </row>
    <row r="666" spans="1:32" ht="21" customHeight="1" x14ac:dyDescent="0.25">
      <c r="A666" s="14" t="s">
        <v>3</v>
      </c>
      <c r="B666" s="422" t="s">
        <v>7</v>
      </c>
      <c r="C666" s="863"/>
      <c r="D666" s="62">
        <f>IF(E666&lt;&gt;"",VLOOKUP(B666,Dependencia,2,0),"")</f>
        <v>11</v>
      </c>
      <c r="E666" s="62" t="str">
        <f t="shared" si="674"/>
        <v>33</v>
      </c>
      <c r="F666" s="62" t="str">
        <f t="shared" si="658"/>
        <v>068</v>
      </c>
      <c r="G666" s="20" t="s">
        <v>132</v>
      </c>
      <c r="H666" s="20" t="s">
        <v>748</v>
      </c>
      <c r="I666" s="21" t="s">
        <v>91</v>
      </c>
      <c r="J666" s="22" t="s">
        <v>114</v>
      </c>
      <c r="K666" s="23" t="s">
        <v>41</v>
      </c>
      <c r="L666" s="23"/>
      <c r="M666" s="23"/>
      <c r="N666" s="23" t="s">
        <v>41</v>
      </c>
      <c r="O666" s="23"/>
      <c r="P666" s="23" t="s">
        <v>41</v>
      </c>
      <c r="Q666" s="24" t="s">
        <v>681</v>
      </c>
      <c r="R666" s="22"/>
      <c r="S666" s="23">
        <v>3</v>
      </c>
      <c r="T666" s="23">
        <v>7</v>
      </c>
      <c r="U666" s="23" t="s">
        <v>41</v>
      </c>
      <c r="V666" s="23"/>
      <c r="W666" s="23" t="s">
        <v>41</v>
      </c>
      <c r="X666" s="23"/>
      <c r="Y666" s="910" t="s">
        <v>749</v>
      </c>
      <c r="AC666" t="s">
        <v>132</v>
      </c>
      <c r="AD666" t="s">
        <v>748</v>
      </c>
      <c r="AE666" t="str">
        <f t="shared" ref="AE666:AF666" si="686">TRIM(AC666)</f>
        <v>PROYECTOS</v>
      </c>
      <c r="AF666" t="str">
        <f t="shared" si="686"/>
        <v>Proyecto de Inversión</v>
      </c>
    </row>
    <row r="667" spans="1:32" ht="21" customHeight="1" x14ac:dyDescent="0.25">
      <c r="A667" s="14" t="s">
        <v>3</v>
      </c>
      <c r="B667" s="14" t="s">
        <v>671</v>
      </c>
      <c r="C667" s="863"/>
      <c r="D667" s="828" t="str">
        <f t="shared" si="676"/>
        <v/>
      </c>
      <c r="E667" s="829" t="str">
        <f t="shared" si="674"/>
        <v/>
      </c>
      <c r="F667" s="829" t="str">
        <f t="shared" si="658"/>
        <v/>
      </c>
      <c r="G667" s="28"/>
      <c r="H667" s="28"/>
      <c r="I667" s="29" t="s">
        <v>750</v>
      </c>
      <c r="J667" s="33"/>
      <c r="K667" s="37"/>
      <c r="L667" s="37"/>
      <c r="M667" s="37"/>
      <c r="N667" s="37"/>
      <c r="O667" s="37"/>
      <c r="P667" s="37"/>
      <c r="Q667" s="34"/>
      <c r="R667" s="33"/>
      <c r="S667" s="37"/>
      <c r="T667" s="37"/>
      <c r="U667" s="37"/>
      <c r="V667" s="37"/>
      <c r="W667" s="37"/>
      <c r="X667" s="37"/>
      <c r="Y667" s="911"/>
      <c r="AE667" t="str">
        <f t="shared" ref="AE667:AF667" si="687">TRIM(AC667)</f>
        <v/>
      </c>
      <c r="AF667" t="str">
        <f t="shared" si="687"/>
        <v/>
      </c>
    </row>
    <row r="668" spans="1:32" ht="21" customHeight="1" x14ac:dyDescent="0.25">
      <c r="A668" s="14" t="s">
        <v>3</v>
      </c>
      <c r="B668" s="14" t="s">
        <v>671</v>
      </c>
      <c r="C668" s="863"/>
      <c r="D668" s="828" t="str">
        <f t="shared" si="676"/>
        <v/>
      </c>
      <c r="E668" s="829" t="str">
        <f t="shared" si="674"/>
        <v/>
      </c>
      <c r="F668" s="829" t="str">
        <f t="shared" si="658"/>
        <v/>
      </c>
      <c r="G668" s="28"/>
      <c r="H668" s="28"/>
      <c r="I668" s="29" t="s">
        <v>751</v>
      </c>
      <c r="J668" s="33"/>
      <c r="K668" s="37"/>
      <c r="L668" s="37"/>
      <c r="M668" s="37"/>
      <c r="N668" s="37"/>
      <c r="O668" s="37"/>
      <c r="P668" s="37"/>
      <c r="Q668" s="34"/>
      <c r="R668" s="33"/>
      <c r="S668" s="37"/>
      <c r="T668" s="37"/>
      <c r="U668" s="37"/>
      <c r="V668" s="37"/>
      <c r="W668" s="37"/>
      <c r="X668" s="37"/>
      <c r="Y668" s="911"/>
      <c r="AE668" t="str">
        <f t="shared" ref="AE668:AF668" si="688">TRIM(AC668)</f>
        <v/>
      </c>
      <c r="AF668" t="str">
        <f t="shared" si="688"/>
        <v/>
      </c>
    </row>
    <row r="669" spans="1:32" ht="93" customHeight="1" x14ac:dyDescent="0.25">
      <c r="A669" s="14" t="s">
        <v>3</v>
      </c>
      <c r="B669" s="14" t="s">
        <v>671</v>
      </c>
      <c r="C669" s="863"/>
      <c r="D669" s="828" t="str">
        <f t="shared" si="676"/>
        <v/>
      </c>
      <c r="E669" s="829" t="str">
        <f t="shared" si="674"/>
        <v/>
      </c>
      <c r="F669" s="829" t="str">
        <f t="shared" si="658"/>
        <v/>
      </c>
      <c r="G669" s="28"/>
      <c r="H669" s="28"/>
      <c r="I669" s="29" t="s">
        <v>752</v>
      </c>
      <c r="J669" s="33"/>
      <c r="K669" s="37"/>
      <c r="L669" s="37"/>
      <c r="M669" s="37"/>
      <c r="N669" s="37"/>
      <c r="O669" s="37"/>
      <c r="P669" s="37"/>
      <c r="Q669" s="34"/>
      <c r="R669" s="33"/>
      <c r="S669" s="37"/>
      <c r="T669" s="37"/>
      <c r="U669" s="37"/>
      <c r="V669" s="37"/>
      <c r="W669" s="37"/>
      <c r="X669" s="37"/>
      <c r="Y669" s="912"/>
      <c r="AE669" t="str">
        <f t="shared" ref="AE669:AF669" si="689">TRIM(AC669)</f>
        <v/>
      </c>
      <c r="AF669" t="str">
        <f t="shared" si="689"/>
        <v/>
      </c>
    </row>
    <row r="670" spans="1:32" ht="21" customHeight="1" x14ac:dyDescent="0.25">
      <c r="A670" s="14" t="s">
        <v>3</v>
      </c>
      <c r="B670" s="422" t="s">
        <v>7</v>
      </c>
      <c r="C670" s="863"/>
      <c r="D670" s="62">
        <f>IF(E670&lt;&gt;"",VLOOKUP(B670,Dependencia,2,0),"")</f>
        <v>11</v>
      </c>
      <c r="E670" s="62" t="str">
        <f t="shared" si="674"/>
        <v>34</v>
      </c>
      <c r="F670" s="62" t="e">
        <f>IF(H670&lt;&gt;"",VLOOKUP(H670,SUBSERIE,2,0),"")</f>
        <v>#N/A</v>
      </c>
      <c r="G670" s="20" t="s">
        <v>753</v>
      </c>
      <c r="H670" s="21" t="s">
        <v>754</v>
      </c>
      <c r="I670" s="21" t="s">
        <v>755</v>
      </c>
      <c r="J670" s="22" t="s">
        <v>40</v>
      </c>
      <c r="K670" s="23" t="s">
        <v>41</v>
      </c>
      <c r="L670" s="23"/>
      <c r="M670" s="23"/>
      <c r="N670" s="23" t="s">
        <v>41</v>
      </c>
      <c r="O670" s="23"/>
      <c r="P670" s="23" t="s">
        <v>41</v>
      </c>
      <c r="Q670" s="24" t="s">
        <v>756</v>
      </c>
      <c r="R670" s="22"/>
      <c r="S670" s="23">
        <v>3</v>
      </c>
      <c r="T670" s="23">
        <v>7</v>
      </c>
      <c r="U670" s="23" t="s">
        <v>41</v>
      </c>
      <c r="V670" s="23"/>
      <c r="W670" s="23" t="s">
        <v>41</v>
      </c>
      <c r="X670" s="23"/>
      <c r="Y670" s="910" t="s">
        <v>757</v>
      </c>
      <c r="AC670" t="s">
        <v>753</v>
      </c>
      <c r="AE670" t="str">
        <f t="shared" ref="AE670:AF670" si="690">TRIM(AC670)</f>
        <v>PUBLICACIONES</v>
      </c>
      <c r="AF670" t="str">
        <f t="shared" si="690"/>
        <v/>
      </c>
    </row>
    <row r="671" spans="1:32" ht="21" customHeight="1" x14ac:dyDescent="0.25">
      <c r="A671" s="14" t="s">
        <v>3</v>
      </c>
      <c r="B671" s="14" t="s">
        <v>671</v>
      </c>
      <c r="C671" s="863"/>
      <c r="D671" s="828" t="str">
        <f t="shared" si="676"/>
        <v/>
      </c>
      <c r="E671" s="829" t="str">
        <f t="shared" si="674"/>
        <v/>
      </c>
      <c r="F671" s="829" t="str">
        <f t="shared" si="658"/>
        <v/>
      </c>
      <c r="G671" s="28"/>
      <c r="H671" s="29"/>
      <c r="I671" s="29" t="s">
        <v>758</v>
      </c>
      <c r="J671" s="33"/>
      <c r="K671" s="37"/>
      <c r="L671" s="37"/>
      <c r="M671" s="37"/>
      <c r="N671" s="37"/>
      <c r="O671" s="37"/>
      <c r="P671" s="37"/>
      <c r="Q671" s="34"/>
      <c r="R671" s="33"/>
      <c r="S671" s="37"/>
      <c r="T671" s="37"/>
      <c r="U671" s="37"/>
      <c r="V671" s="37"/>
      <c r="W671" s="37"/>
      <c r="X671" s="37"/>
      <c r="Y671" s="911"/>
      <c r="AE671" t="str">
        <f t="shared" ref="AE671:AF671" si="691">TRIM(AC671)</f>
        <v/>
      </c>
      <c r="AF671" t="str">
        <f t="shared" si="691"/>
        <v/>
      </c>
    </row>
    <row r="672" spans="1:32" ht="83.25" customHeight="1" x14ac:dyDescent="0.25">
      <c r="A672" s="14" t="s">
        <v>3</v>
      </c>
      <c r="B672" s="14" t="s">
        <v>671</v>
      </c>
      <c r="C672" s="863"/>
      <c r="D672" s="828" t="str">
        <f t="shared" si="676"/>
        <v/>
      </c>
      <c r="E672" s="829" t="str">
        <f t="shared" si="674"/>
        <v/>
      </c>
      <c r="F672" s="829" t="str">
        <f t="shared" si="658"/>
        <v/>
      </c>
      <c r="G672" s="28"/>
      <c r="H672" s="29"/>
      <c r="I672" s="29" t="s">
        <v>759</v>
      </c>
      <c r="J672" s="33"/>
      <c r="K672" s="37"/>
      <c r="L672" s="37"/>
      <c r="M672" s="37"/>
      <c r="N672" s="37"/>
      <c r="O672" s="37"/>
      <c r="P672" s="37"/>
      <c r="Q672" s="34"/>
      <c r="R672" s="33"/>
      <c r="S672" s="37"/>
      <c r="T672" s="37"/>
      <c r="U672" s="37"/>
      <c r="V672" s="37"/>
      <c r="W672" s="37"/>
      <c r="X672" s="37"/>
      <c r="Y672" s="912"/>
      <c r="AE672" t="str">
        <f t="shared" ref="AE672:AF672" si="692">TRIM(AC672)</f>
        <v/>
      </c>
      <c r="AF672" t="str">
        <f t="shared" si="692"/>
        <v/>
      </c>
    </row>
    <row r="673" spans="1:32" ht="40.5" customHeight="1" x14ac:dyDescent="0.25">
      <c r="A673" s="14" t="s">
        <v>3</v>
      </c>
      <c r="B673" s="422" t="s">
        <v>7</v>
      </c>
      <c r="C673" s="863"/>
      <c r="D673" s="62">
        <f>IF(E673&lt;&gt;"",VLOOKUP(B673,Dependencia,2,0),"")</f>
        <v>11</v>
      </c>
      <c r="E673" s="62" t="str">
        <f t="shared" si="674"/>
        <v>37</v>
      </c>
      <c r="F673" s="62" t="str">
        <f t="shared" si="658"/>
        <v/>
      </c>
      <c r="G673" s="20" t="s">
        <v>760</v>
      </c>
      <c r="H673" s="21"/>
      <c r="I673" s="21" t="s">
        <v>761</v>
      </c>
      <c r="J673" s="22" t="s">
        <v>40</v>
      </c>
      <c r="K673" s="23" t="s">
        <v>41</v>
      </c>
      <c r="L673" s="23"/>
      <c r="M673" s="23"/>
      <c r="N673" s="23" t="s">
        <v>41</v>
      </c>
      <c r="O673" s="23"/>
      <c r="P673" s="23" t="s">
        <v>41</v>
      </c>
      <c r="Q673" s="24" t="s">
        <v>762</v>
      </c>
      <c r="R673" s="22"/>
      <c r="S673" s="23">
        <v>3</v>
      </c>
      <c r="T673" s="23">
        <v>7</v>
      </c>
      <c r="U673" s="23" t="s">
        <v>41</v>
      </c>
      <c r="V673" s="23"/>
      <c r="W673" s="23" t="s">
        <v>41</v>
      </c>
      <c r="X673" s="23"/>
      <c r="Y673" s="910" t="s">
        <v>763</v>
      </c>
      <c r="AC673" t="s">
        <v>760</v>
      </c>
      <c r="AE673" t="str">
        <f t="shared" ref="AE673:AF673" si="693">TRIM(AC673)</f>
        <v>SISTEMA DE GESTIÓN DE LA CALIDAD</v>
      </c>
      <c r="AF673" t="str">
        <f t="shared" si="693"/>
        <v/>
      </c>
    </row>
    <row r="674" spans="1:32" ht="21" customHeight="1" x14ac:dyDescent="0.25">
      <c r="A674" s="14" t="s">
        <v>3</v>
      </c>
      <c r="B674" s="14" t="s">
        <v>671</v>
      </c>
      <c r="C674" s="863"/>
      <c r="D674" s="828" t="str">
        <f t="shared" si="676"/>
        <v/>
      </c>
      <c r="E674" s="829" t="str">
        <f t="shared" si="674"/>
        <v/>
      </c>
      <c r="F674" s="829" t="str">
        <f t="shared" si="658"/>
        <v/>
      </c>
      <c r="G674" s="28"/>
      <c r="H674" s="29"/>
      <c r="I674" s="29" t="s">
        <v>764</v>
      </c>
      <c r="J674" s="33"/>
      <c r="K674" s="37"/>
      <c r="L674" s="37"/>
      <c r="M674" s="37"/>
      <c r="N674" s="37"/>
      <c r="O674" s="37"/>
      <c r="P674" s="37"/>
      <c r="Q674" s="34"/>
      <c r="R674" s="33"/>
      <c r="S674" s="37"/>
      <c r="T674" s="37"/>
      <c r="U674" s="37"/>
      <c r="V674" s="37"/>
      <c r="W674" s="37"/>
      <c r="X674" s="37"/>
      <c r="Y674" s="911"/>
      <c r="AE674" t="str">
        <f t="shared" ref="AE674:AF674" si="694">TRIM(AC674)</f>
        <v/>
      </c>
      <c r="AF674" t="str">
        <f t="shared" si="694"/>
        <v/>
      </c>
    </row>
    <row r="675" spans="1:32" ht="21" customHeight="1" x14ac:dyDescent="0.25">
      <c r="A675" s="14" t="s">
        <v>3</v>
      </c>
      <c r="B675" s="14" t="s">
        <v>671</v>
      </c>
      <c r="C675" s="863"/>
      <c r="D675" s="828" t="str">
        <f t="shared" si="676"/>
        <v/>
      </c>
      <c r="E675" s="829" t="str">
        <f t="shared" si="674"/>
        <v/>
      </c>
      <c r="F675" s="829" t="str">
        <f t="shared" si="658"/>
        <v/>
      </c>
      <c r="G675" s="28"/>
      <c r="H675" s="29"/>
      <c r="I675" s="29" t="s">
        <v>354</v>
      </c>
      <c r="J675" s="33"/>
      <c r="K675" s="37"/>
      <c r="L675" s="37"/>
      <c r="M675" s="37"/>
      <c r="N675" s="37"/>
      <c r="O675" s="37"/>
      <c r="P675" s="37"/>
      <c r="Q675" s="34"/>
      <c r="R675" s="33"/>
      <c r="S675" s="37"/>
      <c r="T675" s="37"/>
      <c r="U675" s="37"/>
      <c r="V675" s="37"/>
      <c r="W675" s="37"/>
      <c r="X675" s="37"/>
      <c r="Y675" s="911"/>
      <c r="AE675" t="str">
        <f t="shared" ref="AE675:AF675" si="695">TRIM(AC675)</f>
        <v/>
      </c>
      <c r="AF675" t="str">
        <f t="shared" si="695"/>
        <v/>
      </c>
    </row>
    <row r="676" spans="1:32" ht="21" customHeight="1" x14ac:dyDescent="0.25">
      <c r="A676" s="14" t="s">
        <v>3</v>
      </c>
      <c r="B676" s="14" t="s">
        <v>671</v>
      </c>
      <c r="C676" s="863"/>
      <c r="D676" s="828" t="str">
        <f t="shared" si="676"/>
        <v/>
      </c>
      <c r="E676" s="829" t="str">
        <f t="shared" si="674"/>
        <v/>
      </c>
      <c r="F676" s="829" t="str">
        <f t="shared" si="658"/>
        <v/>
      </c>
      <c r="G676" s="28"/>
      <c r="H676" s="29"/>
      <c r="I676" s="29" t="s">
        <v>765</v>
      </c>
      <c r="J676" s="33"/>
      <c r="K676" s="37"/>
      <c r="L676" s="37"/>
      <c r="M676" s="37"/>
      <c r="N676" s="37"/>
      <c r="O676" s="37"/>
      <c r="P676" s="37"/>
      <c r="Q676" s="34"/>
      <c r="R676" s="33"/>
      <c r="S676" s="37"/>
      <c r="T676" s="37"/>
      <c r="U676" s="37"/>
      <c r="V676" s="37"/>
      <c r="W676" s="37"/>
      <c r="X676" s="37"/>
      <c r="Y676" s="911"/>
      <c r="AE676" t="str">
        <f t="shared" ref="AE676:AF676" si="696">TRIM(AC676)</f>
        <v/>
      </c>
      <c r="AF676" t="str">
        <f t="shared" si="696"/>
        <v/>
      </c>
    </row>
    <row r="677" spans="1:32" ht="21" customHeight="1" x14ac:dyDescent="0.25">
      <c r="A677" s="14" t="s">
        <v>3</v>
      </c>
      <c r="B677" s="14" t="s">
        <v>671</v>
      </c>
      <c r="C677" s="863"/>
      <c r="D677" s="828" t="str">
        <f t="shared" si="676"/>
        <v/>
      </c>
      <c r="E677" s="829" t="str">
        <f t="shared" si="674"/>
        <v/>
      </c>
      <c r="F677" s="829" t="str">
        <f t="shared" si="658"/>
        <v/>
      </c>
      <c r="G677" s="28"/>
      <c r="H677" s="29"/>
      <c r="I677" s="29" t="s">
        <v>766</v>
      </c>
      <c r="J677" s="33"/>
      <c r="K677" s="37"/>
      <c r="L677" s="37"/>
      <c r="M677" s="37"/>
      <c r="N677" s="37"/>
      <c r="O677" s="37"/>
      <c r="P677" s="37"/>
      <c r="Q677" s="34"/>
      <c r="R677" s="33"/>
      <c r="S677" s="37"/>
      <c r="T677" s="37"/>
      <c r="U677" s="37"/>
      <c r="V677" s="37"/>
      <c r="W677" s="37"/>
      <c r="X677" s="37"/>
      <c r="Y677" s="911"/>
      <c r="AE677" t="str">
        <f t="shared" ref="AE677:AF677" si="697">TRIM(AC677)</f>
        <v/>
      </c>
      <c r="AF677" t="str">
        <f t="shared" si="697"/>
        <v/>
      </c>
    </row>
    <row r="678" spans="1:32" ht="21" customHeight="1" x14ac:dyDescent="0.25">
      <c r="A678" s="14" t="s">
        <v>3</v>
      </c>
      <c r="B678" s="14" t="s">
        <v>671</v>
      </c>
      <c r="C678" s="863"/>
      <c r="D678" s="828" t="str">
        <f t="shared" si="676"/>
        <v/>
      </c>
      <c r="E678" s="829" t="str">
        <f t="shared" si="674"/>
        <v/>
      </c>
      <c r="F678" s="829" t="str">
        <f t="shared" si="658"/>
        <v/>
      </c>
      <c r="G678" s="28"/>
      <c r="H678" s="29"/>
      <c r="I678" s="29" t="s">
        <v>767</v>
      </c>
      <c r="J678" s="33"/>
      <c r="K678" s="37"/>
      <c r="L678" s="37"/>
      <c r="M678" s="37"/>
      <c r="N678" s="37"/>
      <c r="O678" s="37"/>
      <c r="P678" s="37"/>
      <c r="Q678" s="34"/>
      <c r="R678" s="33"/>
      <c r="S678" s="37"/>
      <c r="T678" s="37"/>
      <c r="U678" s="37"/>
      <c r="V678" s="37"/>
      <c r="W678" s="37"/>
      <c r="X678" s="37"/>
      <c r="Y678" s="911"/>
      <c r="AE678" t="str">
        <f t="shared" ref="AE678:AF678" si="698">TRIM(AC678)</f>
        <v/>
      </c>
      <c r="AF678" t="str">
        <f t="shared" si="698"/>
        <v/>
      </c>
    </row>
    <row r="679" spans="1:32" ht="34.5" customHeight="1" x14ac:dyDescent="0.25">
      <c r="A679" s="14" t="s">
        <v>3</v>
      </c>
      <c r="B679" s="14" t="s">
        <v>671</v>
      </c>
      <c r="C679" s="863"/>
      <c r="D679" s="828" t="str">
        <f t="shared" si="676"/>
        <v/>
      </c>
      <c r="E679" s="829" t="str">
        <f t="shared" si="674"/>
        <v/>
      </c>
      <c r="F679" s="829" t="str">
        <f t="shared" si="658"/>
        <v/>
      </c>
      <c r="G679" s="28"/>
      <c r="H679" s="29"/>
      <c r="I679" s="29" t="s">
        <v>768</v>
      </c>
      <c r="J679" s="33"/>
      <c r="K679" s="37"/>
      <c r="L679" s="37"/>
      <c r="M679" s="37"/>
      <c r="N679" s="37"/>
      <c r="O679" s="37"/>
      <c r="P679" s="37"/>
      <c r="Q679" s="34"/>
      <c r="R679" s="33"/>
      <c r="S679" s="37"/>
      <c r="T679" s="37"/>
      <c r="U679" s="37"/>
      <c r="V679" s="37"/>
      <c r="W679" s="37"/>
      <c r="X679" s="37"/>
      <c r="Y679" s="912"/>
      <c r="AE679" t="str">
        <f t="shared" ref="AE679:AF679" si="699">TRIM(AC679)</f>
        <v/>
      </c>
      <c r="AF679" t="str">
        <f t="shared" si="699"/>
        <v/>
      </c>
    </row>
    <row r="680" spans="1:32" ht="21" customHeight="1" x14ac:dyDescent="0.25">
      <c r="A680" s="14" t="s">
        <v>3</v>
      </c>
      <c r="B680" s="14" t="s">
        <v>3</v>
      </c>
      <c r="C680" s="863"/>
      <c r="D680" s="62">
        <f t="shared" si="676"/>
        <v>10</v>
      </c>
      <c r="E680" s="62">
        <f>IF(G680&lt;&gt;"",VLOOKUP(G680,SERIE,2,0),"")</f>
        <v>160</v>
      </c>
      <c r="F680" s="62" t="str">
        <f t="shared" si="658"/>
        <v>034</v>
      </c>
      <c r="G680" s="20" t="s">
        <v>89</v>
      </c>
      <c r="H680" s="20" t="s">
        <v>371</v>
      </c>
      <c r="I680" s="21" t="s">
        <v>539</v>
      </c>
      <c r="J680" s="22" t="s">
        <v>48</v>
      </c>
      <c r="K680" s="23" t="s">
        <v>41</v>
      </c>
      <c r="L680" s="23"/>
      <c r="M680" s="23"/>
      <c r="N680" s="23" t="s">
        <v>41</v>
      </c>
      <c r="O680" s="23"/>
      <c r="P680" s="23" t="s">
        <v>41</v>
      </c>
      <c r="Q680" s="24" t="s">
        <v>714</v>
      </c>
      <c r="R680" s="22" t="s">
        <v>769</v>
      </c>
      <c r="S680" s="23">
        <v>3</v>
      </c>
      <c r="T680" s="23">
        <v>7</v>
      </c>
      <c r="U680" s="23" t="s">
        <v>41</v>
      </c>
      <c r="V680" s="23"/>
      <c r="W680" s="23" t="s">
        <v>41</v>
      </c>
      <c r="X680" s="23"/>
      <c r="Y680" s="910" t="s">
        <v>770</v>
      </c>
      <c r="AC680" t="s">
        <v>93</v>
      </c>
      <c r="AD680" t="s">
        <v>371</v>
      </c>
      <c r="AE680" t="str">
        <f t="shared" ref="AE680:AF680" si="700">TRIM(AC680)</f>
        <v>INFORMES</v>
      </c>
      <c r="AF680" t="str">
        <f t="shared" si="700"/>
        <v>Informes a Organismos de Control</v>
      </c>
    </row>
    <row r="681" spans="1:32" ht="121.5" customHeight="1" x14ac:dyDescent="0.25">
      <c r="A681" s="14" t="s">
        <v>3</v>
      </c>
      <c r="B681" s="14" t="s">
        <v>771</v>
      </c>
      <c r="C681" s="863"/>
      <c r="D681" s="828" t="str">
        <f t="shared" si="676"/>
        <v/>
      </c>
      <c r="E681" s="829" t="str">
        <f t="shared" si="674"/>
        <v/>
      </c>
      <c r="F681" s="829" t="str">
        <f t="shared" si="658"/>
        <v/>
      </c>
      <c r="G681" s="28"/>
      <c r="H681" s="28"/>
      <c r="I681" s="29" t="s">
        <v>706</v>
      </c>
      <c r="J681" s="33"/>
      <c r="K681" s="37"/>
      <c r="L681" s="37"/>
      <c r="M681" s="37"/>
      <c r="N681" s="37"/>
      <c r="O681" s="37"/>
      <c r="P681" s="37"/>
      <c r="Q681" s="34"/>
      <c r="R681" s="33"/>
      <c r="S681" s="37"/>
      <c r="T681" s="37"/>
      <c r="U681" s="37"/>
      <c r="V681" s="37"/>
      <c r="W681" s="37"/>
      <c r="X681" s="37"/>
      <c r="Y681" s="912"/>
      <c r="AE681" t="str">
        <f t="shared" ref="AE681:AF681" si="701">TRIM(AC681)</f>
        <v/>
      </c>
      <c r="AF681" t="str">
        <f t="shared" si="701"/>
        <v/>
      </c>
    </row>
    <row r="682" spans="1:32" ht="21" customHeight="1" x14ac:dyDescent="0.25">
      <c r="A682" s="14" t="s">
        <v>3</v>
      </c>
      <c r="B682" s="14" t="s">
        <v>3</v>
      </c>
      <c r="C682" s="863"/>
      <c r="D682" s="62">
        <f t="shared" si="676"/>
        <v>10</v>
      </c>
      <c r="E682" s="62">
        <f>IF(G682&lt;&gt;"",VLOOKUP(G682,SERIE,2,0),"")</f>
        <v>160</v>
      </c>
      <c r="F682" s="62" t="str">
        <f t="shared" si="658"/>
        <v>042</v>
      </c>
      <c r="G682" s="20" t="s">
        <v>89</v>
      </c>
      <c r="H682" s="20" t="s">
        <v>772</v>
      </c>
      <c r="I682" s="21" t="s">
        <v>539</v>
      </c>
      <c r="J682" s="22" t="s">
        <v>48</v>
      </c>
      <c r="K682" s="23" t="s">
        <v>41</v>
      </c>
      <c r="L682" s="23"/>
      <c r="M682" s="23"/>
      <c r="N682" s="23" t="s">
        <v>41</v>
      </c>
      <c r="O682" s="23"/>
      <c r="P682" s="23" t="s">
        <v>41</v>
      </c>
      <c r="Q682" s="24" t="s">
        <v>714</v>
      </c>
      <c r="R682" s="22" t="s">
        <v>769</v>
      </c>
      <c r="S682" s="23">
        <v>3</v>
      </c>
      <c r="T682" s="23">
        <v>7</v>
      </c>
      <c r="U682" s="23" t="s">
        <v>41</v>
      </c>
      <c r="V682" s="23"/>
      <c r="W682" s="23" t="s">
        <v>41</v>
      </c>
      <c r="X682" s="23"/>
      <c r="Y682" s="910" t="s">
        <v>770</v>
      </c>
      <c r="AC682" t="s">
        <v>93</v>
      </c>
      <c r="AD682" t="s">
        <v>772</v>
      </c>
      <c r="AE682" t="str">
        <f t="shared" ref="AE682:AF682" si="702">TRIM(AC682)</f>
        <v>INFORMES</v>
      </c>
      <c r="AF682" t="str">
        <f t="shared" si="702"/>
        <v>Informes Organismos del Estado</v>
      </c>
    </row>
    <row r="683" spans="1:32" ht="123" customHeight="1" x14ac:dyDescent="0.25">
      <c r="A683" s="14" t="s">
        <v>3</v>
      </c>
      <c r="B683" s="14" t="s">
        <v>771</v>
      </c>
      <c r="C683" s="863"/>
      <c r="D683" s="828" t="str">
        <f t="shared" si="676"/>
        <v/>
      </c>
      <c r="E683" s="829" t="str">
        <f t="shared" si="674"/>
        <v/>
      </c>
      <c r="F683" s="829" t="str">
        <f t="shared" si="658"/>
        <v/>
      </c>
      <c r="G683" s="28"/>
      <c r="H683" s="28"/>
      <c r="I683" s="29" t="s">
        <v>380</v>
      </c>
      <c r="J683" s="33"/>
      <c r="K683" s="37"/>
      <c r="L683" s="37"/>
      <c r="M683" s="37"/>
      <c r="N683" s="37"/>
      <c r="O683" s="37"/>
      <c r="P683" s="37"/>
      <c r="Q683" s="34"/>
      <c r="R683" s="33"/>
      <c r="S683" s="37"/>
      <c r="T683" s="37"/>
      <c r="U683" s="37"/>
      <c r="V683" s="37"/>
      <c r="W683" s="37"/>
      <c r="X683" s="37"/>
      <c r="Y683" s="912"/>
      <c r="AE683" t="str">
        <f t="shared" ref="AE683:AF683" si="703">TRIM(AC683)</f>
        <v/>
      </c>
      <c r="AF683" t="str">
        <f t="shared" si="703"/>
        <v/>
      </c>
    </row>
    <row r="684" spans="1:32" ht="21" customHeight="1" x14ac:dyDescent="0.25">
      <c r="A684" s="14" t="s">
        <v>3</v>
      </c>
      <c r="B684" s="14" t="s">
        <v>771</v>
      </c>
      <c r="C684" s="863"/>
      <c r="D684" s="828" t="str">
        <f t="shared" si="676"/>
        <v/>
      </c>
      <c r="E684" s="829" t="str">
        <f t="shared" si="674"/>
        <v/>
      </c>
      <c r="F684" s="829" t="str">
        <f t="shared" si="658"/>
        <v/>
      </c>
      <c r="G684" s="28"/>
      <c r="H684" s="28"/>
      <c r="I684" s="29" t="s">
        <v>91</v>
      </c>
      <c r="J684" s="33"/>
      <c r="K684" s="37"/>
      <c r="L684" s="37"/>
      <c r="M684" s="37"/>
      <c r="N684" s="37"/>
      <c r="O684" s="37"/>
      <c r="P684" s="37"/>
      <c r="Q684" s="34"/>
      <c r="R684" s="33"/>
      <c r="S684" s="37"/>
      <c r="T684" s="37"/>
      <c r="U684" s="37"/>
      <c r="V684" s="37"/>
      <c r="W684" s="37"/>
      <c r="X684" s="37"/>
      <c r="Y684" s="914"/>
      <c r="AE684" t="str">
        <f t="shared" ref="AE684:AF684" si="704">TRIM(AC684)</f>
        <v/>
      </c>
      <c r="AF684" t="str">
        <f t="shared" si="704"/>
        <v/>
      </c>
    </row>
    <row r="685" spans="1:32" ht="78" customHeight="1" x14ac:dyDescent="0.25">
      <c r="A685" s="14" t="s">
        <v>3</v>
      </c>
      <c r="B685" s="14" t="s">
        <v>771</v>
      </c>
      <c r="C685" s="863"/>
      <c r="D685" s="828" t="str">
        <f t="shared" si="676"/>
        <v/>
      </c>
      <c r="E685" s="829" t="str">
        <f t="shared" si="674"/>
        <v/>
      </c>
      <c r="F685" s="829" t="str">
        <f t="shared" si="658"/>
        <v/>
      </c>
      <c r="G685" s="28"/>
      <c r="H685" s="28"/>
      <c r="I685" s="29" t="s">
        <v>773</v>
      </c>
      <c r="J685" s="33"/>
      <c r="K685" s="37"/>
      <c r="L685" s="37"/>
      <c r="M685" s="37"/>
      <c r="N685" s="37"/>
      <c r="O685" s="37"/>
      <c r="P685" s="37"/>
      <c r="Q685" s="34"/>
      <c r="R685" s="33"/>
      <c r="S685" s="37"/>
      <c r="T685" s="37"/>
      <c r="U685" s="37"/>
      <c r="V685" s="37"/>
      <c r="W685" s="37"/>
      <c r="X685" s="37"/>
      <c r="Y685" s="912"/>
      <c r="AE685" t="str">
        <f t="shared" ref="AE685:AF685" si="705">TRIM(AC685)</f>
        <v/>
      </c>
      <c r="AF685" t="str">
        <f t="shared" si="705"/>
        <v/>
      </c>
    </row>
    <row r="686" spans="1:32" ht="39" customHeight="1" x14ac:dyDescent="0.25">
      <c r="A686" s="14" t="s">
        <v>3</v>
      </c>
      <c r="B686" s="14" t="s">
        <v>3</v>
      </c>
      <c r="C686" s="863"/>
      <c r="D686" s="62">
        <f t="shared" si="676"/>
        <v>10</v>
      </c>
      <c r="E686" s="62">
        <f>IF(G686&lt;&gt;"",VLOOKUP(G686,SERIE,2,0),"")</f>
        <v>160</v>
      </c>
      <c r="F686" s="62" t="str">
        <f t="shared" si="658"/>
        <v>040</v>
      </c>
      <c r="G686" s="20" t="s">
        <v>89</v>
      </c>
      <c r="H686" s="20" t="s">
        <v>90</v>
      </c>
      <c r="I686" s="21" t="s">
        <v>774</v>
      </c>
      <c r="J686" s="22" t="s">
        <v>40</v>
      </c>
      <c r="K686" s="23" t="s">
        <v>41</v>
      </c>
      <c r="L686" s="23"/>
      <c r="M686" s="23"/>
      <c r="N686" s="23" t="s">
        <v>41</v>
      </c>
      <c r="O686" s="23"/>
      <c r="P686" s="23" t="s">
        <v>41</v>
      </c>
      <c r="Q686" s="24" t="s">
        <v>714</v>
      </c>
      <c r="R686" s="22"/>
      <c r="S686" s="23">
        <v>3</v>
      </c>
      <c r="T686" s="23">
        <v>7</v>
      </c>
      <c r="U686" s="23" t="s">
        <v>41</v>
      </c>
      <c r="V686" s="23"/>
      <c r="W686" s="23" t="s">
        <v>41</v>
      </c>
      <c r="X686" s="23"/>
      <c r="Y686" s="910" t="s">
        <v>775</v>
      </c>
      <c r="AC686" t="s">
        <v>93</v>
      </c>
      <c r="AD686" t="s">
        <v>776</v>
      </c>
      <c r="AE686" t="str">
        <f t="shared" ref="AE686:AF686" si="706">TRIM(AC686)</f>
        <v>INFORMES</v>
      </c>
      <c r="AF686" t="str">
        <f t="shared" si="706"/>
        <v>Informes de Gestión</v>
      </c>
    </row>
    <row r="687" spans="1:32" ht="21" customHeight="1" x14ac:dyDescent="0.25">
      <c r="A687" s="14" t="s">
        <v>3</v>
      </c>
      <c r="B687" s="14" t="s">
        <v>771</v>
      </c>
      <c r="C687" s="863"/>
      <c r="D687" s="828" t="str">
        <f t="shared" si="676"/>
        <v/>
      </c>
      <c r="E687" s="829" t="str">
        <f t="shared" si="674"/>
        <v/>
      </c>
      <c r="F687" s="829" t="str">
        <f t="shared" si="658"/>
        <v/>
      </c>
      <c r="G687" s="28"/>
      <c r="H687" s="28"/>
      <c r="I687" s="29" t="s">
        <v>777</v>
      </c>
      <c r="J687" s="33"/>
      <c r="K687" s="37"/>
      <c r="L687" s="37"/>
      <c r="M687" s="37"/>
      <c r="N687" s="37"/>
      <c r="O687" s="37"/>
      <c r="P687" s="37"/>
      <c r="Q687" s="34"/>
      <c r="R687" s="33"/>
      <c r="S687" s="37"/>
      <c r="T687" s="37"/>
      <c r="U687" s="37"/>
      <c r="V687" s="37"/>
      <c r="W687" s="37"/>
      <c r="X687" s="37"/>
      <c r="Y687" s="911"/>
      <c r="AE687" t="str">
        <f t="shared" ref="AE687:AF687" si="707">TRIM(AC687)</f>
        <v/>
      </c>
      <c r="AF687" t="str">
        <f t="shared" si="707"/>
        <v/>
      </c>
    </row>
    <row r="688" spans="1:32" ht="21" customHeight="1" x14ac:dyDescent="0.25">
      <c r="A688" s="14" t="s">
        <v>3</v>
      </c>
      <c r="B688" s="14" t="s">
        <v>771</v>
      </c>
      <c r="C688" s="863"/>
      <c r="D688" s="828" t="str">
        <f t="shared" si="676"/>
        <v/>
      </c>
      <c r="E688" s="829" t="str">
        <f t="shared" si="674"/>
        <v/>
      </c>
      <c r="F688" s="829" t="str">
        <f t="shared" si="658"/>
        <v/>
      </c>
      <c r="G688" s="28"/>
      <c r="H688" s="28"/>
      <c r="I688" s="29" t="s">
        <v>778</v>
      </c>
      <c r="J688" s="33"/>
      <c r="K688" s="37"/>
      <c r="L688" s="37"/>
      <c r="M688" s="37"/>
      <c r="N688" s="37"/>
      <c r="O688" s="37"/>
      <c r="P688" s="37"/>
      <c r="Q688" s="34"/>
      <c r="R688" s="33"/>
      <c r="S688" s="37"/>
      <c r="T688" s="37"/>
      <c r="U688" s="37"/>
      <c r="V688" s="37"/>
      <c r="W688" s="37"/>
      <c r="X688" s="37"/>
      <c r="Y688" s="911"/>
      <c r="AE688" t="str">
        <f t="shared" ref="AE688:AF688" si="708">TRIM(AC688)</f>
        <v/>
      </c>
      <c r="AF688" t="str">
        <f t="shared" si="708"/>
        <v/>
      </c>
    </row>
    <row r="689" spans="1:32" ht="21" customHeight="1" x14ac:dyDescent="0.25">
      <c r="A689" s="14" t="s">
        <v>3</v>
      </c>
      <c r="B689" s="14" t="s">
        <v>771</v>
      </c>
      <c r="C689" s="863"/>
      <c r="D689" s="828" t="str">
        <f t="shared" si="676"/>
        <v/>
      </c>
      <c r="E689" s="829" t="str">
        <f t="shared" si="674"/>
        <v/>
      </c>
      <c r="F689" s="829" t="str">
        <f t="shared" si="658"/>
        <v/>
      </c>
      <c r="G689" s="28"/>
      <c r="H689" s="28"/>
      <c r="I689" s="29" t="s">
        <v>779</v>
      </c>
      <c r="J689" s="33"/>
      <c r="K689" s="37"/>
      <c r="L689" s="37"/>
      <c r="M689" s="37"/>
      <c r="N689" s="37"/>
      <c r="O689" s="37"/>
      <c r="P689" s="37"/>
      <c r="Q689" s="34"/>
      <c r="R689" s="33"/>
      <c r="S689" s="37"/>
      <c r="T689" s="37"/>
      <c r="U689" s="37"/>
      <c r="V689" s="37"/>
      <c r="W689" s="37"/>
      <c r="X689" s="37"/>
      <c r="Y689" s="911"/>
      <c r="AE689" t="str">
        <f t="shared" ref="AE689:AF689" si="709">TRIM(AC689)</f>
        <v/>
      </c>
      <c r="AF689" t="str">
        <f t="shared" si="709"/>
        <v/>
      </c>
    </row>
    <row r="690" spans="1:32" ht="21" customHeight="1" x14ac:dyDescent="0.25">
      <c r="A690" s="14" t="s">
        <v>3</v>
      </c>
      <c r="B690" s="14" t="s">
        <v>771</v>
      </c>
      <c r="C690" s="863"/>
      <c r="D690" s="828" t="str">
        <f t="shared" si="676"/>
        <v/>
      </c>
      <c r="E690" s="829" t="str">
        <f t="shared" si="674"/>
        <v/>
      </c>
      <c r="F690" s="829" t="str">
        <f t="shared" si="658"/>
        <v/>
      </c>
      <c r="G690" s="28"/>
      <c r="H690" s="28"/>
      <c r="I690" s="29" t="s">
        <v>780</v>
      </c>
      <c r="J690" s="33"/>
      <c r="K690" s="37"/>
      <c r="L690" s="37"/>
      <c r="M690" s="37"/>
      <c r="N690" s="37"/>
      <c r="O690" s="37"/>
      <c r="P690" s="37"/>
      <c r="Q690" s="34"/>
      <c r="R690" s="33"/>
      <c r="S690" s="37"/>
      <c r="T690" s="37"/>
      <c r="U690" s="37"/>
      <c r="V690" s="37"/>
      <c r="W690" s="37"/>
      <c r="X690" s="37"/>
      <c r="Y690" s="911"/>
      <c r="AE690" t="str">
        <f t="shared" ref="AE690:AF690" si="710">TRIM(AC690)</f>
        <v/>
      </c>
      <c r="AF690" t="str">
        <f t="shared" si="710"/>
        <v/>
      </c>
    </row>
    <row r="691" spans="1:32" ht="61.5" customHeight="1" x14ac:dyDescent="0.25">
      <c r="A691" s="14" t="s">
        <v>3</v>
      </c>
      <c r="B691" s="14" t="s">
        <v>771</v>
      </c>
      <c r="C691" s="863"/>
      <c r="D691" s="828" t="str">
        <f t="shared" si="676"/>
        <v/>
      </c>
      <c r="E691" s="829" t="str">
        <f t="shared" si="674"/>
        <v/>
      </c>
      <c r="F691" s="829" t="str">
        <f t="shared" si="658"/>
        <v/>
      </c>
      <c r="G691" s="28"/>
      <c r="H691" s="28"/>
      <c r="I691" s="29" t="s">
        <v>539</v>
      </c>
      <c r="J691" s="33"/>
      <c r="K691" s="37"/>
      <c r="L691" s="37"/>
      <c r="M691" s="37"/>
      <c r="N691" s="37"/>
      <c r="O691" s="37"/>
      <c r="P691" s="37"/>
      <c r="Q691" s="34"/>
      <c r="R691" s="33"/>
      <c r="S691" s="37"/>
      <c r="T691" s="37"/>
      <c r="U691" s="37"/>
      <c r="V691" s="37"/>
      <c r="W691" s="37"/>
      <c r="X691" s="37"/>
      <c r="Y691" s="912"/>
      <c r="AE691" t="str">
        <f t="shared" ref="AE691:AF691" si="711">TRIM(AC691)</f>
        <v/>
      </c>
      <c r="AF691" t="str">
        <f t="shared" si="711"/>
        <v/>
      </c>
    </row>
    <row r="692" spans="1:32" ht="21" customHeight="1" x14ac:dyDescent="0.25">
      <c r="A692" s="14" t="s">
        <v>3</v>
      </c>
      <c r="B692" s="14" t="s">
        <v>3</v>
      </c>
      <c r="C692" s="863"/>
      <c r="D692" s="62">
        <f t="shared" si="676"/>
        <v>10</v>
      </c>
      <c r="E692" s="62">
        <f>IF(G692&lt;&gt;"",VLOOKUP(G692,SERIE,2,0),"")</f>
        <v>160</v>
      </c>
      <c r="F692" s="62" t="str">
        <f t="shared" si="658"/>
        <v>038</v>
      </c>
      <c r="G692" s="20" t="s">
        <v>89</v>
      </c>
      <c r="H692" s="20" t="s">
        <v>781</v>
      </c>
      <c r="I692" s="21" t="s">
        <v>539</v>
      </c>
      <c r="J692" s="22" t="s">
        <v>40</v>
      </c>
      <c r="K692" s="23" t="s">
        <v>41</v>
      </c>
      <c r="L692" s="23"/>
      <c r="M692" s="23"/>
      <c r="N692" s="23" t="s">
        <v>41</v>
      </c>
      <c r="O692" s="23"/>
      <c r="P692" s="23" t="s">
        <v>41</v>
      </c>
      <c r="Q692" s="24" t="s">
        <v>714</v>
      </c>
      <c r="R692" s="22" t="s">
        <v>769</v>
      </c>
      <c r="S692" s="23">
        <v>3</v>
      </c>
      <c r="T692" s="23">
        <v>7</v>
      </c>
      <c r="U692" s="23" t="s">
        <v>41</v>
      </c>
      <c r="V692" s="23"/>
      <c r="W692" s="23" t="s">
        <v>41</v>
      </c>
      <c r="X692" s="23"/>
      <c r="Y692" s="915" t="s">
        <v>782</v>
      </c>
      <c r="AC692" t="s">
        <v>93</v>
      </c>
      <c r="AD692" t="s">
        <v>783</v>
      </c>
      <c r="AE692" t="str">
        <f t="shared" ref="AE692:AF692" si="712">TRIM(AC692)</f>
        <v>INFORMES</v>
      </c>
      <c r="AF692" t="str">
        <f t="shared" si="712"/>
        <v>Informes de Auditorias Internas</v>
      </c>
    </row>
    <row r="693" spans="1:32" ht="21" customHeight="1" x14ac:dyDescent="0.25">
      <c r="A693" s="14" t="s">
        <v>3</v>
      </c>
      <c r="B693" s="14" t="s">
        <v>771</v>
      </c>
      <c r="C693" s="863"/>
      <c r="D693" s="828" t="str">
        <f t="shared" si="676"/>
        <v/>
      </c>
      <c r="E693" s="829" t="str">
        <f t="shared" si="674"/>
        <v/>
      </c>
      <c r="F693" s="829" t="str">
        <f t="shared" si="658"/>
        <v/>
      </c>
      <c r="G693" s="28"/>
      <c r="H693" s="28"/>
      <c r="I693" s="29" t="s">
        <v>784</v>
      </c>
      <c r="J693" s="33"/>
      <c r="K693" s="37"/>
      <c r="L693" s="37"/>
      <c r="M693" s="37"/>
      <c r="N693" s="37"/>
      <c r="O693" s="37"/>
      <c r="P693" s="37"/>
      <c r="Q693" s="34"/>
      <c r="R693" s="33"/>
      <c r="S693" s="37"/>
      <c r="T693" s="37"/>
      <c r="U693" s="37"/>
      <c r="V693" s="37"/>
      <c r="W693" s="37"/>
      <c r="X693" s="37"/>
      <c r="Y693" s="916"/>
      <c r="AE693" t="str">
        <f t="shared" ref="AE693:AF693" si="713">TRIM(AC693)</f>
        <v/>
      </c>
      <c r="AF693" t="str">
        <f t="shared" si="713"/>
        <v/>
      </c>
    </row>
    <row r="694" spans="1:32" ht="21" customHeight="1" x14ac:dyDescent="0.25">
      <c r="A694" s="14" t="s">
        <v>3</v>
      </c>
      <c r="B694" s="14" t="s">
        <v>771</v>
      </c>
      <c r="C694" s="863"/>
      <c r="D694" s="828" t="str">
        <f t="shared" si="676"/>
        <v/>
      </c>
      <c r="E694" s="829" t="str">
        <f t="shared" si="674"/>
        <v/>
      </c>
      <c r="F694" s="829" t="str">
        <f t="shared" si="658"/>
        <v/>
      </c>
      <c r="G694" s="28"/>
      <c r="H694" s="28"/>
      <c r="I694" s="29" t="s">
        <v>785</v>
      </c>
      <c r="J694" s="33"/>
      <c r="K694" s="37"/>
      <c r="L694" s="37"/>
      <c r="M694" s="37"/>
      <c r="N694" s="37"/>
      <c r="O694" s="37"/>
      <c r="P694" s="37"/>
      <c r="Q694" s="34"/>
      <c r="R694" s="33"/>
      <c r="S694" s="37"/>
      <c r="T694" s="37"/>
      <c r="U694" s="37"/>
      <c r="V694" s="37"/>
      <c r="W694" s="37"/>
      <c r="X694" s="37"/>
      <c r="Y694" s="916"/>
      <c r="AE694" t="str">
        <f t="shared" ref="AE694:AF694" si="714">TRIM(AC694)</f>
        <v/>
      </c>
      <c r="AF694" t="str">
        <f t="shared" si="714"/>
        <v/>
      </c>
    </row>
    <row r="695" spans="1:32" ht="21" customHeight="1" x14ac:dyDescent="0.25">
      <c r="A695" s="14" t="s">
        <v>3</v>
      </c>
      <c r="B695" s="14" t="s">
        <v>771</v>
      </c>
      <c r="C695" s="863"/>
      <c r="D695" s="828" t="str">
        <f t="shared" si="676"/>
        <v/>
      </c>
      <c r="E695" s="829" t="str">
        <f t="shared" si="674"/>
        <v/>
      </c>
      <c r="F695" s="829" t="str">
        <f t="shared" si="658"/>
        <v/>
      </c>
      <c r="G695" s="28"/>
      <c r="H695" s="28"/>
      <c r="I695" s="29" t="s">
        <v>786</v>
      </c>
      <c r="J695" s="33"/>
      <c r="K695" s="37"/>
      <c r="L695" s="37"/>
      <c r="M695" s="37"/>
      <c r="N695" s="37"/>
      <c r="O695" s="37"/>
      <c r="P695" s="37"/>
      <c r="Q695" s="34"/>
      <c r="R695" s="33"/>
      <c r="S695" s="37"/>
      <c r="T695" s="37"/>
      <c r="U695" s="37"/>
      <c r="V695" s="37"/>
      <c r="W695" s="37"/>
      <c r="X695" s="37"/>
      <c r="Y695" s="916"/>
      <c r="AE695" t="str">
        <f t="shared" ref="AE695:AF695" si="715">TRIM(AC695)</f>
        <v/>
      </c>
      <c r="AF695" t="str">
        <f t="shared" si="715"/>
        <v/>
      </c>
    </row>
    <row r="696" spans="1:32" ht="21" customHeight="1" x14ac:dyDescent="0.25">
      <c r="A696" s="14" t="s">
        <v>3</v>
      </c>
      <c r="B696" s="14" t="s">
        <v>771</v>
      </c>
      <c r="C696" s="863"/>
      <c r="D696" s="828" t="str">
        <f t="shared" si="676"/>
        <v/>
      </c>
      <c r="E696" s="829" t="str">
        <f t="shared" si="674"/>
        <v/>
      </c>
      <c r="F696" s="829" t="str">
        <f t="shared" si="658"/>
        <v/>
      </c>
      <c r="G696" s="28"/>
      <c r="H696" s="28"/>
      <c r="I696" s="29" t="s">
        <v>787</v>
      </c>
      <c r="J696" s="33"/>
      <c r="K696" s="37"/>
      <c r="L696" s="37"/>
      <c r="M696" s="37"/>
      <c r="N696" s="37"/>
      <c r="O696" s="37"/>
      <c r="P696" s="37"/>
      <c r="Q696" s="34"/>
      <c r="R696" s="33"/>
      <c r="S696" s="37"/>
      <c r="T696" s="37"/>
      <c r="U696" s="37"/>
      <c r="V696" s="37"/>
      <c r="W696" s="37"/>
      <c r="X696" s="37"/>
      <c r="Y696" s="916"/>
      <c r="AE696" t="str">
        <f t="shared" ref="AE696:AF696" si="716">TRIM(AC696)</f>
        <v/>
      </c>
      <c r="AF696" t="str">
        <f t="shared" si="716"/>
        <v/>
      </c>
    </row>
    <row r="697" spans="1:32" ht="53.25" customHeight="1" x14ac:dyDescent="0.25">
      <c r="A697" s="14" t="s">
        <v>3</v>
      </c>
      <c r="B697" s="14" t="s">
        <v>771</v>
      </c>
      <c r="C697" s="863"/>
      <c r="D697" s="828" t="str">
        <f t="shared" si="676"/>
        <v/>
      </c>
      <c r="E697" s="829" t="str">
        <f t="shared" si="674"/>
        <v/>
      </c>
      <c r="F697" s="829" t="str">
        <f t="shared" si="658"/>
        <v/>
      </c>
      <c r="G697" s="28"/>
      <c r="H697" s="28"/>
      <c r="I697" s="29" t="s">
        <v>606</v>
      </c>
      <c r="J697" s="33"/>
      <c r="K697" s="37"/>
      <c r="L697" s="37"/>
      <c r="M697" s="37"/>
      <c r="N697" s="37"/>
      <c r="O697" s="37"/>
      <c r="P697" s="37"/>
      <c r="Q697" s="34"/>
      <c r="R697" s="33"/>
      <c r="S697" s="37"/>
      <c r="T697" s="37"/>
      <c r="U697" s="37"/>
      <c r="V697" s="37"/>
      <c r="W697" s="37"/>
      <c r="X697" s="37"/>
      <c r="Y697" s="916"/>
      <c r="AE697" t="str">
        <f t="shared" ref="AE697:AF697" si="717">TRIM(AC697)</f>
        <v/>
      </c>
      <c r="AF697" t="str">
        <f t="shared" si="717"/>
        <v/>
      </c>
    </row>
    <row r="698" spans="1:32" ht="95.25" customHeight="1" x14ac:dyDescent="0.25">
      <c r="A698" s="43"/>
      <c r="B698" s="43"/>
      <c r="C698" s="829"/>
      <c r="D698" s="828" t="str">
        <f t="shared" si="676"/>
        <v/>
      </c>
      <c r="E698" s="829" t="str">
        <f t="shared" si="674"/>
        <v/>
      </c>
      <c r="F698" s="829" t="str">
        <f t="shared" si="658"/>
        <v/>
      </c>
      <c r="G698" s="28"/>
      <c r="H698" s="28"/>
      <c r="I698" s="29"/>
      <c r="J698" s="33"/>
      <c r="K698" s="37"/>
      <c r="L698" s="37"/>
      <c r="M698" s="37"/>
      <c r="N698" s="37"/>
      <c r="O698" s="37"/>
      <c r="P698" s="37"/>
      <c r="Q698" s="34"/>
      <c r="R698" s="33"/>
      <c r="S698" s="37"/>
      <c r="T698" s="37"/>
      <c r="U698" s="37"/>
      <c r="V698" s="37"/>
      <c r="W698" s="37"/>
      <c r="X698" s="37"/>
      <c r="Y698" s="917"/>
      <c r="Z698" s="44"/>
      <c r="AA698" s="44"/>
      <c r="AB698" s="44"/>
      <c r="AC698" s="44"/>
      <c r="AD698" s="44"/>
      <c r="AE698" s="44" t="str">
        <f t="shared" ref="AE698:AF698" si="718">TRIM(AC698)</f>
        <v/>
      </c>
      <c r="AF698" s="44" t="str">
        <f t="shared" si="718"/>
        <v/>
      </c>
    </row>
    <row r="699" spans="1:32" ht="75" customHeight="1" x14ac:dyDescent="0.25">
      <c r="A699" s="14" t="s">
        <v>3</v>
      </c>
      <c r="B699" s="14" t="s">
        <v>3</v>
      </c>
      <c r="D699" s="768" t="e">
        <f t="shared" si="676"/>
        <v>#N/A</v>
      </c>
      <c r="E699" s="62" t="e">
        <f>IF(G699&lt;&gt;"",VLOOKUP(G699,SERIE,2,0),"")</f>
        <v>#N/A</v>
      </c>
      <c r="F699" s="768" t="str">
        <f t="shared" si="658"/>
        <v>071</v>
      </c>
      <c r="G699" s="20" t="s">
        <v>753</v>
      </c>
      <c r="H699" s="20" t="s">
        <v>788</v>
      </c>
      <c r="I699" s="21" t="s">
        <v>789</v>
      </c>
      <c r="J699" s="22" t="s">
        <v>40</v>
      </c>
      <c r="K699" s="23" t="s">
        <v>41</v>
      </c>
      <c r="L699" s="23"/>
      <c r="M699" s="23"/>
      <c r="N699" s="23" t="s">
        <v>41</v>
      </c>
      <c r="O699" s="23"/>
      <c r="P699" s="23" t="s">
        <v>41</v>
      </c>
      <c r="Q699" s="24" t="s">
        <v>714</v>
      </c>
      <c r="R699" s="22"/>
      <c r="S699" s="23">
        <v>3</v>
      </c>
      <c r="T699" s="23">
        <v>0</v>
      </c>
      <c r="U699" s="23" t="s">
        <v>41</v>
      </c>
      <c r="V699" s="23"/>
      <c r="W699" s="23" t="s">
        <v>41</v>
      </c>
      <c r="X699" s="23"/>
      <c r="Y699" s="910" t="s">
        <v>790</v>
      </c>
      <c r="AC699" t="s">
        <v>791</v>
      </c>
      <c r="AD699" t="s">
        <v>792</v>
      </c>
      <c r="AE699" t="str">
        <f t="shared" ref="AE699:AF699" si="719">TRIM(AC699)</f>
        <v>PUBLICACIONES</v>
      </c>
      <c r="AF699" t="str">
        <f t="shared" si="719"/>
        <v>Publicaciones de Fortalecimiento del Control Interno</v>
      </c>
    </row>
    <row r="700" spans="1:32" ht="80.25" customHeight="1" x14ac:dyDescent="0.25">
      <c r="A700" s="43"/>
      <c r="B700" s="43"/>
      <c r="C700" s="44"/>
      <c r="D700" s="83" t="str">
        <f t="shared" si="676"/>
        <v/>
      </c>
      <c r="E700" s="44" t="str">
        <f t="shared" si="674"/>
        <v/>
      </c>
      <c r="F700" s="44" t="str">
        <f t="shared" si="658"/>
        <v/>
      </c>
      <c r="G700" s="28"/>
      <c r="H700" s="28"/>
      <c r="I700" s="29"/>
      <c r="J700" s="33"/>
      <c r="K700" s="37"/>
      <c r="L700" s="37"/>
      <c r="M700" s="37"/>
      <c r="N700" s="37"/>
      <c r="O700" s="37"/>
      <c r="P700" s="37"/>
      <c r="Q700" s="34"/>
      <c r="R700" s="33"/>
      <c r="S700" s="37"/>
      <c r="T700" s="37"/>
      <c r="U700" s="37"/>
      <c r="V700" s="37"/>
      <c r="W700" s="37"/>
      <c r="X700" s="37"/>
      <c r="Y700" s="912"/>
      <c r="Z700" s="44"/>
      <c r="AA700" s="44"/>
      <c r="AB700" s="44"/>
      <c r="AC700" s="44"/>
      <c r="AD700" s="44"/>
      <c r="AE700" s="44" t="str">
        <f t="shared" ref="AE700:AF700" si="720">TRIM(AC700)</f>
        <v/>
      </c>
      <c r="AF700" s="44" t="str">
        <f t="shared" si="720"/>
        <v/>
      </c>
    </row>
    <row r="701" spans="1:32" ht="21" customHeight="1" x14ac:dyDescent="0.25">
      <c r="A701" s="14" t="s">
        <v>3</v>
      </c>
      <c r="B701" s="14" t="s">
        <v>3</v>
      </c>
      <c r="D701" s="769">
        <f t="shared" si="676"/>
        <v>10</v>
      </c>
      <c r="E701" s="62">
        <f>IF(G701&lt;&gt;"",VLOOKUP(G701,SERIE,2,0),"")</f>
        <v>145</v>
      </c>
      <c r="F701" s="769" t="str">
        <f t="shared" si="658"/>
        <v>005</v>
      </c>
      <c r="G701" s="20" t="s">
        <v>37</v>
      </c>
      <c r="H701" s="20" t="s">
        <v>38</v>
      </c>
      <c r="I701" s="21" t="s">
        <v>39</v>
      </c>
      <c r="J701" s="22" t="s">
        <v>40</v>
      </c>
      <c r="K701" s="23" t="s">
        <v>41</v>
      </c>
      <c r="L701" s="23"/>
      <c r="M701" s="23"/>
      <c r="N701" s="23" t="s">
        <v>41</v>
      </c>
      <c r="O701" s="23"/>
      <c r="P701" s="23" t="s">
        <v>41</v>
      </c>
      <c r="Q701" s="24" t="s">
        <v>42</v>
      </c>
      <c r="R701" s="22" t="s">
        <v>43</v>
      </c>
      <c r="S701" s="23">
        <v>2</v>
      </c>
      <c r="T701" s="23">
        <v>8</v>
      </c>
      <c r="U701" s="23" t="s">
        <v>41</v>
      </c>
      <c r="V701" s="23"/>
      <c r="W701" s="23" t="s">
        <v>41</v>
      </c>
      <c r="X701" s="82"/>
      <c r="Y701" s="910" t="s">
        <v>44</v>
      </c>
      <c r="AC701" t="s">
        <v>609</v>
      </c>
      <c r="AD701" t="s">
        <v>793</v>
      </c>
      <c r="AE701" t="str">
        <f t="shared" ref="AE701:AF701" si="721">TRIM(AC701)</f>
        <v>ACTAS</v>
      </c>
      <c r="AF701" t="str">
        <f t="shared" si="721"/>
        <v>Actas de Informe de Gestión de Servidores Públicos</v>
      </c>
    </row>
    <row r="702" spans="1:32" ht="144" customHeight="1" x14ac:dyDescent="0.25">
      <c r="A702" s="14" t="s">
        <v>3</v>
      </c>
      <c r="B702" s="14" t="s">
        <v>3</v>
      </c>
      <c r="D702" s="83" t="str">
        <f t="shared" si="676"/>
        <v/>
      </c>
      <c r="E702" s="44" t="str">
        <f t="shared" si="674"/>
        <v/>
      </c>
      <c r="F702" s="44" t="str">
        <f t="shared" si="658"/>
        <v/>
      </c>
      <c r="G702" s="28"/>
      <c r="H702" s="28"/>
      <c r="I702" s="29" t="s">
        <v>793</v>
      </c>
      <c r="J702" s="32"/>
      <c r="K702" s="44"/>
      <c r="L702" s="44"/>
      <c r="M702" s="44"/>
      <c r="N702" s="44"/>
      <c r="O702" s="44"/>
      <c r="P702" s="44"/>
      <c r="Q702" s="32"/>
      <c r="R702" s="32"/>
      <c r="S702" s="44"/>
      <c r="T702" s="44"/>
      <c r="U702" s="44"/>
      <c r="V702" s="44"/>
      <c r="W702" s="44"/>
      <c r="X702" s="44"/>
      <c r="Y702" s="911"/>
      <c r="AE702" t="str">
        <f t="shared" ref="AE702:AF702" si="722">TRIM(AC702)</f>
        <v/>
      </c>
      <c r="AF702" t="str">
        <f t="shared" si="722"/>
        <v/>
      </c>
    </row>
    <row r="703" spans="1:32" ht="36.75" customHeight="1" x14ac:dyDescent="0.3">
      <c r="A703" s="45"/>
      <c r="B703" s="15"/>
      <c r="C703" s="84"/>
      <c r="D703" s="770">
        <v>201</v>
      </c>
      <c r="E703" s="62">
        <f>IF(G703&lt;&gt;"",VLOOKUP(G703,SERIE,2,0),"")</f>
        <v>145</v>
      </c>
      <c r="F703" s="771" t="e">
        <f>IF(H703&lt;&gt;"",VLOOKUP(H703,SUBSERIE,2,0),"")</f>
        <v>#N/A</v>
      </c>
      <c r="G703" s="772" t="s">
        <v>37</v>
      </c>
      <c r="H703" s="772" t="s">
        <v>794</v>
      </c>
      <c r="I703" s="333" t="s">
        <v>795</v>
      </c>
      <c r="J703" s="367" t="s">
        <v>40</v>
      </c>
      <c r="K703" s="368" t="s">
        <v>41</v>
      </c>
      <c r="L703" s="368"/>
      <c r="M703" s="368"/>
      <c r="N703" s="368" t="s">
        <v>41</v>
      </c>
      <c r="O703" s="368"/>
      <c r="P703" s="368" t="s">
        <v>41</v>
      </c>
      <c r="Q703" s="367"/>
      <c r="R703" s="367"/>
      <c r="S703" s="368">
        <v>3</v>
      </c>
      <c r="T703" s="368">
        <v>17</v>
      </c>
      <c r="U703" s="368" t="s">
        <v>41</v>
      </c>
      <c r="V703" s="368"/>
      <c r="W703" s="368" t="s">
        <v>41</v>
      </c>
      <c r="X703" s="369"/>
      <c r="Y703" s="943" t="s">
        <v>770</v>
      </c>
      <c r="Z703" s="942"/>
      <c r="AA703" s="5"/>
      <c r="AB703" s="5"/>
      <c r="AC703" s="5"/>
      <c r="AD703" s="5"/>
      <c r="AE703" s="5" t="str">
        <f t="shared" ref="AE703:AF703" si="723">TRIM(AC703)</f>
        <v/>
      </c>
      <c r="AF703" s="5" t="str">
        <f t="shared" si="723"/>
        <v/>
      </c>
    </row>
    <row r="704" spans="1:32" ht="146.25" customHeight="1" x14ac:dyDescent="0.3">
      <c r="A704" s="5"/>
      <c r="B704" s="5"/>
      <c r="C704" s="5"/>
      <c r="D704" s="387"/>
      <c r="E704" s="374"/>
      <c r="F704" s="374"/>
      <c r="G704" s="375"/>
      <c r="H704" s="862"/>
      <c r="I704" s="29" t="s">
        <v>39</v>
      </c>
      <c r="J704" s="857"/>
      <c r="K704" s="187"/>
      <c r="L704" s="225"/>
      <c r="M704" s="225"/>
      <c r="N704" s="225"/>
      <c r="O704" s="225"/>
      <c r="P704" s="225"/>
      <c r="Q704" s="225"/>
      <c r="R704" s="187"/>
      <c r="S704" s="187"/>
      <c r="T704" s="225"/>
      <c r="U704" s="225"/>
      <c r="V704" s="225"/>
      <c r="W704" s="225"/>
      <c r="X704" s="225"/>
      <c r="Y704" s="944"/>
      <c r="Z704" s="942"/>
      <c r="AA704" s="5"/>
      <c r="AB704" s="5"/>
      <c r="AC704" s="5"/>
      <c r="AD704" s="5"/>
      <c r="AE704" s="5"/>
      <c r="AF704" s="5"/>
    </row>
    <row r="705" spans="1:32" ht="24.75" customHeight="1" x14ac:dyDescent="0.3">
      <c r="A705" s="5"/>
      <c r="B705" s="5"/>
      <c r="C705" s="5"/>
      <c r="D705" s="773">
        <v>301</v>
      </c>
      <c r="E705" s="774">
        <v>109</v>
      </c>
      <c r="F705" s="774">
        <v>82</v>
      </c>
      <c r="G705" s="775" t="s">
        <v>37</v>
      </c>
      <c r="H705" s="775" t="s">
        <v>796</v>
      </c>
      <c r="I705" s="776" t="s">
        <v>796</v>
      </c>
      <c r="J705" s="776"/>
      <c r="K705" s="776" t="s">
        <v>41</v>
      </c>
      <c r="L705" s="776"/>
      <c r="M705" s="776"/>
      <c r="N705" s="776" t="s">
        <v>41</v>
      </c>
      <c r="O705" s="776"/>
      <c r="P705" s="776" t="s">
        <v>41</v>
      </c>
      <c r="Q705" s="776"/>
      <c r="R705" s="776"/>
      <c r="S705" s="776">
        <v>3</v>
      </c>
      <c r="T705" s="776">
        <v>17</v>
      </c>
      <c r="U705" s="776" t="s">
        <v>41</v>
      </c>
      <c r="V705" s="776"/>
      <c r="W705" s="776" t="s">
        <v>41</v>
      </c>
      <c r="X705" s="776"/>
      <c r="Y705" s="945" t="s">
        <v>797</v>
      </c>
      <c r="Z705" s="5"/>
      <c r="AA705" s="5"/>
      <c r="AB705" s="5"/>
      <c r="AC705" s="5"/>
      <c r="AD705" s="5"/>
      <c r="AE705" s="5"/>
      <c r="AF705" s="5"/>
    </row>
    <row r="706" spans="1:32" ht="21" customHeight="1" x14ac:dyDescent="0.3">
      <c r="A706" s="5"/>
      <c r="B706" s="5"/>
      <c r="C706" s="5"/>
      <c r="D706" s="376"/>
      <c r="E706" s="390"/>
      <c r="F706" s="390"/>
      <c r="G706" s="5"/>
      <c r="H706" s="53"/>
      <c r="I706" s="5"/>
      <c r="J706" s="5"/>
      <c r="K706" s="5"/>
      <c r="L706" s="5"/>
      <c r="M706" s="5"/>
      <c r="N706" s="5"/>
      <c r="O706" s="5"/>
      <c r="P706" s="5"/>
      <c r="Q706" s="5"/>
      <c r="R706" s="5"/>
      <c r="S706" s="370"/>
      <c r="T706" s="370"/>
      <c r="U706" s="371"/>
      <c r="V706" s="372"/>
      <c r="W706" s="266"/>
      <c r="X706" s="373"/>
      <c r="Y706" s="946"/>
      <c r="Z706" s="5"/>
      <c r="AA706" s="5"/>
      <c r="AB706" s="5"/>
      <c r="AC706" s="5"/>
      <c r="AD706" s="5"/>
      <c r="AE706" s="5"/>
      <c r="AF706" s="5"/>
    </row>
    <row r="707" spans="1:32" ht="21" customHeight="1" x14ac:dyDescent="0.3">
      <c r="A707" s="5"/>
      <c r="B707" s="5"/>
      <c r="C707" s="5"/>
      <c r="D707" s="376"/>
      <c r="E707" s="390"/>
      <c r="F707" s="390"/>
      <c r="G707" s="5"/>
      <c r="H707" s="53"/>
      <c r="I707" s="5"/>
      <c r="J707" s="5"/>
      <c r="K707" s="5"/>
      <c r="L707" s="5"/>
      <c r="M707" s="5"/>
      <c r="N707" s="5"/>
      <c r="O707" s="5"/>
      <c r="P707" s="5"/>
      <c r="Q707" s="5"/>
      <c r="R707" s="5"/>
      <c r="S707" s="370"/>
      <c r="T707" s="370"/>
      <c r="U707" s="371"/>
      <c r="V707" s="372"/>
      <c r="W707" s="266"/>
      <c r="X707" s="373"/>
      <c r="Y707" s="946"/>
      <c r="Z707" s="5"/>
      <c r="AA707" s="5"/>
      <c r="AB707" s="5"/>
      <c r="AC707" s="5"/>
      <c r="AD707" s="5"/>
      <c r="AE707" s="5"/>
      <c r="AF707" s="5"/>
    </row>
    <row r="708" spans="1:32" ht="21" customHeight="1" x14ac:dyDescent="0.3">
      <c r="A708" s="5"/>
      <c r="B708" s="5"/>
      <c r="C708" s="5"/>
      <c r="D708" s="376"/>
      <c r="E708" s="390"/>
      <c r="F708" s="390"/>
      <c r="G708" s="5"/>
      <c r="H708" s="53"/>
      <c r="I708" s="5"/>
      <c r="J708" s="5"/>
      <c r="K708" s="5"/>
      <c r="L708" s="5"/>
      <c r="M708" s="5"/>
      <c r="N708" s="5"/>
      <c r="O708" s="5"/>
      <c r="P708" s="5"/>
      <c r="Q708" s="5"/>
      <c r="R708" s="5"/>
      <c r="S708" s="370"/>
      <c r="T708" s="370"/>
      <c r="U708" s="371"/>
      <c r="V708" s="372"/>
      <c r="W708" s="266"/>
      <c r="X708" s="373"/>
      <c r="Y708" s="946"/>
      <c r="Z708" s="5"/>
      <c r="AA708" s="5"/>
      <c r="AB708" s="5"/>
      <c r="AC708" s="5"/>
      <c r="AD708" s="5"/>
      <c r="AE708" s="5"/>
      <c r="AF708" s="5"/>
    </row>
    <row r="709" spans="1:32" ht="218.25" customHeight="1" x14ac:dyDescent="0.3">
      <c r="A709" s="5"/>
      <c r="B709" s="5"/>
      <c r="C709" s="5"/>
      <c r="D709" s="388"/>
      <c r="E709" s="391"/>
      <c r="F709" s="391"/>
      <c r="G709" s="377"/>
      <c r="H709" s="378"/>
      <c r="I709" s="377"/>
      <c r="J709" s="377"/>
      <c r="K709" s="377"/>
      <c r="L709" s="377"/>
      <c r="M709" s="377"/>
      <c r="N709" s="377"/>
      <c r="O709" s="377"/>
      <c r="P709" s="377"/>
      <c r="Q709" s="377"/>
      <c r="R709" s="377"/>
      <c r="S709" s="379"/>
      <c r="T709" s="379"/>
      <c r="U709" s="380"/>
      <c r="V709" s="381"/>
      <c r="W709" s="382"/>
      <c r="X709" s="383"/>
      <c r="Y709" s="947"/>
      <c r="Z709" s="5"/>
      <c r="AA709" s="5"/>
      <c r="AB709" s="5"/>
      <c r="AC709" s="5"/>
      <c r="AD709" s="5"/>
      <c r="AE709" s="5"/>
      <c r="AF709" s="5"/>
    </row>
    <row r="710" spans="1:32" ht="21" customHeight="1" x14ac:dyDescent="0.3">
      <c r="A710" s="5"/>
      <c r="B710" s="5"/>
      <c r="C710" s="5"/>
      <c r="D710" s="5"/>
      <c r="E710" s="390"/>
      <c r="F710" s="390"/>
      <c r="G710" s="5"/>
      <c r="H710" s="53"/>
      <c r="I710" s="5"/>
      <c r="J710" s="376"/>
      <c r="K710" s="5"/>
      <c r="L710" s="5"/>
      <c r="M710" s="5"/>
      <c r="N710" s="5"/>
      <c r="O710" s="5"/>
      <c r="P710" s="5"/>
      <c r="Q710" s="5"/>
      <c r="R710" s="5"/>
      <c r="S710" s="370"/>
      <c r="T710" s="370"/>
      <c r="U710" s="371"/>
      <c r="V710" s="372"/>
      <c r="W710" s="266"/>
      <c r="X710" s="373"/>
      <c r="Y710" s="48"/>
      <c r="Z710" s="5"/>
      <c r="AA710" s="5"/>
      <c r="AB710" s="5"/>
      <c r="AC710" s="5"/>
      <c r="AD710" s="5"/>
      <c r="AE710" s="5"/>
      <c r="AF710" s="5"/>
    </row>
    <row r="711" spans="1:32" ht="21" customHeight="1" x14ac:dyDescent="0.3">
      <c r="A711" s="5"/>
      <c r="B711" s="5"/>
      <c r="C711" s="5"/>
      <c r="D711" s="5"/>
      <c r="E711" s="390"/>
      <c r="F711" s="390"/>
      <c r="G711" s="5"/>
      <c r="H711" s="53"/>
      <c r="I711" s="5"/>
      <c r="J711" s="5"/>
      <c r="K711" s="5"/>
      <c r="L711" s="5"/>
      <c r="M711" s="5"/>
      <c r="N711" s="5"/>
      <c r="O711" s="5"/>
      <c r="P711" s="5"/>
      <c r="Q711" s="5"/>
      <c r="R711" s="5"/>
      <c r="S711" s="54"/>
      <c r="T711" s="54"/>
      <c r="U711" s="55"/>
      <c r="V711" s="56"/>
      <c r="W711" s="5"/>
      <c r="X711" s="58"/>
      <c r="Y711" s="48"/>
      <c r="Z711" s="5"/>
      <c r="AA711" s="5"/>
      <c r="AB711" s="5"/>
      <c r="AC711" s="5"/>
      <c r="AD711" s="5"/>
      <c r="AE711" s="5"/>
      <c r="AF711" s="5"/>
    </row>
    <row r="712" spans="1:32" ht="21" customHeight="1" x14ac:dyDescent="0.3">
      <c r="A712" s="5"/>
      <c r="B712" s="5"/>
      <c r="C712" s="5"/>
      <c r="D712" s="5"/>
      <c r="E712" s="390"/>
      <c r="F712" s="390"/>
      <c r="G712" s="5"/>
      <c r="H712" s="53"/>
      <c r="I712" s="5"/>
      <c r="J712" s="5"/>
      <c r="K712" s="5"/>
      <c r="L712" s="5"/>
      <c r="M712" s="5"/>
      <c r="N712" s="5"/>
      <c r="O712" s="5"/>
      <c r="P712" s="5"/>
      <c r="Q712" s="5"/>
      <c r="R712" s="5"/>
      <c r="S712" s="54"/>
      <c r="T712" s="54"/>
      <c r="U712" s="55"/>
      <c r="V712" s="56"/>
      <c r="W712" s="5"/>
      <c r="X712" s="58"/>
      <c r="Y712" s="48"/>
      <c r="Z712" s="5"/>
      <c r="AA712" s="5"/>
      <c r="AB712" s="5"/>
      <c r="AC712" s="5"/>
      <c r="AD712" s="5"/>
      <c r="AE712" s="5"/>
      <c r="AF712" s="5"/>
    </row>
    <row r="713" spans="1:32" ht="21" customHeight="1" x14ac:dyDescent="0.3">
      <c r="A713" s="5"/>
      <c r="B713" s="5"/>
      <c r="C713" s="5"/>
      <c r="D713" s="5"/>
      <c r="E713" s="390"/>
      <c r="F713" s="390"/>
      <c r="G713" s="5"/>
      <c r="H713" s="53"/>
      <c r="I713" s="5"/>
      <c r="J713" s="5"/>
      <c r="K713" s="5"/>
      <c r="L713" s="5"/>
      <c r="M713" s="5"/>
      <c r="N713" s="5"/>
      <c r="O713" s="5"/>
      <c r="P713" s="5"/>
      <c r="Q713" s="5"/>
      <c r="R713" s="5"/>
      <c r="S713" s="54"/>
      <c r="T713" s="54"/>
      <c r="U713" s="55"/>
      <c r="V713" s="56"/>
      <c r="W713" s="5"/>
      <c r="X713" s="58"/>
      <c r="Y713" s="48"/>
      <c r="Z713" s="5"/>
      <c r="AA713" s="5"/>
      <c r="AB713" s="5"/>
      <c r="AC713" s="5"/>
      <c r="AD713" s="5"/>
      <c r="AE713" s="5"/>
      <c r="AF713" s="5"/>
    </row>
    <row r="714" spans="1:32" ht="21" customHeight="1" x14ac:dyDescent="0.3">
      <c r="A714" s="5"/>
      <c r="B714" s="5"/>
      <c r="C714" s="5"/>
      <c r="D714" s="5"/>
      <c r="E714" s="390"/>
      <c r="F714" s="390"/>
      <c r="G714" s="5"/>
      <c r="H714" s="53"/>
      <c r="I714" s="5"/>
      <c r="J714" s="5"/>
      <c r="K714" s="5"/>
      <c r="L714" s="5"/>
      <c r="M714" s="5"/>
      <c r="N714" s="5"/>
      <c r="O714" s="5"/>
      <c r="P714" s="5"/>
      <c r="Q714" s="5"/>
      <c r="R714" s="5"/>
      <c r="S714" s="54"/>
      <c r="T714" s="54"/>
      <c r="U714" s="55"/>
      <c r="V714" s="56"/>
      <c r="W714" s="5"/>
      <c r="X714" s="58"/>
      <c r="Y714" s="48"/>
      <c r="Z714" s="5"/>
      <c r="AA714" s="5"/>
      <c r="AB714" s="5"/>
      <c r="AC714" s="5"/>
      <c r="AD714" s="5"/>
      <c r="AE714" s="5"/>
      <c r="AF714" s="5"/>
    </row>
    <row r="715" spans="1:32" ht="21" customHeight="1" x14ac:dyDescent="0.3">
      <c r="A715" s="5"/>
      <c r="B715" s="5"/>
      <c r="C715" s="5"/>
      <c r="D715" s="5"/>
      <c r="E715" s="390"/>
      <c r="F715" s="390"/>
      <c r="G715" s="5"/>
      <c r="H715" s="53"/>
      <c r="I715" s="5"/>
      <c r="J715" s="5"/>
      <c r="K715" s="5"/>
      <c r="L715" s="5"/>
      <c r="M715" s="5"/>
      <c r="N715" s="5"/>
      <c r="O715" s="5"/>
      <c r="P715" s="5"/>
      <c r="Q715" s="5"/>
      <c r="R715" s="5"/>
      <c r="S715" s="54"/>
      <c r="T715" s="54"/>
      <c r="U715" s="55"/>
      <c r="V715" s="56"/>
      <c r="W715" s="5"/>
      <c r="X715" s="58"/>
      <c r="Y715" s="48"/>
      <c r="Z715" s="5"/>
      <c r="AA715" s="5"/>
      <c r="AB715" s="5"/>
      <c r="AC715" s="5"/>
      <c r="AD715" s="5"/>
      <c r="AE715" s="5"/>
      <c r="AF715" s="5"/>
    </row>
    <row r="716" spans="1:32" ht="21" customHeight="1" x14ac:dyDescent="0.3">
      <c r="A716" s="5"/>
      <c r="B716" s="5"/>
      <c r="C716" s="5"/>
      <c r="D716" s="5"/>
      <c r="E716" s="390"/>
      <c r="F716" s="390"/>
      <c r="G716" s="5"/>
      <c r="H716" s="53"/>
      <c r="I716" s="5"/>
      <c r="J716" s="5"/>
      <c r="K716" s="5"/>
      <c r="L716" s="5"/>
      <c r="M716" s="5"/>
      <c r="N716" s="5"/>
      <c r="O716" s="5"/>
      <c r="P716" s="5"/>
      <c r="Q716" s="5"/>
      <c r="R716" s="5"/>
      <c r="S716" s="54"/>
      <c r="T716" s="54"/>
      <c r="U716" s="55"/>
      <c r="V716" s="56"/>
      <c r="W716" s="5"/>
      <c r="X716" s="58"/>
      <c r="Y716" s="48"/>
      <c r="Z716" s="5"/>
      <c r="AA716" s="5"/>
      <c r="AB716" s="5"/>
      <c r="AC716" s="5"/>
      <c r="AD716" s="5"/>
      <c r="AE716" s="5"/>
      <c r="AF716" s="5"/>
    </row>
    <row r="717" spans="1:32" ht="21" customHeight="1" x14ac:dyDescent="0.3">
      <c r="A717" s="5"/>
      <c r="B717" s="5"/>
      <c r="C717" s="5"/>
      <c r="D717" s="5"/>
      <c r="E717" s="390"/>
      <c r="F717" s="390"/>
      <c r="G717" s="5"/>
      <c r="H717" s="53"/>
      <c r="I717" s="5"/>
      <c r="J717" s="5"/>
      <c r="K717" s="5"/>
      <c r="L717" s="5"/>
      <c r="M717" s="5"/>
      <c r="N717" s="5"/>
      <c r="O717" s="5"/>
      <c r="P717" s="5"/>
      <c r="Q717" s="5"/>
      <c r="R717" s="5"/>
      <c r="S717" s="54"/>
      <c r="T717" s="54"/>
      <c r="U717" s="55"/>
      <c r="V717" s="56"/>
      <c r="W717" s="5"/>
      <c r="X717" s="58"/>
      <c r="Y717" s="48"/>
      <c r="Z717" s="5"/>
      <c r="AA717" s="5"/>
      <c r="AB717" s="5"/>
      <c r="AC717" s="5"/>
      <c r="AD717" s="5"/>
      <c r="AE717" s="5"/>
      <c r="AF717" s="5"/>
    </row>
    <row r="718" spans="1:32" ht="21" customHeight="1" x14ac:dyDescent="0.3">
      <c r="A718" s="5"/>
      <c r="B718" s="5"/>
      <c r="C718" s="5"/>
      <c r="D718" s="5"/>
      <c r="E718" s="390"/>
      <c r="F718" s="390"/>
      <c r="G718" s="5"/>
      <c r="H718" s="53"/>
      <c r="I718" s="5"/>
      <c r="J718" s="5"/>
      <c r="K718" s="5"/>
      <c r="L718" s="5"/>
      <c r="M718" s="5"/>
      <c r="N718" s="5"/>
      <c r="O718" s="5"/>
      <c r="P718" s="5"/>
      <c r="Q718" s="5"/>
      <c r="R718" s="5"/>
      <c r="S718" s="54"/>
      <c r="T718" s="54"/>
      <c r="U718" s="55"/>
      <c r="V718" s="56"/>
      <c r="W718" s="5"/>
      <c r="X718" s="58"/>
      <c r="Y718" s="48"/>
      <c r="Z718" s="5"/>
      <c r="AA718" s="5"/>
      <c r="AB718" s="5"/>
      <c r="AC718" s="5"/>
      <c r="AD718" s="5"/>
      <c r="AE718" s="5"/>
      <c r="AF718" s="5"/>
    </row>
    <row r="719" spans="1:32" ht="21" customHeight="1" x14ac:dyDescent="0.3">
      <c r="A719" s="5"/>
      <c r="B719" s="5"/>
      <c r="C719" s="5"/>
      <c r="D719" s="5"/>
      <c r="E719" s="390"/>
      <c r="F719" s="390"/>
      <c r="G719" s="5"/>
      <c r="H719" s="53"/>
      <c r="I719" s="5"/>
      <c r="J719" s="5"/>
      <c r="K719" s="5"/>
      <c r="L719" s="5"/>
      <c r="M719" s="5"/>
      <c r="N719" s="5"/>
      <c r="O719" s="5"/>
      <c r="P719" s="5"/>
      <c r="Q719" s="5"/>
      <c r="R719" s="5"/>
      <c r="S719" s="54"/>
      <c r="T719" s="54"/>
      <c r="U719" s="55"/>
      <c r="V719" s="56"/>
      <c r="W719" s="5"/>
      <c r="X719" s="58"/>
      <c r="Y719" s="48"/>
      <c r="Z719" s="5"/>
      <c r="AA719" s="5"/>
      <c r="AB719" s="5"/>
      <c r="AC719" s="5"/>
      <c r="AD719" s="5"/>
      <c r="AE719" s="5"/>
      <c r="AF719" s="5"/>
    </row>
    <row r="720" spans="1:32" ht="21" customHeight="1" x14ac:dyDescent="0.3">
      <c r="A720" s="5"/>
      <c r="B720" s="5"/>
      <c r="C720" s="5"/>
      <c r="D720" s="5"/>
      <c r="E720" s="390"/>
      <c r="F720" s="390"/>
      <c r="G720" s="5"/>
      <c r="H720" s="53"/>
      <c r="I720" s="5"/>
      <c r="J720" s="5"/>
      <c r="K720" s="5"/>
      <c r="L720" s="5"/>
      <c r="M720" s="5"/>
      <c r="N720" s="5"/>
      <c r="O720" s="5"/>
      <c r="P720" s="5"/>
      <c r="Q720" s="5"/>
      <c r="R720" s="5"/>
      <c r="S720" s="54"/>
      <c r="T720" s="54"/>
      <c r="U720" s="55"/>
      <c r="V720" s="56"/>
      <c r="W720" s="5"/>
      <c r="X720" s="58"/>
      <c r="Y720" s="48"/>
      <c r="Z720" s="5"/>
      <c r="AA720" s="5"/>
      <c r="AB720" s="5"/>
      <c r="AC720" s="5"/>
      <c r="AD720" s="5"/>
      <c r="AE720" s="5"/>
      <c r="AF720" s="5"/>
    </row>
    <row r="721" spans="1:32" ht="21" customHeight="1" x14ac:dyDescent="0.3">
      <c r="A721" s="5"/>
      <c r="B721" s="5"/>
      <c r="C721" s="5"/>
      <c r="D721" s="5"/>
      <c r="E721" s="390"/>
      <c r="F721" s="390"/>
      <c r="G721" s="5"/>
      <c r="H721" s="53"/>
      <c r="I721" s="5"/>
      <c r="J721" s="5"/>
      <c r="K721" s="5"/>
      <c r="L721" s="5"/>
      <c r="M721" s="5"/>
      <c r="N721" s="5"/>
      <c r="O721" s="5"/>
      <c r="P721" s="5"/>
      <c r="Q721" s="5"/>
      <c r="R721" s="5"/>
      <c r="S721" s="54"/>
      <c r="T721" s="54"/>
      <c r="U721" s="55"/>
      <c r="V721" s="56"/>
      <c r="W721" s="5"/>
      <c r="X721" s="58"/>
      <c r="Y721" s="48"/>
      <c r="Z721" s="5"/>
      <c r="AA721" s="5"/>
      <c r="AB721" s="5"/>
      <c r="AC721" s="5"/>
      <c r="AD721" s="5"/>
      <c r="AE721" s="5"/>
      <c r="AF721" s="5"/>
    </row>
    <row r="722" spans="1:32" ht="21" customHeight="1" x14ac:dyDescent="0.3">
      <c r="A722" s="5"/>
      <c r="B722" s="5"/>
      <c r="C722" s="5"/>
      <c r="D722" s="5"/>
      <c r="E722" s="390"/>
      <c r="F722" s="390"/>
      <c r="G722" s="5"/>
      <c r="H722" s="53"/>
      <c r="I722" s="5"/>
      <c r="J722" s="5"/>
      <c r="K722" s="5"/>
      <c r="L722" s="5"/>
      <c r="M722" s="5"/>
      <c r="N722" s="5"/>
      <c r="O722" s="5"/>
      <c r="P722" s="5"/>
      <c r="Q722" s="5"/>
      <c r="R722" s="5"/>
      <c r="S722" s="54"/>
      <c r="T722" s="54"/>
      <c r="U722" s="55"/>
      <c r="V722" s="56"/>
      <c r="W722" s="5"/>
      <c r="X722" s="58"/>
      <c r="Y722" s="48"/>
      <c r="Z722" s="5"/>
      <c r="AA722" s="5"/>
      <c r="AB722" s="5"/>
      <c r="AC722" s="5"/>
      <c r="AD722" s="5"/>
      <c r="AE722" s="5"/>
      <c r="AF722" s="5"/>
    </row>
    <row r="723" spans="1:32" ht="21" customHeight="1" x14ac:dyDescent="0.3">
      <c r="A723" s="5"/>
      <c r="B723" s="5"/>
      <c r="C723" s="5"/>
      <c r="D723" s="5"/>
      <c r="E723" s="390"/>
      <c r="F723" s="390"/>
      <c r="G723" s="5"/>
      <c r="H723" s="53"/>
      <c r="I723" s="5"/>
      <c r="J723" s="5"/>
      <c r="K723" s="5"/>
      <c r="L723" s="5"/>
      <c r="M723" s="5"/>
      <c r="N723" s="5"/>
      <c r="O723" s="5"/>
      <c r="P723" s="5"/>
      <c r="Q723" s="5"/>
      <c r="R723" s="5"/>
      <c r="S723" s="54"/>
      <c r="T723" s="54"/>
      <c r="U723" s="55"/>
      <c r="V723" s="56"/>
      <c r="W723" s="5"/>
      <c r="X723" s="58"/>
      <c r="Y723" s="48"/>
      <c r="Z723" s="5"/>
      <c r="AA723" s="5"/>
      <c r="AB723" s="5"/>
      <c r="AC723" s="5"/>
      <c r="AD723" s="5"/>
      <c r="AE723" s="5"/>
      <c r="AF723" s="5"/>
    </row>
    <row r="724" spans="1:32" ht="21" customHeight="1" x14ac:dyDescent="0.3">
      <c r="A724" s="5"/>
      <c r="B724" s="5"/>
      <c r="C724" s="5"/>
      <c r="D724" s="5"/>
      <c r="E724" s="390"/>
      <c r="F724" s="390"/>
      <c r="G724" s="5"/>
      <c r="H724" s="53"/>
      <c r="I724" s="5"/>
      <c r="J724" s="5"/>
      <c r="K724" s="5"/>
      <c r="L724" s="5"/>
      <c r="M724" s="5"/>
      <c r="N724" s="5"/>
      <c r="O724" s="5"/>
      <c r="P724" s="5"/>
      <c r="Q724" s="5"/>
      <c r="R724" s="5"/>
      <c r="S724" s="54"/>
      <c r="T724" s="54"/>
      <c r="U724" s="55"/>
      <c r="V724" s="56"/>
      <c r="W724" s="5"/>
      <c r="X724" s="58"/>
      <c r="Y724" s="48"/>
      <c r="Z724" s="5"/>
      <c r="AA724" s="5"/>
      <c r="AB724" s="5"/>
      <c r="AC724" s="5"/>
      <c r="AD724" s="5"/>
      <c r="AE724" s="5"/>
      <c r="AF724" s="5"/>
    </row>
    <row r="725" spans="1:32" ht="21" customHeight="1" x14ac:dyDescent="0.3">
      <c r="A725" s="5"/>
      <c r="B725" s="5"/>
      <c r="C725" s="5"/>
      <c r="D725" s="5"/>
      <c r="E725" s="390"/>
      <c r="F725" s="390"/>
      <c r="G725" s="5"/>
      <c r="H725" s="53"/>
      <c r="I725" s="5"/>
      <c r="J725" s="5"/>
      <c r="K725" s="5"/>
      <c r="L725" s="5"/>
      <c r="M725" s="5"/>
      <c r="N725" s="5"/>
      <c r="O725" s="5"/>
      <c r="P725" s="5"/>
      <c r="Q725" s="5"/>
      <c r="R725" s="5"/>
      <c r="S725" s="54"/>
      <c r="T725" s="54"/>
      <c r="U725" s="55"/>
      <c r="V725" s="56"/>
      <c r="W725" s="5"/>
      <c r="X725" s="58"/>
      <c r="Y725" s="48"/>
      <c r="Z725" s="5"/>
      <c r="AA725" s="5"/>
      <c r="AB725" s="5"/>
      <c r="AC725" s="5"/>
      <c r="AD725" s="5"/>
      <c r="AE725" s="5"/>
      <c r="AF725" s="5"/>
    </row>
    <row r="726" spans="1:32" ht="21" customHeight="1" x14ac:dyDescent="0.3">
      <c r="A726" s="5"/>
      <c r="B726" s="5"/>
      <c r="C726" s="5"/>
      <c r="D726" s="5"/>
      <c r="E726" s="390"/>
      <c r="F726" s="390"/>
      <c r="G726" s="5"/>
      <c r="H726" s="53"/>
      <c r="I726" s="5"/>
      <c r="J726" s="5"/>
      <c r="K726" s="5"/>
      <c r="L726" s="5"/>
      <c r="M726" s="5"/>
      <c r="N726" s="5"/>
      <c r="O726" s="5"/>
      <c r="P726" s="5"/>
      <c r="Q726" s="5"/>
      <c r="R726" s="5"/>
      <c r="S726" s="54"/>
      <c r="T726" s="54"/>
      <c r="U726" s="55"/>
      <c r="V726" s="56"/>
      <c r="W726" s="5"/>
      <c r="X726" s="58"/>
      <c r="Y726" s="48"/>
      <c r="Z726" s="5"/>
      <c r="AA726" s="5"/>
      <c r="AB726" s="5"/>
      <c r="AC726" s="5"/>
      <c r="AD726" s="5"/>
      <c r="AE726" s="5"/>
      <c r="AF726" s="5"/>
    </row>
    <row r="727" spans="1:32" ht="21" customHeight="1" x14ac:dyDescent="0.3">
      <c r="A727" s="5"/>
      <c r="B727" s="5"/>
      <c r="C727" s="5"/>
      <c r="D727" s="5"/>
      <c r="E727" s="390"/>
      <c r="F727" s="390"/>
      <c r="G727" s="5"/>
      <c r="H727" s="53"/>
      <c r="I727" s="5"/>
      <c r="J727" s="5"/>
      <c r="K727" s="5"/>
      <c r="L727" s="5"/>
      <c r="M727" s="5"/>
      <c r="N727" s="5"/>
      <c r="O727" s="5"/>
      <c r="P727" s="5"/>
      <c r="Q727" s="5"/>
      <c r="R727" s="5"/>
      <c r="S727" s="54"/>
      <c r="T727" s="54"/>
      <c r="U727" s="55"/>
      <c r="V727" s="56"/>
      <c r="W727" s="5"/>
      <c r="X727" s="58"/>
      <c r="Y727" s="48"/>
      <c r="Z727" s="5"/>
      <c r="AA727" s="5"/>
      <c r="AB727" s="5"/>
      <c r="AC727" s="5"/>
      <c r="AD727" s="5"/>
      <c r="AE727" s="5"/>
      <c r="AF727" s="5"/>
    </row>
    <row r="728" spans="1:32" ht="21" customHeight="1" x14ac:dyDescent="0.3">
      <c r="A728" s="5"/>
      <c r="B728" s="5"/>
      <c r="C728" s="5"/>
      <c r="D728" s="5"/>
      <c r="E728" s="390"/>
      <c r="F728" s="390"/>
      <c r="G728" s="5"/>
      <c r="H728" s="53"/>
      <c r="I728" s="5"/>
      <c r="J728" s="5"/>
      <c r="K728" s="5"/>
      <c r="L728" s="5"/>
      <c r="M728" s="5"/>
      <c r="N728" s="5"/>
      <c r="O728" s="5"/>
      <c r="P728" s="5"/>
      <c r="Q728" s="5"/>
      <c r="R728" s="5"/>
      <c r="S728" s="54"/>
      <c r="T728" s="54"/>
      <c r="U728" s="55"/>
      <c r="V728" s="56"/>
      <c r="W728" s="5"/>
      <c r="X728" s="58"/>
      <c r="Y728" s="48"/>
      <c r="Z728" s="5"/>
      <c r="AA728" s="5"/>
      <c r="AB728" s="5"/>
      <c r="AC728" s="5"/>
      <c r="AD728" s="5"/>
      <c r="AE728" s="5"/>
      <c r="AF728" s="5"/>
    </row>
    <row r="729" spans="1:32" ht="21" customHeight="1" x14ac:dyDescent="0.3">
      <c r="A729" s="5"/>
      <c r="B729" s="5"/>
      <c r="C729" s="5"/>
      <c r="D729" s="5"/>
      <c r="E729" s="390"/>
      <c r="F729" s="390"/>
      <c r="G729" s="5"/>
      <c r="H729" s="53"/>
      <c r="I729" s="5"/>
      <c r="J729" s="5"/>
      <c r="K729" s="5"/>
      <c r="L729" s="5"/>
      <c r="M729" s="5"/>
      <c r="N729" s="5"/>
      <c r="O729" s="5"/>
      <c r="P729" s="5"/>
      <c r="Q729" s="5"/>
      <c r="R729" s="5"/>
      <c r="S729" s="54"/>
      <c r="T729" s="54"/>
      <c r="U729" s="55"/>
      <c r="V729" s="56"/>
      <c r="W729" s="5"/>
      <c r="X729" s="58"/>
      <c r="Y729" s="48"/>
      <c r="Z729" s="5"/>
      <c r="AA729" s="5"/>
      <c r="AB729" s="5"/>
      <c r="AC729" s="5"/>
      <c r="AD729" s="5"/>
      <c r="AE729" s="5"/>
      <c r="AF729" s="5"/>
    </row>
    <row r="730" spans="1:32" ht="21" customHeight="1" x14ac:dyDescent="0.3">
      <c r="A730" s="5"/>
      <c r="B730" s="5"/>
      <c r="C730" s="5"/>
      <c r="D730" s="5"/>
      <c r="E730" s="390"/>
      <c r="F730" s="390"/>
      <c r="G730" s="5"/>
      <c r="H730" s="53"/>
      <c r="I730" s="5"/>
      <c r="J730" s="5"/>
      <c r="K730" s="5"/>
      <c r="L730" s="5"/>
      <c r="M730" s="5"/>
      <c r="N730" s="5"/>
      <c r="O730" s="5"/>
      <c r="P730" s="5"/>
      <c r="Q730" s="5"/>
      <c r="R730" s="5"/>
      <c r="S730" s="54"/>
      <c r="T730" s="54"/>
      <c r="U730" s="55"/>
      <c r="V730" s="56"/>
      <c r="W730" s="5"/>
      <c r="X730" s="58"/>
      <c r="Y730" s="48"/>
      <c r="Z730" s="5"/>
      <c r="AA730" s="5"/>
      <c r="AB730" s="5"/>
      <c r="AC730" s="5"/>
      <c r="AD730" s="5"/>
      <c r="AE730" s="5"/>
      <c r="AF730" s="5"/>
    </row>
    <row r="731" spans="1:32" ht="21" customHeight="1" x14ac:dyDescent="0.3">
      <c r="A731" s="5"/>
      <c r="B731" s="5"/>
      <c r="C731" s="5"/>
      <c r="D731" s="5"/>
      <c r="E731" s="390"/>
      <c r="F731" s="390"/>
      <c r="G731" s="5"/>
      <c r="H731" s="53"/>
      <c r="I731" s="5"/>
      <c r="J731" s="5"/>
      <c r="K731" s="5"/>
      <c r="L731" s="5"/>
      <c r="M731" s="5"/>
      <c r="N731" s="5"/>
      <c r="O731" s="5"/>
      <c r="P731" s="5"/>
      <c r="Q731" s="5"/>
      <c r="R731" s="5"/>
      <c r="S731" s="54"/>
      <c r="T731" s="54"/>
      <c r="U731" s="55"/>
      <c r="V731" s="56"/>
      <c r="W731" s="5"/>
      <c r="X731" s="58"/>
      <c r="Y731" s="48"/>
      <c r="Z731" s="5"/>
      <c r="AA731" s="5"/>
      <c r="AB731" s="5"/>
      <c r="AC731" s="5"/>
      <c r="AD731" s="5"/>
      <c r="AE731" s="5"/>
      <c r="AF731" s="5"/>
    </row>
    <row r="732" spans="1:32" ht="21" customHeight="1" x14ac:dyDescent="0.3">
      <c r="A732" s="5"/>
      <c r="B732" s="5"/>
      <c r="C732" s="5"/>
      <c r="D732" s="5"/>
      <c r="E732" s="390"/>
      <c r="F732" s="390"/>
      <c r="G732" s="5"/>
      <c r="H732" s="53"/>
      <c r="I732" s="5"/>
      <c r="J732" s="5"/>
      <c r="K732" s="5"/>
      <c r="L732" s="5"/>
      <c r="M732" s="5"/>
      <c r="N732" s="5"/>
      <c r="O732" s="5"/>
      <c r="P732" s="5"/>
      <c r="Q732" s="5"/>
      <c r="R732" s="5"/>
      <c r="S732" s="54"/>
      <c r="T732" s="54"/>
      <c r="U732" s="55"/>
      <c r="V732" s="56"/>
      <c r="W732" s="5"/>
      <c r="X732" s="58"/>
      <c r="Y732" s="48"/>
      <c r="Z732" s="5"/>
      <c r="AA732" s="5"/>
      <c r="AB732" s="5"/>
      <c r="AC732" s="5"/>
      <c r="AD732" s="5"/>
      <c r="AE732" s="5"/>
      <c r="AF732" s="5"/>
    </row>
    <row r="733" spans="1:32" ht="21" customHeight="1" x14ac:dyDescent="0.3">
      <c r="A733" s="5"/>
      <c r="B733" s="5"/>
      <c r="C733" s="5"/>
      <c r="D733" s="5"/>
      <c r="E733" s="390"/>
      <c r="F733" s="390"/>
      <c r="G733" s="5"/>
      <c r="H733" s="53"/>
      <c r="I733" s="5"/>
      <c r="J733" s="5"/>
      <c r="K733" s="5"/>
      <c r="L733" s="5"/>
      <c r="M733" s="5"/>
      <c r="N733" s="5"/>
      <c r="O733" s="5"/>
      <c r="P733" s="5"/>
      <c r="Q733" s="5"/>
      <c r="R733" s="5"/>
      <c r="S733" s="54"/>
      <c r="T733" s="54"/>
      <c r="U733" s="55"/>
      <c r="V733" s="56"/>
      <c r="W733" s="5"/>
      <c r="X733" s="58"/>
      <c r="Y733" s="48"/>
      <c r="Z733" s="5"/>
      <c r="AA733" s="5"/>
      <c r="AB733" s="5"/>
      <c r="AC733" s="5"/>
      <c r="AD733" s="5"/>
      <c r="AE733" s="5"/>
      <c r="AF733" s="5"/>
    </row>
    <row r="734" spans="1:32" ht="21" customHeight="1" x14ac:dyDescent="0.3">
      <c r="A734" s="5"/>
      <c r="B734" s="5"/>
      <c r="C734" s="5"/>
      <c r="D734" s="5"/>
      <c r="E734" s="390"/>
      <c r="F734" s="390"/>
      <c r="G734" s="5"/>
      <c r="H734" s="53"/>
      <c r="I734" s="5"/>
      <c r="J734" s="5"/>
      <c r="K734" s="5"/>
      <c r="L734" s="5"/>
      <c r="M734" s="5"/>
      <c r="N734" s="5"/>
      <c r="O734" s="5"/>
      <c r="P734" s="5"/>
      <c r="Q734" s="5"/>
      <c r="R734" s="5"/>
      <c r="S734" s="54"/>
      <c r="T734" s="54"/>
      <c r="U734" s="55"/>
      <c r="V734" s="56"/>
      <c r="W734" s="5"/>
      <c r="X734" s="58"/>
      <c r="Y734" s="48"/>
      <c r="Z734" s="5"/>
      <c r="AA734" s="5"/>
      <c r="AB734" s="5"/>
      <c r="AC734" s="5"/>
      <c r="AD734" s="5"/>
      <c r="AE734" s="5"/>
      <c r="AF734" s="5"/>
    </row>
    <row r="735" spans="1:32" ht="21" customHeight="1" x14ac:dyDescent="0.3">
      <c r="A735" s="5"/>
      <c r="B735" s="5"/>
      <c r="C735" s="5"/>
      <c r="D735" s="5"/>
      <c r="E735" s="390"/>
      <c r="F735" s="390"/>
      <c r="G735" s="5"/>
      <c r="H735" s="53"/>
      <c r="I735" s="5"/>
      <c r="J735" s="5"/>
      <c r="K735" s="5"/>
      <c r="L735" s="5"/>
      <c r="M735" s="5"/>
      <c r="N735" s="5"/>
      <c r="O735" s="5"/>
      <c r="P735" s="5"/>
      <c r="Q735" s="5"/>
      <c r="R735" s="5"/>
      <c r="S735" s="54"/>
      <c r="T735" s="54"/>
      <c r="U735" s="55"/>
      <c r="V735" s="56"/>
      <c r="W735" s="5"/>
      <c r="X735" s="58"/>
      <c r="Y735" s="48"/>
      <c r="Z735" s="5"/>
      <c r="AA735" s="5"/>
      <c r="AB735" s="5"/>
      <c r="AC735" s="5"/>
      <c r="AD735" s="5"/>
      <c r="AE735" s="5"/>
      <c r="AF735" s="5"/>
    </row>
    <row r="736" spans="1:32" ht="21" customHeight="1" x14ac:dyDescent="0.3">
      <c r="A736" s="5"/>
      <c r="B736" s="5"/>
      <c r="C736" s="5"/>
      <c r="D736" s="5"/>
      <c r="E736" s="390"/>
      <c r="F736" s="390"/>
      <c r="G736" s="5"/>
      <c r="H736" s="53"/>
      <c r="I736" s="5"/>
      <c r="J736" s="5"/>
      <c r="K736" s="5"/>
      <c r="L736" s="5"/>
      <c r="M736" s="5"/>
      <c r="N736" s="5"/>
      <c r="O736" s="5"/>
      <c r="P736" s="5"/>
      <c r="Q736" s="5"/>
      <c r="R736" s="5"/>
      <c r="S736" s="54"/>
      <c r="T736" s="54"/>
      <c r="U736" s="55"/>
      <c r="V736" s="56"/>
      <c r="W736" s="5"/>
      <c r="X736" s="58"/>
      <c r="Y736" s="48"/>
      <c r="Z736" s="5"/>
      <c r="AA736" s="5"/>
      <c r="AB736" s="5"/>
      <c r="AC736" s="5"/>
      <c r="AD736" s="5"/>
      <c r="AE736" s="5"/>
      <c r="AF736" s="5"/>
    </row>
    <row r="737" spans="1:32" ht="21" customHeight="1" x14ac:dyDescent="0.3">
      <c r="A737" s="5"/>
      <c r="B737" s="5"/>
      <c r="C737" s="5"/>
      <c r="D737" s="5"/>
      <c r="E737" s="390"/>
      <c r="F737" s="390"/>
      <c r="G737" s="5"/>
      <c r="H737" s="53"/>
      <c r="I737" s="5"/>
      <c r="J737" s="5"/>
      <c r="K737" s="5"/>
      <c r="L737" s="5"/>
      <c r="M737" s="5"/>
      <c r="N737" s="5"/>
      <c r="O737" s="5"/>
      <c r="P737" s="5"/>
      <c r="Q737" s="5"/>
      <c r="R737" s="5"/>
      <c r="S737" s="54"/>
      <c r="T737" s="54"/>
      <c r="U737" s="55"/>
      <c r="V737" s="56"/>
      <c r="W737" s="5"/>
      <c r="X737" s="58"/>
      <c r="Y737" s="48"/>
      <c r="Z737" s="5"/>
      <c r="AA737" s="5"/>
      <c r="AB737" s="5"/>
      <c r="AC737" s="5"/>
      <c r="AD737" s="5"/>
      <c r="AE737" s="5"/>
      <c r="AF737" s="5"/>
    </row>
    <row r="738" spans="1:32" ht="21" customHeight="1" x14ac:dyDescent="0.3">
      <c r="A738" s="5"/>
      <c r="B738" s="5"/>
      <c r="C738" s="5"/>
      <c r="D738" s="5"/>
      <c r="E738" s="390"/>
      <c r="F738" s="390"/>
      <c r="G738" s="5"/>
      <c r="H738" s="53"/>
      <c r="I738" s="5"/>
      <c r="J738" s="5"/>
      <c r="K738" s="5"/>
      <c r="L738" s="5"/>
      <c r="M738" s="5"/>
      <c r="N738" s="5"/>
      <c r="O738" s="5"/>
      <c r="P738" s="5"/>
      <c r="Q738" s="5"/>
      <c r="R738" s="5"/>
      <c r="S738" s="54"/>
      <c r="T738" s="54"/>
      <c r="U738" s="55"/>
      <c r="V738" s="56"/>
      <c r="W738" s="5"/>
      <c r="X738" s="58"/>
      <c r="Y738" s="48"/>
      <c r="Z738" s="5"/>
      <c r="AA738" s="5"/>
      <c r="AB738" s="5"/>
      <c r="AC738" s="5"/>
      <c r="AD738" s="5"/>
      <c r="AE738" s="5"/>
      <c r="AF738" s="5"/>
    </row>
    <row r="739" spans="1:32" ht="21" customHeight="1" x14ac:dyDescent="0.3">
      <c r="A739" s="5"/>
      <c r="B739" s="5"/>
      <c r="C739" s="5"/>
      <c r="D739" s="5"/>
      <c r="E739" s="390"/>
      <c r="F739" s="390"/>
      <c r="G739" s="5"/>
      <c r="H739" s="53"/>
      <c r="I739" s="5"/>
      <c r="J739" s="5"/>
      <c r="K739" s="5"/>
      <c r="L739" s="5"/>
      <c r="M739" s="5"/>
      <c r="N739" s="5"/>
      <c r="O739" s="5"/>
      <c r="P739" s="5"/>
      <c r="Q739" s="5"/>
      <c r="R739" s="5"/>
      <c r="S739" s="54"/>
      <c r="T739" s="54"/>
      <c r="U739" s="55"/>
      <c r="V739" s="56"/>
      <c r="W739" s="5"/>
      <c r="X739" s="58"/>
      <c r="Y739" s="48"/>
      <c r="Z739" s="5"/>
      <c r="AA739" s="5"/>
      <c r="AB739" s="5"/>
      <c r="AC739" s="5"/>
      <c r="AD739" s="5"/>
      <c r="AE739" s="5"/>
      <c r="AF739" s="5"/>
    </row>
    <row r="740" spans="1:32" ht="21" customHeight="1" x14ac:dyDescent="0.3">
      <c r="A740" s="5"/>
      <c r="B740" s="5"/>
      <c r="C740" s="5"/>
      <c r="D740" s="5"/>
      <c r="E740" s="390"/>
      <c r="F740" s="390"/>
      <c r="G740" s="5"/>
      <c r="H740" s="53"/>
      <c r="I740" s="5"/>
      <c r="J740" s="5"/>
      <c r="K740" s="5"/>
      <c r="L740" s="5"/>
      <c r="M740" s="5"/>
      <c r="N740" s="5"/>
      <c r="O740" s="5"/>
      <c r="P740" s="5"/>
      <c r="Q740" s="5"/>
      <c r="R740" s="5"/>
      <c r="S740" s="54"/>
      <c r="T740" s="54"/>
      <c r="U740" s="55"/>
      <c r="V740" s="56"/>
      <c r="W740" s="5"/>
      <c r="X740" s="58"/>
      <c r="Y740" s="48"/>
      <c r="Z740" s="5"/>
      <c r="AA740" s="5"/>
      <c r="AB740" s="5"/>
      <c r="AC740" s="5"/>
      <c r="AD740" s="5"/>
      <c r="AE740" s="5"/>
      <c r="AF740" s="5"/>
    </row>
    <row r="741" spans="1:32" ht="21" customHeight="1" x14ac:dyDescent="0.3">
      <c r="A741" s="5"/>
      <c r="B741" s="5"/>
      <c r="C741" s="5"/>
      <c r="D741" s="5"/>
      <c r="E741" s="390"/>
      <c r="F741" s="390"/>
      <c r="G741" s="5"/>
      <c r="H741" s="53"/>
      <c r="I741" s="5"/>
      <c r="J741" s="5"/>
      <c r="K741" s="5"/>
      <c r="L741" s="5"/>
      <c r="M741" s="5"/>
      <c r="N741" s="5"/>
      <c r="O741" s="5"/>
      <c r="P741" s="5"/>
      <c r="Q741" s="5"/>
      <c r="R741" s="5"/>
      <c r="S741" s="54"/>
      <c r="T741" s="54"/>
      <c r="U741" s="55"/>
      <c r="V741" s="56"/>
      <c r="W741" s="5"/>
      <c r="X741" s="58"/>
      <c r="Y741" s="48"/>
      <c r="Z741" s="5"/>
      <c r="AA741" s="5"/>
      <c r="AB741" s="5"/>
      <c r="AC741" s="5"/>
      <c r="AD741" s="5"/>
      <c r="AE741" s="5"/>
      <c r="AF741" s="5"/>
    </row>
    <row r="742" spans="1:32" ht="21" customHeight="1" x14ac:dyDescent="0.3">
      <c r="A742" s="5"/>
      <c r="B742" s="5"/>
      <c r="C742" s="5"/>
      <c r="D742" s="5"/>
      <c r="E742" s="390"/>
      <c r="F742" s="390"/>
      <c r="G742" s="5"/>
      <c r="H742" s="53"/>
      <c r="I742" s="5"/>
      <c r="J742" s="5"/>
      <c r="K742" s="5"/>
      <c r="L742" s="5"/>
      <c r="M742" s="5"/>
      <c r="N742" s="5"/>
      <c r="O742" s="5"/>
      <c r="P742" s="5"/>
      <c r="Q742" s="5"/>
      <c r="R742" s="5"/>
      <c r="S742" s="54"/>
      <c r="T742" s="54"/>
      <c r="U742" s="55"/>
      <c r="V742" s="56"/>
      <c r="W742" s="5"/>
      <c r="X742" s="58"/>
      <c r="Y742" s="48"/>
      <c r="Z742" s="5"/>
      <c r="AA742" s="5"/>
      <c r="AB742" s="5"/>
      <c r="AC742" s="5"/>
      <c r="AD742" s="5"/>
      <c r="AE742" s="5"/>
      <c r="AF742" s="5"/>
    </row>
    <row r="743" spans="1:32" ht="21" customHeight="1" x14ac:dyDescent="0.3">
      <c r="A743" s="5"/>
      <c r="B743" s="5"/>
      <c r="C743" s="5"/>
      <c r="D743" s="5"/>
      <c r="E743" s="390"/>
      <c r="F743" s="390"/>
      <c r="G743" s="5"/>
      <c r="H743" s="53"/>
      <c r="I743" s="5"/>
      <c r="J743" s="5"/>
      <c r="K743" s="5"/>
      <c r="L743" s="5"/>
      <c r="M743" s="5"/>
      <c r="N743" s="5"/>
      <c r="O743" s="5"/>
      <c r="P743" s="5"/>
      <c r="Q743" s="5"/>
      <c r="R743" s="5"/>
      <c r="S743" s="54"/>
      <c r="T743" s="54"/>
      <c r="U743" s="55"/>
      <c r="V743" s="56"/>
      <c r="W743" s="5"/>
      <c r="X743" s="58"/>
      <c r="Y743" s="48"/>
      <c r="Z743" s="5"/>
      <c r="AA743" s="5"/>
      <c r="AB743" s="5"/>
      <c r="AC743" s="5"/>
      <c r="AD743" s="5"/>
      <c r="AE743" s="5"/>
      <c r="AF743" s="5"/>
    </row>
    <row r="744" spans="1:32" ht="21" customHeight="1" x14ac:dyDescent="0.3">
      <c r="A744" s="5"/>
      <c r="B744" s="5"/>
      <c r="C744" s="5"/>
      <c r="D744" s="5"/>
      <c r="E744" s="390"/>
      <c r="F744" s="390"/>
      <c r="G744" s="5"/>
      <c r="H744" s="53"/>
      <c r="I744" s="5"/>
      <c r="J744" s="5"/>
      <c r="K744" s="5"/>
      <c r="L744" s="5"/>
      <c r="M744" s="5"/>
      <c r="N744" s="5"/>
      <c r="O744" s="5"/>
      <c r="P744" s="5"/>
      <c r="Q744" s="5"/>
      <c r="R744" s="5"/>
      <c r="S744" s="54"/>
      <c r="T744" s="54"/>
      <c r="U744" s="55"/>
      <c r="V744" s="56"/>
      <c r="W744" s="5"/>
      <c r="X744" s="58"/>
      <c r="Y744" s="48"/>
      <c r="Z744" s="5"/>
      <c r="AA744" s="5"/>
      <c r="AB744" s="5"/>
      <c r="AC744" s="5"/>
      <c r="AD744" s="5"/>
      <c r="AE744" s="5"/>
      <c r="AF744" s="5"/>
    </row>
    <row r="745" spans="1:32" ht="21" customHeight="1" x14ac:dyDescent="0.3">
      <c r="A745" s="5"/>
      <c r="B745" s="5"/>
      <c r="C745" s="5"/>
      <c r="D745" s="5"/>
      <c r="E745" s="390"/>
      <c r="F745" s="390"/>
      <c r="G745" s="5"/>
      <c r="H745" s="53"/>
      <c r="I745" s="5"/>
      <c r="J745" s="5"/>
      <c r="K745" s="5"/>
      <c r="L745" s="5"/>
      <c r="M745" s="5"/>
      <c r="N745" s="5"/>
      <c r="O745" s="5"/>
      <c r="P745" s="5"/>
      <c r="Q745" s="5"/>
      <c r="R745" s="5"/>
      <c r="S745" s="54"/>
      <c r="T745" s="54"/>
      <c r="U745" s="55"/>
      <c r="V745" s="56"/>
      <c r="W745" s="5"/>
      <c r="X745" s="58"/>
      <c r="Y745" s="48"/>
      <c r="Z745" s="5"/>
      <c r="AA745" s="5"/>
      <c r="AB745" s="5"/>
      <c r="AC745" s="5"/>
      <c r="AD745" s="5"/>
      <c r="AE745" s="5"/>
      <c r="AF745" s="5"/>
    </row>
    <row r="746" spans="1:32" ht="21" customHeight="1" x14ac:dyDescent="0.3">
      <c r="A746" s="5"/>
      <c r="B746" s="5"/>
      <c r="C746" s="5"/>
      <c r="D746" s="5"/>
      <c r="E746" s="390"/>
      <c r="F746" s="390"/>
      <c r="G746" s="5"/>
      <c r="H746" s="53"/>
      <c r="I746" s="5"/>
      <c r="J746" s="5"/>
      <c r="K746" s="5"/>
      <c r="L746" s="5"/>
      <c r="M746" s="5"/>
      <c r="N746" s="5"/>
      <c r="O746" s="5"/>
      <c r="P746" s="5"/>
      <c r="Q746" s="5"/>
      <c r="R746" s="5"/>
      <c r="S746" s="54"/>
      <c r="T746" s="54"/>
      <c r="U746" s="55"/>
      <c r="V746" s="56"/>
      <c r="W746" s="5"/>
      <c r="X746" s="58"/>
      <c r="Y746" s="48"/>
      <c r="Z746" s="5"/>
      <c r="AA746" s="5"/>
      <c r="AB746" s="5"/>
      <c r="AC746" s="5"/>
      <c r="AD746" s="5"/>
      <c r="AE746" s="5"/>
      <c r="AF746" s="5"/>
    </row>
    <row r="747" spans="1:32" ht="21" customHeight="1" x14ac:dyDescent="0.3">
      <c r="A747" s="5"/>
      <c r="B747" s="5"/>
      <c r="C747" s="5"/>
      <c r="D747" s="5"/>
      <c r="E747" s="390"/>
      <c r="F747" s="390"/>
      <c r="G747" s="5"/>
      <c r="H747" s="53"/>
      <c r="I747" s="5"/>
      <c r="J747" s="5"/>
      <c r="K747" s="5"/>
      <c r="L747" s="5"/>
      <c r="M747" s="5"/>
      <c r="N747" s="5"/>
      <c r="O747" s="5"/>
      <c r="P747" s="5"/>
      <c r="Q747" s="5"/>
      <c r="R747" s="5"/>
      <c r="S747" s="54"/>
      <c r="T747" s="54"/>
      <c r="U747" s="55"/>
      <c r="V747" s="56"/>
      <c r="W747" s="5"/>
      <c r="X747" s="58"/>
      <c r="Y747" s="48"/>
      <c r="Z747" s="5"/>
      <c r="AA747" s="5"/>
      <c r="AB747" s="5"/>
      <c r="AC747" s="5"/>
      <c r="AD747" s="5"/>
      <c r="AE747" s="5"/>
      <c r="AF747" s="5"/>
    </row>
    <row r="748" spans="1:32" ht="21" customHeight="1" x14ac:dyDescent="0.3">
      <c r="A748" s="5"/>
      <c r="B748" s="5"/>
      <c r="C748" s="5"/>
      <c r="D748" s="5"/>
      <c r="E748" s="390"/>
      <c r="F748" s="390"/>
      <c r="G748" s="5"/>
      <c r="H748" s="53"/>
      <c r="I748" s="5"/>
      <c r="J748" s="5"/>
      <c r="K748" s="5"/>
      <c r="L748" s="5"/>
      <c r="M748" s="5"/>
      <c r="N748" s="5"/>
      <c r="O748" s="5"/>
      <c r="P748" s="5"/>
      <c r="Q748" s="5"/>
      <c r="R748" s="5"/>
      <c r="S748" s="54"/>
      <c r="T748" s="54"/>
      <c r="U748" s="55"/>
      <c r="V748" s="56"/>
      <c r="W748" s="5"/>
      <c r="X748" s="58"/>
      <c r="Y748" s="48"/>
      <c r="Z748" s="5"/>
      <c r="AA748" s="5"/>
      <c r="AB748" s="5"/>
      <c r="AC748" s="5"/>
      <c r="AD748" s="5"/>
      <c r="AE748" s="5"/>
      <c r="AF748" s="5"/>
    </row>
    <row r="749" spans="1:32" ht="21" customHeight="1" x14ac:dyDescent="0.3">
      <c r="A749" s="5"/>
      <c r="B749" s="5"/>
      <c r="C749" s="5"/>
      <c r="D749" s="5"/>
      <c r="E749" s="390"/>
      <c r="F749" s="390"/>
      <c r="G749" s="5"/>
      <c r="H749" s="53"/>
      <c r="I749" s="5"/>
      <c r="J749" s="5"/>
      <c r="K749" s="5"/>
      <c r="L749" s="5"/>
      <c r="M749" s="5"/>
      <c r="N749" s="5"/>
      <c r="O749" s="5"/>
      <c r="P749" s="5"/>
      <c r="Q749" s="5"/>
      <c r="R749" s="5"/>
      <c r="S749" s="54"/>
      <c r="T749" s="54"/>
      <c r="U749" s="55"/>
      <c r="V749" s="56"/>
      <c r="W749" s="5"/>
      <c r="X749" s="58"/>
      <c r="Y749" s="48"/>
      <c r="Z749" s="5"/>
      <c r="AA749" s="5"/>
      <c r="AB749" s="5"/>
      <c r="AC749" s="5"/>
      <c r="AD749" s="5"/>
      <c r="AE749" s="5"/>
      <c r="AF749" s="5"/>
    </row>
    <row r="750" spans="1:32" ht="21" customHeight="1" x14ac:dyDescent="0.3">
      <c r="A750" s="5"/>
      <c r="B750" s="5"/>
      <c r="C750" s="5"/>
      <c r="D750" s="5"/>
      <c r="E750" s="390"/>
      <c r="F750" s="390"/>
      <c r="G750" s="5"/>
      <c r="H750" s="53"/>
      <c r="I750" s="5"/>
      <c r="J750" s="5"/>
      <c r="K750" s="5"/>
      <c r="L750" s="5"/>
      <c r="M750" s="5"/>
      <c r="N750" s="5"/>
      <c r="O750" s="5"/>
      <c r="P750" s="5"/>
      <c r="Q750" s="5"/>
      <c r="R750" s="5"/>
      <c r="S750" s="54"/>
      <c r="T750" s="54"/>
      <c r="U750" s="55"/>
      <c r="V750" s="56"/>
      <c r="W750" s="5"/>
      <c r="X750" s="58"/>
      <c r="Y750" s="48"/>
      <c r="Z750" s="5"/>
      <c r="AA750" s="5"/>
      <c r="AB750" s="5"/>
      <c r="AC750" s="5"/>
      <c r="AD750" s="5"/>
      <c r="AE750" s="5"/>
      <c r="AF750" s="5"/>
    </row>
    <row r="751" spans="1:32" ht="21" customHeight="1" x14ac:dyDescent="0.3">
      <c r="A751" s="5"/>
      <c r="B751" s="5"/>
      <c r="C751" s="5"/>
      <c r="D751" s="5"/>
      <c r="E751" s="390"/>
      <c r="F751" s="390"/>
      <c r="G751" s="5"/>
      <c r="H751" s="53"/>
      <c r="I751" s="5"/>
      <c r="J751" s="5"/>
      <c r="K751" s="5"/>
      <c r="L751" s="5"/>
      <c r="M751" s="5"/>
      <c r="N751" s="5"/>
      <c r="O751" s="5"/>
      <c r="P751" s="5"/>
      <c r="Q751" s="5"/>
      <c r="R751" s="5"/>
      <c r="S751" s="54"/>
      <c r="T751" s="54"/>
      <c r="U751" s="55"/>
      <c r="V751" s="56"/>
      <c r="W751" s="5"/>
      <c r="X751" s="58"/>
      <c r="Y751" s="48"/>
      <c r="Z751" s="5"/>
      <c r="AA751" s="5"/>
      <c r="AB751" s="5"/>
      <c r="AC751" s="5"/>
      <c r="AD751" s="5"/>
      <c r="AE751" s="5"/>
      <c r="AF751" s="5"/>
    </row>
    <row r="752" spans="1:32" ht="21" customHeight="1" x14ac:dyDescent="0.3">
      <c r="A752" s="5"/>
      <c r="B752" s="5"/>
      <c r="C752" s="5"/>
      <c r="D752" s="5"/>
      <c r="E752" s="390"/>
      <c r="F752" s="390"/>
      <c r="G752" s="5"/>
      <c r="H752" s="53"/>
      <c r="I752" s="5"/>
      <c r="J752" s="5"/>
      <c r="K752" s="5"/>
      <c r="L752" s="5"/>
      <c r="M752" s="5"/>
      <c r="N752" s="5"/>
      <c r="O752" s="5"/>
      <c r="P752" s="5"/>
      <c r="Q752" s="5"/>
      <c r="R752" s="5"/>
      <c r="S752" s="54"/>
      <c r="T752" s="54"/>
      <c r="U752" s="55"/>
      <c r="V752" s="56"/>
      <c r="W752" s="5"/>
      <c r="X752" s="58"/>
      <c r="Y752" s="48"/>
      <c r="Z752" s="5"/>
      <c r="AA752" s="5"/>
      <c r="AB752" s="5"/>
      <c r="AC752" s="5"/>
      <c r="AD752" s="5"/>
      <c r="AE752" s="5"/>
      <c r="AF752" s="5"/>
    </row>
    <row r="753" spans="1:32" ht="21" customHeight="1" x14ac:dyDescent="0.3">
      <c r="A753" s="5"/>
      <c r="B753" s="5"/>
      <c r="C753" s="5"/>
      <c r="D753" s="5"/>
      <c r="E753" s="390"/>
      <c r="F753" s="390"/>
      <c r="G753" s="5"/>
      <c r="H753" s="53"/>
      <c r="I753" s="5"/>
      <c r="J753" s="5"/>
      <c r="K753" s="5"/>
      <c r="L753" s="5"/>
      <c r="M753" s="5"/>
      <c r="N753" s="5"/>
      <c r="O753" s="5"/>
      <c r="P753" s="5"/>
      <c r="Q753" s="5"/>
      <c r="R753" s="5"/>
      <c r="S753" s="54"/>
      <c r="T753" s="54"/>
      <c r="U753" s="55"/>
      <c r="V753" s="56"/>
      <c r="W753" s="5"/>
      <c r="X753" s="58"/>
      <c r="Y753" s="48"/>
      <c r="Z753" s="5"/>
      <c r="AA753" s="5"/>
      <c r="AB753" s="5"/>
      <c r="AC753" s="5"/>
      <c r="AD753" s="5"/>
      <c r="AE753" s="5"/>
      <c r="AF753" s="5"/>
    </row>
    <row r="754" spans="1:32" ht="21" customHeight="1" x14ac:dyDescent="0.3">
      <c r="A754" s="5"/>
      <c r="B754" s="5"/>
      <c r="C754" s="5"/>
      <c r="D754" s="5"/>
      <c r="E754" s="390"/>
      <c r="F754" s="390"/>
      <c r="G754" s="5"/>
      <c r="H754" s="53"/>
      <c r="I754" s="5"/>
      <c r="J754" s="5"/>
      <c r="K754" s="5"/>
      <c r="L754" s="5"/>
      <c r="M754" s="5"/>
      <c r="N754" s="5"/>
      <c r="O754" s="5"/>
      <c r="P754" s="5"/>
      <c r="Q754" s="5"/>
      <c r="R754" s="5"/>
      <c r="S754" s="54"/>
      <c r="T754" s="54"/>
      <c r="U754" s="55"/>
      <c r="V754" s="56"/>
      <c r="W754" s="5"/>
      <c r="X754" s="58"/>
      <c r="Y754" s="48"/>
      <c r="Z754" s="5"/>
      <c r="AA754" s="5"/>
      <c r="AB754" s="5"/>
      <c r="AC754" s="5"/>
      <c r="AD754" s="5"/>
      <c r="AE754" s="5"/>
      <c r="AF754" s="5"/>
    </row>
    <row r="755" spans="1:32" ht="21" customHeight="1" x14ac:dyDescent="0.3">
      <c r="A755" s="5"/>
      <c r="B755" s="5"/>
      <c r="C755" s="5"/>
      <c r="D755" s="5"/>
      <c r="E755" s="390"/>
      <c r="F755" s="390"/>
      <c r="G755" s="5"/>
      <c r="H755" s="53"/>
      <c r="I755" s="5"/>
      <c r="J755" s="5"/>
      <c r="K755" s="5"/>
      <c r="L755" s="5"/>
      <c r="M755" s="5"/>
      <c r="N755" s="5"/>
      <c r="O755" s="5"/>
      <c r="P755" s="5"/>
      <c r="Q755" s="5"/>
      <c r="R755" s="5"/>
      <c r="S755" s="54"/>
      <c r="T755" s="54"/>
      <c r="U755" s="55"/>
      <c r="V755" s="56"/>
      <c r="W755" s="5"/>
      <c r="X755" s="58"/>
      <c r="Y755" s="48"/>
      <c r="Z755" s="5"/>
      <c r="AA755" s="5"/>
      <c r="AB755" s="5"/>
      <c r="AC755" s="5"/>
      <c r="AD755" s="5"/>
      <c r="AE755" s="5"/>
      <c r="AF755" s="5"/>
    </row>
    <row r="756" spans="1:32" ht="21" customHeight="1" x14ac:dyDescent="0.3">
      <c r="A756" s="5"/>
      <c r="B756" s="5"/>
      <c r="C756" s="5"/>
      <c r="D756" s="5"/>
      <c r="E756" s="390"/>
      <c r="F756" s="390"/>
      <c r="G756" s="5"/>
      <c r="H756" s="53"/>
      <c r="I756" s="5"/>
      <c r="J756" s="5"/>
      <c r="K756" s="5"/>
      <c r="L756" s="5"/>
      <c r="M756" s="5"/>
      <c r="N756" s="5"/>
      <c r="O756" s="5"/>
      <c r="P756" s="5"/>
      <c r="Q756" s="5"/>
      <c r="R756" s="5"/>
      <c r="S756" s="54"/>
      <c r="T756" s="54"/>
      <c r="U756" s="55"/>
      <c r="V756" s="56"/>
      <c r="W756" s="5"/>
      <c r="X756" s="58"/>
      <c r="Y756" s="48"/>
      <c r="Z756" s="5"/>
      <c r="AA756" s="5"/>
      <c r="AB756" s="5"/>
      <c r="AC756" s="5"/>
      <c r="AD756" s="5"/>
      <c r="AE756" s="5"/>
      <c r="AF756" s="5"/>
    </row>
    <row r="757" spans="1:32" ht="21" customHeight="1" x14ac:dyDescent="0.3">
      <c r="A757" s="5"/>
      <c r="B757" s="5"/>
      <c r="C757" s="5"/>
      <c r="D757" s="5"/>
      <c r="E757" s="390"/>
      <c r="F757" s="390"/>
      <c r="G757" s="5"/>
      <c r="H757" s="53"/>
      <c r="I757" s="5"/>
      <c r="J757" s="5"/>
      <c r="K757" s="5"/>
      <c r="L757" s="5"/>
      <c r="M757" s="5"/>
      <c r="N757" s="5"/>
      <c r="O757" s="5"/>
      <c r="P757" s="5"/>
      <c r="Q757" s="5"/>
      <c r="R757" s="5"/>
      <c r="S757" s="54"/>
      <c r="T757" s="54"/>
      <c r="U757" s="55"/>
      <c r="V757" s="56"/>
      <c r="W757" s="5"/>
      <c r="X757" s="58"/>
      <c r="Y757" s="48"/>
      <c r="Z757" s="5"/>
      <c r="AA757" s="5"/>
      <c r="AB757" s="5"/>
      <c r="AC757" s="5"/>
      <c r="AD757" s="5"/>
      <c r="AE757" s="5"/>
      <c r="AF757" s="5"/>
    </row>
    <row r="758" spans="1:32" ht="21" customHeight="1" x14ac:dyDescent="0.3">
      <c r="A758" s="5"/>
      <c r="B758" s="5"/>
      <c r="C758" s="5"/>
      <c r="D758" s="5"/>
      <c r="E758" s="390"/>
      <c r="F758" s="390"/>
      <c r="G758" s="5"/>
      <c r="H758" s="53"/>
      <c r="I758" s="5"/>
      <c r="J758" s="5"/>
      <c r="K758" s="5"/>
      <c r="L758" s="5"/>
      <c r="M758" s="5"/>
      <c r="N758" s="5"/>
      <c r="O758" s="5"/>
      <c r="P758" s="5"/>
      <c r="Q758" s="5"/>
      <c r="R758" s="5"/>
      <c r="S758" s="54"/>
      <c r="T758" s="54"/>
      <c r="U758" s="55"/>
      <c r="V758" s="56"/>
      <c r="W758" s="5"/>
      <c r="X758" s="58"/>
      <c r="Y758" s="48"/>
      <c r="Z758" s="5"/>
      <c r="AA758" s="5"/>
      <c r="AB758" s="5"/>
      <c r="AC758" s="5"/>
      <c r="AD758" s="5"/>
      <c r="AE758" s="5"/>
      <c r="AF758" s="5"/>
    </row>
    <row r="759" spans="1:32" ht="21" customHeight="1" x14ac:dyDescent="0.3">
      <c r="A759" s="5"/>
      <c r="B759" s="5"/>
      <c r="C759" s="5"/>
      <c r="D759" s="5"/>
      <c r="E759" s="390"/>
      <c r="F759" s="390"/>
      <c r="G759" s="5"/>
      <c r="H759" s="53"/>
      <c r="I759" s="5"/>
      <c r="J759" s="5"/>
      <c r="K759" s="5"/>
      <c r="L759" s="5"/>
      <c r="M759" s="5"/>
      <c r="N759" s="5"/>
      <c r="O759" s="5"/>
      <c r="P759" s="5"/>
      <c r="Q759" s="5"/>
      <c r="R759" s="5"/>
      <c r="S759" s="54"/>
      <c r="T759" s="54"/>
      <c r="U759" s="55"/>
      <c r="V759" s="56"/>
      <c r="W759" s="5"/>
      <c r="X759" s="58"/>
      <c r="Y759" s="48"/>
      <c r="Z759" s="5"/>
      <c r="AA759" s="5"/>
      <c r="AB759" s="5"/>
      <c r="AC759" s="5"/>
      <c r="AD759" s="5"/>
      <c r="AE759" s="5"/>
      <c r="AF759" s="5"/>
    </row>
    <row r="760" spans="1:32" ht="21" customHeight="1" x14ac:dyDescent="0.3">
      <c r="A760" s="5"/>
      <c r="B760" s="5"/>
      <c r="C760" s="5"/>
      <c r="D760" s="5"/>
      <c r="E760" s="390"/>
      <c r="F760" s="390"/>
      <c r="G760" s="5"/>
      <c r="H760" s="53"/>
      <c r="I760" s="5"/>
      <c r="J760" s="5"/>
      <c r="K760" s="5"/>
      <c r="L760" s="5"/>
      <c r="M760" s="5"/>
      <c r="N760" s="5"/>
      <c r="O760" s="5"/>
      <c r="P760" s="5"/>
      <c r="Q760" s="5"/>
      <c r="R760" s="5"/>
      <c r="S760" s="54"/>
      <c r="T760" s="54"/>
      <c r="U760" s="55"/>
      <c r="V760" s="56"/>
      <c r="W760" s="5"/>
      <c r="X760" s="58"/>
      <c r="Y760" s="48"/>
      <c r="Z760" s="5"/>
      <c r="AA760" s="5"/>
      <c r="AB760" s="5"/>
      <c r="AC760" s="5"/>
      <c r="AD760" s="5"/>
      <c r="AE760" s="5"/>
      <c r="AF760" s="5"/>
    </row>
    <row r="761" spans="1:32" ht="21" customHeight="1" x14ac:dyDescent="0.3">
      <c r="A761" s="5"/>
      <c r="B761" s="5"/>
      <c r="C761" s="5"/>
      <c r="D761" s="5"/>
      <c r="E761" s="390"/>
      <c r="F761" s="390"/>
      <c r="G761" s="5"/>
      <c r="H761" s="53"/>
      <c r="I761" s="5"/>
      <c r="J761" s="5"/>
      <c r="K761" s="5"/>
      <c r="L761" s="5"/>
      <c r="M761" s="5"/>
      <c r="N761" s="5"/>
      <c r="O761" s="5"/>
      <c r="P761" s="5"/>
      <c r="Q761" s="5"/>
      <c r="R761" s="5"/>
      <c r="S761" s="54"/>
      <c r="T761" s="54"/>
      <c r="U761" s="55"/>
      <c r="V761" s="56"/>
      <c r="W761" s="5"/>
      <c r="X761" s="58"/>
      <c r="Y761" s="48"/>
      <c r="Z761" s="5"/>
      <c r="AA761" s="5"/>
      <c r="AB761" s="5"/>
      <c r="AC761" s="5"/>
      <c r="AD761" s="5"/>
      <c r="AE761" s="5"/>
      <c r="AF761" s="5"/>
    </row>
    <row r="762" spans="1:32" ht="21" customHeight="1" x14ac:dyDescent="0.3">
      <c r="A762" s="5"/>
      <c r="B762" s="5"/>
      <c r="C762" s="5"/>
      <c r="D762" s="5"/>
      <c r="E762" s="390"/>
      <c r="F762" s="390"/>
      <c r="G762" s="5"/>
      <c r="H762" s="53"/>
      <c r="I762" s="5"/>
      <c r="J762" s="5"/>
      <c r="K762" s="5"/>
      <c r="L762" s="5"/>
      <c r="M762" s="5"/>
      <c r="N762" s="5"/>
      <c r="O762" s="5"/>
      <c r="P762" s="5"/>
      <c r="Q762" s="5"/>
      <c r="R762" s="5"/>
      <c r="S762" s="54"/>
      <c r="T762" s="54"/>
      <c r="U762" s="55"/>
      <c r="V762" s="56"/>
      <c r="W762" s="5"/>
      <c r="X762" s="58"/>
      <c r="Y762" s="48"/>
      <c r="Z762" s="5"/>
      <c r="AA762" s="5"/>
      <c r="AB762" s="5"/>
      <c r="AC762" s="5"/>
      <c r="AD762" s="5"/>
      <c r="AE762" s="5"/>
      <c r="AF762" s="5"/>
    </row>
    <row r="763" spans="1:32" ht="21" customHeight="1" x14ac:dyDescent="0.3">
      <c r="A763" s="5"/>
      <c r="B763" s="5"/>
      <c r="C763" s="5"/>
      <c r="D763" s="5"/>
      <c r="E763" s="390"/>
      <c r="F763" s="390"/>
      <c r="G763" s="5"/>
      <c r="H763" s="53"/>
      <c r="I763" s="5"/>
      <c r="J763" s="5"/>
      <c r="K763" s="5"/>
      <c r="L763" s="5"/>
      <c r="M763" s="5"/>
      <c r="N763" s="5"/>
      <c r="O763" s="5"/>
      <c r="P763" s="5"/>
      <c r="Q763" s="5"/>
      <c r="R763" s="5"/>
      <c r="S763" s="54"/>
      <c r="T763" s="54"/>
      <c r="U763" s="55"/>
      <c r="V763" s="56"/>
      <c r="W763" s="5"/>
      <c r="X763" s="58"/>
      <c r="Y763" s="48"/>
      <c r="Z763" s="5"/>
      <c r="AA763" s="5"/>
      <c r="AB763" s="5"/>
      <c r="AC763" s="5"/>
      <c r="AD763" s="5"/>
      <c r="AE763" s="5"/>
      <c r="AF763" s="5"/>
    </row>
    <row r="764" spans="1:32" ht="21" customHeight="1" x14ac:dyDescent="0.3">
      <c r="A764" s="5"/>
      <c r="B764" s="5"/>
      <c r="C764" s="5"/>
      <c r="D764" s="5"/>
      <c r="E764" s="390"/>
      <c r="F764" s="390"/>
      <c r="G764" s="5"/>
      <c r="H764" s="53"/>
      <c r="I764" s="5"/>
      <c r="J764" s="5"/>
      <c r="K764" s="5"/>
      <c r="L764" s="5"/>
      <c r="M764" s="5"/>
      <c r="N764" s="5"/>
      <c r="O764" s="5"/>
      <c r="P764" s="5"/>
      <c r="Q764" s="5"/>
      <c r="R764" s="5"/>
      <c r="S764" s="54"/>
      <c r="T764" s="54"/>
      <c r="U764" s="55"/>
      <c r="V764" s="56"/>
      <c r="W764" s="5"/>
      <c r="X764" s="58"/>
      <c r="Y764" s="48"/>
      <c r="Z764" s="5"/>
      <c r="AA764" s="5"/>
      <c r="AB764" s="5"/>
      <c r="AC764" s="5"/>
      <c r="AD764" s="5"/>
      <c r="AE764" s="5"/>
      <c r="AF764" s="5"/>
    </row>
    <row r="765" spans="1:32" ht="21" customHeight="1" x14ac:dyDescent="0.3">
      <c r="A765" s="5"/>
      <c r="B765" s="5"/>
      <c r="C765" s="5"/>
      <c r="D765" s="5"/>
      <c r="E765" s="390"/>
      <c r="F765" s="390"/>
      <c r="G765" s="5"/>
      <c r="H765" s="53"/>
      <c r="I765" s="5"/>
      <c r="J765" s="5"/>
      <c r="K765" s="5"/>
      <c r="L765" s="5"/>
      <c r="M765" s="5"/>
      <c r="N765" s="5"/>
      <c r="O765" s="5"/>
      <c r="P765" s="5"/>
      <c r="Q765" s="5"/>
      <c r="R765" s="5"/>
      <c r="S765" s="54"/>
      <c r="T765" s="54"/>
      <c r="U765" s="55"/>
      <c r="V765" s="56"/>
      <c r="W765" s="5"/>
      <c r="X765" s="58"/>
      <c r="Y765" s="48"/>
      <c r="Z765" s="5"/>
      <c r="AA765" s="5"/>
      <c r="AB765" s="5"/>
      <c r="AC765" s="5"/>
      <c r="AD765" s="5"/>
      <c r="AE765" s="5"/>
      <c r="AF765" s="5"/>
    </row>
    <row r="766" spans="1:32" ht="21" customHeight="1" x14ac:dyDescent="0.3">
      <c r="A766" s="5"/>
      <c r="B766" s="5"/>
      <c r="C766" s="5"/>
      <c r="D766" s="5"/>
      <c r="E766" s="390"/>
      <c r="F766" s="390"/>
      <c r="G766" s="5"/>
      <c r="H766" s="53"/>
      <c r="I766" s="5"/>
      <c r="J766" s="5"/>
      <c r="K766" s="5"/>
      <c r="L766" s="5"/>
      <c r="M766" s="5"/>
      <c r="N766" s="5"/>
      <c r="O766" s="5"/>
      <c r="P766" s="5"/>
      <c r="Q766" s="5"/>
      <c r="R766" s="5"/>
      <c r="S766" s="54"/>
      <c r="T766" s="54"/>
      <c r="U766" s="55"/>
      <c r="V766" s="56"/>
      <c r="W766" s="5"/>
      <c r="X766" s="58"/>
      <c r="Y766" s="48"/>
      <c r="Z766" s="5"/>
      <c r="AA766" s="5"/>
      <c r="AB766" s="5"/>
      <c r="AC766" s="5"/>
      <c r="AD766" s="5"/>
      <c r="AE766" s="5"/>
      <c r="AF766" s="5"/>
    </row>
    <row r="767" spans="1:32" ht="21" customHeight="1" x14ac:dyDescent="0.3">
      <c r="A767" s="5"/>
      <c r="B767" s="5"/>
      <c r="C767" s="5"/>
      <c r="D767" s="5"/>
      <c r="E767" s="390"/>
      <c r="F767" s="390"/>
      <c r="G767" s="5"/>
      <c r="H767" s="53"/>
      <c r="I767" s="5"/>
      <c r="J767" s="5"/>
      <c r="K767" s="5"/>
      <c r="L767" s="5"/>
      <c r="M767" s="5"/>
      <c r="N767" s="5"/>
      <c r="O767" s="5"/>
      <c r="P767" s="5"/>
      <c r="Q767" s="5"/>
      <c r="R767" s="5"/>
      <c r="S767" s="54"/>
      <c r="T767" s="54"/>
      <c r="U767" s="55"/>
      <c r="V767" s="56"/>
      <c r="W767" s="5"/>
      <c r="X767" s="58"/>
      <c r="Y767" s="48"/>
      <c r="Z767" s="5"/>
      <c r="AA767" s="5"/>
      <c r="AB767" s="5"/>
      <c r="AC767" s="5"/>
      <c r="AD767" s="5"/>
      <c r="AE767" s="5"/>
      <c r="AF767" s="5"/>
    </row>
    <row r="768" spans="1:32" ht="21" customHeight="1" x14ac:dyDescent="0.3">
      <c r="A768" s="5"/>
      <c r="B768" s="5"/>
      <c r="C768" s="5"/>
      <c r="D768" s="5"/>
      <c r="E768" s="390"/>
      <c r="F768" s="390"/>
      <c r="G768" s="5"/>
      <c r="H768" s="53"/>
      <c r="I768" s="5"/>
      <c r="J768" s="5"/>
      <c r="K768" s="5"/>
      <c r="L768" s="5"/>
      <c r="M768" s="5"/>
      <c r="N768" s="5"/>
      <c r="O768" s="5"/>
      <c r="P768" s="5"/>
      <c r="Q768" s="5"/>
      <c r="R768" s="5"/>
      <c r="S768" s="54"/>
      <c r="T768" s="54"/>
      <c r="U768" s="55"/>
      <c r="V768" s="56"/>
      <c r="W768" s="5"/>
      <c r="X768" s="58"/>
      <c r="Y768" s="48"/>
      <c r="Z768" s="5"/>
      <c r="AA768" s="5"/>
      <c r="AB768" s="5"/>
      <c r="AC768" s="5"/>
      <c r="AD768" s="5"/>
      <c r="AE768" s="5"/>
      <c r="AF768" s="5"/>
    </row>
    <row r="769" spans="1:32" ht="21" customHeight="1" x14ac:dyDescent="0.3">
      <c r="A769" s="5"/>
      <c r="B769" s="5"/>
      <c r="C769" s="5"/>
      <c r="D769" s="5"/>
      <c r="E769" s="390"/>
      <c r="F769" s="390"/>
      <c r="G769" s="5"/>
      <c r="H769" s="53"/>
      <c r="I769" s="5"/>
      <c r="J769" s="5"/>
      <c r="K769" s="5"/>
      <c r="L769" s="5"/>
      <c r="M769" s="5"/>
      <c r="N769" s="5"/>
      <c r="O769" s="5"/>
      <c r="P769" s="5"/>
      <c r="Q769" s="5"/>
      <c r="R769" s="5"/>
      <c r="S769" s="54"/>
      <c r="T769" s="54"/>
      <c r="U769" s="55"/>
      <c r="V769" s="56"/>
      <c r="W769" s="5"/>
      <c r="X769" s="58"/>
      <c r="Y769" s="48"/>
      <c r="Z769" s="5"/>
      <c r="AA769" s="5"/>
      <c r="AB769" s="5"/>
      <c r="AC769" s="5"/>
      <c r="AD769" s="5"/>
      <c r="AE769" s="5"/>
      <c r="AF769" s="5"/>
    </row>
    <row r="770" spans="1:32" ht="21" customHeight="1" x14ac:dyDescent="0.3">
      <c r="A770" s="5"/>
      <c r="B770" s="5"/>
      <c r="C770" s="5"/>
      <c r="D770" s="5"/>
      <c r="E770" s="390"/>
      <c r="F770" s="390"/>
      <c r="G770" s="5"/>
      <c r="H770" s="53"/>
      <c r="I770" s="5"/>
      <c r="J770" s="5"/>
      <c r="K770" s="5"/>
      <c r="L770" s="5"/>
      <c r="M770" s="5"/>
      <c r="N770" s="5"/>
      <c r="O770" s="5"/>
      <c r="P770" s="5"/>
      <c r="Q770" s="5"/>
      <c r="R770" s="5"/>
      <c r="S770" s="54"/>
      <c r="T770" s="54"/>
      <c r="U770" s="55"/>
      <c r="V770" s="56"/>
      <c r="W770" s="5"/>
      <c r="X770" s="58"/>
      <c r="Y770" s="48"/>
      <c r="Z770" s="5"/>
      <c r="AA770" s="5"/>
      <c r="AB770" s="5"/>
      <c r="AC770" s="5"/>
      <c r="AD770" s="5"/>
      <c r="AE770" s="5"/>
      <c r="AF770" s="5"/>
    </row>
    <row r="771" spans="1:32" ht="21" customHeight="1" x14ac:dyDescent="0.3">
      <c r="A771" s="5"/>
      <c r="B771" s="5"/>
      <c r="C771" s="5"/>
      <c r="D771" s="5"/>
      <c r="E771" s="390"/>
      <c r="F771" s="390"/>
      <c r="G771" s="5"/>
      <c r="H771" s="53"/>
      <c r="I771" s="5"/>
      <c r="J771" s="5"/>
      <c r="K771" s="5"/>
      <c r="L771" s="5"/>
      <c r="M771" s="5"/>
      <c r="N771" s="5"/>
      <c r="O771" s="5"/>
      <c r="P771" s="5"/>
      <c r="Q771" s="5"/>
      <c r="R771" s="5"/>
      <c r="S771" s="54"/>
      <c r="T771" s="54"/>
      <c r="U771" s="55"/>
      <c r="V771" s="56"/>
      <c r="W771" s="5"/>
      <c r="X771" s="58"/>
      <c r="Y771" s="48"/>
      <c r="Z771" s="5"/>
      <c r="AA771" s="5"/>
      <c r="AB771" s="5"/>
      <c r="AC771" s="5"/>
      <c r="AD771" s="5"/>
      <c r="AE771" s="5"/>
      <c r="AF771" s="5"/>
    </row>
    <row r="772" spans="1:32" ht="21" customHeight="1" x14ac:dyDescent="0.3">
      <c r="A772" s="5"/>
      <c r="B772" s="5"/>
      <c r="C772" s="5"/>
      <c r="D772" s="5"/>
      <c r="E772" s="390"/>
      <c r="F772" s="390"/>
      <c r="G772" s="5"/>
      <c r="H772" s="53"/>
      <c r="I772" s="5"/>
      <c r="J772" s="5"/>
      <c r="K772" s="5"/>
      <c r="L772" s="5"/>
      <c r="M772" s="5"/>
      <c r="N772" s="5"/>
      <c r="O772" s="5"/>
      <c r="P772" s="5"/>
      <c r="Q772" s="5"/>
      <c r="R772" s="5"/>
      <c r="S772" s="54"/>
      <c r="T772" s="54"/>
      <c r="U772" s="55"/>
      <c r="V772" s="56"/>
      <c r="W772" s="5"/>
      <c r="X772" s="58"/>
      <c r="Y772" s="48"/>
      <c r="Z772" s="5"/>
      <c r="AA772" s="5"/>
      <c r="AB772" s="5"/>
      <c r="AC772" s="5"/>
      <c r="AD772" s="5"/>
      <c r="AE772" s="5"/>
      <c r="AF772" s="5"/>
    </row>
    <row r="773" spans="1:32" ht="21" customHeight="1" x14ac:dyDescent="0.3">
      <c r="A773" s="5"/>
      <c r="B773" s="5"/>
      <c r="C773" s="5"/>
      <c r="D773" s="5"/>
      <c r="E773" s="390"/>
      <c r="F773" s="390"/>
      <c r="G773" s="5"/>
      <c r="H773" s="53"/>
      <c r="I773" s="5"/>
      <c r="J773" s="5"/>
      <c r="K773" s="5"/>
      <c r="L773" s="5"/>
      <c r="M773" s="5"/>
      <c r="N773" s="5"/>
      <c r="O773" s="5"/>
      <c r="P773" s="5"/>
      <c r="Q773" s="5"/>
      <c r="R773" s="5"/>
      <c r="S773" s="54"/>
      <c r="T773" s="54"/>
      <c r="U773" s="55"/>
      <c r="V773" s="56"/>
      <c r="W773" s="5"/>
      <c r="X773" s="58"/>
      <c r="Y773" s="48"/>
      <c r="Z773" s="5"/>
      <c r="AA773" s="5"/>
      <c r="AB773" s="5"/>
      <c r="AC773" s="5"/>
      <c r="AD773" s="5"/>
      <c r="AE773" s="5"/>
      <c r="AF773" s="5"/>
    </row>
    <row r="774" spans="1:32" ht="21" customHeight="1" x14ac:dyDescent="0.3">
      <c r="A774" s="5"/>
      <c r="B774" s="5"/>
      <c r="C774" s="5"/>
      <c r="D774" s="5"/>
      <c r="E774" s="390"/>
      <c r="F774" s="390"/>
      <c r="G774" s="5"/>
      <c r="H774" s="53"/>
      <c r="I774" s="5"/>
      <c r="J774" s="5"/>
      <c r="K774" s="5"/>
      <c r="L774" s="5"/>
      <c r="M774" s="5"/>
      <c r="N774" s="5"/>
      <c r="O774" s="5"/>
      <c r="P774" s="5"/>
      <c r="Q774" s="5"/>
      <c r="R774" s="5"/>
      <c r="S774" s="54"/>
      <c r="T774" s="54"/>
      <c r="U774" s="55"/>
      <c r="V774" s="56"/>
      <c r="W774" s="5"/>
      <c r="X774" s="58"/>
      <c r="Y774" s="48"/>
      <c r="Z774" s="5"/>
      <c r="AA774" s="5"/>
      <c r="AB774" s="5"/>
      <c r="AC774" s="5"/>
      <c r="AD774" s="5"/>
      <c r="AE774" s="5"/>
      <c r="AF774" s="5"/>
    </row>
    <row r="775" spans="1:32" ht="21" customHeight="1" x14ac:dyDescent="0.3">
      <c r="A775" s="5"/>
      <c r="B775" s="5"/>
      <c r="C775" s="5"/>
      <c r="D775" s="5"/>
      <c r="E775" s="390"/>
      <c r="F775" s="390"/>
      <c r="G775" s="5"/>
      <c r="H775" s="53"/>
      <c r="I775" s="5"/>
      <c r="J775" s="5"/>
      <c r="K775" s="5"/>
      <c r="L775" s="5"/>
      <c r="M775" s="5"/>
      <c r="N775" s="5"/>
      <c r="O775" s="5"/>
      <c r="P775" s="5"/>
      <c r="Q775" s="5"/>
      <c r="R775" s="5"/>
      <c r="S775" s="54"/>
      <c r="T775" s="54"/>
      <c r="U775" s="55"/>
      <c r="V775" s="56"/>
      <c r="W775" s="5"/>
      <c r="X775" s="58"/>
      <c r="Y775" s="48"/>
      <c r="Z775" s="5"/>
      <c r="AA775" s="5"/>
      <c r="AB775" s="5"/>
      <c r="AC775" s="5"/>
      <c r="AD775" s="5"/>
      <c r="AE775" s="5"/>
      <c r="AF775" s="5"/>
    </row>
    <row r="776" spans="1:32" ht="21" customHeight="1" x14ac:dyDescent="0.3">
      <c r="A776" s="5"/>
      <c r="B776" s="5"/>
      <c r="C776" s="5"/>
      <c r="D776" s="5"/>
      <c r="E776" s="390"/>
      <c r="F776" s="390"/>
      <c r="G776" s="5"/>
      <c r="H776" s="53"/>
      <c r="I776" s="5"/>
      <c r="J776" s="5"/>
      <c r="K776" s="5"/>
      <c r="L776" s="5"/>
      <c r="M776" s="5"/>
      <c r="N776" s="5"/>
      <c r="O776" s="5"/>
      <c r="P776" s="5"/>
      <c r="Q776" s="5"/>
      <c r="R776" s="5"/>
      <c r="S776" s="54"/>
      <c r="T776" s="54"/>
      <c r="U776" s="55"/>
      <c r="V776" s="56"/>
      <c r="W776" s="5"/>
      <c r="X776" s="58"/>
      <c r="Y776" s="48"/>
      <c r="Z776" s="5"/>
      <c r="AA776" s="5"/>
      <c r="AB776" s="5"/>
      <c r="AC776" s="5"/>
      <c r="AD776" s="5"/>
      <c r="AE776" s="5"/>
      <c r="AF776" s="5"/>
    </row>
    <row r="777" spans="1:32" ht="21" customHeight="1" x14ac:dyDescent="0.3">
      <c r="A777" s="5"/>
      <c r="B777" s="5"/>
      <c r="C777" s="5"/>
      <c r="D777" s="5"/>
      <c r="E777" s="390"/>
      <c r="F777" s="390"/>
      <c r="G777" s="5"/>
      <c r="H777" s="53"/>
      <c r="I777" s="5"/>
      <c r="J777" s="5"/>
      <c r="K777" s="5"/>
      <c r="L777" s="5"/>
      <c r="M777" s="5"/>
      <c r="N777" s="5"/>
      <c r="O777" s="5"/>
      <c r="P777" s="5"/>
      <c r="Q777" s="5"/>
      <c r="R777" s="5"/>
      <c r="S777" s="54"/>
      <c r="T777" s="54"/>
      <c r="U777" s="55"/>
      <c r="V777" s="56"/>
      <c r="W777" s="5"/>
      <c r="X777" s="58"/>
      <c r="Y777" s="48"/>
      <c r="Z777" s="5"/>
      <c r="AA777" s="5"/>
      <c r="AB777" s="5"/>
      <c r="AC777" s="5"/>
      <c r="AD777" s="5"/>
      <c r="AE777" s="5"/>
      <c r="AF777" s="5"/>
    </row>
    <row r="778" spans="1:32" ht="21" customHeight="1" x14ac:dyDescent="0.3">
      <c r="A778" s="5"/>
      <c r="B778" s="5"/>
      <c r="C778" s="5"/>
      <c r="D778" s="5"/>
      <c r="E778" s="390"/>
      <c r="F778" s="390"/>
      <c r="G778" s="5"/>
      <c r="H778" s="53"/>
      <c r="I778" s="5"/>
      <c r="J778" s="5"/>
      <c r="K778" s="5"/>
      <c r="L778" s="5"/>
      <c r="M778" s="5"/>
      <c r="N778" s="5"/>
      <c r="O778" s="5"/>
      <c r="P778" s="5"/>
      <c r="Q778" s="5"/>
      <c r="R778" s="5"/>
      <c r="S778" s="54"/>
      <c r="T778" s="54"/>
      <c r="U778" s="55"/>
      <c r="V778" s="56"/>
      <c r="W778" s="5"/>
      <c r="X778" s="58"/>
      <c r="Y778" s="48"/>
      <c r="Z778" s="5"/>
      <c r="AA778" s="5"/>
      <c r="AB778" s="5"/>
      <c r="AC778" s="5"/>
      <c r="AD778" s="5"/>
      <c r="AE778" s="5"/>
      <c r="AF778" s="5"/>
    </row>
    <row r="779" spans="1:32" ht="21" customHeight="1" x14ac:dyDescent="0.3">
      <c r="A779" s="5"/>
      <c r="B779" s="5"/>
      <c r="C779" s="5"/>
      <c r="D779" s="5"/>
      <c r="E779" s="390"/>
      <c r="F779" s="390"/>
      <c r="G779" s="5"/>
      <c r="H779" s="53"/>
      <c r="I779" s="5"/>
      <c r="J779" s="5"/>
      <c r="K779" s="5"/>
      <c r="L779" s="5"/>
      <c r="M779" s="5"/>
      <c r="N779" s="5"/>
      <c r="O779" s="5"/>
      <c r="P779" s="5"/>
      <c r="Q779" s="5"/>
      <c r="R779" s="5"/>
      <c r="S779" s="54"/>
      <c r="T779" s="54"/>
      <c r="U779" s="55"/>
      <c r="V779" s="56"/>
      <c r="W779" s="5"/>
      <c r="X779" s="58"/>
      <c r="Y779" s="48"/>
      <c r="Z779" s="5"/>
      <c r="AA779" s="5"/>
      <c r="AB779" s="5"/>
      <c r="AC779" s="5"/>
      <c r="AD779" s="5"/>
      <c r="AE779" s="5"/>
      <c r="AF779" s="5"/>
    </row>
    <row r="780" spans="1:32" ht="21" customHeight="1" x14ac:dyDescent="0.3">
      <c r="A780" s="5"/>
      <c r="B780" s="5"/>
      <c r="C780" s="5"/>
      <c r="D780" s="5"/>
      <c r="E780" s="390"/>
      <c r="F780" s="390"/>
      <c r="G780" s="5"/>
      <c r="H780" s="53"/>
      <c r="I780" s="5"/>
      <c r="J780" s="5"/>
      <c r="K780" s="5"/>
      <c r="L780" s="5"/>
      <c r="M780" s="5"/>
      <c r="N780" s="5"/>
      <c r="O780" s="5"/>
      <c r="P780" s="5"/>
      <c r="Q780" s="5"/>
      <c r="R780" s="5"/>
      <c r="S780" s="54"/>
      <c r="T780" s="54"/>
      <c r="U780" s="55"/>
      <c r="V780" s="56"/>
      <c r="W780" s="5"/>
      <c r="X780" s="58"/>
      <c r="Y780" s="48"/>
      <c r="Z780" s="5"/>
      <c r="AA780" s="5"/>
      <c r="AB780" s="5"/>
      <c r="AC780" s="5"/>
      <c r="AD780" s="5"/>
      <c r="AE780" s="5"/>
      <c r="AF780" s="5"/>
    </row>
    <row r="781" spans="1:32" ht="21" customHeight="1" x14ac:dyDescent="0.3">
      <c r="A781" s="5"/>
      <c r="B781" s="5"/>
      <c r="C781" s="5"/>
      <c r="D781" s="5"/>
      <c r="E781" s="390"/>
      <c r="F781" s="390"/>
      <c r="G781" s="5"/>
      <c r="H781" s="53"/>
      <c r="I781" s="5"/>
      <c r="J781" s="5"/>
      <c r="K781" s="5"/>
      <c r="L781" s="5"/>
      <c r="M781" s="5"/>
      <c r="N781" s="5"/>
      <c r="O781" s="5"/>
      <c r="P781" s="5"/>
      <c r="Q781" s="5"/>
      <c r="R781" s="5"/>
      <c r="S781" s="54"/>
      <c r="T781" s="54"/>
      <c r="U781" s="55"/>
      <c r="V781" s="56"/>
      <c r="W781" s="5"/>
      <c r="X781" s="58"/>
      <c r="Y781" s="48"/>
      <c r="Z781" s="5"/>
      <c r="AA781" s="5"/>
      <c r="AB781" s="5"/>
      <c r="AC781" s="5"/>
      <c r="AD781" s="5"/>
      <c r="AE781" s="5"/>
      <c r="AF781" s="5"/>
    </row>
    <row r="782" spans="1:32" ht="21" customHeight="1" x14ac:dyDescent="0.3">
      <c r="A782" s="5"/>
      <c r="B782" s="5"/>
      <c r="C782" s="5"/>
      <c r="D782" s="5"/>
      <c r="E782" s="390"/>
      <c r="F782" s="390"/>
      <c r="G782" s="5"/>
      <c r="H782" s="53"/>
      <c r="I782" s="5"/>
      <c r="J782" s="5"/>
      <c r="K782" s="5"/>
      <c r="L782" s="5"/>
      <c r="M782" s="5"/>
      <c r="N782" s="5"/>
      <c r="O782" s="5"/>
      <c r="P782" s="5"/>
      <c r="Q782" s="5"/>
      <c r="R782" s="5"/>
      <c r="S782" s="54"/>
      <c r="T782" s="54"/>
      <c r="U782" s="55"/>
      <c r="V782" s="56"/>
      <c r="W782" s="5"/>
      <c r="X782" s="58"/>
      <c r="Y782" s="48"/>
      <c r="Z782" s="5"/>
      <c r="AA782" s="5"/>
      <c r="AB782" s="5"/>
      <c r="AC782" s="5"/>
      <c r="AD782" s="5"/>
      <c r="AE782" s="5"/>
      <c r="AF782" s="5"/>
    </row>
    <row r="783" spans="1:32" ht="21" customHeight="1" x14ac:dyDescent="0.3">
      <c r="A783" s="5"/>
      <c r="B783" s="5"/>
      <c r="C783" s="5"/>
      <c r="D783" s="5"/>
      <c r="E783" s="390"/>
      <c r="F783" s="390"/>
      <c r="G783" s="5"/>
      <c r="H783" s="53"/>
      <c r="I783" s="5"/>
      <c r="J783" s="5"/>
      <c r="K783" s="5"/>
      <c r="L783" s="5"/>
      <c r="M783" s="5"/>
      <c r="N783" s="5"/>
      <c r="O783" s="5"/>
      <c r="P783" s="5"/>
      <c r="Q783" s="5"/>
      <c r="R783" s="5"/>
      <c r="S783" s="54"/>
      <c r="T783" s="54"/>
      <c r="U783" s="55"/>
      <c r="V783" s="56"/>
      <c r="W783" s="5"/>
      <c r="X783" s="58"/>
      <c r="Y783" s="48"/>
      <c r="Z783" s="5"/>
      <c r="AA783" s="5"/>
      <c r="AB783" s="5"/>
      <c r="AC783" s="5"/>
      <c r="AD783" s="5"/>
      <c r="AE783" s="5"/>
      <c r="AF783" s="5"/>
    </row>
    <row r="784" spans="1:32" ht="21" customHeight="1" x14ac:dyDescent="0.3">
      <c r="A784" s="5"/>
      <c r="B784" s="5"/>
      <c r="C784" s="5"/>
      <c r="D784" s="5"/>
      <c r="E784" s="390"/>
      <c r="F784" s="390"/>
      <c r="G784" s="5"/>
      <c r="H784" s="53"/>
      <c r="I784" s="5"/>
      <c r="J784" s="5"/>
      <c r="K784" s="5"/>
      <c r="L784" s="5"/>
      <c r="M784" s="5"/>
      <c r="N784" s="5"/>
      <c r="O784" s="5"/>
      <c r="P784" s="5"/>
      <c r="Q784" s="5"/>
      <c r="R784" s="5"/>
      <c r="S784" s="54"/>
      <c r="T784" s="54"/>
      <c r="U784" s="55"/>
      <c r="V784" s="56"/>
      <c r="W784" s="5"/>
      <c r="X784" s="58"/>
      <c r="Y784" s="48"/>
      <c r="Z784" s="5"/>
      <c r="AA784" s="5"/>
      <c r="AB784" s="5"/>
      <c r="AC784" s="5"/>
      <c r="AD784" s="5"/>
      <c r="AE784" s="5"/>
      <c r="AF784" s="5"/>
    </row>
    <row r="785" spans="1:32" ht="21" customHeight="1" x14ac:dyDescent="0.3">
      <c r="A785" s="5"/>
      <c r="B785" s="5"/>
      <c r="C785" s="5"/>
      <c r="D785" s="5"/>
      <c r="E785" s="390"/>
      <c r="F785" s="390"/>
      <c r="G785" s="5"/>
      <c r="H785" s="53"/>
      <c r="I785" s="5"/>
      <c r="J785" s="5"/>
      <c r="K785" s="5"/>
      <c r="L785" s="5"/>
      <c r="M785" s="5"/>
      <c r="N785" s="5"/>
      <c r="O785" s="5"/>
      <c r="P785" s="5"/>
      <c r="Q785" s="5"/>
      <c r="R785" s="5"/>
      <c r="S785" s="54"/>
      <c r="T785" s="54"/>
      <c r="U785" s="55"/>
      <c r="V785" s="56"/>
      <c r="W785" s="5"/>
      <c r="X785" s="58"/>
      <c r="Y785" s="48"/>
      <c r="Z785" s="5"/>
      <c r="AA785" s="5"/>
      <c r="AB785" s="5"/>
      <c r="AC785" s="5"/>
      <c r="AD785" s="5"/>
      <c r="AE785" s="5"/>
      <c r="AF785" s="5"/>
    </row>
    <row r="786" spans="1:32" ht="21" customHeight="1" x14ac:dyDescent="0.3">
      <c r="A786" s="5"/>
      <c r="B786" s="5"/>
      <c r="C786" s="5"/>
      <c r="D786" s="5"/>
      <c r="E786" s="390"/>
      <c r="F786" s="390"/>
      <c r="G786" s="5"/>
      <c r="H786" s="53"/>
      <c r="I786" s="5"/>
      <c r="J786" s="5"/>
      <c r="K786" s="5"/>
      <c r="L786" s="5"/>
      <c r="M786" s="5"/>
      <c r="N786" s="5"/>
      <c r="O786" s="5"/>
      <c r="P786" s="5"/>
      <c r="Q786" s="5"/>
      <c r="R786" s="5"/>
      <c r="S786" s="54"/>
      <c r="T786" s="54"/>
      <c r="U786" s="55"/>
      <c r="V786" s="56"/>
      <c r="W786" s="5"/>
      <c r="X786" s="58"/>
      <c r="Y786" s="48"/>
      <c r="Z786" s="5"/>
      <c r="AA786" s="5"/>
      <c r="AB786" s="5"/>
      <c r="AC786" s="5"/>
      <c r="AD786" s="5"/>
      <c r="AE786" s="5"/>
      <c r="AF786" s="5"/>
    </row>
    <row r="787" spans="1:32" ht="21" customHeight="1" x14ac:dyDescent="0.3">
      <c r="A787" s="5"/>
      <c r="B787" s="5"/>
      <c r="C787" s="5"/>
      <c r="D787" s="5"/>
      <c r="E787" s="390"/>
      <c r="F787" s="390"/>
      <c r="G787" s="5"/>
      <c r="H787" s="53"/>
      <c r="I787" s="5"/>
      <c r="J787" s="5"/>
      <c r="K787" s="5"/>
      <c r="L787" s="5"/>
      <c r="M787" s="5"/>
      <c r="N787" s="5"/>
      <c r="O787" s="5"/>
      <c r="P787" s="5"/>
      <c r="Q787" s="5"/>
      <c r="R787" s="5"/>
      <c r="S787" s="54"/>
      <c r="T787" s="54"/>
      <c r="U787" s="55"/>
      <c r="V787" s="56"/>
      <c r="W787" s="5"/>
      <c r="X787" s="58"/>
      <c r="Y787" s="48"/>
      <c r="Z787" s="5"/>
      <c r="AA787" s="5"/>
      <c r="AB787" s="5"/>
      <c r="AC787" s="5"/>
      <c r="AD787" s="5"/>
      <c r="AE787" s="5"/>
      <c r="AF787" s="5"/>
    </row>
    <row r="788" spans="1:32" ht="21" customHeight="1" x14ac:dyDescent="0.3">
      <c r="A788" s="5"/>
      <c r="B788" s="5"/>
      <c r="C788" s="5"/>
      <c r="D788" s="5"/>
      <c r="E788" s="390"/>
      <c r="F788" s="390"/>
      <c r="G788" s="5"/>
      <c r="H788" s="53"/>
      <c r="I788" s="5"/>
      <c r="J788" s="5"/>
      <c r="K788" s="5"/>
      <c r="L788" s="5"/>
      <c r="M788" s="5"/>
      <c r="N788" s="5"/>
      <c r="O788" s="5"/>
      <c r="P788" s="5"/>
      <c r="Q788" s="5"/>
      <c r="R788" s="5"/>
      <c r="S788" s="54"/>
      <c r="T788" s="54"/>
      <c r="U788" s="55"/>
      <c r="V788" s="56"/>
      <c r="W788" s="5"/>
      <c r="X788" s="58"/>
      <c r="Y788" s="48"/>
      <c r="Z788" s="5"/>
      <c r="AA788" s="5"/>
      <c r="AB788" s="5"/>
      <c r="AC788" s="5"/>
      <c r="AD788" s="5"/>
      <c r="AE788" s="5"/>
      <c r="AF788" s="5"/>
    </row>
    <row r="789" spans="1:32" ht="21" customHeight="1" x14ac:dyDescent="0.3">
      <c r="A789" s="5"/>
      <c r="B789" s="5"/>
      <c r="C789" s="5"/>
      <c r="D789" s="5"/>
      <c r="E789" s="390"/>
      <c r="F789" s="390"/>
      <c r="G789" s="5"/>
      <c r="H789" s="53"/>
      <c r="I789" s="5"/>
      <c r="J789" s="5"/>
      <c r="K789" s="5"/>
      <c r="L789" s="5"/>
      <c r="M789" s="5"/>
      <c r="N789" s="5"/>
      <c r="O789" s="5"/>
      <c r="P789" s="5"/>
      <c r="Q789" s="5"/>
      <c r="R789" s="5"/>
      <c r="S789" s="54"/>
      <c r="T789" s="54"/>
      <c r="U789" s="55"/>
      <c r="V789" s="56"/>
      <c r="W789" s="5"/>
      <c r="X789" s="58"/>
      <c r="Y789" s="48"/>
      <c r="Z789" s="5"/>
      <c r="AA789" s="5"/>
      <c r="AB789" s="5"/>
      <c r="AC789" s="5"/>
      <c r="AD789" s="5"/>
      <c r="AE789" s="5"/>
      <c r="AF789" s="5"/>
    </row>
    <row r="790" spans="1:32" ht="21" customHeight="1" x14ac:dyDescent="0.3">
      <c r="A790" s="5"/>
      <c r="B790" s="5"/>
      <c r="C790" s="5"/>
      <c r="D790" s="5"/>
      <c r="E790" s="390"/>
      <c r="F790" s="390"/>
      <c r="G790" s="5"/>
      <c r="H790" s="53"/>
      <c r="I790" s="5"/>
      <c r="J790" s="5"/>
      <c r="K790" s="5"/>
      <c r="L790" s="5"/>
      <c r="M790" s="5"/>
      <c r="N790" s="5"/>
      <c r="O790" s="5"/>
      <c r="P790" s="5"/>
      <c r="Q790" s="5"/>
      <c r="R790" s="5"/>
      <c r="S790" s="54"/>
      <c r="T790" s="54"/>
      <c r="U790" s="55"/>
      <c r="V790" s="56"/>
      <c r="W790" s="5"/>
      <c r="X790" s="58"/>
      <c r="Y790" s="48"/>
      <c r="Z790" s="5"/>
      <c r="AA790" s="5"/>
      <c r="AB790" s="5"/>
      <c r="AC790" s="5"/>
      <c r="AD790" s="5"/>
      <c r="AE790" s="5"/>
      <c r="AF790" s="5"/>
    </row>
    <row r="791" spans="1:32" ht="21" customHeight="1" x14ac:dyDescent="0.3">
      <c r="A791" s="5"/>
      <c r="B791" s="5"/>
      <c r="C791" s="5"/>
      <c r="D791" s="5"/>
      <c r="E791" s="390"/>
      <c r="F791" s="390"/>
      <c r="G791" s="5"/>
      <c r="H791" s="53"/>
      <c r="I791" s="5"/>
      <c r="J791" s="5"/>
      <c r="K791" s="5"/>
      <c r="L791" s="5"/>
      <c r="M791" s="5"/>
      <c r="N791" s="5"/>
      <c r="O791" s="5"/>
      <c r="P791" s="5"/>
      <c r="Q791" s="5"/>
      <c r="R791" s="5"/>
      <c r="S791" s="54"/>
      <c r="T791" s="54"/>
      <c r="U791" s="55"/>
      <c r="V791" s="56"/>
      <c r="W791" s="5"/>
      <c r="X791" s="58"/>
      <c r="Y791" s="48"/>
      <c r="Z791" s="5"/>
      <c r="AA791" s="5"/>
      <c r="AB791" s="5"/>
      <c r="AC791" s="5"/>
      <c r="AD791" s="5"/>
      <c r="AE791" s="5"/>
      <c r="AF791" s="5"/>
    </row>
    <row r="792" spans="1:32" ht="21" customHeight="1" x14ac:dyDescent="0.3">
      <c r="A792" s="5"/>
      <c r="B792" s="5"/>
      <c r="C792" s="5"/>
      <c r="D792" s="5"/>
      <c r="E792" s="390"/>
      <c r="F792" s="390"/>
      <c r="G792" s="5"/>
      <c r="H792" s="53"/>
      <c r="I792" s="5"/>
      <c r="J792" s="5"/>
      <c r="K792" s="5"/>
      <c r="L792" s="5"/>
      <c r="M792" s="5"/>
      <c r="N792" s="5"/>
      <c r="O792" s="5"/>
      <c r="P792" s="5"/>
      <c r="Q792" s="5"/>
      <c r="R792" s="5"/>
      <c r="S792" s="54"/>
      <c r="T792" s="54"/>
      <c r="U792" s="55"/>
      <c r="V792" s="56"/>
      <c r="W792" s="5"/>
      <c r="X792" s="58"/>
      <c r="Y792" s="48"/>
      <c r="Z792" s="5"/>
      <c r="AA792" s="5"/>
      <c r="AB792" s="5"/>
      <c r="AC792" s="5"/>
      <c r="AD792" s="5"/>
      <c r="AE792" s="5"/>
      <c r="AF792" s="5"/>
    </row>
    <row r="793" spans="1:32" ht="21" customHeight="1" x14ac:dyDescent="0.3">
      <c r="A793" s="5"/>
      <c r="B793" s="5"/>
      <c r="C793" s="5"/>
      <c r="D793" s="5"/>
      <c r="E793" s="390"/>
      <c r="F793" s="390"/>
      <c r="G793" s="5"/>
      <c r="H793" s="53"/>
      <c r="I793" s="5"/>
      <c r="J793" s="5"/>
      <c r="K793" s="5"/>
      <c r="L793" s="5"/>
      <c r="M793" s="5"/>
      <c r="N793" s="5"/>
      <c r="O793" s="5"/>
      <c r="P793" s="5"/>
      <c r="Q793" s="5"/>
      <c r="R793" s="5"/>
      <c r="S793" s="54"/>
      <c r="T793" s="54"/>
      <c r="U793" s="55"/>
      <c r="V793" s="56"/>
      <c r="W793" s="5"/>
      <c r="X793" s="58"/>
      <c r="Y793" s="48"/>
      <c r="Z793" s="5"/>
      <c r="AA793" s="5"/>
      <c r="AB793" s="5"/>
      <c r="AC793" s="5"/>
      <c r="AD793" s="5"/>
      <c r="AE793" s="5"/>
      <c r="AF793" s="5"/>
    </row>
    <row r="794" spans="1:32" ht="21" customHeight="1" x14ac:dyDescent="0.3">
      <c r="A794" s="5"/>
      <c r="B794" s="5"/>
      <c r="C794" s="5"/>
      <c r="D794" s="5"/>
      <c r="E794" s="390"/>
      <c r="F794" s="390"/>
      <c r="G794" s="5"/>
      <c r="H794" s="53"/>
      <c r="I794" s="5"/>
      <c r="J794" s="5"/>
      <c r="K794" s="5"/>
      <c r="L794" s="5"/>
      <c r="M794" s="5"/>
      <c r="N794" s="5"/>
      <c r="O794" s="5"/>
      <c r="P794" s="5"/>
      <c r="Q794" s="5"/>
      <c r="R794" s="5"/>
      <c r="S794" s="54"/>
      <c r="T794" s="54"/>
      <c r="U794" s="55"/>
      <c r="V794" s="56"/>
      <c r="W794" s="5"/>
      <c r="X794" s="58"/>
      <c r="Y794" s="48"/>
      <c r="Z794" s="5"/>
      <c r="AA794" s="5"/>
      <c r="AB794" s="5"/>
      <c r="AC794" s="5"/>
      <c r="AD794" s="5"/>
      <c r="AE794" s="5"/>
      <c r="AF794" s="5"/>
    </row>
    <row r="795" spans="1:32" ht="21" customHeight="1" x14ac:dyDescent="0.3">
      <c r="A795" s="5"/>
      <c r="B795" s="5"/>
      <c r="C795" s="5"/>
      <c r="D795" s="5"/>
      <c r="E795" s="390"/>
      <c r="F795" s="390"/>
      <c r="G795" s="5"/>
      <c r="H795" s="53"/>
      <c r="I795" s="5"/>
      <c r="J795" s="5"/>
      <c r="K795" s="5"/>
      <c r="L795" s="5"/>
      <c r="M795" s="5"/>
      <c r="N795" s="5"/>
      <c r="O795" s="5"/>
      <c r="P795" s="5"/>
      <c r="Q795" s="5"/>
      <c r="R795" s="5"/>
      <c r="S795" s="54"/>
      <c r="T795" s="54"/>
      <c r="U795" s="55"/>
      <c r="V795" s="56"/>
      <c r="W795" s="5"/>
      <c r="X795" s="58"/>
      <c r="Y795" s="48"/>
      <c r="Z795" s="5"/>
      <c r="AA795" s="5"/>
      <c r="AB795" s="5"/>
      <c r="AC795" s="5"/>
      <c r="AD795" s="5"/>
      <c r="AE795" s="5"/>
      <c r="AF795" s="5"/>
    </row>
    <row r="796" spans="1:32" ht="21" customHeight="1" x14ac:dyDescent="0.3">
      <c r="A796" s="5"/>
      <c r="B796" s="5"/>
      <c r="C796" s="5"/>
      <c r="D796" s="5"/>
      <c r="E796" s="390"/>
      <c r="F796" s="390"/>
      <c r="G796" s="5"/>
      <c r="H796" s="53"/>
      <c r="I796" s="5"/>
      <c r="J796" s="5"/>
      <c r="K796" s="5"/>
      <c r="L796" s="5"/>
      <c r="M796" s="5"/>
      <c r="N796" s="5"/>
      <c r="O796" s="5"/>
      <c r="P796" s="5"/>
      <c r="Q796" s="5"/>
      <c r="R796" s="5"/>
      <c r="S796" s="54"/>
      <c r="T796" s="54"/>
      <c r="U796" s="55"/>
      <c r="V796" s="56"/>
      <c r="W796" s="5"/>
      <c r="X796" s="58"/>
      <c r="Y796" s="48"/>
      <c r="Z796" s="5"/>
      <c r="AA796" s="5"/>
      <c r="AB796" s="5"/>
      <c r="AC796" s="5"/>
      <c r="AD796" s="5"/>
      <c r="AE796" s="5"/>
      <c r="AF796" s="5"/>
    </row>
    <row r="797" spans="1:32" ht="21" customHeight="1" x14ac:dyDescent="0.3">
      <c r="A797" s="5"/>
      <c r="B797" s="5"/>
      <c r="C797" s="5"/>
      <c r="D797" s="5"/>
      <c r="E797" s="390"/>
      <c r="F797" s="390"/>
      <c r="G797" s="5"/>
      <c r="H797" s="53"/>
      <c r="I797" s="5"/>
      <c r="J797" s="5"/>
      <c r="K797" s="5"/>
      <c r="L797" s="5"/>
      <c r="M797" s="5"/>
      <c r="N797" s="5"/>
      <c r="O797" s="5"/>
      <c r="P797" s="5"/>
      <c r="Q797" s="5"/>
      <c r="R797" s="5"/>
      <c r="S797" s="54"/>
      <c r="T797" s="54"/>
      <c r="U797" s="55"/>
      <c r="V797" s="56"/>
      <c r="W797" s="5"/>
      <c r="X797" s="58"/>
      <c r="Y797" s="48"/>
      <c r="Z797" s="5"/>
      <c r="AA797" s="5"/>
      <c r="AB797" s="5"/>
      <c r="AC797" s="5"/>
      <c r="AD797" s="5"/>
      <c r="AE797" s="5"/>
      <c r="AF797" s="5"/>
    </row>
    <row r="798" spans="1:32" ht="21" customHeight="1" x14ac:dyDescent="0.3">
      <c r="A798" s="5"/>
      <c r="B798" s="5"/>
      <c r="C798" s="5"/>
      <c r="D798" s="5"/>
      <c r="E798" s="390"/>
      <c r="F798" s="390"/>
      <c r="G798" s="5"/>
      <c r="H798" s="53"/>
      <c r="I798" s="5"/>
      <c r="J798" s="5"/>
      <c r="K798" s="5"/>
      <c r="L798" s="5"/>
      <c r="M798" s="5"/>
      <c r="N798" s="5"/>
      <c r="O798" s="5"/>
      <c r="P798" s="5"/>
      <c r="Q798" s="5"/>
      <c r="R798" s="5"/>
      <c r="S798" s="54"/>
      <c r="T798" s="54"/>
      <c r="U798" s="55"/>
      <c r="V798" s="56"/>
      <c r="W798" s="5"/>
      <c r="X798" s="58"/>
      <c r="Y798" s="48"/>
      <c r="Z798" s="5"/>
      <c r="AA798" s="5"/>
      <c r="AB798" s="5"/>
      <c r="AC798" s="5"/>
      <c r="AD798" s="5"/>
      <c r="AE798" s="5"/>
      <c r="AF798" s="5"/>
    </row>
    <row r="799" spans="1:32" ht="21" customHeight="1" x14ac:dyDescent="0.3">
      <c r="A799" s="5"/>
      <c r="B799" s="5"/>
      <c r="C799" s="5"/>
      <c r="D799" s="5"/>
      <c r="E799" s="390"/>
      <c r="F799" s="390"/>
      <c r="G799" s="5"/>
      <c r="H799" s="53"/>
      <c r="I799" s="5"/>
      <c r="J799" s="5"/>
      <c r="K799" s="5"/>
      <c r="L799" s="5"/>
      <c r="M799" s="5"/>
      <c r="N799" s="5"/>
      <c r="O799" s="5"/>
      <c r="P799" s="5"/>
      <c r="Q799" s="5"/>
      <c r="R799" s="5"/>
      <c r="S799" s="54"/>
      <c r="T799" s="54"/>
      <c r="U799" s="55"/>
      <c r="V799" s="56"/>
      <c r="W799" s="5"/>
      <c r="X799" s="58"/>
      <c r="Y799" s="48"/>
      <c r="Z799" s="5"/>
      <c r="AA799" s="5"/>
      <c r="AB799" s="5"/>
      <c r="AC799" s="5"/>
      <c r="AD799" s="5"/>
      <c r="AE799" s="5"/>
      <c r="AF799" s="5"/>
    </row>
    <row r="800" spans="1:32" ht="21" customHeight="1" x14ac:dyDescent="0.3">
      <c r="A800" s="5"/>
      <c r="B800" s="5"/>
      <c r="C800" s="5"/>
      <c r="D800" s="5"/>
      <c r="E800" s="390"/>
      <c r="F800" s="390"/>
      <c r="G800" s="5"/>
      <c r="H800" s="53"/>
      <c r="I800" s="5"/>
      <c r="J800" s="5"/>
      <c r="K800" s="5"/>
      <c r="L800" s="5"/>
      <c r="M800" s="5"/>
      <c r="N800" s="5"/>
      <c r="O800" s="5"/>
      <c r="P800" s="5"/>
      <c r="Q800" s="5"/>
      <c r="R800" s="5"/>
      <c r="S800" s="54"/>
      <c r="T800" s="54"/>
      <c r="U800" s="55"/>
      <c r="V800" s="56"/>
      <c r="W800" s="5"/>
      <c r="X800" s="58"/>
      <c r="Y800" s="48"/>
      <c r="Z800" s="5"/>
      <c r="AA800" s="5"/>
      <c r="AB800" s="5"/>
      <c r="AC800" s="5"/>
      <c r="AD800" s="5"/>
      <c r="AE800" s="5"/>
      <c r="AF800" s="5"/>
    </row>
    <row r="801" spans="1:32" ht="21" customHeight="1" x14ac:dyDescent="0.3">
      <c r="A801" s="5"/>
      <c r="B801" s="5"/>
      <c r="C801" s="5"/>
      <c r="D801" s="5"/>
      <c r="E801" s="390"/>
      <c r="F801" s="390"/>
      <c r="G801" s="5"/>
      <c r="H801" s="53"/>
      <c r="I801" s="5"/>
      <c r="J801" s="5"/>
      <c r="K801" s="5"/>
      <c r="L801" s="5"/>
      <c r="M801" s="5"/>
      <c r="N801" s="5"/>
      <c r="O801" s="5"/>
      <c r="P801" s="5"/>
      <c r="Q801" s="5"/>
      <c r="R801" s="5"/>
      <c r="S801" s="54"/>
      <c r="T801" s="54"/>
      <c r="U801" s="55"/>
      <c r="V801" s="56"/>
      <c r="W801" s="5"/>
      <c r="X801" s="58"/>
      <c r="Y801" s="48"/>
      <c r="Z801" s="5"/>
      <c r="AA801" s="5"/>
      <c r="AB801" s="5"/>
      <c r="AC801" s="5"/>
      <c r="AD801" s="5"/>
      <c r="AE801" s="5"/>
      <c r="AF801" s="5"/>
    </row>
    <row r="802" spans="1:32" ht="21" customHeight="1" x14ac:dyDescent="0.3">
      <c r="A802" s="5"/>
      <c r="B802" s="5"/>
      <c r="C802" s="5"/>
      <c r="D802" s="5"/>
      <c r="E802" s="390"/>
      <c r="F802" s="390"/>
      <c r="G802" s="5"/>
      <c r="H802" s="53"/>
      <c r="I802" s="5"/>
      <c r="J802" s="5"/>
      <c r="K802" s="5"/>
      <c r="L802" s="5"/>
      <c r="M802" s="5"/>
      <c r="N802" s="5"/>
      <c r="O802" s="5"/>
      <c r="P802" s="5"/>
      <c r="Q802" s="5"/>
      <c r="R802" s="5"/>
      <c r="S802" s="54"/>
      <c r="T802" s="54"/>
      <c r="U802" s="55"/>
      <c r="V802" s="56"/>
      <c r="W802" s="5"/>
      <c r="X802" s="58"/>
      <c r="Y802" s="48"/>
      <c r="Z802" s="5"/>
      <c r="AA802" s="5"/>
      <c r="AB802" s="5"/>
      <c r="AC802" s="5"/>
      <c r="AD802" s="5"/>
      <c r="AE802" s="5"/>
      <c r="AF802" s="5"/>
    </row>
    <row r="803" spans="1:32" ht="21" customHeight="1" x14ac:dyDescent="0.3">
      <c r="A803" s="5"/>
      <c r="B803" s="5"/>
      <c r="C803" s="5"/>
      <c r="D803" s="5"/>
      <c r="E803" s="390"/>
      <c r="F803" s="390"/>
      <c r="G803" s="5"/>
      <c r="H803" s="53"/>
      <c r="I803" s="5"/>
      <c r="J803" s="5"/>
      <c r="K803" s="5"/>
      <c r="L803" s="5"/>
      <c r="M803" s="5"/>
      <c r="N803" s="5"/>
      <c r="O803" s="5"/>
      <c r="P803" s="5"/>
      <c r="Q803" s="5"/>
      <c r="R803" s="5"/>
      <c r="S803" s="54"/>
      <c r="T803" s="54"/>
      <c r="U803" s="55"/>
      <c r="V803" s="56"/>
      <c r="W803" s="5"/>
      <c r="X803" s="58"/>
      <c r="Y803" s="48"/>
      <c r="Z803" s="5"/>
      <c r="AA803" s="5"/>
      <c r="AB803" s="5"/>
      <c r="AC803" s="5"/>
      <c r="AD803" s="5"/>
      <c r="AE803" s="5"/>
      <c r="AF803" s="5"/>
    </row>
    <row r="804" spans="1:32" ht="21" customHeight="1" x14ac:dyDescent="0.3">
      <c r="A804" s="5"/>
      <c r="B804" s="5"/>
      <c r="C804" s="5"/>
      <c r="D804" s="5"/>
      <c r="E804" s="390"/>
      <c r="F804" s="390"/>
      <c r="G804" s="5"/>
      <c r="H804" s="53"/>
      <c r="I804" s="5"/>
      <c r="J804" s="5"/>
      <c r="K804" s="5"/>
      <c r="L804" s="5"/>
      <c r="M804" s="5"/>
      <c r="N804" s="5"/>
      <c r="O804" s="5"/>
      <c r="P804" s="5"/>
      <c r="Q804" s="5"/>
      <c r="R804" s="5"/>
      <c r="S804" s="54"/>
      <c r="T804" s="54"/>
      <c r="U804" s="55"/>
      <c r="V804" s="56"/>
      <c r="W804" s="5"/>
      <c r="X804" s="58"/>
      <c r="Y804" s="48"/>
      <c r="Z804" s="5"/>
      <c r="AA804" s="5"/>
      <c r="AB804" s="5"/>
      <c r="AC804" s="5"/>
      <c r="AD804" s="5"/>
      <c r="AE804" s="5"/>
      <c r="AF804" s="5"/>
    </row>
    <row r="805" spans="1:32" ht="21" customHeight="1" x14ac:dyDescent="0.3">
      <c r="A805" s="5"/>
      <c r="B805" s="5"/>
      <c r="C805" s="5"/>
      <c r="D805" s="5"/>
      <c r="E805" s="390"/>
      <c r="F805" s="390"/>
      <c r="G805" s="5"/>
      <c r="H805" s="53"/>
      <c r="I805" s="5"/>
      <c r="J805" s="5"/>
      <c r="K805" s="5"/>
      <c r="L805" s="5"/>
      <c r="M805" s="5"/>
      <c r="N805" s="5"/>
      <c r="O805" s="5"/>
      <c r="P805" s="5"/>
      <c r="Q805" s="5"/>
      <c r="R805" s="5"/>
      <c r="S805" s="54"/>
      <c r="T805" s="54"/>
      <c r="U805" s="55"/>
      <c r="V805" s="56"/>
      <c r="W805" s="5"/>
      <c r="X805" s="58"/>
      <c r="Y805" s="48"/>
      <c r="Z805" s="5"/>
      <c r="AA805" s="5"/>
      <c r="AB805" s="5"/>
      <c r="AC805" s="5"/>
      <c r="AD805" s="5"/>
      <c r="AE805" s="5"/>
      <c r="AF805" s="5"/>
    </row>
    <row r="806" spans="1:32" ht="21" customHeight="1" x14ac:dyDescent="0.3">
      <c r="A806" s="5"/>
      <c r="B806" s="5"/>
      <c r="C806" s="5"/>
      <c r="D806" s="5"/>
      <c r="E806" s="390"/>
      <c r="F806" s="390"/>
      <c r="G806" s="5"/>
      <c r="H806" s="53"/>
      <c r="I806" s="5"/>
      <c r="J806" s="5"/>
      <c r="K806" s="5"/>
      <c r="L806" s="5"/>
      <c r="M806" s="5"/>
      <c r="N806" s="5"/>
      <c r="O806" s="5"/>
      <c r="P806" s="5"/>
      <c r="Q806" s="5"/>
      <c r="R806" s="5"/>
      <c r="S806" s="54"/>
      <c r="T806" s="54"/>
      <c r="U806" s="55"/>
      <c r="V806" s="56"/>
      <c r="W806" s="5"/>
      <c r="X806" s="58"/>
      <c r="Y806" s="48"/>
      <c r="Z806" s="5"/>
      <c r="AA806" s="5"/>
      <c r="AB806" s="5"/>
      <c r="AC806" s="5"/>
      <c r="AD806" s="5"/>
      <c r="AE806" s="5"/>
      <c r="AF806" s="5"/>
    </row>
    <row r="807" spans="1:32" ht="21" customHeight="1" x14ac:dyDescent="0.3">
      <c r="A807" s="5"/>
      <c r="B807" s="5"/>
      <c r="C807" s="5"/>
      <c r="D807" s="5"/>
      <c r="E807" s="390"/>
      <c r="F807" s="390"/>
      <c r="G807" s="5"/>
      <c r="H807" s="53"/>
      <c r="I807" s="5"/>
      <c r="J807" s="5"/>
      <c r="K807" s="5"/>
      <c r="L807" s="5"/>
      <c r="M807" s="5"/>
      <c r="N807" s="5"/>
      <c r="O807" s="5"/>
      <c r="P807" s="5"/>
      <c r="Q807" s="5"/>
      <c r="R807" s="5"/>
      <c r="S807" s="54"/>
      <c r="T807" s="54"/>
      <c r="U807" s="55"/>
      <c r="V807" s="56"/>
      <c r="W807" s="5"/>
      <c r="X807" s="58"/>
      <c r="Y807" s="48"/>
      <c r="Z807" s="5"/>
      <c r="AA807" s="5"/>
      <c r="AB807" s="5"/>
      <c r="AC807" s="5"/>
      <c r="AD807" s="5"/>
      <c r="AE807" s="5"/>
      <c r="AF807" s="5"/>
    </row>
    <row r="808" spans="1:32" ht="21" customHeight="1" x14ac:dyDescent="0.3">
      <c r="A808" s="5"/>
      <c r="B808" s="5"/>
      <c r="C808" s="5"/>
      <c r="D808" s="5"/>
      <c r="E808" s="390"/>
      <c r="F808" s="390"/>
      <c r="G808" s="5"/>
      <c r="H808" s="53"/>
      <c r="I808" s="5"/>
      <c r="J808" s="5"/>
      <c r="K808" s="5"/>
      <c r="L808" s="5"/>
      <c r="M808" s="5"/>
      <c r="N808" s="5"/>
      <c r="O808" s="5"/>
      <c r="P808" s="5"/>
      <c r="Q808" s="5"/>
      <c r="R808" s="5"/>
      <c r="S808" s="54"/>
      <c r="T808" s="54"/>
      <c r="U808" s="55"/>
      <c r="V808" s="56"/>
      <c r="W808" s="5"/>
      <c r="X808" s="58"/>
      <c r="Y808" s="48"/>
      <c r="Z808" s="5"/>
      <c r="AA808" s="5"/>
      <c r="AB808" s="5"/>
      <c r="AC808" s="5"/>
      <c r="AD808" s="5"/>
      <c r="AE808" s="5"/>
      <c r="AF808" s="5"/>
    </row>
    <row r="809" spans="1:32" ht="21" customHeight="1" x14ac:dyDescent="0.3">
      <c r="A809" s="5"/>
      <c r="B809" s="5"/>
      <c r="C809" s="5"/>
      <c r="D809" s="5"/>
      <c r="E809" s="390"/>
      <c r="F809" s="390"/>
      <c r="G809" s="5"/>
      <c r="H809" s="53"/>
      <c r="I809" s="5"/>
      <c r="J809" s="5"/>
      <c r="K809" s="5"/>
      <c r="L809" s="5"/>
      <c r="M809" s="5"/>
      <c r="N809" s="5"/>
      <c r="O809" s="5"/>
      <c r="P809" s="5"/>
      <c r="Q809" s="5"/>
      <c r="R809" s="5"/>
      <c r="S809" s="54"/>
      <c r="T809" s="54"/>
      <c r="U809" s="55"/>
      <c r="V809" s="56"/>
      <c r="W809" s="5"/>
      <c r="X809" s="58"/>
      <c r="Y809" s="48"/>
      <c r="Z809" s="5"/>
      <c r="AA809" s="5"/>
      <c r="AB809" s="5"/>
      <c r="AC809" s="5"/>
      <c r="AD809" s="5"/>
      <c r="AE809" s="5"/>
      <c r="AF809" s="5"/>
    </row>
    <row r="810" spans="1:32" ht="21" customHeight="1" x14ac:dyDescent="0.3">
      <c r="A810" s="5"/>
      <c r="B810" s="5"/>
      <c r="C810" s="5"/>
      <c r="D810" s="5"/>
      <c r="E810" s="390"/>
      <c r="F810" s="390"/>
      <c r="G810" s="5"/>
      <c r="H810" s="53"/>
      <c r="I810" s="5"/>
      <c r="J810" s="5"/>
      <c r="K810" s="5"/>
      <c r="L810" s="5"/>
      <c r="M810" s="5"/>
      <c r="N810" s="5"/>
      <c r="O810" s="5"/>
      <c r="P810" s="5"/>
      <c r="Q810" s="5"/>
      <c r="R810" s="5"/>
      <c r="S810" s="54"/>
      <c r="T810" s="54"/>
      <c r="U810" s="55"/>
      <c r="V810" s="56"/>
      <c r="W810" s="5"/>
      <c r="X810" s="58"/>
      <c r="Y810" s="48"/>
      <c r="Z810" s="5"/>
      <c r="AA810" s="5"/>
      <c r="AB810" s="5"/>
      <c r="AC810" s="5"/>
      <c r="AD810" s="5"/>
      <c r="AE810" s="5"/>
      <c r="AF810" s="5"/>
    </row>
    <row r="811" spans="1:32" ht="21" customHeight="1" x14ac:dyDescent="0.3">
      <c r="A811" s="5"/>
      <c r="B811" s="5"/>
      <c r="C811" s="5"/>
      <c r="D811" s="5"/>
      <c r="E811" s="390"/>
      <c r="F811" s="390"/>
      <c r="G811" s="5"/>
      <c r="H811" s="53"/>
      <c r="I811" s="5"/>
      <c r="J811" s="5"/>
      <c r="K811" s="5"/>
      <c r="L811" s="5"/>
      <c r="M811" s="5"/>
      <c r="N811" s="5"/>
      <c r="O811" s="5"/>
      <c r="P811" s="5"/>
      <c r="Q811" s="5"/>
      <c r="R811" s="5"/>
      <c r="S811" s="54"/>
      <c r="T811" s="54"/>
      <c r="U811" s="55"/>
      <c r="V811" s="56"/>
      <c r="W811" s="5"/>
      <c r="X811" s="58"/>
      <c r="Y811" s="48"/>
      <c r="Z811" s="5"/>
      <c r="AA811" s="5"/>
      <c r="AB811" s="5"/>
      <c r="AC811" s="5"/>
      <c r="AD811" s="5"/>
      <c r="AE811" s="5"/>
      <c r="AF811" s="5"/>
    </row>
    <row r="812" spans="1:32" ht="21" customHeight="1" x14ac:dyDescent="0.3">
      <c r="A812" s="5"/>
      <c r="B812" s="5"/>
      <c r="C812" s="5"/>
      <c r="D812" s="5"/>
      <c r="E812" s="390"/>
      <c r="F812" s="390"/>
      <c r="G812" s="5"/>
      <c r="H812" s="53"/>
      <c r="I812" s="5"/>
      <c r="J812" s="5"/>
      <c r="K812" s="5"/>
      <c r="L812" s="5"/>
      <c r="M812" s="5"/>
      <c r="N812" s="5"/>
      <c r="O812" s="5"/>
      <c r="P812" s="5"/>
      <c r="Q812" s="5"/>
      <c r="R812" s="5"/>
      <c r="S812" s="54"/>
      <c r="T812" s="54"/>
      <c r="U812" s="55"/>
      <c r="V812" s="56"/>
      <c r="W812" s="5"/>
      <c r="X812" s="58"/>
      <c r="Y812" s="48"/>
      <c r="Z812" s="5"/>
      <c r="AA812" s="5"/>
      <c r="AB812" s="5"/>
      <c r="AC812" s="5"/>
      <c r="AD812" s="5"/>
      <c r="AE812" s="5"/>
      <c r="AF812" s="5"/>
    </row>
    <row r="813" spans="1:32" ht="21" customHeight="1" x14ac:dyDescent="0.3">
      <c r="A813" s="5"/>
      <c r="B813" s="5"/>
      <c r="C813" s="5"/>
      <c r="D813" s="5"/>
      <c r="E813" s="390"/>
      <c r="F813" s="390"/>
      <c r="G813" s="5"/>
      <c r="H813" s="53"/>
      <c r="I813" s="5"/>
      <c r="J813" s="5"/>
      <c r="K813" s="5"/>
      <c r="L813" s="5"/>
      <c r="M813" s="5"/>
      <c r="N813" s="5"/>
      <c r="O813" s="5"/>
      <c r="P813" s="5"/>
      <c r="Q813" s="5"/>
      <c r="R813" s="5"/>
      <c r="S813" s="54"/>
      <c r="T813" s="54"/>
      <c r="U813" s="55"/>
      <c r="V813" s="56"/>
      <c r="W813" s="5"/>
      <c r="X813" s="58"/>
      <c r="Y813" s="48"/>
      <c r="Z813" s="5"/>
      <c r="AA813" s="5"/>
      <c r="AB813" s="5"/>
      <c r="AC813" s="5"/>
      <c r="AD813" s="5"/>
      <c r="AE813" s="5"/>
      <c r="AF813" s="5"/>
    </row>
    <row r="814" spans="1:32" ht="21" customHeight="1" x14ac:dyDescent="0.3">
      <c r="A814" s="5"/>
      <c r="B814" s="5"/>
      <c r="C814" s="5"/>
      <c r="D814" s="5"/>
      <c r="E814" s="390"/>
      <c r="F814" s="390"/>
      <c r="G814" s="5"/>
      <c r="H814" s="53"/>
      <c r="I814" s="5"/>
      <c r="J814" s="5"/>
      <c r="K814" s="5"/>
      <c r="L814" s="5"/>
      <c r="M814" s="5"/>
      <c r="N814" s="5"/>
      <c r="O814" s="5"/>
      <c r="P814" s="5"/>
      <c r="Q814" s="5"/>
      <c r="R814" s="5"/>
      <c r="S814" s="54"/>
      <c r="T814" s="54"/>
      <c r="U814" s="55"/>
      <c r="V814" s="56"/>
      <c r="W814" s="5"/>
      <c r="X814" s="58"/>
      <c r="Y814" s="48"/>
      <c r="Z814" s="5"/>
      <c r="AA814" s="5"/>
      <c r="AB814" s="5"/>
      <c r="AC814" s="5"/>
      <c r="AD814" s="5"/>
      <c r="AE814" s="5"/>
      <c r="AF814" s="5"/>
    </row>
    <row r="815" spans="1:32" ht="21" customHeight="1" x14ac:dyDescent="0.3">
      <c r="A815" s="5"/>
      <c r="B815" s="5"/>
      <c r="C815" s="5"/>
      <c r="D815" s="5"/>
      <c r="E815" s="390"/>
      <c r="F815" s="390"/>
      <c r="G815" s="5"/>
      <c r="H815" s="53"/>
      <c r="I815" s="5"/>
      <c r="J815" s="5"/>
      <c r="K815" s="5"/>
      <c r="L815" s="5"/>
      <c r="M815" s="5"/>
      <c r="N815" s="5"/>
      <c r="O815" s="5"/>
      <c r="P815" s="5"/>
      <c r="Q815" s="5"/>
      <c r="R815" s="5"/>
      <c r="S815" s="54"/>
      <c r="T815" s="54"/>
      <c r="U815" s="55"/>
      <c r="V815" s="56"/>
      <c r="W815" s="5"/>
      <c r="X815" s="58"/>
      <c r="Y815" s="48"/>
      <c r="Z815" s="5"/>
      <c r="AA815" s="5"/>
      <c r="AB815" s="5"/>
      <c r="AC815" s="5"/>
      <c r="AD815" s="5"/>
      <c r="AE815" s="5"/>
      <c r="AF815" s="5"/>
    </row>
    <row r="816" spans="1:32" ht="21" customHeight="1" x14ac:dyDescent="0.3">
      <c r="A816" s="5"/>
      <c r="B816" s="5"/>
      <c r="C816" s="5"/>
      <c r="D816" s="5"/>
      <c r="E816" s="390"/>
      <c r="F816" s="390"/>
      <c r="G816" s="5"/>
      <c r="H816" s="53"/>
      <c r="I816" s="5"/>
      <c r="J816" s="5"/>
      <c r="K816" s="5"/>
      <c r="L816" s="5"/>
      <c r="M816" s="5"/>
      <c r="N816" s="5"/>
      <c r="O816" s="5"/>
      <c r="P816" s="5"/>
      <c r="Q816" s="5"/>
      <c r="R816" s="5"/>
      <c r="S816" s="54"/>
      <c r="T816" s="54"/>
      <c r="U816" s="55"/>
      <c r="V816" s="56"/>
      <c r="W816" s="5"/>
      <c r="X816" s="58"/>
      <c r="Y816" s="48"/>
      <c r="Z816" s="5"/>
      <c r="AA816" s="5"/>
      <c r="AB816" s="5"/>
      <c r="AC816" s="5"/>
      <c r="AD816" s="5"/>
      <c r="AE816" s="5"/>
      <c r="AF816" s="5"/>
    </row>
    <row r="817" spans="1:32" ht="21" customHeight="1" x14ac:dyDescent="0.3">
      <c r="A817" s="5"/>
      <c r="B817" s="5"/>
      <c r="C817" s="5"/>
      <c r="D817" s="5"/>
      <c r="E817" s="390"/>
      <c r="F817" s="390"/>
      <c r="G817" s="5"/>
      <c r="H817" s="53"/>
      <c r="I817" s="5"/>
      <c r="J817" s="5"/>
      <c r="K817" s="5"/>
      <c r="L817" s="5"/>
      <c r="M817" s="5"/>
      <c r="N817" s="5"/>
      <c r="O817" s="5"/>
      <c r="P817" s="5"/>
      <c r="Q817" s="5"/>
      <c r="R817" s="5"/>
      <c r="S817" s="54"/>
      <c r="T817" s="54"/>
      <c r="U817" s="55"/>
      <c r="V817" s="56"/>
      <c r="W817" s="5"/>
      <c r="X817" s="58"/>
      <c r="Y817" s="48"/>
      <c r="Z817" s="5"/>
      <c r="AA817" s="5"/>
      <c r="AB817" s="5"/>
      <c r="AC817" s="5"/>
      <c r="AD817" s="5"/>
      <c r="AE817" s="5"/>
      <c r="AF817" s="5"/>
    </row>
    <row r="818" spans="1:32" ht="21" customHeight="1" x14ac:dyDescent="0.3">
      <c r="A818" s="5"/>
      <c r="B818" s="5"/>
      <c r="C818" s="5"/>
      <c r="D818" s="5"/>
      <c r="E818" s="390"/>
      <c r="F818" s="390"/>
      <c r="G818" s="5"/>
      <c r="H818" s="53"/>
      <c r="I818" s="5"/>
      <c r="J818" s="5"/>
      <c r="K818" s="5"/>
      <c r="L818" s="5"/>
      <c r="M818" s="5"/>
      <c r="N818" s="5"/>
      <c r="O818" s="5"/>
      <c r="P818" s="5"/>
      <c r="Q818" s="5"/>
      <c r="R818" s="5"/>
      <c r="S818" s="54"/>
      <c r="T818" s="54"/>
      <c r="U818" s="55"/>
      <c r="V818" s="56"/>
      <c r="W818" s="5"/>
      <c r="X818" s="58"/>
      <c r="Y818" s="48"/>
      <c r="Z818" s="5"/>
      <c r="AA818" s="5"/>
      <c r="AB818" s="5"/>
      <c r="AC818" s="5"/>
      <c r="AD818" s="5"/>
      <c r="AE818" s="5"/>
      <c r="AF818" s="5"/>
    </row>
    <row r="819" spans="1:32" ht="21" customHeight="1" x14ac:dyDescent="0.3">
      <c r="A819" s="5"/>
      <c r="B819" s="5"/>
      <c r="C819" s="5"/>
      <c r="D819" s="5"/>
      <c r="E819" s="390"/>
      <c r="F819" s="390"/>
      <c r="G819" s="5"/>
      <c r="H819" s="53"/>
      <c r="I819" s="5"/>
      <c r="J819" s="5"/>
      <c r="K819" s="5"/>
      <c r="L819" s="5"/>
      <c r="M819" s="5"/>
      <c r="N819" s="5"/>
      <c r="O819" s="5"/>
      <c r="P819" s="5"/>
      <c r="Q819" s="5"/>
      <c r="R819" s="5"/>
      <c r="S819" s="54"/>
      <c r="T819" s="54"/>
      <c r="U819" s="55"/>
      <c r="V819" s="56"/>
      <c r="W819" s="5"/>
      <c r="X819" s="58"/>
      <c r="Y819" s="48"/>
      <c r="Z819" s="5"/>
      <c r="AA819" s="5"/>
      <c r="AB819" s="5"/>
      <c r="AC819" s="5"/>
      <c r="AD819" s="5"/>
      <c r="AE819" s="5"/>
      <c r="AF819" s="5"/>
    </row>
    <row r="820" spans="1:32" ht="21" customHeight="1" x14ac:dyDescent="0.3">
      <c r="A820" s="5"/>
      <c r="B820" s="5"/>
      <c r="C820" s="5"/>
      <c r="D820" s="5"/>
      <c r="E820" s="390"/>
      <c r="F820" s="390"/>
      <c r="G820" s="5"/>
      <c r="H820" s="53"/>
      <c r="I820" s="5"/>
      <c r="J820" s="5"/>
      <c r="K820" s="5"/>
      <c r="L820" s="5"/>
      <c r="M820" s="5"/>
      <c r="N820" s="5"/>
      <c r="O820" s="5"/>
      <c r="P820" s="5"/>
      <c r="Q820" s="5"/>
      <c r="R820" s="5"/>
      <c r="S820" s="54"/>
      <c r="T820" s="54"/>
      <c r="U820" s="55"/>
      <c r="V820" s="56"/>
      <c r="W820" s="5"/>
      <c r="X820" s="58"/>
      <c r="Y820" s="48"/>
      <c r="Z820" s="5"/>
      <c r="AA820" s="5"/>
      <c r="AB820" s="5"/>
      <c r="AC820" s="5"/>
      <c r="AD820" s="5"/>
      <c r="AE820" s="5"/>
      <c r="AF820" s="5"/>
    </row>
    <row r="821" spans="1:32" ht="21" customHeight="1" x14ac:dyDescent="0.3">
      <c r="A821" s="5"/>
      <c r="B821" s="5"/>
      <c r="C821" s="5"/>
      <c r="D821" s="5"/>
      <c r="E821" s="390"/>
      <c r="F821" s="390"/>
      <c r="G821" s="5"/>
      <c r="H821" s="53"/>
      <c r="I821" s="5"/>
      <c r="J821" s="5"/>
      <c r="K821" s="5"/>
      <c r="L821" s="5"/>
      <c r="M821" s="5"/>
      <c r="N821" s="5"/>
      <c r="O821" s="5"/>
      <c r="P821" s="5"/>
      <c r="Q821" s="5"/>
      <c r="R821" s="5"/>
      <c r="S821" s="54"/>
      <c r="T821" s="54"/>
      <c r="U821" s="55"/>
      <c r="V821" s="56"/>
      <c r="W821" s="5"/>
      <c r="X821" s="58"/>
      <c r="Y821" s="48"/>
      <c r="Z821" s="5"/>
      <c r="AA821" s="5"/>
      <c r="AB821" s="5"/>
      <c r="AC821" s="5"/>
      <c r="AD821" s="5"/>
      <c r="AE821" s="5"/>
      <c r="AF821" s="5"/>
    </row>
    <row r="822" spans="1:32" ht="21" customHeight="1" x14ac:dyDescent="0.3">
      <c r="A822" s="5"/>
      <c r="B822" s="5"/>
      <c r="C822" s="5"/>
      <c r="D822" s="5"/>
      <c r="E822" s="390"/>
      <c r="F822" s="390"/>
      <c r="G822" s="5"/>
      <c r="H822" s="53"/>
      <c r="I822" s="5"/>
      <c r="J822" s="5"/>
      <c r="K822" s="5"/>
      <c r="L822" s="5"/>
      <c r="M822" s="5"/>
      <c r="N822" s="5"/>
      <c r="O822" s="5"/>
      <c r="P822" s="5"/>
      <c r="Q822" s="5"/>
      <c r="R822" s="5"/>
      <c r="S822" s="54"/>
      <c r="T822" s="54"/>
      <c r="U822" s="55"/>
      <c r="V822" s="56"/>
      <c r="W822" s="5"/>
      <c r="X822" s="58"/>
      <c r="Y822" s="48"/>
      <c r="Z822" s="5"/>
      <c r="AA822" s="5"/>
      <c r="AB822" s="5"/>
      <c r="AC822" s="5"/>
      <c r="AD822" s="5"/>
      <c r="AE822" s="5"/>
      <c r="AF822" s="5"/>
    </row>
    <row r="823" spans="1:32" ht="21" customHeight="1" x14ac:dyDescent="0.3">
      <c r="A823" s="5"/>
      <c r="B823" s="5"/>
      <c r="C823" s="5"/>
      <c r="D823" s="5"/>
      <c r="E823" s="390"/>
      <c r="F823" s="390"/>
      <c r="G823" s="5"/>
      <c r="H823" s="53"/>
      <c r="I823" s="5"/>
      <c r="J823" s="5"/>
      <c r="K823" s="5"/>
      <c r="L823" s="5"/>
      <c r="M823" s="5"/>
      <c r="N823" s="5"/>
      <c r="O823" s="5"/>
      <c r="P823" s="5"/>
      <c r="Q823" s="5"/>
      <c r="R823" s="5"/>
      <c r="S823" s="54"/>
      <c r="T823" s="54"/>
      <c r="U823" s="55"/>
      <c r="V823" s="56"/>
      <c r="W823" s="5"/>
      <c r="X823" s="58"/>
      <c r="Y823" s="48"/>
      <c r="Z823" s="5"/>
      <c r="AA823" s="5"/>
      <c r="AB823" s="5"/>
      <c r="AC823" s="5"/>
      <c r="AD823" s="5"/>
      <c r="AE823" s="5"/>
      <c r="AF823" s="5"/>
    </row>
    <row r="824" spans="1:32" ht="21" customHeight="1" x14ac:dyDescent="0.3">
      <c r="A824" s="5"/>
      <c r="B824" s="5"/>
      <c r="C824" s="5"/>
      <c r="D824" s="5"/>
      <c r="E824" s="390"/>
      <c r="F824" s="390"/>
      <c r="G824" s="5"/>
      <c r="H824" s="53"/>
      <c r="I824" s="5"/>
      <c r="J824" s="5"/>
      <c r="K824" s="5"/>
      <c r="L824" s="5"/>
      <c r="M824" s="5"/>
      <c r="N824" s="5"/>
      <c r="O824" s="5"/>
      <c r="P824" s="5"/>
      <c r="Q824" s="5"/>
      <c r="R824" s="5"/>
      <c r="S824" s="54"/>
      <c r="T824" s="54"/>
      <c r="U824" s="55"/>
      <c r="V824" s="56"/>
      <c r="W824" s="5"/>
      <c r="X824" s="58"/>
      <c r="Y824" s="48"/>
      <c r="Z824" s="5"/>
      <c r="AA824" s="5"/>
      <c r="AB824" s="5"/>
      <c r="AC824" s="5"/>
      <c r="AD824" s="5"/>
      <c r="AE824" s="5"/>
      <c r="AF824" s="5"/>
    </row>
    <row r="825" spans="1:32" ht="21" customHeight="1" x14ac:dyDescent="0.3">
      <c r="A825" s="5"/>
      <c r="B825" s="5"/>
      <c r="C825" s="5"/>
      <c r="D825" s="5"/>
      <c r="E825" s="390"/>
      <c r="F825" s="390"/>
      <c r="G825" s="5"/>
      <c r="H825" s="53"/>
      <c r="I825" s="5"/>
      <c r="J825" s="5"/>
      <c r="K825" s="5"/>
      <c r="L825" s="5"/>
      <c r="M825" s="5"/>
      <c r="N825" s="5"/>
      <c r="O825" s="5"/>
      <c r="P825" s="5"/>
      <c r="Q825" s="5"/>
      <c r="R825" s="5"/>
      <c r="S825" s="54"/>
      <c r="T825" s="54"/>
      <c r="U825" s="55"/>
      <c r="V825" s="56"/>
      <c r="W825" s="5"/>
      <c r="X825" s="58"/>
      <c r="Y825" s="48"/>
      <c r="Z825" s="5"/>
      <c r="AA825" s="5"/>
      <c r="AB825" s="5"/>
      <c r="AC825" s="5"/>
      <c r="AD825" s="5"/>
      <c r="AE825" s="5"/>
      <c r="AF825" s="5"/>
    </row>
    <row r="826" spans="1:32" ht="21" customHeight="1" x14ac:dyDescent="0.3">
      <c r="A826" s="5"/>
      <c r="B826" s="5"/>
      <c r="C826" s="5"/>
      <c r="D826" s="5"/>
      <c r="E826" s="390"/>
      <c r="F826" s="390"/>
      <c r="G826" s="5"/>
      <c r="H826" s="53"/>
      <c r="I826" s="5"/>
      <c r="J826" s="5"/>
      <c r="K826" s="5"/>
      <c r="L826" s="5"/>
      <c r="M826" s="5"/>
      <c r="N826" s="5"/>
      <c r="O826" s="5"/>
      <c r="P826" s="5"/>
      <c r="Q826" s="5"/>
      <c r="R826" s="5"/>
      <c r="S826" s="54"/>
      <c r="T826" s="54"/>
      <c r="U826" s="55"/>
      <c r="V826" s="56"/>
      <c r="W826" s="5"/>
      <c r="X826" s="58"/>
      <c r="Y826" s="48"/>
      <c r="Z826" s="5"/>
      <c r="AA826" s="5"/>
      <c r="AB826" s="5"/>
      <c r="AC826" s="5"/>
      <c r="AD826" s="5"/>
      <c r="AE826" s="5"/>
      <c r="AF826" s="5"/>
    </row>
    <row r="827" spans="1:32" ht="21" customHeight="1" x14ac:dyDescent="0.3">
      <c r="A827" s="5"/>
      <c r="B827" s="5"/>
      <c r="C827" s="5"/>
      <c r="D827" s="5"/>
      <c r="E827" s="390"/>
      <c r="F827" s="390"/>
      <c r="G827" s="5"/>
      <c r="H827" s="53"/>
      <c r="I827" s="5"/>
      <c r="J827" s="5"/>
      <c r="K827" s="5"/>
      <c r="L827" s="5"/>
      <c r="M827" s="5"/>
      <c r="N827" s="5"/>
      <c r="O827" s="5"/>
      <c r="P827" s="5"/>
      <c r="Q827" s="5"/>
      <c r="R827" s="5"/>
      <c r="S827" s="54"/>
      <c r="T827" s="54"/>
      <c r="U827" s="55"/>
      <c r="V827" s="56"/>
      <c r="W827" s="5"/>
      <c r="X827" s="58"/>
      <c r="Y827" s="48"/>
      <c r="Z827" s="5"/>
      <c r="AA827" s="5"/>
      <c r="AB827" s="5"/>
      <c r="AC827" s="5"/>
      <c r="AD827" s="5"/>
      <c r="AE827" s="5"/>
      <c r="AF827" s="5"/>
    </row>
    <row r="828" spans="1:32" ht="21" customHeight="1" x14ac:dyDescent="0.3">
      <c r="A828" s="5"/>
      <c r="B828" s="5"/>
      <c r="C828" s="5"/>
      <c r="D828" s="5"/>
      <c r="E828" s="390"/>
      <c r="F828" s="390"/>
      <c r="G828" s="5"/>
      <c r="H828" s="53"/>
      <c r="I828" s="5"/>
      <c r="J828" s="5"/>
      <c r="K828" s="5"/>
      <c r="L828" s="5"/>
      <c r="M828" s="5"/>
      <c r="N828" s="5"/>
      <c r="O828" s="5"/>
      <c r="P828" s="5"/>
      <c r="Q828" s="5"/>
      <c r="R828" s="5"/>
      <c r="S828" s="54"/>
      <c r="T828" s="54"/>
      <c r="U828" s="55"/>
      <c r="V828" s="56"/>
      <c r="W828" s="5"/>
      <c r="X828" s="58"/>
      <c r="Y828" s="48"/>
      <c r="Z828" s="5"/>
      <c r="AA828" s="5"/>
      <c r="AB828" s="5"/>
      <c r="AC828" s="5"/>
      <c r="AD828" s="5"/>
      <c r="AE828" s="5"/>
      <c r="AF828" s="5"/>
    </row>
    <row r="829" spans="1:32" ht="21" customHeight="1" x14ac:dyDescent="0.3">
      <c r="A829" s="5"/>
      <c r="B829" s="5"/>
      <c r="C829" s="5"/>
      <c r="D829" s="5"/>
      <c r="E829" s="390"/>
      <c r="F829" s="390"/>
      <c r="G829" s="5"/>
      <c r="H829" s="53"/>
      <c r="I829" s="5"/>
      <c r="J829" s="5"/>
      <c r="K829" s="5"/>
      <c r="L829" s="5"/>
      <c r="M829" s="5"/>
      <c r="N829" s="5"/>
      <c r="O829" s="5"/>
      <c r="P829" s="5"/>
      <c r="Q829" s="5"/>
      <c r="R829" s="5"/>
      <c r="S829" s="54"/>
      <c r="T829" s="54"/>
      <c r="U829" s="55"/>
      <c r="V829" s="56"/>
      <c r="W829" s="5"/>
      <c r="X829" s="58"/>
      <c r="Y829" s="48"/>
      <c r="Z829" s="5"/>
      <c r="AA829" s="5"/>
      <c r="AB829" s="5"/>
      <c r="AC829" s="5"/>
      <c r="AD829" s="5"/>
      <c r="AE829" s="5"/>
      <c r="AF829" s="5"/>
    </row>
    <row r="830" spans="1:32" ht="21" customHeight="1" x14ac:dyDescent="0.3">
      <c r="A830" s="5"/>
      <c r="B830" s="5"/>
      <c r="C830" s="5"/>
      <c r="D830" s="5"/>
      <c r="E830" s="390"/>
      <c r="F830" s="390"/>
      <c r="G830" s="5"/>
      <c r="H830" s="53"/>
      <c r="I830" s="5"/>
      <c r="J830" s="5"/>
      <c r="K830" s="5"/>
      <c r="L830" s="5"/>
      <c r="M830" s="5"/>
      <c r="N830" s="5"/>
      <c r="O830" s="5"/>
      <c r="P830" s="5"/>
      <c r="Q830" s="5"/>
      <c r="R830" s="5"/>
      <c r="S830" s="54"/>
      <c r="T830" s="54"/>
      <c r="U830" s="55"/>
      <c r="V830" s="56"/>
      <c r="W830" s="5"/>
      <c r="X830" s="58"/>
      <c r="Y830" s="48"/>
      <c r="Z830" s="5"/>
      <c r="AA830" s="5"/>
      <c r="AB830" s="5"/>
      <c r="AC830" s="5"/>
      <c r="AD830" s="5"/>
      <c r="AE830" s="5"/>
      <c r="AF830" s="5"/>
    </row>
    <row r="831" spans="1:32" ht="21" customHeight="1" x14ac:dyDescent="0.3">
      <c r="A831" s="5"/>
      <c r="B831" s="5"/>
      <c r="C831" s="5"/>
      <c r="D831" s="5"/>
      <c r="E831" s="390"/>
      <c r="F831" s="390"/>
      <c r="G831" s="5"/>
      <c r="H831" s="53"/>
      <c r="I831" s="5"/>
      <c r="J831" s="5"/>
      <c r="K831" s="5"/>
      <c r="L831" s="5"/>
      <c r="M831" s="5"/>
      <c r="N831" s="5"/>
      <c r="O831" s="5"/>
      <c r="P831" s="5"/>
      <c r="Q831" s="5"/>
      <c r="R831" s="5"/>
      <c r="S831" s="54"/>
      <c r="T831" s="54"/>
      <c r="U831" s="55"/>
      <c r="V831" s="56"/>
      <c r="W831" s="5"/>
      <c r="X831" s="58"/>
      <c r="Y831" s="48"/>
      <c r="Z831" s="5"/>
      <c r="AA831" s="5"/>
      <c r="AB831" s="5"/>
      <c r="AC831" s="5"/>
      <c r="AD831" s="5"/>
      <c r="AE831" s="5"/>
      <c r="AF831" s="5"/>
    </row>
    <row r="832" spans="1:32" ht="21" customHeight="1" x14ac:dyDescent="0.3">
      <c r="A832" s="5"/>
      <c r="B832" s="5"/>
      <c r="C832" s="5"/>
      <c r="D832" s="5"/>
      <c r="E832" s="390"/>
      <c r="F832" s="390"/>
      <c r="G832" s="5"/>
      <c r="H832" s="53"/>
      <c r="I832" s="5"/>
      <c r="J832" s="5"/>
      <c r="K832" s="5"/>
      <c r="L832" s="5"/>
      <c r="M832" s="5"/>
      <c r="N832" s="5"/>
      <c r="O832" s="5"/>
      <c r="P832" s="5"/>
      <c r="Q832" s="5"/>
      <c r="R832" s="5"/>
      <c r="S832" s="54"/>
      <c r="T832" s="54"/>
      <c r="U832" s="55"/>
      <c r="V832" s="56"/>
      <c r="W832" s="5"/>
      <c r="X832" s="58"/>
      <c r="Y832" s="48"/>
      <c r="Z832" s="5"/>
      <c r="AA832" s="5"/>
      <c r="AB832" s="5"/>
      <c r="AC832" s="5"/>
      <c r="AD832" s="5"/>
      <c r="AE832" s="5"/>
      <c r="AF832" s="5"/>
    </row>
    <row r="833" spans="1:32" ht="21" customHeight="1" x14ac:dyDescent="0.3">
      <c r="A833" s="5"/>
      <c r="B833" s="5"/>
      <c r="C833" s="5"/>
      <c r="D833" s="5"/>
      <c r="E833" s="390"/>
      <c r="F833" s="390"/>
      <c r="G833" s="5"/>
      <c r="H833" s="53"/>
      <c r="I833" s="5"/>
      <c r="J833" s="5"/>
      <c r="K833" s="5"/>
      <c r="L833" s="5"/>
      <c r="M833" s="5"/>
      <c r="N833" s="5"/>
      <c r="O833" s="5"/>
      <c r="P833" s="5"/>
      <c r="Q833" s="5"/>
      <c r="R833" s="5"/>
      <c r="S833" s="54"/>
      <c r="T833" s="54"/>
      <c r="U833" s="55"/>
      <c r="V833" s="56"/>
      <c r="W833" s="5"/>
      <c r="X833" s="58"/>
      <c r="Y833" s="48"/>
      <c r="Z833" s="5"/>
      <c r="AA833" s="5"/>
      <c r="AB833" s="5"/>
      <c r="AC833" s="5"/>
      <c r="AD833" s="5"/>
      <c r="AE833" s="5"/>
      <c r="AF833" s="5"/>
    </row>
    <row r="834" spans="1:32" ht="21" customHeight="1" x14ac:dyDescent="0.3">
      <c r="A834" s="5"/>
      <c r="B834" s="5"/>
      <c r="C834" s="5"/>
      <c r="D834" s="5"/>
      <c r="E834" s="390"/>
      <c r="F834" s="390"/>
      <c r="G834" s="5"/>
      <c r="H834" s="53"/>
      <c r="I834" s="5"/>
      <c r="J834" s="5"/>
      <c r="K834" s="5"/>
      <c r="L834" s="5"/>
      <c r="M834" s="5"/>
      <c r="N834" s="5"/>
      <c r="O834" s="5"/>
      <c r="P834" s="5"/>
      <c r="Q834" s="5"/>
      <c r="R834" s="5"/>
      <c r="S834" s="54"/>
      <c r="T834" s="54"/>
      <c r="U834" s="55"/>
      <c r="V834" s="56"/>
      <c r="W834" s="5"/>
      <c r="X834" s="58"/>
      <c r="Y834" s="48"/>
      <c r="Z834" s="5"/>
      <c r="AA834" s="5"/>
      <c r="AB834" s="5"/>
      <c r="AC834" s="5"/>
      <c r="AD834" s="5"/>
      <c r="AE834" s="5"/>
      <c r="AF834" s="5"/>
    </row>
    <row r="835" spans="1:32" ht="21" customHeight="1" x14ac:dyDescent="0.3">
      <c r="A835" s="5"/>
      <c r="B835" s="5"/>
      <c r="C835" s="5"/>
      <c r="D835" s="5"/>
      <c r="E835" s="390"/>
      <c r="F835" s="390"/>
      <c r="G835" s="5"/>
      <c r="H835" s="53"/>
      <c r="I835" s="5"/>
      <c r="J835" s="5"/>
      <c r="K835" s="5"/>
      <c r="L835" s="5"/>
      <c r="M835" s="5"/>
      <c r="N835" s="5"/>
      <c r="O835" s="5"/>
      <c r="P835" s="5"/>
      <c r="Q835" s="5"/>
      <c r="R835" s="5"/>
      <c r="S835" s="54"/>
      <c r="T835" s="54"/>
      <c r="U835" s="55"/>
      <c r="V835" s="56"/>
      <c r="W835" s="5"/>
      <c r="X835" s="58"/>
      <c r="Y835" s="48"/>
      <c r="Z835" s="5"/>
      <c r="AA835" s="5"/>
      <c r="AB835" s="5"/>
      <c r="AC835" s="5"/>
      <c r="AD835" s="5"/>
      <c r="AE835" s="5"/>
      <c r="AF835" s="5"/>
    </row>
    <row r="836" spans="1:32" ht="21" customHeight="1" x14ac:dyDescent="0.3">
      <c r="A836" s="5"/>
      <c r="B836" s="5"/>
      <c r="C836" s="5"/>
      <c r="D836" s="5"/>
      <c r="E836" s="390"/>
      <c r="F836" s="390"/>
      <c r="G836" s="5"/>
      <c r="H836" s="53"/>
      <c r="I836" s="5"/>
      <c r="J836" s="5"/>
      <c r="K836" s="5"/>
      <c r="L836" s="5"/>
      <c r="M836" s="5"/>
      <c r="N836" s="5"/>
      <c r="O836" s="5"/>
      <c r="P836" s="5"/>
      <c r="Q836" s="5"/>
      <c r="R836" s="5"/>
      <c r="S836" s="54"/>
      <c r="T836" s="54"/>
      <c r="U836" s="55"/>
      <c r="V836" s="56"/>
      <c r="W836" s="5"/>
      <c r="X836" s="58"/>
      <c r="Y836" s="48"/>
      <c r="Z836" s="5"/>
      <c r="AA836" s="5"/>
      <c r="AB836" s="5"/>
      <c r="AC836" s="5"/>
      <c r="AD836" s="5"/>
      <c r="AE836" s="5"/>
      <c r="AF836" s="5"/>
    </row>
    <row r="837" spans="1:32" ht="21" customHeight="1" x14ac:dyDescent="0.3">
      <c r="A837" s="5"/>
      <c r="B837" s="5"/>
      <c r="C837" s="5"/>
      <c r="D837" s="5"/>
      <c r="E837" s="390"/>
      <c r="F837" s="390"/>
      <c r="G837" s="5"/>
      <c r="H837" s="53"/>
      <c r="I837" s="5"/>
      <c r="J837" s="5"/>
      <c r="K837" s="5"/>
      <c r="L837" s="5"/>
      <c r="M837" s="5"/>
      <c r="N837" s="5"/>
      <c r="O837" s="5"/>
      <c r="P837" s="5"/>
      <c r="Q837" s="5"/>
      <c r="R837" s="5"/>
      <c r="S837" s="54"/>
      <c r="T837" s="54"/>
      <c r="U837" s="55"/>
      <c r="V837" s="56"/>
      <c r="W837" s="5"/>
      <c r="X837" s="58"/>
      <c r="Y837" s="48"/>
      <c r="Z837" s="5"/>
      <c r="AA837" s="5"/>
      <c r="AB837" s="5"/>
      <c r="AC837" s="5"/>
      <c r="AD837" s="5"/>
      <c r="AE837" s="5"/>
      <c r="AF837" s="5"/>
    </row>
    <row r="838" spans="1:32" ht="21" customHeight="1" x14ac:dyDescent="0.3">
      <c r="A838" s="5"/>
      <c r="B838" s="5"/>
      <c r="C838" s="5"/>
      <c r="D838" s="5"/>
      <c r="E838" s="390"/>
      <c r="F838" s="390"/>
      <c r="G838" s="5"/>
      <c r="H838" s="53"/>
      <c r="I838" s="5"/>
      <c r="J838" s="5"/>
      <c r="K838" s="5"/>
      <c r="L838" s="5"/>
      <c r="M838" s="5"/>
      <c r="N838" s="5"/>
      <c r="O838" s="5"/>
      <c r="P838" s="5"/>
      <c r="Q838" s="5"/>
      <c r="R838" s="5"/>
      <c r="S838" s="54"/>
      <c r="T838" s="54"/>
      <c r="U838" s="55"/>
      <c r="V838" s="56"/>
      <c r="W838" s="5"/>
      <c r="X838" s="58"/>
      <c r="Y838" s="48"/>
      <c r="Z838" s="5"/>
      <c r="AA838" s="5"/>
      <c r="AB838" s="5"/>
      <c r="AC838" s="5"/>
      <c r="AD838" s="5"/>
      <c r="AE838" s="5"/>
      <c r="AF838" s="5"/>
    </row>
    <row r="839" spans="1:32" ht="21" customHeight="1" x14ac:dyDescent="0.3">
      <c r="A839" s="5"/>
      <c r="B839" s="5"/>
      <c r="C839" s="5"/>
      <c r="D839" s="5"/>
      <c r="E839" s="390"/>
      <c r="F839" s="390"/>
      <c r="G839" s="5"/>
      <c r="H839" s="53"/>
      <c r="I839" s="5"/>
      <c r="J839" s="5"/>
      <c r="K839" s="5"/>
      <c r="L839" s="5"/>
      <c r="M839" s="5"/>
      <c r="N839" s="5"/>
      <c r="O839" s="5"/>
      <c r="P839" s="5"/>
      <c r="Q839" s="5"/>
      <c r="R839" s="5"/>
      <c r="S839" s="54"/>
      <c r="T839" s="54"/>
      <c r="U839" s="55"/>
      <c r="V839" s="56"/>
      <c r="W839" s="5"/>
      <c r="X839" s="58"/>
      <c r="Y839" s="48"/>
      <c r="Z839" s="5"/>
      <c r="AA839" s="5"/>
      <c r="AB839" s="5"/>
      <c r="AC839" s="5"/>
      <c r="AD839" s="5"/>
      <c r="AE839" s="5"/>
      <c r="AF839" s="5"/>
    </row>
    <row r="840" spans="1:32" ht="21" customHeight="1" x14ac:dyDescent="0.3">
      <c r="A840" s="5"/>
      <c r="B840" s="5"/>
      <c r="C840" s="5"/>
      <c r="D840" s="5"/>
      <c r="E840" s="390"/>
      <c r="F840" s="390"/>
      <c r="G840" s="5"/>
      <c r="H840" s="53"/>
      <c r="I840" s="5"/>
      <c r="J840" s="5"/>
      <c r="K840" s="5"/>
      <c r="L840" s="5"/>
      <c r="M840" s="5"/>
      <c r="N840" s="5"/>
      <c r="O840" s="5"/>
      <c r="P840" s="5"/>
      <c r="Q840" s="5"/>
      <c r="R840" s="5"/>
      <c r="S840" s="54"/>
      <c r="T840" s="54"/>
      <c r="U840" s="55"/>
      <c r="V840" s="56"/>
      <c r="W840" s="5"/>
      <c r="X840" s="58"/>
      <c r="Y840" s="48"/>
      <c r="Z840" s="5"/>
      <c r="AA840" s="5"/>
      <c r="AB840" s="5"/>
      <c r="AC840" s="5"/>
      <c r="AD840" s="5"/>
      <c r="AE840" s="5"/>
      <c r="AF840" s="5"/>
    </row>
    <row r="841" spans="1:32" ht="21" customHeight="1" x14ac:dyDescent="0.3">
      <c r="A841" s="5"/>
      <c r="B841" s="5"/>
      <c r="C841" s="5"/>
      <c r="D841" s="5"/>
      <c r="E841" s="390"/>
      <c r="F841" s="390"/>
      <c r="G841" s="5"/>
      <c r="H841" s="53"/>
      <c r="I841" s="5"/>
      <c r="J841" s="5"/>
      <c r="K841" s="5"/>
      <c r="L841" s="5"/>
      <c r="M841" s="5"/>
      <c r="N841" s="5"/>
      <c r="O841" s="5"/>
      <c r="P841" s="5"/>
      <c r="Q841" s="5"/>
      <c r="R841" s="5"/>
      <c r="S841" s="54"/>
      <c r="T841" s="54"/>
      <c r="U841" s="55"/>
      <c r="V841" s="56"/>
      <c r="W841" s="5"/>
      <c r="X841" s="58"/>
      <c r="Y841" s="48"/>
      <c r="Z841" s="5"/>
      <c r="AA841" s="5"/>
      <c r="AB841" s="5"/>
      <c r="AC841" s="5"/>
      <c r="AD841" s="5"/>
      <c r="AE841" s="5"/>
      <c r="AF841" s="5"/>
    </row>
    <row r="842" spans="1:32" ht="21" customHeight="1" x14ac:dyDescent="0.3">
      <c r="A842" s="5"/>
      <c r="B842" s="5"/>
      <c r="C842" s="5"/>
      <c r="D842" s="5"/>
      <c r="E842" s="390"/>
      <c r="F842" s="390"/>
      <c r="G842" s="5"/>
      <c r="H842" s="53"/>
      <c r="I842" s="5"/>
      <c r="J842" s="5"/>
      <c r="K842" s="5"/>
      <c r="L842" s="5"/>
      <c r="M842" s="5"/>
      <c r="N842" s="5"/>
      <c r="O842" s="5"/>
      <c r="P842" s="5"/>
      <c r="Q842" s="5"/>
      <c r="R842" s="5"/>
      <c r="S842" s="54"/>
      <c r="T842" s="54"/>
      <c r="U842" s="55"/>
      <c r="V842" s="56"/>
      <c r="W842" s="5"/>
      <c r="X842" s="58"/>
      <c r="Y842" s="48"/>
      <c r="Z842" s="5"/>
      <c r="AA842" s="5"/>
      <c r="AB842" s="5"/>
      <c r="AC842" s="5"/>
      <c r="AD842" s="5"/>
      <c r="AE842" s="5"/>
      <c r="AF842" s="5"/>
    </row>
    <row r="843" spans="1:32" ht="21" customHeight="1" x14ac:dyDescent="0.3">
      <c r="A843" s="5"/>
      <c r="B843" s="5"/>
      <c r="C843" s="5"/>
      <c r="D843" s="5"/>
      <c r="E843" s="390"/>
      <c r="F843" s="390"/>
      <c r="G843" s="5"/>
      <c r="H843" s="53"/>
      <c r="I843" s="5"/>
      <c r="J843" s="5"/>
      <c r="K843" s="5"/>
      <c r="L843" s="5"/>
      <c r="M843" s="5"/>
      <c r="N843" s="5"/>
      <c r="O843" s="5"/>
      <c r="P843" s="5"/>
      <c r="Q843" s="5"/>
      <c r="R843" s="5"/>
      <c r="S843" s="54"/>
      <c r="T843" s="54"/>
      <c r="U843" s="55"/>
      <c r="V843" s="56"/>
      <c r="W843" s="5"/>
      <c r="X843" s="58"/>
      <c r="Y843" s="48"/>
      <c r="Z843" s="5"/>
      <c r="AA843" s="5"/>
      <c r="AB843" s="5"/>
      <c r="AC843" s="5"/>
      <c r="AD843" s="5"/>
      <c r="AE843" s="5"/>
      <c r="AF843" s="5"/>
    </row>
    <row r="844" spans="1:32" ht="21" customHeight="1" x14ac:dyDescent="0.3">
      <c r="A844" s="5"/>
      <c r="B844" s="5"/>
      <c r="C844" s="5"/>
      <c r="D844" s="5"/>
      <c r="E844" s="390"/>
      <c r="F844" s="390"/>
      <c r="G844" s="5"/>
      <c r="H844" s="53"/>
      <c r="I844" s="5"/>
      <c r="J844" s="5"/>
      <c r="K844" s="5"/>
      <c r="L844" s="5"/>
      <c r="M844" s="5"/>
      <c r="N844" s="5"/>
      <c r="O844" s="5"/>
      <c r="P844" s="5"/>
      <c r="Q844" s="5"/>
      <c r="R844" s="5"/>
      <c r="S844" s="54"/>
      <c r="T844" s="54"/>
      <c r="U844" s="55"/>
      <c r="V844" s="56"/>
      <c r="W844" s="5"/>
      <c r="X844" s="58"/>
      <c r="Y844" s="48"/>
      <c r="Z844" s="5"/>
      <c r="AA844" s="5"/>
      <c r="AB844" s="5"/>
      <c r="AC844" s="5"/>
      <c r="AD844" s="5"/>
      <c r="AE844" s="5"/>
      <c r="AF844" s="5"/>
    </row>
    <row r="845" spans="1:32" ht="21" customHeight="1" x14ac:dyDescent="0.3">
      <c r="A845" s="5"/>
      <c r="B845" s="5"/>
      <c r="C845" s="5"/>
      <c r="D845" s="5"/>
      <c r="E845" s="390"/>
      <c r="F845" s="390"/>
      <c r="G845" s="5"/>
      <c r="H845" s="53"/>
      <c r="I845" s="5"/>
      <c r="J845" s="5"/>
      <c r="K845" s="5"/>
      <c r="L845" s="5"/>
      <c r="M845" s="5"/>
      <c r="N845" s="5"/>
      <c r="O845" s="5"/>
      <c r="P845" s="5"/>
      <c r="Q845" s="5"/>
      <c r="R845" s="5"/>
      <c r="S845" s="54"/>
      <c r="T845" s="54"/>
      <c r="U845" s="55"/>
      <c r="V845" s="56"/>
      <c r="W845" s="5"/>
      <c r="X845" s="58"/>
      <c r="Y845" s="48"/>
      <c r="Z845" s="5"/>
      <c r="AA845" s="5"/>
      <c r="AB845" s="5"/>
      <c r="AC845" s="5"/>
      <c r="AD845" s="5"/>
      <c r="AE845" s="5"/>
      <c r="AF845" s="5"/>
    </row>
    <row r="846" spans="1:32" ht="21" customHeight="1" x14ac:dyDescent="0.3">
      <c r="A846" s="5"/>
      <c r="B846" s="5"/>
      <c r="C846" s="5"/>
      <c r="D846" s="5"/>
      <c r="E846" s="390"/>
      <c r="F846" s="390"/>
      <c r="G846" s="5"/>
      <c r="H846" s="53"/>
      <c r="I846" s="5"/>
      <c r="J846" s="5"/>
      <c r="K846" s="5"/>
      <c r="L846" s="5"/>
      <c r="M846" s="5"/>
      <c r="N846" s="5"/>
      <c r="O846" s="5"/>
      <c r="P846" s="5"/>
      <c r="Q846" s="5"/>
      <c r="R846" s="5"/>
      <c r="S846" s="54"/>
      <c r="T846" s="54"/>
      <c r="U846" s="55"/>
      <c r="V846" s="56"/>
      <c r="W846" s="5"/>
      <c r="X846" s="58"/>
      <c r="Y846" s="48"/>
      <c r="Z846" s="5"/>
      <c r="AA846" s="5"/>
      <c r="AB846" s="5"/>
      <c r="AC846" s="5"/>
      <c r="AD846" s="5"/>
      <c r="AE846" s="5"/>
      <c r="AF846" s="5"/>
    </row>
    <row r="847" spans="1:32" ht="21" customHeight="1" x14ac:dyDescent="0.3">
      <c r="A847" s="5"/>
      <c r="B847" s="5"/>
      <c r="C847" s="5"/>
      <c r="D847" s="5"/>
      <c r="E847" s="390"/>
      <c r="F847" s="390"/>
      <c r="G847" s="5"/>
      <c r="H847" s="53"/>
      <c r="I847" s="5"/>
      <c r="J847" s="5"/>
      <c r="K847" s="5"/>
      <c r="L847" s="5"/>
      <c r="M847" s="5"/>
      <c r="N847" s="5"/>
      <c r="O847" s="5"/>
      <c r="P847" s="5"/>
      <c r="Q847" s="5"/>
      <c r="R847" s="5"/>
      <c r="S847" s="54"/>
      <c r="T847" s="54"/>
      <c r="U847" s="55"/>
      <c r="V847" s="56"/>
      <c r="W847" s="5"/>
      <c r="X847" s="58"/>
      <c r="Y847" s="48"/>
      <c r="Z847" s="5"/>
      <c r="AA847" s="5"/>
      <c r="AB847" s="5"/>
      <c r="AC847" s="5"/>
      <c r="AD847" s="5"/>
      <c r="AE847" s="5"/>
      <c r="AF847" s="5"/>
    </row>
    <row r="848" spans="1:32" ht="21" customHeight="1" x14ac:dyDescent="0.3">
      <c r="A848" s="5"/>
      <c r="B848" s="5"/>
      <c r="C848" s="5"/>
      <c r="D848" s="5"/>
      <c r="E848" s="390"/>
      <c r="F848" s="390"/>
      <c r="G848" s="5"/>
      <c r="H848" s="53"/>
      <c r="I848" s="5"/>
      <c r="J848" s="5"/>
      <c r="K848" s="5"/>
      <c r="L848" s="5"/>
      <c r="M848" s="5"/>
      <c r="N848" s="5"/>
      <c r="O848" s="5"/>
      <c r="P848" s="5"/>
      <c r="Q848" s="5"/>
      <c r="R848" s="5"/>
      <c r="S848" s="54"/>
      <c r="T848" s="54"/>
      <c r="U848" s="55"/>
      <c r="V848" s="56"/>
      <c r="W848" s="5"/>
      <c r="X848" s="58"/>
      <c r="Y848" s="48"/>
      <c r="Z848" s="5"/>
      <c r="AA848" s="5"/>
      <c r="AB848" s="5"/>
      <c r="AC848" s="5"/>
      <c r="AD848" s="5"/>
      <c r="AE848" s="5"/>
      <c r="AF848" s="5"/>
    </row>
    <row r="849" spans="1:32" ht="21" customHeight="1" x14ac:dyDescent="0.3">
      <c r="A849" s="5"/>
      <c r="B849" s="5"/>
      <c r="C849" s="5"/>
      <c r="D849" s="5"/>
      <c r="E849" s="390"/>
      <c r="F849" s="390"/>
      <c r="G849" s="5"/>
      <c r="H849" s="53"/>
      <c r="I849" s="5"/>
      <c r="J849" s="5"/>
      <c r="K849" s="5"/>
      <c r="L849" s="5"/>
      <c r="M849" s="5"/>
      <c r="N849" s="5"/>
      <c r="O849" s="5"/>
      <c r="P849" s="5"/>
      <c r="Q849" s="5"/>
      <c r="R849" s="5"/>
      <c r="S849" s="54"/>
      <c r="T849" s="54"/>
      <c r="U849" s="55"/>
      <c r="V849" s="56"/>
      <c r="W849" s="5"/>
      <c r="X849" s="58"/>
      <c r="Y849" s="48"/>
      <c r="Z849" s="5"/>
      <c r="AA849" s="5"/>
      <c r="AB849" s="5"/>
      <c r="AC849" s="5"/>
      <c r="AD849" s="5"/>
      <c r="AE849" s="5"/>
      <c r="AF849" s="5"/>
    </row>
    <row r="850" spans="1:32" ht="21" customHeight="1" x14ac:dyDescent="0.3">
      <c r="A850" s="5"/>
      <c r="B850" s="5"/>
      <c r="C850" s="5"/>
      <c r="D850" s="5"/>
      <c r="E850" s="390"/>
      <c r="F850" s="390"/>
      <c r="G850" s="5"/>
      <c r="H850" s="53"/>
      <c r="I850" s="5"/>
      <c r="J850" s="5"/>
      <c r="K850" s="5"/>
      <c r="L850" s="5"/>
      <c r="M850" s="5"/>
      <c r="N850" s="5"/>
      <c r="O850" s="5"/>
      <c r="P850" s="5"/>
      <c r="Q850" s="5"/>
      <c r="R850" s="5"/>
      <c r="S850" s="54"/>
      <c r="T850" s="54"/>
      <c r="U850" s="55"/>
      <c r="V850" s="56"/>
      <c r="W850" s="5"/>
      <c r="X850" s="58"/>
      <c r="Y850" s="48"/>
      <c r="Z850" s="5"/>
      <c r="AA850" s="5"/>
      <c r="AB850" s="5"/>
      <c r="AC850" s="5"/>
      <c r="AD850" s="5"/>
      <c r="AE850" s="5"/>
      <c r="AF850" s="5"/>
    </row>
    <row r="851" spans="1:32" ht="21" customHeight="1" x14ac:dyDescent="0.3">
      <c r="A851" s="5"/>
      <c r="B851" s="5"/>
      <c r="C851" s="5"/>
      <c r="D851" s="5"/>
      <c r="E851" s="390"/>
      <c r="F851" s="390"/>
      <c r="G851" s="5"/>
      <c r="H851" s="53"/>
      <c r="I851" s="5"/>
      <c r="J851" s="5"/>
      <c r="K851" s="5"/>
      <c r="L851" s="5"/>
      <c r="M851" s="5"/>
      <c r="N851" s="5"/>
      <c r="O851" s="5"/>
      <c r="P851" s="5"/>
      <c r="Q851" s="5"/>
      <c r="R851" s="5"/>
      <c r="S851" s="54"/>
      <c r="T851" s="54"/>
      <c r="U851" s="55"/>
      <c r="V851" s="56"/>
      <c r="W851" s="5"/>
      <c r="X851" s="58"/>
      <c r="Y851" s="48"/>
      <c r="Z851" s="5"/>
      <c r="AA851" s="5"/>
      <c r="AB851" s="5"/>
      <c r="AC851" s="5"/>
      <c r="AD851" s="5"/>
      <c r="AE851" s="5"/>
      <c r="AF851" s="5"/>
    </row>
    <row r="852" spans="1:32" ht="21" customHeight="1" x14ac:dyDescent="0.3">
      <c r="A852" s="5"/>
      <c r="B852" s="5"/>
      <c r="C852" s="5"/>
      <c r="D852" s="5"/>
      <c r="E852" s="390"/>
      <c r="F852" s="390"/>
      <c r="G852" s="5"/>
      <c r="H852" s="53"/>
      <c r="I852" s="5"/>
      <c r="J852" s="5"/>
      <c r="K852" s="5"/>
      <c r="L852" s="5"/>
      <c r="M852" s="5"/>
      <c r="N852" s="5"/>
      <c r="O852" s="5"/>
      <c r="P852" s="5"/>
      <c r="Q852" s="5"/>
      <c r="R852" s="5"/>
      <c r="S852" s="54"/>
      <c r="T852" s="54"/>
      <c r="U852" s="55"/>
      <c r="V852" s="56"/>
      <c r="W852" s="5"/>
      <c r="X852" s="58"/>
      <c r="Y852" s="48"/>
      <c r="Z852" s="5"/>
      <c r="AA852" s="5"/>
      <c r="AB852" s="5"/>
      <c r="AC852" s="5"/>
      <c r="AD852" s="5"/>
      <c r="AE852" s="5"/>
      <c r="AF852" s="5"/>
    </row>
    <row r="853" spans="1:32" ht="21" customHeight="1" x14ac:dyDescent="0.3">
      <c r="A853" s="5"/>
      <c r="B853" s="5"/>
      <c r="C853" s="5"/>
      <c r="D853" s="5"/>
      <c r="E853" s="390"/>
      <c r="F853" s="390"/>
      <c r="G853" s="5"/>
      <c r="H853" s="53"/>
      <c r="I853" s="5"/>
      <c r="J853" s="5"/>
      <c r="K853" s="5"/>
      <c r="L853" s="5"/>
      <c r="M853" s="5"/>
      <c r="N853" s="5"/>
      <c r="O853" s="5"/>
      <c r="P853" s="5"/>
      <c r="Q853" s="5"/>
      <c r="R853" s="5"/>
      <c r="S853" s="54"/>
      <c r="T853" s="54"/>
      <c r="U853" s="55"/>
      <c r="V853" s="56"/>
      <c r="W853" s="5"/>
      <c r="X853" s="58"/>
      <c r="Y853" s="48"/>
      <c r="Z853" s="5"/>
      <c r="AA853" s="5"/>
      <c r="AB853" s="5"/>
      <c r="AC853" s="5"/>
      <c r="AD853" s="5"/>
      <c r="AE853" s="5"/>
      <c r="AF853" s="5"/>
    </row>
    <row r="854" spans="1:32" ht="21" customHeight="1" x14ac:dyDescent="0.3">
      <c r="A854" s="5"/>
      <c r="B854" s="5"/>
      <c r="C854" s="5"/>
      <c r="D854" s="5"/>
      <c r="E854" s="390"/>
      <c r="F854" s="390"/>
      <c r="G854" s="5"/>
      <c r="H854" s="53"/>
      <c r="I854" s="5"/>
      <c r="J854" s="5"/>
      <c r="K854" s="5"/>
      <c r="L854" s="5"/>
      <c r="M854" s="5"/>
      <c r="N854" s="5"/>
      <c r="O854" s="5"/>
      <c r="P854" s="5"/>
      <c r="Q854" s="5"/>
      <c r="R854" s="5"/>
      <c r="S854" s="54"/>
      <c r="T854" s="54"/>
      <c r="U854" s="55"/>
      <c r="V854" s="56"/>
      <c r="W854" s="5"/>
      <c r="X854" s="58"/>
      <c r="Y854" s="48"/>
      <c r="Z854" s="5"/>
      <c r="AA854" s="5"/>
      <c r="AB854" s="5"/>
      <c r="AC854" s="5"/>
      <c r="AD854" s="5"/>
      <c r="AE854" s="5"/>
      <c r="AF854" s="5"/>
    </row>
    <row r="855" spans="1:32" ht="21" customHeight="1" x14ac:dyDescent="0.3">
      <c r="A855" s="5"/>
      <c r="B855" s="5"/>
      <c r="C855" s="5"/>
      <c r="D855" s="5"/>
      <c r="E855" s="390"/>
      <c r="F855" s="390"/>
      <c r="G855" s="5"/>
      <c r="H855" s="53"/>
      <c r="I855" s="5"/>
      <c r="J855" s="5"/>
      <c r="K855" s="5"/>
      <c r="L855" s="5"/>
      <c r="M855" s="5"/>
      <c r="N855" s="5"/>
      <c r="O855" s="5"/>
      <c r="P855" s="5"/>
      <c r="Q855" s="5"/>
      <c r="R855" s="5"/>
      <c r="S855" s="54"/>
      <c r="T855" s="54"/>
      <c r="U855" s="55"/>
      <c r="V855" s="56"/>
      <c r="W855" s="5"/>
      <c r="X855" s="58"/>
      <c r="Y855" s="48"/>
      <c r="Z855" s="5"/>
      <c r="AA855" s="5"/>
      <c r="AB855" s="5"/>
      <c r="AC855" s="5"/>
      <c r="AD855" s="5"/>
      <c r="AE855" s="5"/>
      <c r="AF855" s="5"/>
    </row>
    <row r="856" spans="1:32" ht="21" customHeight="1" x14ac:dyDescent="0.3">
      <c r="A856" s="5"/>
      <c r="B856" s="5"/>
      <c r="C856" s="5"/>
      <c r="D856" s="5"/>
      <c r="E856" s="390"/>
      <c r="F856" s="390"/>
      <c r="G856" s="5"/>
      <c r="H856" s="53"/>
      <c r="I856" s="5"/>
      <c r="J856" s="5"/>
      <c r="K856" s="5"/>
      <c r="L856" s="5"/>
      <c r="M856" s="5"/>
      <c r="N856" s="5"/>
      <c r="O856" s="5"/>
      <c r="P856" s="5"/>
      <c r="Q856" s="5"/>
      <c r="R856" s="5"/>
      <c r="S856" s="54"/>
      <c r="T856" s="54"/>
      <c r="U856" s="55"/>
      <c r="V856" s="56"/>
      <c r="W856" s="5"/>
      <c r="X856" s="58"/>
      <c r="Y856" s="48"/>
      <c r="Z856" s="5"/>
      <c r="AA856" s="5"/>
      <c r="AB856" s="5"/>
      <c r="AC856" s="5"/>
      <c r="AD856" s="5"/>
      <c r="AE856" s="5"/>
      <c r="AF856" s="5"/>
    </row>
    <row r="857" spans="1:32" ht="21" customHeight="1" x14ac:dyDescent="0.3">
      <c r="A857" s="5"/>
      <c r="B857" s="5"/>
      <c r="C857" s="5"/>
      <c r="D857" s="5"/>
      <c r="E857" s="390"/>
      <c r="F857" s="390"/>
      <c r="G857" s="5"/>
      <c r="H857" s="53"/>
      <c r="I857" s="5"/>
      <c r="J857" s="5"/>
      <c r="K857" s="5"/>
      <c r="L857" s="5"/>
      <c r="M857" s="5"/>
      <c r="N857" s="5"/>
      <c r="O857" s="5"/>
      <c r="P857" s="5"/>
      <c r="Q857" s="5"/>
      <c r="R857" s="5"/>
      <c r="S857" s="54"/>
      <c r="T857" s="54"/>
      <c r="U857" s="55"/>
      <c r="V857" s="56"/>
      <c r="W857" s="5"/>
      <c r="X857" s="58"/>
      <c r="Y857" s="48"/>
      <c r="Z857" s="5"/>
      <c r="AA857" s="5"/>
      <c r="AB857" s="5"/>
      <c r="AC857" s="5"/>
      <c r="AD857" s="5"/>
      <c r="AE857" s="5"/>
      <c r="AF857" s="5"/>
    </row>
    <row r="858" spans="1:32" ht="21" customHeight="1" x14ac:dyDescent="0.3">
      <c r="A858" s="5"/>
      <c r="B858" s="5"/>
      <c r="C858" s="5"/>
      <c r="D858" s="5"/>
      <c r="E858" s="390"/>
      <c r="F858" s="390"/>
      <c r="G858" s="5"/>
      <c r="H858" s="53"/>
      <c r="I858" s="5"/>
      <c r="J858" s="5"/>
      <c r="K858" s="5"/>
      <c r="L858" s="5"/>
      <c r="M858" s="5"/>
      <c r="N858" s="5"/>
      <c r="O858" s="5"/>
      <c r="P858" s="5"/>
      <c r="Q858" s="5"/>
      <c r="R858" s="5"/>
      <c r="S858" s="54"/>
      <c r="T858" s="54"/>
      <c r="U858" s="55"/>
      <c r="V858" s="56"/>
      <c r="W858" s="5"/>
      <c r="X858" s="58"/>
      <c r="Y858" s="48"/>
      <c r="Z858" s="5"/>
      <c r="AA858" s="5"/>
      <c r="AB858" s="5"/>
      <c r="AC858" s="5"/>
      <c r="AD858" s="5"/>
      <c r="AE858" s="5"/>
      <c r="AF858" s="5"/>
    </row>
    <row r="859" spans="1:32" ht="21" customHeight="1" x14ac:dyDescent="0.3">
      <c r="A859" s="5"/>
      <c r="B859" s="5"/>
      <c r="C859" s="5"/>
      <c r="D859" s="5"/>
      <c r="E859" s="390"/>
      <c r="F859" s="390"/>
      <c r="G859" s="5"/>
      <c r="H859" s="53"/>
      <c r="I859" s="5"/>
      <c r="J859" s="5"/>
      <c r="K859" s="5"/>
      <c r="L859" s="5"/>
      <c r="M859" s="5"/>
      <c r="N859" s="5"/>
      <c r="O859" s="5"/>
      <c r="P859" s="5"/>
      <c r="Q859" s="5"/>
      <c r="R859" s="5"/>
      <c r="S859" s="54"/>
      <c r="T859" s="54"/>
      <c r="U859" s="55"/>
      <c r="V859" s="56"/>
      <c r="W859" s="5"/>
      <c r="X859" s="58"/>
      <c r="Y859" s="48"/>
      <c r="Z859" s="5"/>
      <c r="AA859" s="5"/>
      <c r="AB859" s="5"/>
      <c r="AC859" s="5"/>
      <c r="AD859" s="5"/>
      <c r="AE859" s="5"/>
      <c r="AF859" s="5"/>
    </row>
    <row r="860" spans="1:32" ht="21" customHeight="1" x14ac:dyDescent="0.3">
      <c r="A860" s="5"/>
      <c r="B860" s="5"/>
      <c r="C860" s="5"/>
      <c r="D860" s="5"/>
      <c r="E860" s="390"/>
      <c r="F860" s="390"/>
      <c r="G860" s="5"/>
      <c r="H860" s="53"/>
      <c r="I860" s="5"/>
      <c r="J860" s="5"/>
      <c r="K860" s="5"/>
      <c r="L860" s="5"/>
      <c r="M860" s="5"/>
      <c r="N860" s="5"/>
      <c r="O860" s="5"/>
      <c r="P860" s="5"/>
      <c r="Q860" s="5"/>
      <c r="R860" s="5"/>
      <c r="S860" s="54"/>
      <c r="T860" s="54"/>
      <c r="U860" s="55"/>
      <c r="V860" s="56"/>
      <c r="W860" s="5"/>
      <c r="X860" s="58"/>
      <c r="Y860" s="48"/>
      <c r="Z860" s="5"/>
      <c r="AA860" s="5"/>
      <c r="AB860" s="5"/>
      <c r="AC860" s="5"/>
      <c r="AD860" s="5"/>
      <c r="AE860" s="5"/>
      <c r="AF860" s="5"/>
    </row>
    <row r="861" spans="1:32" ht="21" customHeight="1" x14ac:dyDescent="0.3">
      <c r="A861" s="5"/>
      <c r="B861" s="5"/>
      <c r="C861" s="5"/>
      <c r="D861" s="5"/>
      <c r="E861" s="390"/>
      <c r="F861" s="390"/>
      <c r="G861" s="5"/>
      <c r="H861" s="53"/>
      <c r="I861" s="5"/>
      <c r="J861" s="5"/>
      <c r="K861" s="5"/>
      <c r="L861" s="5"/>
      <c r="M861" s="5"/>
      <c r="N861" s="5"/>
      <c r="O861" s="5"/>
      <c r="P861" s="5"/>
      <c r="Q861" s="5"/>
      <c r="R861" s="5"/>
      <c r="S861" s="54"/>
      <c r="T861" s="54"/>
      <c r="U861" s="55"/>
      <c r="V861" s="56"/>
      <c r="W861" s="5"/>
      <c r="X861" s="58"/>
      <c r="Y861" s="48"/>
      <c r="Z861" s="5"/>
      <c r="AA861" s="5"/>
      <c r="AB861" s="5"/>
      <c r="AC861" s="5"/>
      <c r="AD861" s="5"/>
      <c r="AE861" s="5"/>
      <c r="AF861" s="5"/>
    </row>
    <row r="862" spans="1:32" ht="21" customHeight="1" x14ac:dyDescent="0.3">
      <c r="A862" s="5"/>
      <c r="B862" s="5"/>
      <c r="C862" s="5"/>
      <c r="D862" s="5"/>
      <c r="E862" s="390"/>
      <c r="F862" s="390"/>
      <c r="G862" s="5"/>
      <c r="H862" s="53"/>
      <c r="I862" s="5"/>
      <c r="J862" s="5"/>
      <c r="K862" s="5"/>
      <c r="L862" s="5"/>
      <c r="M862" s="5"/>
      <c r="N862" s="5"/>
      <c r="O862" s="5"/>
      <c r="P862" s="5"/>
      <c r="Q862" s="5"/>
      <c r="R862" s="5"/>
      <c r="S862" s="54"/>
      <c r="T862" s="54"/>
      <c r="U862" s="55"/>
      <c r="V862" s="56"/>
      <c r="W862" s="5"/>
      <c r="X862" s="58"/>
      <c r="Y862" s="48"/>
      <c r="Z862" s="5"/>
      <c r="AA862" s="5"/>
      <c r="AB862" s="5"/>
      <c r="AC862" s="5"/>
      <c r="AD862" s="5"/>
      <c r="AE862" s="5"/>
      <c r="AF862" s="5"/>
    </row>
    <row r="863" spans="1:32" ht="21" customHeight="1" x14ac:dyDescent="0.3">
      <c r="A863" s="5"/>
      <c r="B863" s="5"/>
      <c r="C863" s="5"/>
      <c r="D863" s="5"/>
      <c r="E863" s="390"/>
      <c r="F863" s="390"/>
      <c r="G863" s="5"/>
      <c r="H863" s="53"/>
      <c r="I863" s="5"/>
      <c r="J863" s="5"/>
      <c r="K863" s="5"/>
      <c r="L863" s="5"/>
      <c r="M863" s="5"/>
      <c r="N863" s="5"/>
      <c r="O863" s="5"/>
      <c r="P863" s="5"/>
      <c r="Q863" s="5"/>
      <c r="R863" s="5"/>
      <c r="S863" s="54"/>
      <c r="T863" s="54"/>
      <c r="U863" s="55"/>
      <c r="V863" s="56"/>
      <c r="W863" s="5"/>
      <c r="X863" s="58"/>
      <c r="Y863" s="48"/>
      <c r="Z863" s="5"/>
      <c r="AA863" s="5"/>
      <c r="AB863" s="5"/>
      <c r="AC863" s="5"/>
      <c r="AD863" s="5"/>
      <c r="AE863" s="5"/>
      <c r="AF863" s="5"/>
    </row>
    <row r="864" spans="1:32" ht="21" customHeight="1" x14ac:dyDescent="0.3">
      <c r="A864" s="5"/>
      <c r="B864" s="5"/>
      <c r="C864" s="5"/>
      <c r="D864" s="5"/>
      <c r="E864" s="390"/>
      <c r="F864" s="390"/>
      <c r="G864" s="5"/>
      <c r="H864" s="53"/>
      <c r="I864" s="5"/>
      <c r="J864" s="5"/>
      <c r="K864" s="5"/>
      <c r="L864" s="5"/>
      <c r="M864" s="5"/>
      <c r="N864" s="5"/>
      <c r="O864" s="5"/>
      <c r="P864" s="5"/>
      <c r="Q864" s="5"/>
      <c r="R864" s="5"/>
      <c r="S864" s="54"/>
      <c r="T864" s="54"/>
      <c r="U864" s="55"/>
      <c r="V864" s="56"/>
      <c r="W864" s="5"/>
      <c r="X864" s="58"/>
      <c r="Y864" s="48"/>
      <c r="Z864" s="5"/>
      <c r="AA864" s="5"/>
      <c r="AB864" s="5"/>
      <c r="AC864" s="5"/>
      <c r="AD864" s="5"/>
      <c r="AE864" s="5"/>
      <c r="AF864" s="5"/>
    </row>
    <row r="865" spans="1:32" ht="21" customHeight="1" x14ac:dyDescent="0.3">
      <c r="A865" s="5"/>
      <c r="B865" s="5"/>
      <c r="C865" s="5"/>
      <c r="D865" s="5"/>
      <c r="E865" s="390"/>
      <c r="F865" s="390"/>
      <c r="G865" s="5"/>
      <c r="H865" s="53"/>
      <c r="I865" s="5"/>
      <c r="J865" s="5"/>
      <c r="K865" s="5"/>
      <c r="L865" s="5"/>
      <c r="M865" s="5"/>
      <c r="N865" s="5"/>
      <c r="O865" s="5"/>
      <c r="P865" s="5"/>
      <c r="Q865" s="5"/>
      <c r="R865" s="5"/>
      <c r="S865" s="54"/>
      <c r="T865" s="54"/>
      <c r="U865" s="55"/>
      <c r="V865" s="56"/>
      <c r="W865" s="5"/>
      <c r="X865" s="58"/>
      <c r="Y865" s="48"/>
      <c r="Z865" s="5"/>
      <c r="AA865" s="5"/>
      <c r="AB865" s="5"/>
      <c r="AC865" s="5"/>
      <c r="AD865" s="5"/>
      <c r="AE865" s="5"/>
      <c r="AF865" s="5"/>
    </row>
    <row r="866" spans="1:32" ht="21" customHeight="1" x14ac:dyDescent="0.3">
      <c r="A866" s="5"/>
      <c r="B866" s="5"/>
      <c r="C866" s="5"/>
      <c r="D866" s="5"/>
      <c r="E866" s="390"/>
      <c r="F866" s="390"/>
      <c r="G866" s="5"/>
      <c r="H866" s="53"/>
      <c r="I866" s="5"/>
      <c r="J866" s="5"/>
      <c r="K866" s="5"/>
      <c r="L866" s="5"/>
      <c r="M866" s="5"/>
      <c r="N866" s="5"/>
      <c r="O866" s="5"/>
      <c r="P866" s="5"/>
      <c r="Q866" s="5"/>
      <c r="R866" s="5"/>
      <c r="S866" s="54"/>
      <c r="T866" s="54"/>
      <c r="U866" s="55"/>
      <c r="V866" s="56"/>
      <c r="W866" s="5"/>
      <c r="X866" s="58"/>
      <c r="Y866" s="48"/>
      <c r="Z866" s="5"/>
      <c r="AA866" s="5"/>
      <c r="AB866" s="5"/>
      <c r="AC866" s="5"/>
      <c r="AD866" s="5"/>
      <c r="AE866" s="5"/>
      <c r="AF866" s="5"/>
    </row>
    <row r="867" spans="1:32" ht="21" customHeight="1" x14ac:dyDescent="0.3">
      <c r="A867" s="5"/>
      <c r="B867" s="5"/>
      <c r="C867" s="5"/>
      <c r="D867" s="5"/>
      <c r="E867" s="390"/>
      <c r="F867" s="390"/>
      <c r="G867" s="5"/>
      <c r="H867" s="53"/>
      <c r="I867" s="5"/>
      <c r="J867" s="5"/>
      <c r="K867" s="5"/>
      <c r="L867" s="5"/>
      <c r="M867" s="5"/>
      <c r="N867" s="5"/>
      <c r="O867" s="5"/>
      <c r="P867" s="5"/>
      <c r="Q867" s="5"/>
      <c r="R867" s="5"/>
      <c r="S867" s="54"/>
      <c r="T867" s="54"/>
      <c r="U867" s="55"/>
      <c r="V867" s="56"/>
      <c r="W867" s="5"/>
      <c r="X867" s="58"/>
      <c r="Y867" s="48"/>
      <c r="Z867" s="5"/>
      <c r="AA867" s="5"/>
      <c r="AB867" s="5"/>
      <c r="AC867" s="5"/>
      <c r="AD867" s="5"/>
      <c r="AE867" s="5"/>
      <c r="AF867" s="5"/>
    </row>
    <row r="868" spans="1:32" ht="21" customHeight="1" x14ac:dyDescent="0.3">
      <c r="A868" s="5"/>
      <c r="B868" s="5"/>
      <c r="C868" s="5"/>
      <c r="D868" s="5"/>
      <c r="E868" s="390"/>
      <c r="F868" s="390"/>
      <c r="G868" s="5"/>
      <c r="H868" s="53"/>
      <c r="I868" s="5"/>
      <c r="J868" s="5"/>
      <c r="K868" s="5"/>
      <c r="L868" s="5"/>
      <c r="M868" s="5"/>
      <c r="N868" s="5"/>
      <c r="O868" s="5"/>
      <c r="P868" s="5"/>
      <c r="Q868" s="5"/>
      <c r="R868" s="5"/>
      <c r="S868" s="54"/>
      <c r="T868" s="54"/>
      <c r="U868" s="55"/>
      <c r="V868" s="56"/>
      <c r="W868" s="5"/>
      <c r="X868" s="58"/>
      <c r="Y868" s="48"/>
      <c r="Z868" s="5"/>
      <c r="AA868" s="5"/>
      <c r="AB868" s="5"/>
      <c r="AC868" s="5"/>
      <c r="AD868" s="5"/>
      <c r="AE868" s="5"/>
      <c r="AF868" s="5"/>
    </row>
    <row r="869" spans="1:32" ht="21" customHeight="1" x14ac:dyDescent="0.3">
      <c r="A869" s="5"/>
      <c r="B869" s="5"/>
      <c r="C869" s="5"/>
      <c r="D869" s="5"/>
      <c r="E869" s="390"/>
      <c r="F869" s="390"/>
      <c r="G869" s="5"/>
      <c r="H869" s="53"/>
      <c r="I869" s="5"/>
      <c r="J869" s="5"/>
      <c r="K869" s="5"/>
      <c r="L869" s="5"/>
      <c r="M869" s="5"/>
      <c r="N869" s="5"/>
      <c r="O869" s="5"/>
      <c r="P869" s="5"/>
      <c r="Q869" s="5"/>
      <c r="R869" s="5"/>
      <c r="S869" s="54"/>
      <c r="T869" s="54"/>
      <c r="U869" s="55"/>
      <c r="V869" s="56"/>
      <c r="W869" s="5"/>
      <c r="X869" s="58"/>
      <c r="Y869" s="48"/>
      <c r="Z869" s="5"/>
      <c r="AA869" s="5"/>
      <c r="AB869" s="5"/>
      <c r="AC869" s="5"/>
      <c r="AD869" s="5"/>
      <c r="AE869" s="5"/>
      <c r="AF869" s="5"/>
    </row>
    <row r="870" spans="1:32" ht="21" customHeight="1" x14ac:dyDescent="0.3">
      <c r="A870" s="5"/>
      <c r="B870" s="5"/>
      <c r="C870" s="5"/>
      <c r="D870" s="5"/>
      <c r="E870" s="390"/>
      <c r="F870" s="390"/>
      <c r="G870" s="5"/>
      <c r="H870" s="53"/>
      <c r="I870" s="5"/>
      <c r="J870" s="5"/>
      <c r="K870" s="5"/>
      <c r="L870" s="5"/>
      <c r="M870" s="5"/>
      <c r="N870" s="5"/>
      <c r="O870" s="5"/>
      <c r="P870" s="5"/>
      <c r="Q870" s="5"/>
      <c r="R870" s="5"/>
      <c r="S870" s="54"/>
      <c r="T870" s="54"/>
      <c r="U870" s="55"/>
      <c r="V870" s="56"/>
      <c r="W870" s="5"/>
      <c r="X870" s="58"/>
      <c r="Y870" s="48"/>
      <c r="Z870" s="5"/>
      <c r="AA870" s="5"/>
      <c r="AB870" s="5"/>
      <c r="AC870" s="5"/>
      <c r="AD870" s="5"/>
      <c r="AE870" s="5"/>
      <c r="AF870" s="5"/>
    </row>
    <row r="871" spans="1:32" ht="21" customHeight="1" x14ac:dyDescent="0.3">
      <c r="A871" s="5"/>
      <c r="B871" s="5"/>
      <c r="C871" s="5"/>
      <c r="D871" s="5"/>
      <c r="E871" s="390"/>
      <c r="F871" s="390"/>
      <c r="G871" s="5"/>
      <c r="H871" s="53"/>
      <c r="I871" s="5"/>
      <c r="J871" s="5"/>
      <c r="K871" s="5"/>
      <c r="L871" s="5"/>
      <c r="M871" s="5"/>
      <c r="N871" s="5"/>
      <c r="O871" s="5"/>
      <c r="P871" s="5"/>
      <c r="Q871" s="5"/>
      <c r="R871" s="5"/>
      <c r="S871" s="54"/>
      <c r="T871" s="54"/>
      <c r="U871" s="55"/>
      <c r="V871" s="56"/>
      <c r="W871" s="5"/>
      <c r="X871" s="58"/>
      <c r="Y871" s="48"/>
      <c r="Z871" s="5"/>
      <c r="AA871" s="5"/>
      <c r="AB871" s="5"/>
      <c r="AC871" s="5"/>
      <c r="AD871" s="5"/>
      <c r="AE871" s="5"/>
      <c r="AF871" s="5"/>
    </row>
    <row r="872" spans="1:32" ht="21" customHeight="1" x14ac:dyDescent="0.3">
      <c r="A872" s="5"/>
      <c r="B872" s="5"/>
      <c r="C872" s="5"/>
      <c r="D872" s="5"/>
      <c r="E872" s="390"/>
      <c r="F872" s="390"/>
      <c r="G872" s="5"/>
      <c r="H872" s="53"/>
      <c r="I872" s="5"/>
      <c r="J872" s="5"/>
      <c r="K872" s="5"/>
      <c r="L872" s="5"/>
      <c r="M872" s="5"/>
      <c r="N872" s="5"/>
      <c r="O872" s="5"/>
      <c r="P872" s="5"/>
      <c r="Q872" s="5"/>
      <c r="R872" s="5"/>
      <c r="S872" s="54"/>
      <c r="T872" s="54"/>
      <c r="U872" s="55"/>
      <c r="V872" s="56"/>
      <c r="W872" s="5"/>
      <c r="X872" s="58"/>
      <c r="Y872" s="48"/>
      <c r="Z872" s="5"/>
      <c r="AA872" s="5"/>
      <c r="AB872" s="5"/>
      <c r="AC872" s="5"/>
      <c r="AD872" s="5"/>
      <c r="AE872" s="5"/>
      <c r="AF872" s="5"/>
    </row>
    <row r="873" spans="1:32" ht="21" customHeight="1" x14ac:dyDescent="0.3">
      <c r="A873" s="5"/>
      <c r="B873" s="5"/>
      <c r="C873" s="5"/>
      <c r="D873" s="5"/>
      <c r="E873" s="390"/>
      <c r="F873" s="390"/>
      <c r="G873" s="5"/>
      <c r="H873" s="53"/>
      <c r="I873" s="5"/>
      <c r="J873" s="5"/>
      <c r="K873" s="5"/>
      <c r="L873" s="5"/>
      <c r="M873" s="5"/>
      <c r="N873" s="5"/>
      <c r="O873" s="5"/>
      <c r="P873" s="5"/>
      <c r="Q873" s="5"/>
      <c r="R873" s="5"/>
      <c r="S873" s="54"/>
      <c r="T873" s="54"/>
      <c r="U873" s="55"/>
      <c r="V873" s="56"/>
      <c r="W873" s="5"/>
      <c r="X873" s="58"/>
      <c r="Y873" s="48"/>
      <c r="Z873" s="5"/>
      <c r="AA873" s="5"/>
      <c r="AB873" s="5"/>
      <c r="AC873" s="5"/>
      <c r="AD873" s="5"/>
      <c r="AE873" s="5"/>
      <c r="AF873" s="5"/>
    </row>
    <row r="874" spans="1:32" ht="21" customHeight="1" x14ac:dyDescent="0.3">
      <c r="A874" s="5"/>
      <c r="B874" s="5"/>
      <c r="C874" s="5"/>
      <c r="D874" s="5"/>
      <c r="E874" s="390"/>
      <c r="F874" s="390"/>
      <c r="G874" s="5"/>
      <c r="H874" s="53"/>
      <c r="I874" s="5"/>
      <c r="J874" s="5"/>
      <c r="K874" s="5"/>
      <c r="L874" s="5"/>
      <c r="M874" s="5"/>
      <c r="N874" s="5"/>
      <c r="O874" s="5"/>
      <c r="P874" s="5"/>
      <c r="Q874" s="5"/>
      <c r="R874" s="5"/>
      <c r="S874" s="54"/>
      <c r="T874" s="54"/>
      <c r="U874" s="55"/>
      <c r="V874" s="56"/>
      <c r="W874" s="5"/>
      <c r="X874" s="58"/>
      <c r="Y874" s="48"/>
      <c r="Z874" s="5"/>
      <c r="AA874" s="5"/>
      <c r="AB874" s="5"/>
      <c r="AC874" s="5"/>
      <c r="AD874" s="5"/>
      <c r="AE874" s="5"/>
      <c r="AF874" s="5"/>
    </row>
    <row r="875" spans="1:32" ht="21" customHeight="1" x14ac:dyDescent="0.3">
      <c r="A875" s="5"/>
      <c r="B875" s="5"/>
      <c r="C875" s="5"/>
      <c r="D875" s="5"/>
      <c r="E875" s="390"/>
      <c r="F875" s="390"/>
      <c r="G875" s="5"/>
      <c r="H875" s="53"/>
      <c r="I875" s="5"/>
      <c r="J875" s="5"/>
      <c r="K875" s="5"/>
      <c r="L875" s="5"/>
      <c r="M875" s="5"/>
      <c r="N875" s="5"/>
      <c r="O875" s="5"/>
      <c r="P875" s="5"/>
      <c r="Q875" s="5"/>
      <c r="R875" s="5"/>
      <c r="S875" s="54"/>
      <c r="T875" s="54"/>
      <c r="U875" s="55"/>
      <c r="V875" s="56"/>
      <c r="W875" s="5"/>
      <c r="X875" s="58"/>
      <c r="Y875" s="48"/>
      <c r="Z875" s="5"/>
      <c r="AA875" s="5"/>
      <c r="AB875" s="5"/>
      <c r="AC875" s="5"/>
      <c r="AD875" s="5"/>
      <c r="AE875" s="5"/>
      <c r="AF875" s="5"/>
    </row>
    <row r="876" spans="1:32" ht="21" customHeight="1" x14ac:dyDescent="0.3">
      <c r="A876" s="5"/>
      <c r="B876" s="5"/>
      <c r="C876" s="5"/>
      <c r="D876" s="5"/>
      <c r="E876" s="390"/>
      <c r="F876" s="390"/>
      <c r="G876" s="5"/>
      <c r="H876" s="53"/>
      <c r="I876" s="5"/>
      <c r="J876" s="5"/>
      <c r="K876" s="5"/>
      <c r="L876" s="5"/>
      <c r="M876" s="5"/>
      <c r="N876" s="5"/>
      <c r="O876" s="5"/>
      <c r="P876" s="5"/>
      <c r="Q876" s="5"/>
      <c r="R876" s="5"/>
      <c r="S876" s="54"/>
      <c r="T876" s="54"/>
      <c r="U876" s="55"/>
      <c r="V876" s="56"/>
      <c r="W876" s="5"/>
      <c r="X876" s="58"/>
      <c r="Y876" s="48"/>
      <c r="Z876" s="5"/>
      <c r="AA876" s="5"/>
      <c r="AB876" s="5"/>
      <c r="AC876" s="5"/>
      <c r="AD876" s="5"/>
      <c r="AE876" s="5"/>
      <c r="AF876" s="5"/>
    </row>
    <row r="877" spans="1:32" ht="21" customHeight="1" x14ac:dyDescent="0.3">
      <c r="A877" s="5"/>
      <c r="B877" s="5"/>
      <c r="C877" s="5"/>
      <c r="D877" s="5"/>
      <c r="E877" s="390"/>
      <c r="F877" s="390"/>
      <c r="G877" s="5"/>
      <c r="H877" s="53"/>
      <c r="I877" s="5"/>
      <c r="J877" s="5"/>
      <c r="K877" s="5"/>
      <c r="L877" s="5"/>
      <c r="M877" s="5"/>
      <c r="N877" s="5"/>
      <c r="O877" s="5"/>
      <c r="P877" s="5"/>
      <c r="Q877" s="5"/>
      <c r="R877" s="5"/>
      <c r="S877" s="54"/>
      <c r="T877" s="54"/>
      <c r="U877" s="55"/>
      <c r="V877" s="56"/>
      <c r="W877" s="5"/>
      <c r="X877" s="58"/>
      <c r="Y877" s="48"/>
      <c r="Z877" s="5"/>
      <c r="AA877" s="5"/>
      <c r="AB877" s="5"/>
      <c r="AC877" s="5"/>
      <c r="AD877" s="5"/>
      <c r="AE877" s="5"/>
      <c r="AF877" s="5"/>
    </row>
    <row r="878" spans="1:32" ht="21" customHeight="1" x14ac:dyDescent="0.3">
      <c r="A878" s="5"/>
      <c r="B878" s="5"/>
      <c r="C878" s="5"/>
      <c r="D878" s="5"/>
      <c r="E878" s="390"/>
      <c r="F878" s="390"/>
      <c r="G878" s="5"/>
      <c r="H878" s="53"/>
      <c r="I878" s="5"/>
      <c r="J878" s="5"/>
      <c r="K878" s="5"/>
      <c r="L878" s="5"/>
      <c r="M878" s="5"/>
      <c r="N878" s="5"/>
      <c r="O878" s="5"/>
      <c r="P878" s="5"/>
      <c r="Q878" s="5"/>
      <c r="R878" s="5"/>
      <c r="S878" s="54"/>
      <c r="T878" s="54"/>
      <c r="U878" s="55"/>
      <c r="V878" s="56"/>
      <c r="W878" s="5"/>
      <c r="X878" s="58"/>
      <c r="Y878" s="48"/>
      <c r="Z878" s="5"/>
      <c r="AA878" s="5"/>
      <c r="AB878" s="5"/>
      <c r="AC878" s="5"/>
      <c r="AD878" s="5"/>
      <c r="AE878" s="5"/>
      <c r="AF878" s="5"/>
    </row>
    <row r="879" spans="1:32" ht="21" customHeight="1" x14ac:dyDescent="0.3">
      <c r="A879" s="5"/>
      <c r="B879" s="5"/>
      <c r="C879" s="5"/>
      <c r="D879" s="5"/>
      <c r="E879" s="390"/>
      <c r="F879" s="390"/>
      <c r="G879" s="5"/>
      <c r="H879" s="53"/>
      <c r="I879" s="5"/>
      <c r="J879" s="5"/>
      <c r="K879" s="5"/>
      <c r="L879" s="5"/>
      <c r="M879" s="5"/>
      <c r="N879" s="5"/>
      <c r="O879" s="5"/>
      <c r="P879" s="5"/>
      <c r="Q879" s="5"/>
      <c r="R879" s="5"/>
      <c r="S879" s="54"/>
      <c r="T879" s="54"/>
      <c r="U879" s="55"/>
      <c r="V879" s="56"/>
      <c r="W879" s="5"/>
      <c r="X879" s="58"/>
      <c r="Y879" s="48"/>
      <c r="Z879" s="5"/>
      <c r="AA879" s="5"/>
      <c r="AB879" s="5"/>
      <c r="AC879" s="5"/>
      <c r="AD879" s="5"/>
      <c r="AE879" s="5"/>
      <c r="AF879" s="5"/>
    </row>
    <row r="880" spans="1:32" ht="21" customHeight="1" x14ac:dyDescent="0.3">
      <c r="A880" s="5"/>
      <c r="B880" s="5"/>
      <c r="C880" s="5"/>
      <c r="D880" s="5"/>
      <c r="E880" s="390"/>
      <c r="F880" s="390"/>
      <c r="G880" s="5"/>
      <c r="H880" s="53"/>
      <c r="I880" s="5"/>
      <c r="J880" s="5"/>
      <c r="K880" s="5"/>
      <c r="L880" s="5"/>
      <c r="M880" s="5"/>
      <c r="N880" s="5"/>
      <c r="O880" s="5"/>
      <c r="P880" s="5"/>
      <c r="Q880" s="5"/>
      <c r="R880" s="5"/>
      <c r="S880" s="54"/>
      <c r="T880" s="54"/>
      <c r="U880" s="55"/>
      <c r="V880" s="56"/>
      <c r="W880" s="5"/>
      <c r="X880" s="58"/>
      <c r="Y880" s="48"/>
      <c r="Z880" s="5"/>
      <c r="AA880" s="5"/>
      <c r="AB880" s="5"/>
      <c r="AC880" s="5"/>
      <c r="AD880" s="5"/>
      <c r="AE880" s="5"/>
      <c r="AF880" s="5"/>
    </row>
    <row r="881" spans="1:32" ht="21" customHeight="1" x14ac:dyDescent="0.3">
      <c r="A881" s="5"/>
      <c r="B881" s="5"/>
      <c r="C881" s="5"/>
      <c r="D881" s="5"/>
      <c r="E881" s="390"/>
      <c r="F881" s="390"/>
      <c r="G881" s="5"/>
      <c r="H881" s="53"/>
      <c r="I881" s="5"/>
      <c r="J881" s="5"/>
      <c r="K881" s="5"/>
      <c r="L881" s="5"/>
      <c r="M881" s="5"/>
      <c r="N881" s="5"/>
      <c r="O881" s="5"/>
      <c r="P881" s="5"/>
      <c r="Q881" s="5"/>
      <c r="R881" s="5"/>
      <c r="S881" s="54"/>
      <c r="T881" s="54"/>
      <c r="U881" s="55"/>
      <c r="V881" s="56"/>
      <c r="W881" s="5"/>
      <c r="X881" s="58"/>
      <c r="Y881" s="48"/>
      <c r="Z881" s="5"/>
      <c r="AA881" s="5"/>
      <c r="AB881" s="5"/>
      <c r="AC881" s="5"/>
      <c r="AD881" s="5"/>
      <c r="AE881" s="5"/>
      <c r="AF881" s="5"/>
    </row>
    <row r="882" spans="1:32" ht="21" customHeight="1" x14ac:dyDescent="0.3">
      <c r="A882" s="5"/>
      <c r="B882" s="5"/>
      <c r="C882" s="5"/>
      <c r="D882" s="5"/>
      <c r="E882" s="390"/>
      <c r="F882" s="390"/>
      <c r="G882" s="5"/>
      <c r="H882" s="53"/>
      <c r="I882" s="5"/>
      <c r="J882" s="5"/>
      <c r="K882" s="5"/>
      <c r="L882" s="5"/>
      <c r="M882" s="5"/>
      <c r="N882" s="5"/>
      <c r="O882" s="5"/>
      <c r="P882" s="5"/>
      <c r="Q882" s="5"/>
      <c r="R882" s="5"/>
      <c r="S882" s="54"/>
      <c r="T882" s="54"/>
      <c r="U882" s="55"/>
      <c r="V882" s="56"/>
      <c r="W882" s="5"/>
      <c r="X882" s="58"/>
      <c r="Y882" s="48"/>
      <c r="Z882" s="5"/>
      <c r="AA882" s="5"/>
      <c r="AB882" s="5"/>
      <c r="AC882" s="5"/>
      <c r="AD882" s="5"/>
      <c r="AE882" s="5"/>
      <c r="AF882" s="5"/>
    </row>
    <row r="883" spans="1:32" ht="21" customHeight="1" x14ac:dyDescent="0.3">
      <c r="A883" s="5"/>
      <c r="B883" s="5"/>
      <c r="C883" s="5"/>
      <c r="D883" s="5"/>
      <c r="E883" s="390"/>
      <c r="F883" s="390"/>
      <c r="G883" s="5"/>
      <c r="H883" s="53"/>
      <c r="I883" s="5"/>
      <c r="J883" s="5"/>
      <c r="K883" s="5"/>
      <c r="L883" s="5"/>
      <c r="M883" s="5"/>
      <c r="N883" s="5"/>
      <c r="O883" s="5"/>
      <c r="P883" s="5"/>
      <c r="Q883" s="5"/>
      <c r="R883" s="5"/>
      <c r="S883" s="54"/>
      <c r="T883" s="54"/>
      <c r="U883" s="55"/>
      <c r="V883" s="56"/>
      <c r="W883" s="5"/>
      <c r="X883" s="58"/>
      <c r="Y883" s="48"/>
      <c r="Z883" s="5"/>
      <c r="AA883" s="5"/>
      <c r="AB883" s="5"/>
      <c r="AC883" s="5"/>
      <c r="AD883" s="5"/>
      <c r="AE883" s="5"/>
      <c r="AF883" s="5"/>
    </row>
    <row r="884" spans="1:32" ht="21" customHeight="1" x14ac:dyDescent="0.3">
      <c r="A884" s="5"/>
      <c r="B884" s="5"/>
      <c r="C884" s="5"/>
      <c r="D884" s="5"/>
      <c r="E884" s="390"/>
      <c r="F884" s="390"/>
      <c r="G884" s="5"/>
      <c r="H884" s="53"/>
      <c r="I884" s="5"/>
      <c r="J884" s="5"/>
      <c r="K884" s="5"/>
      <c r="L884" s="5"/>
      <c r="M884" s="5"/>
      <c r="N884" s="5"/>
      <c r="O884" s="5"/>
      <c r="P884" s="5"/>
      <c r="Q884" s="5"/>
      <c r="R884" s="5"/>
      <c r="S884" s="54"/>
      <c r="T884" s="54"/>
      <c r="U884" s="55"/>
      <c r="V884" s="56"/>
      <c r="W884" s="5"/>
      <c r="X884" s="58"/>
      <c r="Y884" s="48"/>
      <c r="Z884" s="5"/>
      <c r="AA884" s="5"/>
      <c r="AB884" s="5"/>
      <c r="AC884" s="5"/>
      <c r="AD884" s="5"/>
      <c r="AE884" s="5"/>
      <c r="AF884" s="5"/>
    </row>
    <row r="885" spans="1:32" ht="21" customHeight="1" x14ac:dyDescent="0.3">
      <c r="A885" s="5"/>
      <c r="B885" s="5"/>
      <c r="C885" s="5"/>
      <c r="D885" s="5"/>
      <c r="E885" s="390"/>
      <c r="F885" s="390"/>
      <c r="G885" s="5"/>
      <c r="H885" s="53"/>
      <c r="I885" s="5"/>
      <c r="J885" s="5"/>
      <c r="K885" s="5"/>
      <c r="L885" s="5"/>
      <c r="M885" s="5"/>
      <c r="N885" s="5"/>
      <c r="O885" s="5"/>
      <c r="P885" s="5"/>
      <c r="Q885" s="5"/>
      <c r="R885" s="5"/>
      <c r="S885" s="54"/>
      <c r="T885" s="54"/>
      <c r="U885" s="55"/>
      <c r="V885" s="56"/>
      <c r="W885" s="5"/>
      <c r="X885" s="58"/>
      <c r="Y885" s="48"/>
      <c r="Z885" s="5"/>
      <c r="AA885" s="5"/>
      <c r="AB885" s="5"/>
      <c r="AC885" s="5"/>
      <c r="AD885" s="5"/>
      <c r="AE885" s="5"/>
      <c r="AF885" s="5"/>
    </row>
    <row r="886" spans="1:32" ht="21" customHeight="1" x14ac:dyDescent="0.3">
      <c r="A886" s="5"/>
      <c r="B886" s="5"/>
      <c r="C886" s="5"/>
      <c r="D886" s="5"/>
      <c r="E886" s="390"/>
      <c r="F886" s="390"/>
      <c r="G886" s="5"/>
      <c r="H886" s="53"/>
      <c r="I886" s="5"/>
      <c r="J886" s="5"/>
      <c r="K886" s="5"/>
      <c r="L886" s="5"/>
      <c r="M886" s="5"/>
      <c r="N886" s="5"/>
      <c r="O886" s="5"/>
      <c r="P886" s="5"/>
      <c r="Q886" s="5"/>
      <c r="R886" s="5"/>
      <c r="S886" s="54"/>
      <c r="T886" s="54"/>
      <c r="U886" s="55"/>
      <c r="V886" s="56"/>
      <c r="W886" s="5"/>
      <c r="X886" s="58"/>
      <c r="Y886" s="48"/>
      <c r="Z886" s="5"/>
      <c r="AA886" s="5"/>
      <c r="AB886" s="5"/>
      <c r="AC886" s="5"/>
      <c r="AD886" s="5"/>
      <c r="AE886" s="5"/>
      <c r="AF886" s="5"/>
    </row>
    <row r="887" spans="1:32" ht="21" customHeight="1" x14ac:dyDescent="0.3">
      <c r="A887" s="5"/>
      <c r="B887" s="5"/>
      <c r="C887" s="5"/>
      <c r="D887" s="5"/>
      <c r="E887" s="390"/>
      <c r="F887" s="390"/>
      <c r="G887" s="5"/>
      <c r="H887" s="53"/>
      <c r="I887" s="5"/>
      <c r="J887" s="5"/>
      <c r="K887" s="5"/>
      <c r="L887" s="5"/>
      <c r="M887" s="5"/>
      <c r="N887" s="5"/>
      <c r="O887" s="5"/>
      <c r="P887" s="5"/>
      <c r="Q887" s="5"/>
      <c r="R887" s="5"/>
      <c r="S887" s="54"/>
      <c r="T887" s="54"/>
      <c r="U887" s="55"/>
      <c r="V887" s="56"/>
      <c r="W887" s="5"/>
      <c r="X887" s="58"/>
      <c r="Y887" s="48"/>
      <c r="Z887" s="5"/>
      <c r="AA887" s="5"/>
      <c r="AB887" s="5"/>
      <c r="AC887" s="5"/>
      <c r="AD887" s="5"/>
      <c r="AE887" s="5"/>
      <c r="AF887" s="5"/>
    </row>
    <row r="888" spans="1:32" ht="21" customHeight="1" x14ac:dyDescent="0.3">
      <c r="A888" s="5"/>
      <c r="B888" s="5"/>
      <c r="C888" s="5"/>
      <c r="D888" s="5"/>
      <c r="E888" s="390"/>
      <c r="F888" s="390"/>
      <c r="G888" s="5"/>
      <c r="H888" s="53"/>
      <c r="I888" s="5"/>
      <c r="J888" s="5"/>
      <c r="K888" s="5"/>
      <c r="L888" s="5"/>
      <c r="M888" s="5"/>
      <c r="N888" s="5"/>
      <c r="O888" s="5"/>
      <c r="P888" s="5"/>
      <c r="Q888" s="5"/>
      <c r="R888" s="5"/>
      <c r="S888" s="54"/>
      <c r="T888" s="54"/>
      <c r="U888" s="55"/>
      <c r="V888" s="56"/>
      <c r="W888" s="5"/>
      <c r="X888" s="58"/>
      <c r="Y888" s="48"/>
      <c r="Z888" s="5"/>
      <c r="AA888" s="5"/>
      <c r="AB888" s="5"/>
      <c r="AC888" s="5"/>
      <c r="AD888" s="5"/>
      <c r="AE888" s="5"/>
      <c r="AF888" s="5"/>
    </row>
    <row r="889" spans="1:32" ht="21" customHeight="1" x14ac:dyDescent="0.3">
      <c r="A889" s="5"/>
      <c r="B889" s="5"/>
      <c r="C889" s="5"/>
      <c r="D889" s="5"/>
      <c r="E889" s="390"/>
      <c r="F889" s="390"/>
      <c r="G889" s="5"/>
      <c r="H889" s="53"/>
      <c r="I889" s="5"/>
      <c r="J889" s="5"/>
      <c r="K889" s="5"/>
      <c r="L889" s="5"/>
      <c r="M889" s="5"/>
      <c r="N889" s="5"/>
      <c r="O889" s="5"/>
      <c r="P889" s="5"/>
      <c r="Q889" s="5"/>
      <c r="R889" s="5"/>
      <c r="S889" s="54"/>
      <c r="T889" s="54"/>
      <c r="U889" s="55"/>
      <c r="V889" s="56"/>
      <c r="W889" s="5"/>
      <c r="X889" s="58"/>
      <c r="Y889" s="48"/>
      <c r="Z889" s="5"/>
      <c r="AA889" s="5"/>
      <c r="AB889" s="5"/>
      <c r="AC889" s="5"/>
      <c r="AD889" s="5"/>
      <c r="AE889" s="5"/>
      <c r="AF889" s="5"/>
    </row>
    <row r="890" spans="1:32" ht="21" customHeight="1" x14ac:dyDescent="0.3">
      <c r="A890" s="5"/>
      <c r="B890" s="5"/>
      <c r="C890" s="5"/>
      <c r="D890" s="5"/>
      <c r="E890" s="390"/>
      <c r="F890" s="390"/>
      <c r="G890" s="5"/>
      <c r="H890" s="53"/>
      <c r="I890" s="5"/>
      <c r="J890" s="5"/>
      <c r="K890" s="5"/>
      <c r="L890" s="5"/>
      <c r="M890" s="5"/>
      <c r="N890" s="5"/>
      <c r="O890" s="5"/>
      <c r="P890" s="5"/>
      <c r="Q890" s="5"/>
      <c r="R890" s="5"/>
      <c r="S890" s="54"/>
      <c r="T890" s="54"/>
      <c r="U890" s="55"/>
      <c r="V890" s="56"/>
      <c r="W890" s="5"/>
      <c r="X890" s="58"/>
      <c r="Y890" s="48"/>
      <c r="Z890" s="5"/>
      <c r="AA890" s="5"/>
      <c r="AB890" s="5"/>
      <c r="AC890" s="5"/>
      <c r="AD890" s="5"/>
      <c r="AE890" s="5"/>
      <c r="AF890" s="5"/>
    </row>
    <row r="891" spans="1:32" ht="21" customHeight="1" x14ac:dyDescent="0.3">
      <c r="A891" s="5"/>
      <c r="B891" s="5"/>
      <c r="C891" s="5"/>
      <c r="D891" s="5"/>
      <c r="E891" s="390"/>
      <c r="F891" s="390"/>
      <c r="G891" s="5"/>
      <c r="H891" s="53"/>
      <c r="I891" s="5"/>
      <c r="J891" s="5"/>
      <c r="K891" s="5"/>
      <c r="L891" s="5"/>
      <c r="M891" s="5"/>
      <c r="N891" s="5"/>
      <c r="O891" s="5"/>
      <c r="P891" s="5"/>
      <c r="Q891" s="5"/>
      <c r="R891" s="5"/>
      <c r="S891" s="54"/>
      <c r="T891" s="54"/>
      <c r="U891" s="55"/>
      <c r="V891" s="56"/>
      <c r="W891" s="5"/>
      <c r="X891" s="58"/>
      <c r="Y891" s="48"/>
      <c r="Z891" s="5"/>
      <c r="AA891" s="5"/>
      <c r="AB891" s="5"/>
      <c r="AC891" s="5"/>
      <c r="AD891" s="5"/>
      <c r="AE891" s="5"/>
      <c r="AF891" s="5"/>
    </row>
    <row r="892" spans="1:32" ht="21" customHeight="1" x14ac:dyDescent="0.3">
      <c r="A892" s="5"/>
      <c r="B892" s="5"/>
      <c r="C892" s="5"/>
      <c r="D892" s="5"/>
      <c r="E892" s="390"/>
      <c r="F892" s="390"/>
      <c r="G892" s="5"/>
      <c r="H892" s="53"/>
      <c r="I892" s="5"/>
      <c r="J892" s="5"/>
      <c r="K892" s="5"/>
      <c r="L892" s="5"/>
      <c r="M892" s="5"/>
      <c r="N892" s="5"/>
      <c r="O892" s="5"/>
      <c r="P892" s="5"/>
      <c r="Q892" s="5"/>
      <c r="R892" s="5"/>
      <c r="S892" s="54"/>
      <c r="T892" s="54"/>
      <c r="U892" s="55"/>
      <c r="V892" s="56"/>
      <c r="W892" s="5"/>
      <c r="X892" s="58"/>
      <c r="Y892" s="48"/>
      <c r="Z892" s="5"/>
      <c r="AA892" s="5"/>
      <c r="AB892" s="5"/>
      <c r="AC892" s="5"/>
      <c r="AD892" s="5"/>
      <c r="AE892" s="5"/>
      <c r="AF892" s="5"/>
    </row>
    <row r="893" spans="1:32" ht="21" customHeight="1" x14ac:dyDescent="0.3">
      <c r="A893" s="5"/>
      <c r="B893" s="5"/>
      <c r="C893" s="5"/>
      <c r="D893" s="5"/>
      <c r="E893" s="390"/>
      <c r="F893" s="390"/>
      <c r="G893" s="5"/>
      <c r="H893" s="53"/>
      <c r="I893" s="5"/>
      <c r="J893" s="5"/>
      <c r="K893" s="5"/>
      <c r="L893" s="5"/>
      <c r="M893" s="5"/>
      <c r="N893" s="5"/>
      <c r="O893" s="5"/>
      <c r="P893" s="5"/>
      <c r="Q893" s="5"/>
      <c r="R893" s="5"/>
      <c r="S893" s="54"/>
      <c r="T893" s="54"/>
      <c r="U893" s="55"/>
      <c r="V893" s="56"/>
      <c r="W893" s="5"/>
      <c r="X893" s="58"/>
      <c r="Y893" s="48"/>
      <c r="Z893" s="5"/>
      <c r="AA893" s="5"/>
      <c r="AB893" s="5"/>
      <c r="AC893" s="5"/>
      <c r="AD893" s="5"/>
      <c r="AE893" s="5"/>
      <c r="AF893" s="5"/>
    </row>
    <row r="894" spans="1:32" ht="21" customHeight="1" x14ac:dyDescent="0.3">
      <c r="A894" s="5"/>
      <c r="B894" s="5"/>
      <c r="C894" s="5"/>
      <c r="D894" s="5"/>
      <c r="E894" s="390"/>
      <c r="F894" s="390"/>
      <c r="G894" s="5"/>
      <c r="H894" s="53"/>
      <c r="I894" s="5"/>
      <c r="J894" s="5"/>
      <c r="K894" s="5"/>
      <c r="L894" s="5"/>
      <c r="M894" s="5"/>
      <c r="N894" s="5"/>
      <c r="O894" s="5"/>
      <c r="P894" s="5"/>
      <c r="Q894" s="5"/>
      <c r="R894" s="5"/>
      <c r="S894" s="54"/>
      <c r="T894" s="54"/>
      <c r="U894" s="55"/>
      <c r="V894" s="56"/>
      <c r="W894" s="5"/>
      <c r="X894" s="58"/>
      <c r="Y894" s="48"/>
      <c r="Z894" s="5"/>
      <c r="AA894" s="5"/>
      <c r="AB894" s="5"/>
      <c r="AC894" s="5"/>
      <c r="AD894" s="5"/>
      <c r="AE894" s="5"/>
      <c r="AF894" s="5"/>
    </row>
    <row r="895" spans="1:32" ht="21" customHeight="1" x14ac:dyDescent="0.3">
      <c r="A895" s="5"/>
      <c r="B895" s="5"/>
      <c r="C895" s="5"/>
      <c r="D895" s="5"/>
      <c r="E895" s="390"/>
      <c r="F895" s="390"/>
      <c r="G895" s="5"/>
      <c r="H895" s="53"/>
      <c r="I895" s="5"/>
      <c r="J895" s="5"/>
      <c r="K895" s="5"/>
      <c r="L895" s="5"/>
      <c r="M895" s="5"/>
      <c r="N895" s="5"/>
      <c r="O895" s="5"/>
      <c r="P895" s="5"/>
      <c r="Q895" s="5"/>
      <c r="R895" s="5"/>
      <c r="S895" s="54"/>
      <c r="T895" s="54"/>
      <c r="U895" s="55"/>
      <c r="V895" s="56"/>
      <c r="W895" s="5"/>
      <c r="X895" s="58"/>
      <c r="Y895" s="48"/>
      <c r="Z895" s="5"/>
      <c r="AA895" s="5"/>
      <c r="AB895" s="5"/>
      <c r="AC895" s="5"/>
      <c r="AD895" s="5"/>
      <c r="AE895" s="5"/>
      <c r="AF895" s="5"/>
    </row>
    <row r="896" spans="1:32" ht="21" customHeight="1" x14ac:dyDescent="0.3">
      <c r="A896" s="5"/>
      <c r="B896" s="5"/>
      <c r="C896" s="5"/>
      <c r="D896" s="5"/>
      <c r="E896" s="390"/>
      <c r="F896" s="390"/>
      <c r="G896" s="5"/>
      <c r="H896" s="53"/>
      <c r="I896" s="5"/>
      <c r="J896" s="5"/>
      <c r="K896" s="5"/>
      <c r="L896" s="5"/>
      <c r="M896" s="5"/>
      <c r="N896" s="5"/>
      <c r="O896" s="5"/>
      <c r="P896" s="5"/>
      <c r="Q896" s="5"/>
      <c r="R896" s="5"/>
      <c r="S896" s="54"/>
      <c r="T896" s="54"/>
      <c r="U896" s="55"/>
      <c r="V896" s="56"/>
      <c r="W896" s="5"/>
      <c r="X896" s="58"/>
      <c r="Y896" s="48"/>
      <c r="Z896" s="5"/>
      <c r="AA896" s="5"/>
      <c r="AB896" s="5"/>
      <c r="AC896" s="5"/>
      <c r="AD896" s="5"/>
      <c r="AE896" s="5"/>
      <c r="AF896" s="5"/>
    </row>
    <row r="897" spans="1:32" ht="21" customHeight="1" x14ac:dyDescent="0.3">
      <c r="A897" s="5"/>
      <c r="B897" s="5"/>
      <c r="C897" s="5"/>
      <c r="D897" s="5"/>
      <c r="E897" s="390"/>
      <c r="F897" s="390"/>
      <c r="G897" s="5"/>
      <c r="H897" s="53"/>
      <c r="I897" s="5"/>
      <c r="J897" s="5"/>
      <c r="K897" s="5"/>
      <c r="L897" s="5"/>
      <c r="M897" s="5"/>
      <c r="N897" s="5"/>
      <c r="O897" s="5"/>
      <c r="P897" s="5"/>
      <c r="Q897" s="5"/>
      <c r="R897" s="5"/>
      <c r="S897" s="54"/>
      <c r="T897" s="54"/>
      <c r="U897" s="55"/>
      <c r="V897" s="56"/>
      <c r="W897" s="5"/>
      <c r="X897" s="58"/>
      <c r="Y897" s="48"/>
      <c r="Z897" s="5"/>
      <c r="AA897" s="5"/>
      <c r="AB897" s="5"/>
      <c r="AC897" s="5"/>
      <c r="AD897" s="5"/>
      <c r="AE897" s="5"/>
      <c r="AF897" s="5"/>
    </row>
    <row r="898" spans="1:32" ht="21" customHeight="1" x14ac:dyDescent="0.3">
      <c r="A898" s="5"/>
      <c r="B898" s="5"/>
      <c r="C898" s="5"/>
      <c r="D898" s="5"/>
      <c r="E898" s="390"/>
      <c r="F898" s="390"/>
      <c r="G898" s="5"/>
      <c r="H898" s="53"/>
      <c r="I898" s="5"/>
      <c r="J898" s="5"/>
      <c r="K898" s="5"/>
      <c r="L898" s="5"/>
      <c r="M898" s="5"/>
      <c r="N898" s="5"/>
      <c r="O898" s="5"/>
      <c r="P898" s="5"/>
      <c r="Q898" s="5"/>
      <c r="R898" s="5"/>
      <c r="S898" s="54"/>
      <c r="T898" s="54"/>
      <c r="U898" s="55"/>
      <c r="V898" s="56"/>
      <c r="W898" s="5"/>
      <c r="X898" s="58"/>
      <c r="Y898" s="48"/>
      <c r="Z898" s="5"/>
      <c r="AA898" s="5"/>
      <c r="AB898" s="5"/>
      <c r="AC898" s="5"/>
      <c r="AD898" s="5"/>
      <c r="AE898" s="5"/>
      <c r="AF898" s="5"/>
    </row>
    <row r="899" spans="1:32" ht="21" customHeight="1" x14ac:dyDescent="0.3">
      <c r="A899" s="5"/>
      <c r="B899" s="5"/>
      <c r="C899" s="5"/>
      <c r="D899" s="5"/>
      <c r="E899" s="390"/>
      <c r="F899" s="390"/>
      <c r="G899" s="5"/>
      <c r="H899" s="53"/>
      <c r="I899" s="5"/>
      <c r="J899" s="5"/>
      <c r="K899" s="5"/>
      <c r="L899" s="5"/>
      <c r="M899" s="5"/>
      <c r="N899" s="5"/>
      <c r="O899" s="5"/>
      <c r="P899" s="5"/>
      <c r="Q899" s="5"/>
      <c r="R899" s="5"/>
      <c r="S899" s="54"/>
      <c r="T899" s="54"/>
      <c r="U899" s="55"/>
      <c r="V899" s="56"/>
      <c r="W899" s="5"/>
      <c r="X899" s="58"/>
      <c r="Y899" s="48"/>
      <c r="Z899" s="5"/>
      <c r="AA899" s="5"/>
      <c r="AB899" s="5"/>
      <c r="AC899" s="5"/>
      <c r="AD899" s="5"/>
      <c r="AE899" s="5"/>
      <c r="AF899" s="5"/>
    </row>
    <row r="900" spans="1:32" ht="21" customHeight="1" x14ac:dyDescent="0.3">
      <c r="A900" s="5"/>
      <c r="B900" s="5"/>
      <c r="C900" s="5"/>
      <c r="D900" s="5"/>
      <c r="E900" s="390"/>
      <c r="F900" s="390"/>
      <c r="G900" s="5"/>
      <c r="H900" s="53"/>
      <c r="I900" s="5"/>
      <c r="J900" s="5"/>
      <c r="K900" s="5"/>
      <c r="L900" s="5"/>
      <c r="M900" s="5"/>
      <c r="N900" s="5"/>
      <c r="O900" s="5"/>
      <c r="P900" s="5"/>
      <c r="Q900" s="5"/>
      <c r="R900" s="5"/>
      <c r="S900" s="54"/>
      <c r="T900" s="54"/>
      <c r="U900" s="55"/>
      <c r="V900" s="56"/>
      <c r="W900" s="5"/>
      <c r="X900" s="58"/>
      <c r="Y900" s="48"/>
      <c r="Z900" s="5"/>
      <c r="AA900" s="5"/>
      <c r="AB900" s="5"/>
      <c r="AC900" s="5"/>
      <c r="AD900" s="5"/>
      <c r="AE900" s="5"/>
      <c r="AF900" s="5"/>
    </row>
    <row r="901" spans="1:32" ht="21" customHeight="1" x14ac:dyDescent="0.3">
      <c r="A901" s="5"/>
      <c r="B901" s="5"/>
      <c r="C901" s="5"/>
      <c r="D901" s="5"/>
      <c r="E901" s="390"/>
      <c r="F901" s="390"/>
      <c r="G901" s="5"/>
      <c r="H901" s="53"/>
      <c r="I901" s="5"/>
      <c r="J901" s="5"/>
      <c r="K901" s="5"/>
      <c r="L901" s="5"/>
      <c r="M901" s="5"/>
      <c r="N901" s="5"/>
      <c r="O901" s="5"/>
      <c r="P901" s="5"/>
      <c r="Q901" s="5"/>
      <c r="R901" s="5"/>
      <c r="S901" s="54"/>
      <c r="T901" s="54"/>
      <c r="U901" s="55"/>
      <c r="V901" s="56"/>
      <c r="W901" s="5"/>
      <c r="X901" s="58"/>
      <c r="Y901" s="48"/>
      <c r="Z901" s="5"/>
      <c r="AA901" s="5"/>
      <c r="AB901" s="5"/>
      <c r="AC901" s="5"/>
      <c r="AD901" s="5"/>
      <c r="AE901" s="5"/>
      <c r="AF901" s="5"/>
    </row>
    <row r="902" spans="1:32" ht="21" customHeight="1" x14ac:dyDescent="0.3">
      <c r="A902" s="5"/>
      <c r="B902" s="5"/>
      <c r="C902" s="5"/>
      <c r="D902" s="5"/>
      <c r="E902" s="390"/>
      <c r="F902" s="390"/>
      <c r="G902" s="5"/>
      <c r="H902" s="53"/>
      <c r="I902" s="5"/>
      <c r="J902" s="5"/>
      <c r="K902" s="5"/>
      <c r="L902" s="5"/>
      <c r="M902" s="5"/>
      <c r="N902" s="5"/>
      <c r="O902" s="5"/>
      <c r="P902" s="5"/>
      <c r="Q902" s="5"/>
      <c r="R902" s="5"/>
      <c r="S902" s="54"/>
      <c r="T902" s="54"/>
      <c r="U902" s="55"/>
      <c r="V902" s="56"/>
      <c r="W902" s="5"/>
      <c r="X902" s="58"/>
      <c r="Y902" s="48"/>
      <c r="Z902" s="5"/>
      <c r="AA902" s="5"/>
      <c r="AB902" s="5"/>
      <c r="AC902" s="5"/>
      <c r="AD902" s="5"/>
      <c r="AE902" s="5"/>
      <c r="AF902" s="5"/>
    </row>
    <row r="903" spans="1:32" ht="21" customHeight="1" x14ac:dyDescent="0.3">
      <c r="A903" s="5"/>
      <c r="B903" s="5"/>
      <c r="C903" s="5"/>
      <c r="D903" s="5"/>
      <c r="E903" s="390"/>
      <c r="F903" s="390"/>
      <c r="G903" s="5"/>
      <c r="H903" s="53"/>
      <c r="I903" s="5"/>
      <c r="J903" s="5"/>
      <c r="K903" s="5"/>
      <c r="L903" s="5"/>
      <c r="M903" s="5"/>
      <c r="N903" s="5"/>
      <c r="O903" s="5"/>
      <c r="P903" s="5"/>
      <c r="Q903" s="5"/>
      <c r="R903" s="5"/>
      <c r="S903" s="54"/>
      <c r="T903" s="54"/>
      <c r="U903" s="55"/>
      <c r="V903" s="56"/>
      <c r="W903" s="5"/>
      <c r="X903" s="58"/>
      <c r="Y903" s="48"/>
      <c r="Z903" s="5"/>
      <c r="AA903" s="5"/>
      <c r="AB903" s="5"/>
      <c r="AC903" s="5"/>
      <c r="AD903" s="5"/>
      <c r="AE903" s="5"/>
      <c r="AF903" s="5"/>
    </row>
    <row r="904" spans="1:32" ht="21" customHeight="1" x14ac:dyDescent="0.3">
      <c r="A904" s="5"/>
      <c r="B904" s="5"/>
      <c r="C904" s="5"/>
      <c r="D904" s="5"/>
      <c r="E904" s="390"/>
      <c r="F904" s="390"/>
      <c r="G904" s="5"/>
      <c r="H904" s="53"/>
      <c r="I904" s="5"/>
      <c r="J904" s="5"/>
      <c r="K904" s="5"/>
      <c r="L904" s="5"/>
      <c r="M904" s="5"/>
      <c r="N904" s="5"/>
      <c r="O904" s="5"/>
      <c r="P904" s="5"/>
      <c r="Q904" s="5"/>
      <c r="R904" s="5"/>
      <c r="S904" s="54"/>
      <c r="T904" s="54"/>
      <c r="U904" s="55"/>
      <c r="V904" s="56"/>
      <c r="W904" s="5"/>
      <c r="X904" s="58"/>
      <c r="Y904" s="48"/>
      <c r="Z904" s="5"/>
      <c r="AA904" s="5"/>
      <c r="AB904" s="5"/>
      <c r="AC904" s="5"/>
      <c r="AD904" s="5"/>
      <c r="AE904" s="5"/>
      <c r="AF904" s="5"/>
    </row>
    <row r="905" spans="1:32" ht="21" customHeight="1" x14ac:dyDescent="0.3">
      <c r="A905" s="5"/>
      <c r="B905" s="5"/>
      <c r="C905" s="5"/>
      <c r="D905" s="5"/>
      <c r="E905" s="390"/>
      <c r="F905" s="390"/>
      <c r="G905" s="5"/>
      <c r="H905" s="53"/>
      <c r="I905" s="5"/>
      <c r="J905" s="5"/>
      <c r="K905" s="5"/>
      <c r="L905" s="5"/>
      <c r="M905" s="5"/>
      <c r="N905" s="5"/>
      <c r="O905" s="5"/>
      <c r="P905" s="5"/>
      <c r="Q905" s="5"/>
      <c r="R905" s="5"/>
      <c r="S905" s="54"/>
      <c r="T905" s="54"/>
      <c r="U905" s="55"/>
      <c r="V905" s="56"/>
      <c r="W905" s="5"/>
      <c r="X905" s="58"/>
      <c r="Y905" s="48"/>
      <c r="Z905" s="5"/>
      <c r="AA905" s="5"/>
      <c r="AB905" s="5"/>
      <c r="AC905" s="5"/>
      <c r="AD905" s="5"/>
      <c r="AE905" s="5"/>
      <c r="AF905" s="5"/>
    </row>
    <row r="906" spans="1:32" ht="21" customHeight="1" x14ac:dyDescent="0.3">
      <c r="A906" s="5"/>
      <c r="B906" s="5"/>
      <c r="C906" s="5"/>
      <c r="D906" s="5"/>
      <c r="E906" s="390"/>
      <c r="F906" s="390"/>
      <c r="G906" s="5"/>
      <c r="H906" s="53"/>
      <c r="I906" s="5"/>
      <c r="J906" s="5"/>
      <c r="K906" s="5"/>
      <c r="L906" s="5"/>
      <c r="M906" s="5"/>
      <c r="N906" s="5"/>
      <c r="O906" s="5"/>
      <c r="P906" s="5"/>
      <c r="Q906" s="5"/>
      <c r="R906" s="5"/>
      <c r="S906" s="54"/>
      <c r="T906" s="54"/>
      <c r="U906" s="55"/>
      <c r="V906" s="56"/>
      <c r="W906" s="5"/>
      <c r="X906" s="58"/>
      <c r="Y906" s="48"/>
      <c r="Z906" s="5"/>
      <c r="AA906" s="5"/>
      <c r="AB906" s="5"/>
      <c r="AC906" s="5"/>
      <c r="AD906" s="5"/>
      <c r="AE906" s="5"/>
      <c r="AF906" s="5"/>
    </row>
    <row r="907" spans="1:32" ht="21" customHeight="1" x14ac:dyDescent="0.3">
      <c r="A907" s="5"/>
      <c r="B907" s="5"/>
      <c r="C907" s="5"/>
      <c r="D907" s="5"/>
      <c r="E907" s="390"/>
      <c r="F907" s="390"/>
      <c r="G907" s="5"/>
      <c r="H907" s="53"/>
      <c r="I907" s="5"/>
      <c r="J907" s="5"/>
      <c r="K907" s="5"/>
      <c r="L907" s="5"/>
      <c r="M907" s="5"/>
      <c r="N907" s="5"/>
      <c r="O907" s="5"/>
      <c r="P907" s="5"/>
      <c r="Q907" s="5"/>
      <c r="R907" s="5"/>
      <c r="S907" s="54"/>
      <c r="T907" s="54"/>
      <c r="U907" s="55"/>
      <c r="V907" s="56"/>
      <c r="W907" s="5"/>
      <c r="X907" s="58"/>
      <c r="Y907" s="48"/>
      <c r="Z907" s="5"/>
      <c r="AA907" s="5"/>
      <c r="AB907" s="5"/>
      <c r="AC907" s="5"/>
      <c r="AD907" s="5"/>
      <c r="AE907" s="5"/>
      <c r="AF907" s="5"/>
    </row>
    <row r="908" spans="1:32" ht="21" customHeight="1" x14ac:dyDescent="0.3">
      <c r="A908" s="5"/>
      <c r="B908" s="5"/>
      <c r="C908" s="5"/>
      <c r="D908" s="5"/>
      <c r="E908" s="390"/>
      <c r="F908" s="390"/>
      <c r="G908" s="5"/>
      <c r="H908" s="53"/>
      <c r="I908" s="5"/>
      <c r="J908" s="5"/>
      <c r="K908" s="5"/>
      <c r="L908" s="5"/>
      <c r="M908" s="5"/>
      <c r="N908" s="5"/>
      <c r="O908" s="5"/>
      <c r="P908" s="5"/>
      <c r="Q908" s="5"/>
      <c r="R908" s="5"/>
      <c r="S908" s="54"/>
      <c r="T908" s="54"/>
      <c r="U908" s="55"/>
      <c r="V908" s="56"/>
      <c r="W908" s="5"/>
      <c r="X908" s="58"/>
      <c r="Y908" s="48"/>
      <c r="Z908" s="5"/>
      <c r="AA908" s="5"/>
      <c r="AB908" s="5"/>
      <c r="AC908" s="5"/>
      <c r="AD908" s="5"/>
      <c r="AE908" s="5"/>
      <c r="AF908" s="5"/>
    </row>
    <row r="909" spans="1:32" ht="21" customHeight="1" x14ac:dyDescent="0.3">
      <c r="A909" s="5"/>
      <c r="B909" s="5"/>
      <c r="C909" s="5"/>
      <c r="D909" s="5"/>
      <c r="E909" s="390"/>
      <c r="F909" s="390"/>
      <c r="G909" s="5"/>
      <c r="H909" s="53"/>
      <c r="I909" s="5"/>
      <c r="J909" s="5"/>
      <c r="K909" s="5"/>
      <c r="L909" s="5"/>
      <c r="M909" s="5"/>
      <c r="N909" s="5"/>
      <c r="O909" s="5"/>
      <c r="P909" s="5"/>
      <c r="Q909" s="5"/>
      <c r="R909" s="5"/>
      <c r="S909" s="54"/>
      <c r="T909" s="54"/>
      <c r="U909" s="55"/>
      <c r="V909" s="56"/>
      <c r="W909" s="5"/>
      <c r="X909" s="58"/>
      <c r="Y909" s="48"/>
      <c r="Z909" s="5"/>
      <c r="AA909" s="5"/>
      <c r="AB909" s="5"/>
      <c r="AC909" s="5"/>
      <c r="AD909" s="5"/>
      <c r="AE909" s="5"/>
      <c r="AF909" s="5"/>
    </row>
    <row r="910" spans="1:32" ht="21" customHeight="1" x14ac:dyDescent="0.3">
      <c r="A910" s="5"/>
      <c r="B910" s="5"/>
      <c r="C910" s="5"/>
      <c r="D910" s="5"/>
      <c r="E910" s="390"/>
      <c r="F910" s="390"/>
      <c r="G910" s="5"/>
      <c r="H910" s="53"/>
      <c r="I910" s="5"/>
      <c r="J910" s="5"/>
      <c r="K910" s="5"/>
      <c r="L910" s="5"/>
      <c r="M910" s="5"/>
      <c r="N910" s="5"/>
      <c r="O910" s="5"/>
      <c r="P910" s="5"/>
      <c r="Q910" s="5"/>
      <c r="R910" s="5"/>
      <c r="S910" s="54"/>
      <c r="T910" s="54"/>
      <c r="U910" s="55"/>
      <c r="V910" s="56"/>
      <c r="W910" s="5"/>
      <c r="X910" s="58"/>
      <c r="Y910" s="48"/>
      <c r="Z910" s="5"/>
      <c r="AA910" s="5"/>
      <c r="AB910" s="5"/>
      <c r="AC910" s="5"/>
      <c r="AD910" s="5"/>
      <c r="AE910" s="5"/>
      <c r="AF910" s="5"/>
    </row>
    <row r="911" spans="1:32" ht="21" customHeight="1" x14ac:dyDescent="0.3">
      <c r="A911" s="5"/>
      <c r="B911" s="5"/>
      <c r="C911" s="5"/>
      <c r="D911" s="5"/>
      <c r="E911" s="390"/>
      <c r="F911" s="390"/>
      <c r="G911" s="5"/>
      <c r="H911" s="53"/>
      <c r="I911" s="5"/>
      <c r="J911" s="5"/>
      <c r="K911" s="5"/>
      <c r="L911" s="5"/>
      <c r="M911" s="5"/>
      <c r="N911" s="5"/>
      <c r="O911" s="5"/>
      <c r="P911" s="5"/>
      <c r="Q911" s="5"/>
      <c r="R911" s="5"/>
      <c r="S911" s="54"/>
      <c r="T911" s="54"/>
      <c r="U911" s="55"/>
      <c r="V911" s="56"/>
      <c r="W911" s="5"/>
      <c r="X911" s="58"/>
      <c r="Y911" s="48"/>
      <c r="Z911" s="5"/>
      <c r="AA911" s="5"/>
      <c r="AB911" s="5"/>
      <c r="AC911" s="5"/>
      <c r="AD911" s="5"/>
      <c r="AE911" s="5"/>
      <c r="AF911" s="5"/>
    </row>
    <row r="912" spans="1:32" ht="21" customHeight="1" x14ac:dyDescent="0.3">
      <c r="A912" s="5"/>
      <c r="B912" s="5"/>
      <c r="C912" s="5"/>
      <c r="D912" s="5"/>
      <c r="E912" s="390"/>
      <c r="F912" s="390"/>
      <c r="G912" s="5"/>
      <c r="H912" s="53"/>
      <c r="I912" s="5"/>
      <c r="J912" s="5"/>
      <c r="K912" s="5"/>
      <c r="L912" s="5"/>
      <c r="M912" s="5"/>
      <c r="N912" s="5"/>
      <c r="O912" s="5"/>
      <c r="P912" s="5"/>
      <c r="Q912" s="5"/>
      <c r="R912" s="5"/>
      <c r="S912" s="54"/>
      <c r="T912" s="54"/>
      <c r="U912" s="55"/>
      <c r="V912" s="56"/>
      <c r="W912" s="5"/>
      <c r="X912" s="58"/>
      <c r="Y912" s="48"/>
      <c r="Z912" s="5"/>
      <c r="AA912" s="5"/>
      <c r="AB912" s="5"/>
      <c r="AC912" s="5"/>
      <c r="AD912" s="5"/>
      <c r="AE912" s="5"/>
      <c r="AF912" s="5"/>
    </row>
    <row r="913" spans="1:32" ht="21" customHeight="1" x14ac:dyDescent="0.3">
      <c r="A913" s="5"/>
      <c r="B913" s="5"/>
      <c r="C913" s="5"/>
      <c r="D913" s="5"/>
      <c r="E913" s="390"/>
      <c r="F913" s="390"/>
      <c r="G913" s="5"/>
      <c r="H913" s="53"/>
      <c r="I913" s="5"/>
      <c r="J913" s="5"/>
      <c r="K913" s="5"/>
      <c r="L913" s="5"/>
      <c r="M913" s="5"/>
      <c r="N913" s="5"/>
      <c r="O913" s="5"/>
      <c r="P913" s="5"/>
      <c r="Q913" s="5"/>
      <c r="R913" s="5"/>
      <c r="S913" s="54"/>
      <c r="T913" s="54"/>
      <c r="U913" s="55"/>
      <c r="V913" s="56"/>
      <c r="W913" s="5"/>
      <c r="X913" s="58"/>
      <c r="Y913" s="48"/>
      <c r="Z913" s="5"/>
      <c r="AA913" s="5"/>
      <c r="AB913" s="5"/>
      <c r="AC913" s="5"/>
      <c r="AD913" s="5"/>
      <c r="AE913" s="5"/>
      <c r="AF913" s="5"/>
    </row>
    <row r="914" spans="1:32" ht="21" customHeight="1" x14ac:dyDescent="0.3">
      <c r="A914" s="5"/>
      <c r="B914" s="5"/>
      <c r="C914" s="5"/>
      <c r="D914" s="5"/>
      <c r="E914" s="390"/>
      <c r="F914" s="390"/>
      <c r="G914" s="5"/>
      <c r="H914" s="53"/>
      <c r="I914" s="5"/>
      <c r="J914" s="5"/>
      <c r="K914" s="5"/>
      <c r="L914" s="5"/>
      <c r="M914" s="5"/>
      <c r="N914" s="5"/>
      <c r="O914" s="5"/>
      <c r="P914" s="5"/>
      <c r="Q914" s="5"/>
      <c r="R914" s="5"/>
      <c r="S914" s="54"/>
      <c r="T914" s="54"/>
      <c r="U914" s="55"/>
      <c r="V914" s="56"/>
      <c r="W914" s="5"/>
      <c r="X914" s="58"/>
      <c r="Y914" s="48"/>
      <c r="Z914" s="5"/>
      <c r="AA914" s="5"/>
      <c r="AB914" s="5"/>
      <c r="AC914" s="5"/>
      <c r="AD914" s="5"/>
      <c r="AE914" s="5"/>
      <c r="AF914" s="5"/>
    </row>
    <row r="915" spans="1:32" ht="21" customHeight="1" x14ac:dyDescent="0.3">
      <c r="A915" s="5"/>
      <c r="B915" s="5"/>
      <c r="C915" s="5"/>
      <c r="D915" s="5"/>
      <c r="E915" s="390"/>
      <c r="F915" s="390"/>
      <c r="G915" s="5"/>
      <c r="H915" s="53"/>
      <c r="I915" s="5"/>
      <c r="J915" s="5"/>
      <c r="K915" s="5"/>
      <c r="L915" s="5"/>
      <c r="M915" s="5"/>
      <c r="N915" s="5"/>
      <c r="O915" s="5"/>
      <c r="P915" s="5"/>
      <c r="Q915" s="5"/>
      <c r="R915" s="5"/>
      <c r="S915" s="54"/>
      <c r="T915" s="54"/>
      <c r="U915" s="55"/>
      <c r="V915" s="56"/>
      <c r="W915" s="5"/>
      <c r="X915" s="58"/>
      <c r="Y915" s="48"/>
      <c r="Z915" s="5"/>
      <c r="AA915" s="5"/>
      <c r="AB915" s="5"/>
      <c r="AC915" s="5"/>
      <c r="AD915" s="5"/>
      <c r="AE915" s="5"/>
      <c r="AF915" s="5"/>
    </row>
    <row r="916" spans="1:32" ht="21" customHeight="1" x14ac:dyDescent="0.3">
      <c r="A916" s="5"/>
      <c r="B916" s="5"/>
      <c r="C916" s="5"/>
      <c r="D916" s="5"/>
      <c r="E916" s="390"/>
      <c r="F916" s="390"/>
      <c r="G916" s="5"/>
      <c r="H916" s="53"/>
      <c r="I916" s="5"/>
      <c r="J916" s="5"/>
      <c r="K916" s="5"/>
      <c r="L916" s="5"/>
      <c r="M916" s="5"/>
      <c r="N916" s="5"/>
      <c r="O916" s="5"/>
      <c r="P916" s="5"/>
      <c r="Q916" s="5"/>
      <c r="R916" s="5"/>
      <c r="S916" s="54"/>
      <c r="T916" s="54"/>
      <c r="U916" s="55"/>
      <c r="V916" s="56"/>
      <c r="W916" s="5"/>
      <c r="X916" s="58"/>
      <c r="Y916" s="48"/>
      <c r="Z916" s="5"/>
      <c r="AA916" s="5"/>
      <c r="AB916" s="5"/>
      <c r="AC916" s="5"/>
      <c r="AD916" s="5"/>
      <c r="AE916" s="5"/>
      <c r="AF916" s="5"/>
    </row>
    <row r="917" spans="1:32" ht="21" customHeight="1" x14ac:dyDescent="0.3">
      <c r="A917" s="5"/>
      <c r="B917" s="5"/>
      <c r="C917" s="5"/>
      <c r="D917" s="5"/>
      <c r="E917" s="390"/>
      <c r="F917" s="390"/>
      <c r="G917" s="5"/>
      <c r="H917" s="53"/>
      <c r="I917" s="5"/>
      <c r="J917" s="5"/>
      <c r="K917" s="5"/>
      <c r="L917" s="5"/>
      <c r="M917" s="5"/>
      <c r="N917" s="5"/>
      <c r="O917" s="5"/>
      <c r="P917" s="5"/>
      <c r="Q917" s="5"/>
      <c r="R917" s="5"/>
      <c r="S917" s="54"/>
      <c r="T917" s="54"/>
      <c r="U917" s="55"/>
      <c r="V917" s="56"/>
      <c r="W917" s="5"/>
      <c r="X917" s="58"/>
      <c r="Y917" s="48"/>
      <c r="Z917" s="5"/>
      <c r="AA917" s="5"/>
      <c r="AB917" s="5"/>
      <c r="AC917" s="5"/>
      <c r="AD917" s="5"/>
      <c r="AE917" s="5"/>
      <c r="AF917" s="5"/>
    </row>
    <row r="918" spans="1:32" ht="21" customHeight="1" x14ac:dyDescent="0.3">
      <c r="A918" s="5"/>
      <c r="B918" s="5"/>
      <c r="C918" s="5"/>
      <c r="D918" s="5"/>
      <c r="E918" s="390"/>
      <c r="F918" s="390"/>
      <c r="G918" s="5"/>
      <c r="H918" s="53"/>
      <c r="I918" s="5"/>
      <c r="J918" s="5"/>
      <c r="K918" s="5"/>
      <c r="L918" s="5"/>
      <c r="M918" s="5"/>
      <c r="N918" s="5"/>
      <c r="O918" s="5"/>
      <c r="P918" s="5"/>
      <c r="Q918" s="5"/>
      <c r="R918" s="5"/>
      <c r="S918" s="54"/>
      <c r="T918" s="54"/>
      <c r="U918" s="55"/>
      <c r="V918" s="56"/>
      <c r="W918" s="5"/>
      <c r="X918" s="58"/>
      <c r="Y918" s="48"/>
      <c r="Z918" s="5"/>
      <c r="AA918" s="5"/>
      <c r="AB918" s="5"/>
      <c r="AC918" s="5"/>
      <c r="AD918" s="5"/>
      <c r="AE918" s="5"/>
      <c r="AF918" s="5"/>
    </row>
    <row r="919" spans="1:32" ht="21" customHeight="1" x14ac:dyDescent="0.3">
      <c r="A919" s="5"/>
      <c r="B919" s="5"/>
      <c r="C919" s="5"/>
      <c r="D919" s="5"/>
      <c r="E919" s="390"/>
      <c r="F919" s="390"/>
      <c r="G919" s="5"/>
      <c r="H919" s="53"/>
      <c r="I919" s="5"/>
      <c r="J919" s="5"/>
      <c r="K919" s="5"/>
      <c r="L919" s="5"/>
      <c r="M919" s="5"/>
      <c r="N919" s="5"/>
      <c r="O919" s="5"/>
      <c r="P919" s="5"/>
      <c r="Q919" s="5"/>
      <c r="R919" s="5"/>
      <c r="S919" s="54"/>
      <c r="T919" s="54"/>
      <c r="U919" s="55"/>
      <c r="V919" s="56"/>
      <c r="W919" s="5"/>
      <c r="X919" s="58"/>
      <c r="Y919" s="48"/>
      <c r="Z919" s="5"/>
      <c r="AA919" s="5"/>
      <c r="AB919" s="5"/>
      <c r="AC919" s="5"/>
      <c r="AD919" s="5"/>
      <c r="AE919" s="5"/>
      <c r="AF919" s="5"/>
    </row>
    <row r="920" spans="1:32" ht="21" customHeight="1" x14ac:dyDescent="0.3">
      <c r="A920" s="5"/>
      <c r="B920" s="5"/>
      <c r="C920" s="5"/>
      <c r="D920" s="5"/>
      <c r="E920" s="390"/>
      <c r="F920" s="390"/>
      <c r="G920" s="5"/>
      <c r="H920" s="53"/>
      <c r="I920" s="5"/>
      <c r="J920" s="5"/>
      <c r="K920" s="5"/>
      <c r="L920" s="5"/>
      <c r="M920" s="5"/>
      <c r="N920" s="5"/>
      <c r="O920" s="5"/>
      <c r="P920" s="5"/>
      <c r="Q920" s="5"/>
      <c r="R920" s="5"/>
      <c r="S920" s="54"/>
      <c r="T920" s="54"/>
      <c r="U920" s="55"/>
      <c r="V920" s="56"/>
      <c r="W920" s="5"/>
      <c r="X920" s="58"/>
      <c r="Y920" s="48"/>
      <c r="Z920" s="5"/>
      <c r="AA920" s="5"/>
      <c r="AB920" s="5"/>
      <c r="AC920" s="5"/>
      <c r="AD920" s="5"/>
      <c r="AE920" s="5"/>
      <c r="AF920" s="5"/>
    </row>
    <row r="921" spans="1:32" ht="21" customHeight="1" x14ac:dyDescent="0.3">
      <c r="A921" s="5"/>
      <c r="B921" s="5"/>
      <c r="C921" s="5"/>
      <c r="D921" s="5"/>
      <c r="E921" s="390"/>
      <c r="F921" s="390"/>
      <c r="G921" s="5"/>
      <c r="H921" s="53"/>
      <c r="I921" s="5"/>
      <c r="J921" s="5"/>
      <c r="K921" s="5"/>
      <c r="L921" s="5"/>
      <c r="M921" s="5"/>
      <c r="N921" s="5"/>
      <c r="O921" s="5"/>
      <c r="P921" s="5"/>
      <c r="Q921" s="5"/>
      <c r="R921" s="5"/>
      <c r="S921" s="54"/>
      <c r="T921" s="54"/>
      <c r="U921" s="55"/>
      <c r="V921" s="56"/>
      <c r="W921" s="5"/>
      <c r="X921" s="58"/>
      <c r="Y921" s="48"/>
      <c r="Z921" s="5"/>
      <c r="AA921" s="5"/>
      <c r="AB921" s="5"/>
      <c r="AC921" s="5"/>
      <c r="AD921" s="5"/>
      <c r="AE921" s="5"/>
      <c r="AF921" s="5"/>
    </row>
    <row r="922" spans="1:32" ht="21" customHeight="1" x14ac:dyDescent="0.3">
      <c r="A922" s="5"/>
      <c r="B922" s="5"/>
      <c r="C922" s="5"/>
      <c r="D922" s="5"/>
      <c r="E922" s="390"/>
      <c r="F922" s="390"/>
      <c r="G922" s="5"/>
      <c r="H922" s="53"/>
      <c r="I922" s="5"/>
      <c r="J922" s="5"/>
      <c r="K922" s="5"/>
      <c r="L922" s="5"/>
      <c r="M922" s="5"/>
      <c r="N922" s="5"/>
      <c r="O922" s="5"/>
      <c r="P922" s="5"/>
      <c r="Q922" s="5"/>
      <c r="R922" s="5"/>
      <c r="S922" s="54"/>
      <c r="T922" s="54"/>
      <c r="U922" s="55"/>
      <c r="V922" s="56"/>
      <c r="W922" s="5"/>
      <c r="X922" s="58"/>
      <c r="Y922" s="48"/>
      <c r="Z922" s="5"/>
      <c r="AA922" s="5"/>
      <c r="AB922" s="5"/>
      <c r="AC922" s="5"/>
      <c r="AD922" s="5"/>
      <c r="AE922" s="5"/>
      <c r="AF922" s="5"/>
    </row>
    <row r="923" spans="1:32" ht="21" customHeight="1" x14ac:dyDescent="0.3">
      <c r="A923" s="5"/>
      <c r="B923" s="5"/>
      <c r="C923" s="5"/>
      <c r="D923" s="5"/>
      <c r="E923" s="390"/>
      <c r="F923" s="390"/>
      <c r="G923" s="5"/>
      <c r="H923" s="53"/>
      <c r="I923" s="5"/>
      <c r="J923" s="5"/>
      <c r="K923" s="5"/>
      <c r="L923" s="5"/>
      <c r="M923" s="5"/>
      <c r="N923" s="5"/>
      <c r="O923" s="5"/>
      <c r="P923" s="5"/>
      <c r="Q923" s="5"/>
      <c r="R923" s="5"/>
      <c r="S923" s="54"/>
      <c r="T923" s="54"/>
      <c r="U923" s="55"/>
      <c r="V923" s="56"/>
      <c r="W923" s="5"/>
      <c r="X923" s="58"/>
      <c r="Y923" s="48"/>
      <c r="Z923" s="5"/>
      <c r="AA923" s="5"/>
      <c r="AB923" s="5"/>
      <c r="AC923" s="5"/>
      <c r="AD923" s="5"/>
      <c r="AE923" s="5"/>
      <c r="AF923" s="5"/>
    </row>
    <row r="924" spans="1:32" ht="21" customHeight="1" x14ac:dyDescent="0.3">
      <c r="A924" s="5"/>
      <c r="B924" s="5"/>
      <c r="C924" s="5"/>
      <c r="D924" s="5"/>
      <c r="E924" s="390"/>
      <c r="F924" s="390"/>
      <c r="G924" s="5"/>
      <c r="H924" s="53"/>
      <c r="I924" s="5"/>
      <c r="J924" s="5"/>
      <c r="K924" s="5"/>
      <c r="L924" s="5"/>
      <c r="M924" s="5"/>
      <c r="N924" s="5"/>
      <c r="O924" s="5"/>
      <c r="P924" s="5"/>
      <c r="Q924" s="5"/>
      <c r="R924" s="5"/>
      <c r="S924" s="54"/>
      <c r="T924" s="54"/>
      <c r="U924" s="55"/>
      <c r="V924" s="56"/>
      <c r="W924" s="5"/>
      <c r="X924" s="58"/>
      <c r="Y924" s="48"/>
      <c r="Z924" s="5"/>
      <c r="AA924" s="5"/>
      <c r="AB924" s="5"/>
      <c r="AC924" s="5"/>
      <c r="AD924" s="5"/>
      <c r="AE924" s="5"/>
      <c r="AF924" s="5"/>
    </row>
    <row r="925" spans="1:32" ht="21" customHeight="1" x14ac:dyDescent="0.3">
      <c r="A925" s="5"/>
      <c r="B925" s="5"/>
      <c r="C925" s="5"/>
      <c r="D925" s="5"/>
      <c r="E925" s="390"/>
      <c r="F925" s="390"/>
      <c r="G925" s="5"/>
      <c r="H925" s="53"/>
      <c r="I925" s="5"/>
      <c r="J925" s="5"/>
      <c r="K925" s="5"/>
      <c r="L925" s="5"/>
      <c r="M925" s="5"/>
      <c r="N925" s="5"/>
      <c r="O925" s="5"/>
      <c r="P925" s="5"/>
      <c r="Q925" s="5"/>
      <c r="R925" s="5"/>
      <c r="S925" s="54"/>
      <c r="T925" s="54"/>
      <c r="U925" s="55"/>
      <c r="V925" s="56"/>
      <c r="W925" s="5"/>
      <c r="X925" s="58"/>
      <c r="Y925" s="48"/>
      <c r="Z925" s="5"/>
      <c r="AA925" s="5"/>
      <c r="AB925" s="5"/>
      <c r="AC925" s="5"/>
      <c r="AD925" s="5"/>
      <c r="AE925" s="5"/>
      <c r="AF925" s="5"/>
    </row>
    <row r="926" spans="1:32" ht="21" customHeight="1" x14ac:dyDescent="0.3">
      <c r="A926" s="5"/>
      <c r="B926" s="5"/>
      <c r="C926" s="5"/>
      <c r="D926" s="5"/>
      <c r="E926" s="390"/>
      <c r="F926" s="390"/>
      <c r="G926" s="5"/>
      <c r="H926" s="53"/>
      <c r="I926" s="5"/>
      <c r="J926" s="5"/>
      <c r="K926" s="5"/>
      <c r="L926" s="5"/>
      <c r="M926" s="5"/>
      <c r="N926" s="5"/>
      <c r="O926" s="5"/>
      <c r="P926" s="5"/>
      <c r="Q926" s="5"/>
      <c r="R926" s="5"/>
      <c r="S926" s="54"/>
      <c r="T926" s="54"/>
      <c r="U926" s="55"/>
      <c r="V926" s="56"/>
      <c r="W926" s="5"/>
      <c r="X926" s="58"/>
      <c r="Y926" s="48"/>
      <c r="Z926" s="5"/>
      <c r="AA926" s="5"/>
      <c r="AB926" s="5"/>
      <c r="AC926" s="5"/>
      <c r="AD926" s="5"/>
      <c r="AE926" s="5"/>
      <c r="AF926" s="5"/>
    </row>
    <row r="927" spans="1:32" ht="21" customHeight="1" x14ac:dyDescent="0.3">
      <c r="A927" s="5"/>
      <c r="B927" s="5"/>
      <c r="C927" s="5"/>
      <c r="D927" s="5"/>
      <c r="E927" s="390"/>
      <c r="F927" s="390"/>
      <c r="G927" s="5"/>
      <c r="H927" s="53"/>
      <c r="I927" s="5"/>
      <c r="J927" s="5"/>
      <c r="K927" s="5"/>
      <c r="L927" s="5"/>
      <c r="M927" s="5"/>
      <c r="N927" s="5"/>
      <c r="O927" s="5"/>
      <c r="P927" s="5"/>
      <c r="Q927" s="5"/>
      <c r="R927" s="5"/>
      <c r="S927" s="54"/>
      <c r="T927" s="54"/>
      <c r="U927" s="55"/>
      <c r="V927" s="56"/>
      <c r="W927" s="5"/>
      <c r="X927" s="58"/>
      <c r="Y927" s="48"/>
      <c r="Z927" s="5"/>
      <c r="AA927" s="5"/>
      <c r="AB927" s="5"/>
      <c r="AC927" s="5"/>
      <c r="AD927" s="5"/>
      <c r="AE927" s="5"/>
      <c r="AF927" s="5"/>
    </row>
    <row r="928" spans="1:32" ht="21" customHeight="1" x14ac:dyDescent="0.3">
      <c r="A928" s="5"/>
      <c r="B928" s="5"/>
      <c r="C928" s="5"/>
      <c r="D928" s="5"/>
      <c r="E928" s="390"/>
      <c r="F928" s="390"/>
      <c r="G928" s="5"/>
      <c r="H928" s="53"/>
      <c r="I928" s="5"/>
      <c r="J928" s="5"/>
      <c r="K928" s="5"/>
      <c r="L928" s="5"/>
      <c r="M928" s="5"/>
      <c r="N928" s="5"/>
      <c r="O928" s="5"/>
      <c r="P928" s="5"/>
      <c r="Q928" s="5"/>
      <c r="R928" s="5"/>
      <c r="S928" s="54"/>
      <c r="T928" s="54"/>
      <c r="U928" s="55"/>
      <c r="V928" s="56"/>
      <c r="W928" s="5"/>
      <c r="X928" s="58"/>
      <c r="Y928" s="48"/>
      <c r="Z928" s="5"/>
      <c r="AA928" s="5"/>
      <c r="AB928" s="5"/>
      <c r="AC928" s="5"/>
      <c r="AD928" s="5"/>
      <c r="AE928" s="5"/>
      <c r="AF928" s="5"/>
    </row>
    <row r="929" spans="1:32" ht="21" customHeight="1" x14ac:dyDescent="0.3">
      <c r="A929" s="5"/>
      <c r="B929" s="5"/>
      <c r="C929" s="5"/>
      <c r="D929" s="5"/>
      <c r="E929" s="390"/>
      <c r="F929" s="390"/>
      <c r="G929" s="5"/>
      <c r="H929" s="53"/>
      <c r="I929" s="5"/>
      <c r="J929" s="5"/>
      <c r="K929" s="5"/>
      <c r="L929" s="5"/>
      <c r="M929" s="5"/>
      <c r="N929" s="5"/>
      <c r="O929" s="5"/>
      <c r="P929" s="5"/>
      <c r="Q929" s="5"/>
      <c r="R929" s="5"/>
      <c r="S929" s="54"/>
      <c r="T929" s="54"/>
      <c r="U929" s="55"/>
      <c r="V929" s="56"/>
      <c r="W929" s="5"/>
      <c r="X929" s="58"/>
      <c r="Y929" s="48"/>
      <c r="Z929" s="5"/>
      <c r="AA929" s="5"/>
      <c r="AB929" s="5"/>
      <c r="AC929" s="5"/>
      <c r="AD929" s="5"/>
      <c r="AE929" s="5"/>
      <c r="AF929" s="5"/>
    </row>
    <row r="930" spans="1:32" ht="21" customHeight="1" x14ac:dyDescent="0.3">
      <c r="A930" s="5"/>
      <c r="B930" s="5"/>
      <c r="C930" s="5"/>
      <c r="D930" s="5"/>
      <c r="E930" s="390"/>
      <c r="F930" s="390"/>
      <c r="G930" s="5"/>
      <c r="H930" s="53"/>
      <c r="I930" s="5"/>
      <c r="J930" s="5"/>
      <c r="K930" s="5"/>
      <c r="L930" s="5"/>
      <c r="M930" s="5"/>
      <c r="N930" s="5"/>
      <c r="O930" s="5"/>
      <c r="P930" s="5"/>
      <c r="Q930" s="5"/>
      <c r="R930" s="5"/>
      <c r="S930" s="54"/>
      <c r="T930" s="54"/>
      <c r="U930" s="55"/>
      <c r="V930" s="56"/>
      <c r="W930" s="5"/>
      <c r="X930" s="58"/>
      <c r="Y930" s="48"/>
      <c r="Z930" s="5"/>
      <c r="AA930" s="5"/>
      <c r="AB930" s="5"/>
      <c r="AC930" s="5"/>
      <c r="AD930" s="5"/>
      <c r="AE930" s="5"/>
      <c r="AF930" s="5"/>
    </row>
    <row r="931" spans="1:32" ht="21" customHeight="1" x14ac:dyDescent="0.3">
      <c r="A931" s="5"/>
      <c r="B931" s="5"/>
      <c r="C931" s="5"/>
      <c r="D931" s="5"/>
      <c r="E931" s="390"/>
      <c r="F931" s="390"/>
      <c r="G931" s="5"/>
      <c r="H931" s="53"/>
      <c r="I931" s="5"/>
      <c r="J931" s="5"/>
      <c r="K931" s="5"/>
      <c r="L931" s="5"/>
      <c r="M931" s="5"/>
      <c r="N931" s="5"/>
      <c r="O931" s="5"/>
      <c r="P931" s="5"/>
      <c r="Q931" s="5"/>
      <c r="R931" s="5"/>
      <c r="S931" s="54"/>
      <c r="T931" s="54"/>
      <c r="U931" s="55"/>
      <c r="V931" s="56"/>
      <c r="W931" s="5"/>
      <c r="X931" s="58"/>
      <c r="Y931" s="48"/>
      <c r="Z931" s="5"/>
      <c r="AA931" s="5"/>
      <c r="AB931" s="5"/>
      <c r="AC931" s="5"/>
      <c r="AD931" s="5"/>
      <c r="AE931" s="5"/>
      <c r="AF931" s="5"/>
    </row>
    <row r="932" spans="1:32" ht="21" customHeight="1" x14ac:dyDescent="0.3">
      <c r="A932" s="5"/>
      <c r="B932" s="5"/>
      <c r="C932" s="5"/>
      <c r="D932" s="5"/>
      <c r="E932" s="390"/>
      <c r="F932" s="390"/>
      <c r="G932" s="5"/>
      <c r="H932" s="53"/>
      <c r="I932" s="5"/>
      <c r="J932" s="5"/>
      <c r="K932" s="5"/>
      <c r="L932" s="5"/>
      <c r="M932" s="5"/>
      <c r="N932" s="5"/>
      <c r="O932" s="5"/>
      <c r="P932" s="5"/>
      <c r="Q932" s="5"/>
      <c r="R932" s="5"/>
      <c r="S932" s="54"/>
      <c r="T932" s="54"/>
      <c r="U932" s="55"/>
      <c r="V932" s="56"/>
      <c r="W932" s="5"/>
      <c r="X932" s="58"/>
      <c r="Y932" s="48"/>
      <c r="Z932" s="5"/>
      <c r="AA932" s="5"/>
      <c r="AB932" s="5"/>
      <c r="AC932" s="5"/>
      <c r="AD932" s="5"/>
      <c r="AE932" s="5"/>
      <c r="AF932" s="5"/>
    </row>
    <row r="933" spans="1:32" ht="21" customHeight="1" x14ac:dyDescent="0.3">
      <c r="A933" s="5"/>
      <c r="B933" s="5"/>
      <c r="C933" s="5"/>
      <c r="D933" s="5"/>
      <c r="E933" s="390"/>
      <c r="F933" s="390"/>
      <c r="G933" s="5"/>
      <c r="H933" s="53"/>
      <c r="I933" s="5"/>
      <c r="J933" s="5"/>
      <c r="K933" s="5"/>
      <c r="L933" s="5"/>
      <c r="M933" s="5"/>
      <c r="N933" s="5"/>
      <c r="O933" s="5"/>
      <c r="P933" s="5"/>
      <c r="Q933" s="5"/>
      <c r="R933" s="5"/>
      <c r="S933" s="54"/>
      <c r="T933" s="54"/>
      <c r="U933" s="55"/>
      <c r="V933" s="56"/>
      <c r="W933" s="5"/>
      <c r="X933" s="58"/>
      <c r="Y933" s="48"/>
      <c r="Z933" s="5"/>
      <c r="AA933" s="5"/>
      <c r="AB933" s="5"/>
      <c r="AC933" s="5"/>
      <c r="AD933" s="5"/>
      <c r="AE933" s="5"/>
      <c r="AF933" s="5"/>
    </row>
    <row r="934" spans="1:32" ht="21" customHeight="1" x14ac:dyDescent="0.3">
      <c r="A934" s="5"/>
      <c r="B934" s="5"/>
      <c r="C934" s="5"/>
      <c r="D934" s="5"/>
      <c r="E934" s="390"/>
      <c r="F934" s="390"/>
      <c r="G934" s="5"/>
      <c r="H934" s="53"/>
      <c r="I934" s="5"/>
      <c r="J934" s="5"/>
      <c r="K934" s="5"/>
      <c r="L934" s="5"/>
      <c r="M934" s="5"/>
      <c r="N934" s="5"/>
      <c r="O934" s="5"/>
      <c r="P934" s="5"/>
      <c r="Q934" s="5"/>
      <c r="R934" s="5"/>
      <c r="S934" s="54"/>
      <c r="T934" s="54"/>
      <c r="U934" s="55"/>
      <c r="V934" s="56"/>
      <c r="W934" s="5"/>
      <c r="X934" s="58"/>
      <c r="Y934" s="48"/>
      <c r="Z934" s="5"/>
      <c r="AA934" s="5"/>
      <c r="AB934" s="5"/>
      <c r="AC934" s="5"/>
      <c r="AD934" s="5"/>
      <c r="AE934" s="5"/>
      <c r="AF934" s="5"/>
    </row>
    <row r="935" spans="1:32" ht="21" customHeight="1" x14ac:dyDescent="0.3">
      <c r="A935" s="5"/>
      <c r="B935" s="5"/>
      <c r="C935" s="5"/>
      <c r="D935" s="5"/>
      <c r="E935" s="390"/>
      <c r="F935" s="390"/>
      <c r="G935" s="5"/>
      <c r="H935" s="53"/>
      <c r="I935" s="5"/>
      <c r="J935" s="5"/>
      <c r="K935" s="5"/>
      <c r="L935" s="5"/>
      <c r="M935" s="5"/>
      <c r="N935" s="5"/>
      <c r="O935" s="5"/>
      <c r="P935" s="5"/>
      <c r="Q935" s="5"/>
      <c r="R935" s="5"/>
      <c r="S935" s="54"/>
      <c r="T935" s="54"/>
      <c r="U935" s="55"/>
      <c r="V935" s="56"/>
      <c r="W935" s="5"/>
      <c r="X935" s="58"/>
      <c r="Y935" s="48"/>
      <c r="Z935" s="5"/>
      <c r="AA935" s="5"/>
      <c r="AB935" s="5"/>
      <c r="AC935" s="5"/>
      <c r="AD935" s="5"/>
      <c r="AE935" s="5"/>
      <c r="AF935" s="5"/>
    </row>
    <row r="936" spans="1:32" ht="21" customHeight="1" x14ac:dyDescent="0.3">
      <c r="A936" s="5"/>
      <c r="B936" s="5"/>
      <c r="C936" s="5"/>
      <c r="D936" s="5"/>
      <c r="E936" s="390"/>
      <c r="F936" s="390"/>
      <c r="G936" s="5"/>
      <c r="H936" s="53"/>
      <c r="I936" s="5"/>
      <c r="J936" s="5"/>
      <c r="K936" s="5"/>
      <c r="L936" s="5"/>
      <c r="M936" s="5"/>
      <c r="N936" s="5"/>
      <c r="O936" s="5"/>
      <c r="P936" s="5"/>
      <c r="Q936" s="5"/>
      <c r="R936" s="5"/>
      <c r="S936" s="54"/>
      <c r="T936" s="54"/>
      <c r="U936" s="55"/>
      <c r="V936" s="56"/>
      <c r="W936" s="5"/>
      <c r="X936" s="58"/>
      <c r="Y936" s="48"/>
      <c r="Z936" s="5"/>
      <c r="AA936" s="5"/>
      <c r="AB936" s="5"/>
      <c r="AC936" s="5"/>
      <c r="AD936" s="5"/>
      <c r="AE936" s="5"/>
      <c r="AF936" s="5"/>
    </row>
    <row r="937" spans="1:32" ht="21" customHeight="1" x14ac:dyDescent="0.3">
      <c r="A937" s="5"/>
      <c r="B937" s="5"/>
      <c r="C937" s="5"/>
      <c r="D937" s="5"/>
      <c r="E937" s="390"/>
      <c r="F937" s="390"/>
      <c r="G937" s="5"/>
      <c r="H937" s="53"/>
      <c r="I937" s="5"/>
      <c r="J937" s="5"/>
      <c r="K937" s="5"/>
      <c r="L937" s="5"/>
      <c r="M937" s="5"/>
      <c r="N937" s="5"/>
      <c r="O937" s="5"/>
      <c r="P937" s="5"/>
      <c r="Q937" s="5"/>
      <c r="R937" s="5"/>
      <c r="S937" s="54"/>
      <c r="T937" s="54"/>
      <c r="U937" s="55"/>
      <c r="V937" s="56"/>
      <c r="W937" s="5"/>
      <c r="X937" s="58"/>
      <c r="Y937" s="48"/>
      <c r="Z937" s="5"/>
      <c r="AA937" s="5"/>
      <c r="AB937" s="5"/>
      <c r="AC937" s="5"/>
      <c r="AD937" s="5"/>
      <c r="AE937" s="5"/>
      <c r="AF937" s="5"/>
    </row>
    <row r="938" spans="1:32" ht="21" customHeight="1" x14ac:dyDescent="0.3">
      <c r="A938" s="5"/>
      <c r="B938" s="5"/>
      <c r="C938" s="5"/>
      <c r="D938" s="5"/>
      <c r="E938" s="390"/>
      <c r="F938" s="390"/>
      <c r="G938" s="5"/>
      <c r="H938" s="53"/>
      <c r="I938" s="5"/>
      <c r="J938" s="5"/>
      <c r="K938" s="5"/>
      <c r="L938" s="5"/>
      <c r="M938" s="5"/>
      <c r="N938" s="5"/>
      <c r="O938" s="5"/>
      <c r="P938" s="5"/>
      <c r="Q938" s="5"/>
      <c r="R938" s="5"/>
      <c r="S938" s="54"/>
      <c r="T938" s="54"/>
      <c r="U938" s="55"/>
      <c r="V938" s="56"/>
      <c r="W938" s="5"/>
      <c r="X938" s="58"/>
      <c r="Y938" s="48"/>
      <c r="Z938" s="5"/>
      <c r="AA938" s="5"/>
      <c r="AB938" s="5"/>
      <c r="AC938" s="5"/>
      <c r="AD938" s="5"/>
      <c r="AE938" s="5"/>
      <c r="AF938" s="5"/>
    </row>
    <row r="939" spans="1:32" ht="21" customHeight="1" x14ac:dyDescent="0.3">
      <c r="A939" s="5"/>
      <c r="B939" s="5"/>
      <c r="C939" s="5"/>
      <c r="D939" s="5"/>
      <c r="E939" s="390"/>
      <c r="F939" s="390"/>
      <c r="G939" s="5"/>
      <c r="H939" s="53"/>
      <c r="I939" s="5"/>
      <c r="J939" s="5"/>
      <c r="K939" s="5"/>
      <c r="L939" s="5"/>
      <c r="M939" s="5"/>
      <c r="N939" s="5"/>
      <c r="O939" s="5"/>
      <c r="P939" s="5"/>
      <c r="Q939" s="5"/>
      <c r="R939" s="5"/>
      <c r="S939" s="54"/>
      <c r="T939" s="54"/>
      <c r="U939" s="55"/>
      <c r="V939" s="56"/>
      <c r="W939" s="5"/>
      <c r="X939" s="58"/>
      <c r="Y939" s="48"/>
      <c r="Z939" s="5"/>
      <c r="AA939" s="5"/>
      <c r="AB939" s="5"/>
      <c r="AC939" s="5"/>
      <c r="AD939" s="5"/>
      <c r="AE939" s="5"/>
      <c r="AF939" s="5"/>
    </row>
    <row r="940" spans="1:32" ht="21" customHeight="1" x14ac:dyDescent="0.3">
      <c r="A940" s="5"/>
      <c r="B940" s="5"/>
      <c r="C940" s="5"/>
      <c r="D940" s="5"/>
      <c r="E940" s="390"/>
      <c r="F940" s="390"/>
      <c r="G940" s="5"/>
      <c r="H940" s="53"/>
      <c r="I940" s="5"/>
      <c r="J940" s="5"/>
      <c r="K940" s="5"/>
      <c r="L940" s="5"/>
      <c r="M940" s="5"/>
      <c r="N940" s="5"/>
      <c r="O940" s="5"/>
      <c r="P940" s="5"/>
      <c r="Q940" s="5"/>
      <c r="R940" s="5"/>
      <c r="S940" s="54"/>
      <c r="T940" s="54"/>
      <c r="U940" s="55"/>
      <c r="V940" s="56"/>
      <c r="W940" s="5"/>
      <c r="X940" s="58"/>
      <c r="Y940" s="48"/>
      <c r="Z940" s="5"/>
      <c r="AA940" s="5"/>
      <c r="AB940" s="5"/>
      <c r="AC940" s="5"/>
      <c r="AD940" s="5"/>
      <c r="AE940" s="5"/>
      <c r="AF940" s="5"/>
    </row>
    <row r="941" spans="1:32" ht="21" customHeight="1" x14ac:dyDescent="0.3">
      <c r="A941" s="5"/>
      <c r="B941" s="5"/>
      <c r="C941" s="5"/>
      <c r="D941" s="5"/>
      <c r="E941" s="390"/>
      <c r="F941" s="390"/>
      <c r="G941" s="5"/>
      <c r="H941" s="53"/>
      <c r="I941" s="5"/>
      <c r="J941" s="5"/>
      <c r="K941" s="5"/>
      <c r="L941" s="5"/>
      <c r="M941" s="5"/>
      <c r="N941" s="5"/>
      <c r="O941" s="5"/>
      <c r="P941" s="5"/>
      <c r="Q941" s="5"/>
      <c r="R941" s="5"/>
      <c r="S941" s="54"/>
      <c r="T941" s="54"/>
      <c r="U941" s="55"/>
      <c r="V941" s="56"/>
      <c r="W941" s="5"/>
      <c r="X941" s="58"/>
      <c r="Y941" s="48"/>
      <c r="Z941" s="5"/>
      <c r="AA941" s="5"/>
      <c r="AB941" s="5"/>
      <c r="AC941" s="5"/>
      <c r="AD941" s="5"/>
      <c r="AE941" s="5"/>
      <c r="AF941" s="5"/>
    </row>
    <row r="942" spans="1:32" ht="21" customHeight="1" x14ac:dyDescent="0.3">
      <c r="A942" s="5"/>
      <c r="B942" s="5"/>
      <c r="C942" s="5"/>
      <c r="D942" s="5"/>
      <c r="E942" s="390"/>
      <c r="F942" s="390"/>
      <c r="G942" s="5"/>
      <c r="H942" s="53"/>
      <c r="I942" s="5"/>
      <c r="J942" s="5"/>
      <c r="K942" s="5"/>
      <c r="L942" s="5"/>
      <c r="M942" s="5"/>
      <c r="N942" s="5"/>
      <c r="O942" s="5"/>
      <c r="P942" s="5"/>
      <c r="Q942" s="5"/>
      <c r="R942" s="5"/>
      <c r="S942" s="54"/>
      <c r="T942" s="54"/>
      <c r="U942" s="55"/>
      <c r="V942" s="56"/>
      <c r="W942" s="5"/>
      <c r="X942" s="58"/>
      <c r="Y942" s="48"/>
      <c r="Z942" s="5"/>
      <c r="AA942" s="5"/>
      <c r="AB942" s="5"/>
      <c r="AC942" s="5"/>
      <c r="AD942" s="5"/>
      <c r="AE942" s="5"/>
      <c r="AF942" s="5"/>
    </row>
    <row r="943" spans="1:32" ht="21" customHeight="1" x14ac:dyDescent="0.3">
      <c r="A943" s="5"/>
      <c r="B943" s="5"/>
      <c r="C943" s="5"/>
      <c r="D943" s="5"/>
      <c r="E943" s="390"/>
      <c r="F943" s="390"/>
      <c r="G943" s="5"/>
      <c r="H943" s="53"/>
      <c r="I943" s="5"/>
      <c r="J943" s="5"/>
      <c r="K943" s="5"/>
      <c r="L943" s="5"/>
      <c r="M943" s="5"/>
      <c r="N943" s="5"/>
      <c r="O943" s="5"/>
      <c r="P943" s="5"/>
      <c r="Q943" s="5"/>
      <c r="R943" s="5"/>
      <c r="S943" s="54"/>
      <c r="T943" s="54"/>
      <c r="U943" s="55"/>
      <c r="V943" s="56"/>
      <c r="W943" s="5"/>
      <c r="X943" s="58"/>
      <c r="Y943" s="48"/>
      <c r="Z943" s="5"/>
      <c r="AA943" s="5"/>
      <c r="AB943" s="5"/>
      <c r="AC943" s="5"/>
      <c r="AD943" s="5"/>
      <c r="AE943" s="5"/>
      <c r="AF943" s="5"/>
    </row>
    <row r="944" spans="1:32" ht="21" customHeight="1" x14ac:dyDescent="0.3">
      <c r="A944" s="5"/>
      <c r="B944" s="5"/>
      <c r="C944" s="5"/>
      <c r="D944" s="5"/>
      <c r="E944" s="390"/>
      <c r="F944" s="390"/>
      <c r="G944" s="5"/>
      <c r="H944" s="53"/>
      <c r="I944" s="5"/>
      <c r="J944" s="5"/>
      <c r="K944" s="5"/>
      <c r="L944" s="5"/>
      <c r="M944" s="5"/>
      <c r="N944" s="5"/>
      <c r="O944" s="5"/>
      <c r="P944" s="5"/>
      <c r="Q944" s="5"/>
      <c r="R944" s="5"/>
      <c r="S944" s="54"/>
      <c r="T944" s="54"/>
      <c r="U944" s="55"/>
      <c r="V944" s="56"/>
      <c r="W944" s="5"/>
      <c r="X944" s="58"/>
      <c r="Y944" s="48"/>
      <c r="Z944" s="5"/>
      <c r="AA944" s="5"/>
      <c r="AB944" s="5"/>
      <c r="AC944" s="5"/>
      <c r="AD944" s="5"/>
      <c r="AE944" s="5"/>
      <c r="AF944" s="5"/>
    </row>
    <row r="945" spans="1:32" ht="21" customHeight="1" x14ac:dyDescent="0.3">
      <c r="A945" s="5"/>
      <c r="B945" s="5"/>
      <c r="C945" s="5"/>
      <c r="D945" s="5"/>
      <c r="E945" s="390"/>
      <c r="F945" s="390"/>
      <c r="G945" s="5"/>
      <c r="H945" s="53"/>
      <c r="I945" s="5"/>
      <c r="J945" s="5"/>
      <c r="K945" s="5"/>
      <c r="L945" s="5"/>
      <c r="M945" s="5"/>
      <c r="N945" s="5"/>
      <c r="O945" s="5"/>
      <c r="P945" s="5"/>
      <c r="Q945" s="5"/>
      <c r="R945" s="5"/>
      <c r="S945" s="54"/>
      <c r="T945" s="54"/>
      <c r="U945" s="55"/>
      <c r="V945" s="56"/>
      <c r="W945" s="5"/>
      <c r="X945" s="58"/>
      <c r="Y945" s="48"/>
      <c r="Z945" s="5"/>
      <c r="AA945" s="5"/>
      <c r="AB945" s="5"/>
      <c r="AC945" s="5"/>
      <c r="AD945" s="5"/>
      <c r="AE945" s="5"/>
      <c r="AF945" s="5"/>
    </row>
    <row r="946" spans="1:32" ht="21" customHeight="1" x14ac:dyDescent="0.3">
      <c r="A946" s="5"/>
      <c r="B946" s="5"/>
      <c r="C946" s="5"/>
      <c r="D946" s="5"/>
      <c r="E946" s="390"/>
      <c r="F946" s="390"/>
      <c r="G946" s="5"/>
      <c r="H946" s="53"/>
      <c r="I946" s="5"/>
      <c r="J946" s="5"/>
      <c r="K946" s="5"/>
      <c r="L946" s="5"/>
      <c r="M946" s="5"/>
      <c r="N946" s="5"/>
      <c r="O946" s="5"/>
      <c r="P946" s="5"/>
      <c r="Q946" s="5"/>
      <c r="R946" s="5"/>
      <c r="S946" s="54"/>
      <c r="T946" s="54"/>
      <c r="U946" s="55"/>
      <c r="V946" s="56"/>
      <c r="W946" s="5"/>
      <c r="X946" s="58"/>
      <c r="Y946" s="48"/>
      <c r="Z946" s="5"/>
      <c r="AA946" s="5"/>
      <c r="AB946" s="5"/>
      <c r="AC946" s="5"/>
      <c r="AD946" s="5"/>
      <c r="AE946" s="5"/>
      <c r="AF946" s="5"/>
    </row>
    <row r="947" spans="1:32" ht="21" customHeight="1" x14ac:dyDescent="0.3">
      <c r="A947" s="5"/>
      <c r="B947" s="5"/>
      <c r="C947" s="5"/>
      <c r="D947" s="5"/>
      <c r="E947" s="390"/>
      <c r="F947" s="390"/>
      <c r="G947" s="5"/>
      <c r="H947" s="53"/>
      <c r="I947" s="5"/>
      <c r="J947" s="5"/>
      <c r="K947" s="5"/>
      <c r="L947" s="5"/>
      <c r="M947" s="5"/>
      <c r="N947" s="5"/>
      <c r="O947" s="5"/>
      <c r="P947" s="5"/>
      <c r="Q947" s="5"/>
      <c r="R947" s="5"/>
      <c r="S947" s="54"/>
      <c r="T947" s="54"/>
      <c r="U947" s="55"/>
      <c r="V947" s="56"/>
      <c r="W947" s="5"/>
      <c r="X947" s="58"/>
      <c r="Y947" s="48"/>
      <c r="Z947" s="5"/>
      <c r="AA947" s="5"/>
      <c r="AB947" s="5"/>
      <c r="AC947" s="5"/>
      <c r="AD947" s="5"/>
      <c r="AE947" s="5"/>
      <c r="AF947" s="5"/>
    </row>
    <row r="948" spans="1:32" ht="21" customHeight="1" x14ac:dyDescent="0.3">
      <c r="A948" s="5"/>
      <c r="B948" s="5"/>
      <c r="C948" s="5"/>
      <c r="D948" s="5"/>
      <c r="E948" s="390"/>
      <c r="F948" s="390"/>
      <c r="G948" s="5"/>
      <c r="H948" s="53"/>
      <c r="I948" s="5"/>
      <c r="J948" s="5"/>
      <c r="K948" s="5"/>
      <c r="L948" s="5"/>
      <c r="M948" s="5"/>
      <c r="N948" s="5"/>
      <c r="O948" s="5"/>
      <c r="P948" s="5"/>
      <c r="Q948" s="5"/>
      <c r="R948" s="5"/>
      <c r="S948" s="54"/>
      <c r="T948" s="54"/>
      <c r="U948" s="55"/>
      <c r="V948" s="56"/>
      <c r="W948" s="5"/>
      <c r="X948" s="58"/>
      <c r="Y948" s="48"/>
      <c r="Z948" s="5"/>
      <c r="AA948" s="5"/>
      <c r="AB948" s="5"/>
      <c r="AC948" s="5"/>
      <c r="AD948" s="5"/>
      <c r="AE948" s="5"/>
      <c r="AF948" s="5"/>
    </row>
    <row r="949" spans="1:32" ht="21" customHeight="1" x14ac:dyDescent="0.3">
      <c r="A949" s="5"/>
      <c r="B949" s="5"/>
      <c r="C949" s="5"/>
      <c r="D949" s="5"/>
      <c r="E949" s="390"/>
      <c r="F949" s="390"/>
      <c r="G949" s="5"/>
      <c r="H949" s="53"/>
      <c r="I949" s="5"/>
      <c r="J949" s="5"/>
      <c r="K949" s="5"/>
      <c r="L949" s="5"/>
      <c r="M949" s="5"/>
      <c r="N949" s="5"/>
      <c r="O949" s="5"/>
      <c r="P949" s="5"/>
      <c r="Q949" s="5"/>
      <c r="R949" s="5"/>
      <c r="S949" s="54"/>
      <c r="T949" s="54"/>
      <c r="U949" s="55"/>
      <c r="V949" s="56"/>
      <c r="W949" s="5"/>
      <c r="X949" s="58"/>
      <c r="Y949" s="48"/>
      <c r="Z949" s="5"/>
      <c r="AA949" s="5"/>
      <c r="AB949" s="5"/>
      <c r="AC949" s="5"/>
      <c r="AD949" s="5"/>
      <c r="AE949" s="5"/>
      <c r="AF949" s="5"/>
    </row>
    <row r="950" spans="1:32" ht="21" customHeight="1" x14ac:dyDescent="0.3">
      <c r="A950" s="5"/>
      <c r="B950" s="5"/>
      <c r="C950" s="5"/>
      <c r="D950" s="5"/>
      <c r="E950" s="390"/>
      <c r="F950" s="390"/>
      <c r="G950" s="5"/>
      <c r="H950" s="53"/>
      <c r="I950" s="5"/>
      <c r="J950" s="5"/>
      <c r="K950" s="5"/>
      <c r="L950" s="5"/>
      <c r="M950" s="5"/>
      <c r="N950" s="5"/>
      <c r="O950" s="5"/>
      <c r="P950" s="5"/>
      <c r="Q950" s="5"/>
      <c r="R950" s="5"/>
      <c r="S950" s="54"/>
      <c r="T950" s="54"/>
      <c r="U950" s="55"/>
      <c r="V950" s="56"/>
      <c r="W950" s="5"/>
      <c r="X950" s="58"/>
      <c r="Y950" s="48"/>
      <c r="Z950" s="5"/>
      <c r="AA950" s="5"/>
      <c r="AB950" s="5"/>
      <c r="AC950" s="5"/>
      <c r="AD950" s="5"/>
      <c r="AE950" s="5"/>
      <c r="AF950" s="5"/>
    </row>
    <row r="951" spans="1:32" ht="21" customHeight="1" x14ac:dyDescent="0.3">
      <c r="A951" s="5"/>
      <c r="B951" s="5"/>
      <c r="C951" s="5"/>
      <c r="D951" s="5"/>
      <c r="E951" s="390"/>
      <c r="F951" s="390"/>
      <c r="G951" s="5"/>
      <c r="H951" s="53"/>
      <c r="I951" s="5"/>
      <c r="J951" s="5"/>
      <c r="K951" s="5"/>
      <c r="L951" s="5"/>
      <c r="M951" s="5"/>
      <c r="N951" s="5"/>
      <c r="O951" s="5"/>
      <c r="P951" s="5"/>
      <c r="Q951" s="5"/>
      <c r="R951" s="5"/>
      <c r="S951" s="54"/>
      <c r="T951" s="54"/>
      <c r="U951" s="55"/>
      <c r="V951" s="56"/>
      <c r="W951" s="5"/>
      <c r="X951" s="58"/>
      <c r="Y951" s="48"/>
      <c r="Z951" s="5"/>
      <c r="AA951" s="5"/>
      <c r="AB951" s="5"/>
      <c r="AC951" s="5"/>
      <c r="AD951" s="5"/>
      <c r="AE951" s="5"/>
      <c r="AF951" s="5"/>
    </row>
    <row r="952" spans="1:32" ht="21" customHeight="1" x14ac:dyDescent="0.3">
      <c r="A952" s="5"/>
      <c r="B952" s="5"/>
      <c r="C952" s="5"/>
      <c r="D952" s="5"/>
      <c r="E952" s="390"/>
      <c r="F952" s="390"/>
      <c r="G952" s="5"/>
      <c r="H952" s="53"/>
      <c r="I952" s="5"/>
      <c r="J952" s="5"/>
      <c r="K952" s="5"/>
      <c r="L952" s="5"/>
      <c r="M952" s="5"/>
      <c r="N952" s="5"/>
      <c r="O952" s="5"/>
      <c r="P952" s="5"/>
      <c r="Q952" s="5"/>
      <c r="R952" s="5"/>
      <c r="S952" s="54"/>
      <c r="T952" s="54"/>
      <c r="U952" s="55"/>
      <c r="V952" s="56"/>
      <c r="W952" s="5"/>
      <c r="X952" s="58"/>
      <c r="Y952" s="48"/>
      <c r="Z952" s="5"/>
      <c r="AA952" s="5"/>
      <c r="AB952" s="5"/>
      <c r="AC952" s="5"/>
      <c r="AD952" s="5"/>
      <c r="AE952" s="5"/>
      <c r="AF952" s="5"/>
    </row>
    <row r="953" spans="1:32" ht="21" customHeight="1" x14ac:dyDescent="0.3">
      <c r="A953" s="5"/>
      <c r="B953" s="5"/>
      <c r="C953" s="5"/>
      <c r="D953" s="5"/>
      <c r="E953" s="390"/>
      <c r="F953" s="390"/>
      <c r="G953" s="5"/>
      <c r="H953" s="53"/>
      <c r="I953" s="5"/>
      <c r="J953" s="5"/>
      <c r="K953" s="5"/>
      <c r="L953" s="5"/>
      <c r="M953" s="5"/>
      <c r="N953" s="5"/>
      <c r="O953" s="5"/>
      <c r="P953" s="5"/>
      <c r="Q953" s="5"/>
      <c r="R953" s="5"/>
      <c r="S953" s="54"/>
      <c r="T953" s="54"/>
      <c r="U953" s="55"/>
      <c r="V953" s="56"/>
      <c r="W953" s="5"/>
      <c r="X953" s="58"/>
      <c r="Y953" s="48"/>
      <c r="Z953" s="5"/>
      <c r="AA953" s="5"/>
      <c r="AB953" s="5"/>
      <c r="AC953" s="5"/>
      <c r="AD953" s="5"/>
      <c r="AE953" s="5"/>
      <c r="AF953" s="5"/>
    </row>
    <row r="954" spans="1:32" ht="21" customHeight="1" x14ac:dyDescent="0.3">
      <c r="A954" s="5"/>
      <c r="B954" s="5"/>
      <c r="C954" s="5"/>
      <c r="D954" s="5"/>
      <c r="E954" s="390"/>
      <c r="F954" s="390"/>
      <c r="G954" s="5"/>
      <c r="H954" s="53"/>
      <c r="I954" s="5"/>
      <c r="J954" s="5"/>
      <c r="K954" s="5"/>
      <c r="L954" s="5"/>
      <c r="M954" s="5"/>
      <c r="N954" s="5"/>
      <c r="O954" s="5"/>
      <c r="P954" s="5"/>
      <c r="Q954" s="5"/>
      <c r="R954" s="5"/>
      <c r="S954" s="54"/>
      <c r="T954" s="54"/>
      <c r="U954" s="55"/>
      <c r="V954" s="56"/>
      <c r="W954" s="5"/>
      <c r="X954" s="58"/>
      <c r="Y954" s="48"/>
      <c r="Z954" s="5"/>
      <c r="AA954" s="5"/>
      <c r="AB954" s="5"/>
      <c r="AC954" s="5"/>
      <c r="AD954" s="5"/>
      <c r="AE954" s="5"/>
      <c r="AF954" s="5"/>
    </row>
    <row r="955" spans="1:32" ht="21" customHeight="1" x14ac:dyDescent="0.3">
      <c r="A955" s="5"/>
      <c r="B955" s="5"/>
      <c r="C955" s="5"/>
      <c r="D955" s="5"/>
      <c r="E955" s="390"/>
      <c r="F955" s="390"/>
      <c r="G955" s="5"/>
      <c r="H955" s="53"/>
      <c r="I955" s="5"/>
      <c r="J955" s="5"/>
      <c r="K955" s="5"/>
      <c r="L955" s="5"/>
      <c r="M955" s="5"/>
      <c r="N955" s="5"/>
      <c r="O955" s="5"/>
      <c r="P955" s="5"/>
      <c r="Q955" s="5"/>
      <c r="R955" s="5"/>
      <c r="S955" s="54"/>
      <c r="T955" s="54"/>
      <c r="U955" s="55"/>
      <c r="V955" s="56"/>
      <c r="W955" s="5"/>
      <c r="X955" s="58"/>
      <c r="Y955" s="48"/>
      <c r="Z955" s="5"/>
      <c r="AA955" s="5"/>
      <c r="AB955" s="5"/>
      <c r="AC955" s="5"/>
      <c r="AD955" s="5"/>
      <c r="AE955" s="5"/>
      <c r="AF955" s="5"/>
    </row>
    <row r="956" spans="1:32" ht="21" customHeight="1" x14ac:dyDescent="0.3">
      <c r="A956" s="5"/>
      <c r="B956" s="5"/>
      <c r="C956" s="5"/>
      <c r="D956" s="5"/>
      <c r="E956" s="390"/>
      <c r="F956" s="390"/>
      <c r="G956" s="5"/>
      <c r="H956" s="53"/>
      <c r="I956" s="5"/>
      <c r="J956" s="5"/>
      <c r="K956" s="5"/>
      <c r="L956" s="5"/>
      <c r="M956" s="5"/>
      <c r="N956" s="5"/>
      <c r="O956" s="5"/>
      <c r="P956" s="5"/>
      <c r="Q956" s="5"/>
      <c r="R956" s="5"/>
      <c r="S956" s="54"/>
      <c r="T956" s="54"/>
      <c r="U956" s="55"/>
      <c r="V956" s="56"/>
      <c r="W956" s="5"/>
      <c r="X956" s="58"/>
      <c r="Y956" s="48"/>
      <c r="Z956" s="5"/>
      <c r="AA956" s="5"/>
      <c r="AB956" s="5"/>
      <c r="AC956" s="5"/>
      <c r="AD956" s="5"/>
      <c r="AE956" s="5"/>
      <c r="AF956" s="5"/>
    </row>
    <row r="957" spans="1:32" ht="21" customHeight="1" x14ac:dyDescent="0.3">
      <c r="A957" s="5"/>
      <c r="B957" s="5"/>
      <c r="C957" s="5"/>
      <c r="D957" s="5"/>
      <c r="E957" s="390"/>
      <c r="F957" s="390"/>
      <c r="G957" s="5"/>
      <c r="H957" s="53"/>
      <c r="I957" s="5"/>
      <c r="J957" s="5"/>
      <c r="K957" s="5"/>
      <c r="L957" s="5"/>
      <c r="M957" s="5"/>
      <c r="N957" s="5"/>
      <c r="O957" s="5"/>
      <c r="P957" s="5"/>
      <c r="Q957" s="5"/>
      <c r="R957" s="5"/>
      <c r="S957" s="54"/>
      <c r="T957" s="54"/>
      <c r="U957" s="55"/>
      <c r="V957" s="56"/>
      <c r="W957" s="5"/>
      <c r="X957" s="58"/>
      <c r="Y957" s="48"/>
      <c r="Z957" s="5"/>
      <c r="AA957" s="5"/>
      <c r="AB957" s="5"/>
      <c r="AC957" s="5"/>
      <c r="AD957" s="5"/>
      <c r="AE957" s="5"/>
      <c r="AF957" s="5"/>
    </row>
    <row r="958" spans="1:32" ht="21" customHeight="1" x14ac:dyDescent="0.3">
      <c r="A958" s="5"/>
      <c r="B958" s="5"/>
      <c r="C958" s="5"/>
      <c r="D958" s="5"/>
      <c r="E958" s="390"/>
      <c r="F958" s="390"/>
      <c r="G958" s="5"/>
      <c r="H958" s="53"/>
      <c r="I958" s="5"/>
      <c r="J958" s="5"/>
      <c r="K958" s="5"/>
      <c r="L958" s="5"/>
      <c r="M958" s="5"/>
      <c r="N958" s="5"/>
      <c r="O958" s="5"/>
      <c r="P958" s="5"/>
      <c r="Q958" s="5"/>
      <c r="R958" s="5"/>
      <c r="S958" s="54"/>
      <c r="T958" s="54"/>
      <c r="U958" s="55"/>
      <c r="V958" s="56"/>
      <c r="W958" s="5"/>
      <c r="X958" s="58"/>
      <c r="Y958" s="48"/>
      <c r="Z958" s="5"/>
      <c r="AA958" s="5"/>
      <c r="AB958" s="5"/>
      <c r="AC958" s="5"/>
      <c r="AD958" s="5"/>
      <c r="AE958" s="5"/>
      <c r="AF958" s="5"/>
    </row>
    <row r="959" spans="1:32" ht="21" customHeight="1" x14ac:dyDescent="0.3">
      <c r="A959" s="5"/>
      <c r="B959" s="5"/>
      <c r="C959" s="5"/>
      <c r="D959" s="5"/>
      <c r="E959" s="390"/>
      <c r="F959" s="390"/>
      <c r="G959" s="5"/>
      <c r="H959" s="53"/>
      <c r="I959" s="5"/>
      <c r="J959" s="5"/>
      <c r="K959" s="5"/>
      <c r="L959" s="5"/>
      <c r="M959" s="5"/>
      <c r="N959" s="5"/>
      <c r="O959" s="5"/>
      <c r="P959" s="5"/>
      <c r="Q959" s="5"/>
      <c r="R959" s="5"/>
      <c r="S959" s="54"/>
      <c r="T959" s="54"/>
      <c r="U959" s="55"/>
      <c r="V959" s="56"/>
      <c r="W959" s="5"/>
      <c r="X959" s="58"/>
      <c r="Y959" s="48"/>
      <c r="Z959" s="5"/>
      <c r="AA959" s="5"/>
      <c r="AB959" s="5"/>
      <c r="AC959" s="5"/>
      <c r="AD959" s="5"/>
      <c r="AE959" s="5"/>
      <c r="AF959" s="5"/>
    </row>
    <row r="960" spans="1:32" ht="21" customHeight="1" x14ac:dyDescent="0.3">
      <c r="A960" s="5"/>
      <c r="B960" s="5"/>
      <c r="C960" s="5"/>
      <c r="D960" s="5"/>
      <c r="E960" s="390"/>
      <c r="F960" s="390"/>
      <c r="G960" s="5"/>
      <c r="H960" s="53"/>
      <c r="I960" s="5"/>
      <c r="J960" s="5"/>
      <c r="K960" s="5"/>
      <c r="L960" s="5"/>
      <c r="M960" s="5"/>
      <c r="N960" s="5"/>
      <c r="O960" s="5"/>
      <c r="P960" s="5"/>
      <c r="Q960" s="5"/>
      <c r="R960" s="5"/>
      <c r="S960" s="54"/>
      <c r="T960" s="54"/>
      <c r="U960" s="55"/>
      <c r="V960" s="56"/>
      <c r="W960" s="5"/>
      <c r="X960" s="58"/>
      <c r="Y960" s="48"/>
      <c r="Z960" s="5"/>
      <c r="AA960" s="5"/>
      <c r="AB960" s="5"/>
      <c r="AC960" s="5"/>
      <c r="AD960" s="5"/>
      <c r="AE960" s="5"/>
      <c r="AF960" s="5"/>
    </row>
    <row r="961" spans="1:32" ht="21" customHeight="1" x14ac:dyDescent="0.3">
      <c r="A961" s="5"/>
      <c r="B961" s="5"/>
      <c r="C961" s="5"/>
      <c r="D961" s="5"/>
      <c r="E961" s="390"/>
      <c r="F961" s="390"/>
      <c r="G961" s="5"/>
      <c r="H961" s="53"/>
      <c r="I961" s="5"/>
      <c r="J961" s="5"/>
      <c r="K961" s="5"/>
      <c r="L961" s="5"/>
      <c r="M961" s="5"/>
      <c r="N961" s="5"/>
      <c r="O961" s="5"/>
      <c r="P961" s="5"/>
      <c r="Q961" s="5"/>
      <c r="R961" s="5"/>
      <c r="S961" s="54"/>
      <c r="T961" s="54"/>
      <c r="U961" s="55"/>
      <c r="V961" s="56"/>
      <c r="W961" s="5"/>
      <c r="X961" s="58"/>
      <c r="Y961" s="48"/>
      <c r="Z961" s="5"/>
      <c r="AA961" s="5"/>
      <c r="AB961" s="5"/>
      <c r="AC961" s="5"/>
      <c r="AD961" s="5"/>
      <c r="AE961" s="5"/>
      <c r="AF961" s="5"/>
    </row>
    <row r="962" spans="1:32" ht="21" customHeight="1" x14ac:dyDescent="0.3">
      <c r="A962" s="5"/>
      <c r="B962" s="5"/>
      <c r="C962" s="5"/>
      <c r="D962" s="5"/>
      <c r="E962" s="390"/>
      <c r="F962" s="390"/>
      <c r="G962" s="5"/>
      <c r="H962" s="53"/>
      <c r="I962" s="5"/>
      <c r="J962" s="5"/>
      <c r="K962" s="5"/>
      <c r="L962" s="5"/>
      <c r="M962" s="5"/>
      <c r="N962" s="5"/>
      <c r="O962" s="5"/>
      <c r="P962" s="5"/>
      <c r="Q962" s="5"/>
      <c r="R962" s="5"/>
      <c r="S962" s="54"/>
      <c r="T962" s="54"/>
      <c r="U962" s="55"/>
      <c r="V962" s="56"/>
      <c r="W962" s="5"/>
      <c r="X962" s="58"/>
      <c r="Y962" s="48"/>
      <c r="Z962" s="5"/>
      <c r="AA962" s="5"/>
      <c r="AB962" s="5"/>
      <c r="AC962" s="5"/>
      <c r="AD962" s="5"/>
      <c r="AE962" s="5"/>
      <c r="AF962" s="5"/>
    </row>
    <row r="963" spans="1:32" ht="21" customHeight="1" x14ac:dyDescent="0.3">
      <c r="A963" s="5"/>
      <c r="B963" s="5"/>
      <c r="C963" s="5"/>
      <c r="D963" s="5"/>
      <c r="E963" s="390"/>
      <c r="F963" s="390"/>
      <c r="G963" s="5"/>
      <c r="H963" s="53"/>
      <c r="I963" s="5"/>
      <c r="J963" s="5"/>
      <c r="K963" s="5"/>
      <c r="L963" s="5"/>
      <c r="M963" s="5"/>
      <c r="N963" s="5"/>
      <c r="O963" s="5"/>
      <c r="P963" s="5"/>
      <c r="Q963" s="5"/>
      <c r="R963" s="5"/>
      <c r="S963" s="54"/>
      <c r="T963" s="54"/>
      <c r="U963" s="55"/>
      <c r="V963" s="56"/>
      <c r="W963" s="5"/>
      <c r="X963" s="58"/>
      <c r="Y963" s="48"/>
      <c r="Z963" s="5"/>
      <c r="AA963" s="5"/>
      <c r="AB963" s="5"/>
      <c r="AC963" s="5"/>
      <c r="AD963" s="5"/>
      <c r="AE963" s="5"/>
      <c r="AF963" s="5"/>
    </row>
    <row r="964" spans="1:32" ht="21" customHeight="1" x14ac:dyDescent="0.3">
      <c r="A964" s="5"/>
      <c r="B964" s="5"/>
      <c r="C964" s="5"/>
      <c r="D964" s="5"/>
      <c r="E964" s="390"/>
      <c r="F964" s="390"/>
      <c r="G964" s="5"/>
      <c r="H964" s="53"/>
      <c r="I964" s="5"/>
      <c r="J964" s="5"/>
      <c r="K964" s="5"/>
      <c r="L964" s="5"/>
      <c r="M964" s="5"/>
      <c r="N964" s="5"/>
      <c r="O964" s="5"/>
      <c r="P964" s="5"/>
      <c r="Q964" s="5"/>
      <c r="R964" s="5"/>
      <c r="S964" s="54"/>
      <c r="T964" s="54"/>
      <c r="U964" s="55"/>
      <c r="V964" s="56"/>
      <c r="W964" s="5"/>
      <c r="X964" s="58"/>
      <c r="Y964" s="48"/>
      <c r="Z964" s="5"/>
      <c r="AA964" s="5"/>
      <c r="AB964" s="5"/>
      <c r="AC964" s="5"/>
      <c r="AD964" s="5"/>
      <c r="AE964" s="5"/>
      <c r="AF964" s="5"/>
    </row>
    <row r="965" spans="1:32" ht="21" customHeight="1" x14ac:dyDescent="0.3">
      <c r="A965" s="5"/>
      <c r="B965" s="5"/>
      <c r="C965" s="5"/>
      <c r="D965" s="5"/>
      <c r="E965" s="390"/>
      <c r="F965" s="390"/>
      <c r="G965" s="5"/>
      <c r="H965" s="53"/>
      <c r="I965" s="5"/>
      <c r="J965" s="5"/>
      <c r="K965" s="5"/>
      <c r="L965" s="5"/>
      <c r="M965" s="5"/>
      <c r="N965" s="5"/>
      <c r="O965" s="5"/>
      <c r="P965" s="5"/>
      <c r="Q965" s="5"/>
      <c r="R965" s="5"/>
      <c r="S965" s="54"/>
      <c r="T965" s="54"/>
      <c r="U965" s="55"/>
      <c r="V965" s="56"/>
      <c r="W965" s="5"/>
      <c r="X965" s="58"/>
      <c r="Y965" s="48"/>
      <c r="Z965" s="5"/>
      <c r="AA965" s="5"/>
      <c r="AB965" s="5"/>
      <c r="AC965" s="5"/>
      <c r="AD965" s="5"/>
      <c r="AE965" s="5"/>
      <c r="AF965" s="5"/>
    </row>
    <row r="966" spans="1:32" ht="21" customHeight="1" x14ac:dyDescent="0.3">
      <c r="A966" s="5"/>
      <c r="B966" s="5"/>
      <c r="C966" s="5"/>
      <c r="D966" s="5"/>
      <c r="E966" s="390"/>
      <c r="F966" s="390"/>
      <c r="G966" s="5"/>
      <c r="H966" s="53"/>
      <c r="I966" s="5"/>
      <c r="J966" s="5"/>
      <c r="K966" s="5"/>
      <c r="L966" s="5"/>
      <c r="M966" s="5"/>
      <c r="N966" s="5"/>
      <c r="O966" s="5"/>
      <c r="P966" s="5"/>
      <c r="Q966" s="5"/>
      <c r="R966" s="5"/>
      <c r="S966" s="54"/>
      <c r="T966" s="54"/>
      <c r="U966" s="55"/>
      <c r="V966" s="56"/>
      <c r="W966" s="5"/>
      <c r="X966" s="58"/>
      <c r="Y966" s="48"/>
      <c r="Z966" s="5"/>
      <c r="AA966" s="5"/>
      <c r="AB966" s="5"/>
      <c r="AC966" s="5"/>
      <c r="AD966" s="5"/>
      <c r="AE966" s="5"/>
      <c r="AF966" s="5"/>
    </row>
    <row r="967" spans="1:32" ht="21" customHeight="1" x14ac:dyDescent="0.3">
      <c r="A967" s="5"/>
      <c r="B967" s="5"/>
      <c r="C967" s="5"/>
      <c r="D967" s="5"/>
      <c r="E967" s="390"/>
      <c r="F967" s="390"/>
      <c r="G967" s="5"/>
      <c r="H967" s="53"/>
      <c r="I967" s="5"/>
      <c r="J967" s="5"/>
      <c r="K967" s="5"/>
      <c r="L967" s="5"/>
      <c r="M967" s="5"/>
      <c r="N967" s="5"/>
      <c r="O967" s="5"/>
      <c r="P967" s="5"/>
      <c r="Q967" s="5"/>
      <c r="R967" s="5"/>
      <c r="S967" s="54"/>
      <c r="T967" s="54"/>
      <c r="U967" s="55"/>
      <c r="V967" s="56"/>
      <c r="W967" s="5"/>
      <c r="X967" s="58"/>
      <c r="Y967" s="48"/>
      <c r="Z967" s="5"/>
      <c r="AA967" s="5"/>
      <c r="AB967" s="5"/>
      <c r="AC967" s="5"/>
      <c r="AD967" s="5"/>
      <c r="AE967" s="5"/>
      <c r="AF967" s="5"/>
    </row>
    <row r="968" spans="1:32" ht="21" customHeight="1" x14ac:dyDescent="0.3">
      <c r="A968" s="5"/>
      <c r="B968" s="5"/>
      <c r="C968" s="5"/>
      <c r="D968" s="5"/>
      <c r="E968" s="390"/>
      <c r="F968" s="390"/>
      <c r="G968" s="5"/>
      <c r="H968" s="53"/>
      <c r="I968" s="5"/>
      <c r="J968" s="5"/>
      <c r="K968" s="5"/>
      <c r="L968" s="5"/>
      <c r="M968" s="5"/>
      <c r="N968" s="5"/>
      <c r="O968" s="5"/>
      <c r="P968" s="5"/>
      <c r="Q968" s="5"/>
      <c r="R968" s="5"/>
      <c r="S968" s="54"/>
      <c r="T968" s="54"/>
      <c r="U968" s="55"/>
      <c r="V968" s="56"/>
      <c r="W968" s="5"/>
      <c r="X968" s="58"/>
      <c r="Y968" s="48"/>
      <c r="Z968" s="5"/>
      <c r="AA968" s="5"/>
      <c r="AB968" s="5"/>
      <c r="AC968" s="5"/>
      <c r="AD968" s="5"/>
      <c r="AE968" s="5"/>
      <c r="AF968" s="5"/>
    </row>
    <row r="969" spans="1:32" ht="21" customHeight="1" x14ac:dyDescent="0.3">
      <c r="A969" s="5"/>
      <c r="B969" s="5"/>
      <c r="C969" s="5"/>
      <c r="D969" s="5"/>
      <c r="E969" s="390"/>
      <c r="F969" s="390"/>
      <c r="G969" s="5"/>
      <c r="H969" s="53"/>
      <c r="I969" s="5"/>
      <c r="J969" s="5"/>
      <c r="K969" s="5"/>
      <c r="L969" s="5"/>
      <c r="M969" s="5"/>
      <c r="N969" s="5"/>
      <c r="O969" s="5"/>
      <c r="P969" s="5"/>
      <c r="Q969" s="5"/>
      <c r="R969" s="5"/>
      <c r="S969" s="54"/>
      <c r="T969" s="54"/>
      <c r="U969" s="55"/>
      <c r="V969" s="56"/>
      <c r="W969" s="5"/>
      <c r="X969" s="58"/>
      <c r="Y969" s="48"/>
      <c r="Z969" s="5"/>
      <c r="AA969" s="5"/>
      <c r="AB969" s="5"/>
      <c r="AC969" s="5"/>
      <c r="AD969" s="5"/>
      <c r="AE969" s="5"/>
      <c r="AF969" s="5"/>
    </row>
    <row r="970" spans="1:32" ht="21" customHeight="1" x14ac:dyDescent="0.3">
      <c r="A970" s="5"/>
      <c r="B970" s="5"/>
      <c r="C970" s="5"/>
      <c r="D970" s="5"/>
      <c r="E970" s="390"/>
      <c r="F970" s="390"/>
      <c r="G970" s="5"/>
      <c r="H970" s="53"/>
      <c r="I970" s="5"/>
      <c r="J970" s="5"/>
      <c r="K970" s="5"/>
      <c r="L970" s="5"/>
      <c r="M970" s="5"/>
      <c r="N970" s="5"/>
      <c r="O970" s="5"/>
      <c r="P970" s="5"/>
      <c r="Q970" s="5"/>
      <c r="R970" s="5"/>
      <c r="S970" s="54"/>
      <c r="T970" s="54"/>
      <c r="U970" s="55"/>
      <c r="V970" s="56"/>
      <c r="W970" s="5"/>
      <c r="X970" s="58"/>
      <c r="Y970" s="48"/>
      <c r="Z970" s="5"/>
      <c r="AA970" s="5"/>
      <c r="AB970" s="5"/>
      <c r="AC970" s="5"/>
      <c r="AD970" s="5"/>
      <c r="AE970" s="5"/>
      <c r="AF970" s="5"/>
    </row>
    <row r="971" spans="1:32" ht="21" customHeight="1" x14ac:dyDescent="0.3">
      <c r="A971" s="5"/>
      <c r="B971" s="5"/>
      <c r="C971" s="5"/>
      <c r="D971" s="5"/>
      <c r="E971" s="390"/>
      <c r="F971" s="390"/>
      <c r="G971" s="5"/>
      <c r="H971" s="53"/>
      <c r="I971" s="5"/>
      <c r="J971" s="5"/>
      <c r="K971" s="5"/>
      <c r="L971" s="5"/>
      <c r="M971" s="5"/>
      <c r="N971" s="5"/>
      <c r="O971" s="5"/>
      <c r="P971" s="5"/>
      <c r="Q971" s="5"/>
      <c r="R971" s="5"/>
      <c r="S971" s="54"/>
      <c r="T971" s="54"/>
      <c r="U971" s="55"/>
      <c r="V971" s="56"/>
      <c r="W971" s="5"/>
      <c r="X971" s="58"/>
      <c r="Y971" s="48"/>
      <c r="Z971" s="5"/>
      <c r="AA971" s="5"/>
      <c r="AB971" s="5"/>
      <c r="AC971" s="5"/>
      <c r="AD971" s="5"/>
      <c r="AE971" s="5"/>
      <c r="AF971" s="5"/>
    </row>
    <row r="972" spans="1:32" ht="21" customHeight="1" x14ac:dyDescent="0.3">
      <c r="A972" s="5"/>
      <c r="B972" s="5"/>
      <c r="C972" s="5"/>
      <c r="D972" s="5"/>
      <c r="E972" s="390"/>
      <c r="F972" s="390"/>
      <c r="G972" s="5"/>
      <c r="H972" s="53"/>
      <c r="I972" s="5"/>
      <c r="J972" s="5"/>
      <c r="K972" s="5"/>
      <c r="L972" s="5"/>
      <c r="M972" s="5"/>
      <c r="N972" s="5"/>
      <c r="O972" s="5"/>
      <c r="P972" s="5"/>
      <c r="Q972" s="5"/>
      <c r="R972" s="5"/>
      <c r="S972" s="54"/>
      <c r="T972" s="54"/>
      <c r="U972" s="55"/>
      <c r="V972" s="56"/>
      <c r="W972" s="5"/>
      <c r="X972" s="58"/>
      <c r="Y972" s="48"/>
      <c r="Z972" s="5"/>
      <c r="AA972" s="5"/>
      <c r="AB972" s="5"/>
      <c r="AC972" s="5"/>
      <c r="AD972" s="5"/>
      <c r="AE972" s="5"/>
      <c r="AF972" s="5"/>
    </row>
    <row r="973" spans="1:32" ht="21" customHeight="1" x14ac:dyDescent="0.3">
      <c r="A973" s="5"/>
      <c r="B973" s="5"/>
      <c r="C973" s="5"/>
      <c r="D973" s="5"/>
      <c r="E973" s="390"/>
      <c r="F973" s="390"/>
      <c r="G973" s="5"/>
      <c r="H973" s="53"/>
      <c r="I973" s="5"/>
      <c r="J973" s="5"/>
      <c r="K973" s="5"/>
      <c r="L973" s="5"/>
      <c r="M973" s="5"/>
      <c r="N973" s="5"/>
      <c r="O973" s="5"/>
      <c r="P973" s="5"/>
      <c r="Q973" s="5"/>
      <c r="R973" s="5"/>
      <c r="S973" s="54"/>
      <c r="T973" s="54"/>
      <c r="U973" s="55"/>
      <c r="V973" s="56"/>
      <c r="W973" s="5"/>
      <c r="X973" s="58"/>
      <c r="Y973" s="48"/>
      <c r="Z973" s="5"/>
      <c r="AA973" s="5"/>
      <c r="AB973" s="5"/>
      <c r="AC973" s="5"/>
      <c r="AD973" s="5"/>
      <c r="AE973" s="5"/>
      <c r="AF973" s="5"/>
    </row>
    <row r="974" spans="1:32" ht="21" customHeight="1" x14ac:dyDescent="0.3">
      <c r="A974" s="5"/>
      <c r="B974" s="5"/>
      <c r="C974" s="5"/>
      <c r="D974" s="5"/>
      <c r="E974" s="390"/>
      <c r="F974" s="390"/>
      <c r="G974" s="5"/>
      <c r="H974" s="53"/>
      <c r="I974" s="5"/>
      <c r="J974" s="5"/>
      <c r="K974" s="5"/>
      <c r="L974" s="5"/>
      <c r="M974" s="5"/>
      <c r="N974" s="5"/>
      <c r="O974" s="5"/>
      <c r="P974" s="5"/>
      <c r="Q974" s="5"/>
      <c r="R974" s="5"/>
      <c r="S974" s="54"/>
      <c r="T974" s="54"/>
      <c r="U974" s="55"/>
      <c r="V974" s="56"/>
      <c r="W974" s="5"/>
      <c r="X974" s="58"/>
      <c r="Y974" s="48"/>
      <c r="Z974" s="5"/>
      <c r="AA974" s="5"/>
      <c r="AB974" s="5"/>
      <c r="AC974" s="5"/>
      <c r="AD974" s="5"/>
      <c r="AE974" s="5"/>
      <c r="AF974" s="5"/>
    </row>
    <row r="975" spans="1:32" ht="21" customHeight="1" x14ac:dyDescent="0.3">
      <c r="A975" s="5"/>
      <c r="B975" s="5"/>
      <c r="C975" s="5"/>
      <c r="D975" s="5"/>
      <c r="E975" s="390"/>
      <c r="F975" s="390"/>
      <c r="G975" s="5"/>
      <c r="H975" s="53"/>
      <c r="I975" s="5"/>
      <c r="J975" s="5"/>
      <c r="K975" s="5"/>
      <c r="L975" s="5"/>
      <c r="M975" s="5"/>
      <c r="N975" s="5"/>
      <c r="O975" s="5"/>
      <c r="P975" s="5"/>
      <c r="Q975" s="5"/>
      <c r="R975" s="5"/>
      <c r="S975" s="54"/>
      <c r="T975" s="54"/>
      <c r="U975" s="55"/>
      <c r="V975" s="56"/>
      <c r="W975" s="5"/>
      <c r="X975" s="58"/>
      <c r="Y975" s="48"/>
      <c r="Z975" s="5"/>
      <c r="AA975" s="5"/>
      <c r="AB975" s="5"/>
      <c r="AC975" s="5"/>
      <c r="AD975" s="5"/>
      <c r="AE975" s="5"/>
      <c r="AF975" s="5"/>
    </row>
    <row r="976" spans="1:32" ht="21" customHeight="1" x14ac:dyDescent="0.3">
      <c r="A976" s="5"/>
      <c r="B976" s="5"/>
      <c r="C976" s="5"/>
      <c r="D976" s="5"/>
      <c r="E976" s="390"/>
      <c r="F976" s="390"/>
      <c r="G976" s="5"/>
      <c r="H976" s="53"/>
      <c r="I976" s="5"/>
      <c r="J976" s="5"/>
      <c r="K976" s="5"/>
      <c r="L976" s="5"/>
      <c r="M976" s="5"/>
      <c r="N976" s="5"/>
      <c r="O976" s="5"/>
      <c r="P976" s="5"/>
      <c r="Q976" s="5"/>
      <c r="R976" s="5"/>
      <c r="S976" s="54"/>
      <c r="T976" s="54"/>
      <c r="U976" s="55"/>
      <c r="V976" s="56"/>
      <c r="W976" s="5"/>
      <c r="X976" s="58"/>
      <c r="Y976" s="48"/>
      <c r="Z976" s="5"/>
      <c r="AA976" s="5"/>
      <c r="AB976" s="5"/>
      <c r="AC976" s="5"/>
      <c r="AD976" s="5"/>
      <c r="AE976" s="5"/>
      <c r="AF976" s="5"/>
    </row>
    <row r="977" spans="1:32" ht="21" customHeight="1" x14ac:dyDescent="0.3">
      <c r="A977" s="5"/>
      <c r="B977" s="5"/>
      <c r="C977" s="5"/>
      <c r="D977" s="5"/>
      <c r="E977" s="390"/>
      <c r="F977" s="390"/>
      <c r="G977" s="5"/>
      <c r="H977" s="53"/>
      <c r="I977" s="5"/>
      <c r="J977" s="5"/>
      <c r="K977" s="5"/>
      <c r="L977" s="5"/>
      <c r="M977" s="5"/>
      <c r="N977" s="5"/>
      <c r="O977" s="5"/>
      <c r="P977" s="5"/>
      <c r="Q977" s="5"/>
      <c r="R977" s="5"/>
      <c r="S977" s="54"/>
      <c r="T977" s="54"/>
      <c r="U977" s="55"/>
      <c r="V977" s="56"/>
      <c r="W977" s="5"/>
      <c r="X977" s="58"/>
      <c r="Y977" s="48"/>
      <c r="Z977" s="5"/>
      <c r="AA977" s="5"/>
      <c r="AB977" s="5"/>
      <c r="AC977" s="5"/>
      <c r="AD977" s="5"/>
      <c r="AE977" s="5"/>
      <c r="AF977" s="5"/>
    </row>
    <row r="978" spans="1:32" ht="21" customHeight="1" x14ac:dyDescent="0.3">
      <c r="A978" s="5"/>
      <c r="B978" s="5"/>
      <c r="C978" s="5"/>
      <c r="D978" s="5"/>
      <c r="E978" s="390"/>
      <c r="F978" s="390"/>
      <c r="G978" s="5"/>
      <c r="H978" s="53"/>
      <c r="I978" s="5"/>
      <c r="J978" s="5"/>
      <c r="K978" s="5"/>
      <c r="L978" s="5"/>
      <c r="M978" s="5"/>
      <c r="N978" s="5"/>
      <c r="O978" s="5"/>
      <c r="P978" s="5"/>
      <c r="Q978" s="5"/>
      <c r="R978" s="5"/>
      <c r="S978" s="54"/>
      <c r="T978" s="54"/>
      <c r="U978" s="55"/>
      <c r="V978" s="56"/>
      <c r="W978" s="5"/>
      <c r="X978" s="58"/>
      <c r="Y978" s="48"/>
      <c r="Z978" s="5"/>
      <c r="AA978" s="5"/>
      <c r="AB978" s="5"/>
      <c r="AC978" s="5"/>
      <c r="AD978" s="5"/>
      <c r="AE978" s="5"/>
      <c r="AF978" s="5"/>
    </row>
    <row r="979" spans="1:32" ht="21" customHeight="1" x14ac:dyDescent="0.3">
      <c r="A979" s="5"/>
      <c r="B979" s="5"/>
      <c r="C979" s="5"/>
      <c r="D979" s="5"/>
      <c r="E979" s="390"/>
      <c r="F979" s="390"/>
      <c r="G979" s="5"/>
      <c r="H979" s="53"/>
      <c r="I979" s="5"/>
      <c r="J979" s="5"/>
      <c r="K979" s="5"/>
      <c r="L979" s="5"/>
      <c r="M979" s="5"/>
      <c r="N979" s="5"/>
      <c r="O979" s="5"/>
      <c r="P979" s="5"/>
      <c r="Q979" s="5"/>
      <c r="R979" s="5"/>
      <c r="S979" s="54"/>
      <c r="T979" s="54"/>
      <c r="U979" s="55"/>
      <c r="V979" s="56"/>
      <c r="W979" s="5"/>
      <c r="X979" s="58"/>
      <c r="Y979" s="48"/>
      <c r="Z979" s="5"/>
      <c r="AA979" s="5"/>
      <c r="AB979" s="5"/>
      <c r="AC979" s="5"/>
      <c r="AD979" s="5"/>
      <c r="AE979" s="5"/>
      <c r="AF979" s="5"/>
    </row>
    <row r="980" spans="1:32" ht="21" customHeight="1" x14ac:dyDescent="0.3">
      <c r="A980" s="5"/>
      <c r="B980" s="5"/>
      <c r="C980" s="5"/>
      <c r="D980" s="5"/>
      <c r="E980" s="390"/>
      <c r="F980" s="390"/>
      <c r="G980" s="5"/>
      <c r="H980" s="53"/>
      <c r="I980" s="5"/>
      <c r="J980" s="5"/>
      <c r="K980" s="5"/>
      <c r="L980" s="5"/>
      <c r="M980" s="5"/>
      <c r="N980" s="5"/>
      <c r="O980" s="5"/>
      <c r="P980" s="5"/>
      <c r="Q980" s="5"/>
      <c r="R980" s="5"/>
      <c r="S980" s="54"/>
      <c r="T980" s="54"/>
      <c r="U980" s="55"/>
      <c r="V980" s="56"/>
      <c r="W980" s="5"/>
      <c r="X980" s="58"/>
      <c r="Y980" s="48"/>
      <c r="Z980" s="5"/>
      <c r="AA980" s="5"/>
      <c r="AB980" s="5"/>
      <c r="AC980" s="5"/>
      <c r="AD980" s="5"/>
      <c r="AE980" s="5"/>
      <c r="AF980" s="5"/>
    </row>
    <row r="981" spans="1:32" ht="21" customHeight="1" x14ac:dyDescent="0.3">
      <c r="A981" s="5"/>
      <c r="B981" s="5"/>
      <c r="C981" s="5"/>
      <c r="D981" s="5"/>
      <c r="E981" s="390"/>
      <c r="F981" s="390"/>
      <c r="G981" s="5"/>
      <c r="H981" s="53"/>
      <c r="I981" s="5"/>
      <c r="J981" s="5"/>
      <c r="K981" s="5"/>
      <c r="L981" s="5"/>
      <c r="M981" s="5"/>
      <c r="N981" s="5"/>
      <c r="O981" s="5"/>
      <c r="P981" s="5"/>
      <c r="Q981" s="5"/>
      <c r="R981" s="5"/>
      <c r="S981" s="54"/>
      <c r="T981" s="54"/>
      <c r="U981" s="55"/>
      <c r="V981" s="56"/>
      <c r="W981" s="5"/>
      <c r="X981" s="58"/>
      <c r="Y981" s="48"/>
      <c r="Z981" s="5"/>
      <c r="AA981" s="5"/>
      <c r="AB981" s="5"/>
      <c r="AC981" s="5"/>
      <c r="AD981" s="5"/>
      <c r="AE981" s="5"/>
      <c r="AF981" s="5"/>
    </row>
    <row r="982" spans="1:32" ht="21" customHeight="1" x14ac:dyDescent="0.3">
      <c r="A982" s="5"/>
      <c r="B982" s="5"/>
      <c r="C982" s="5"/>
      <c r="D982" s="5"/>
      <c r="E982" s="390"/>
      <c r="F982" s="390"/>
      <c r="G982" s="5"/>
      <c r="H982" s="53"/>
      <c r="I982" s="5"/>
      <c r="J982" s="5"/>
      <c r="K982" s="5"/>
      <c r="L982" s="5"/>
      <c r="M982" s="5"/>
      <c r="N982" s="5"/>
      <c r="O982" s="5"/>
      <c r="P982" s="5"/>
      <c r="Q982" s="5"/>
      <c r="R982" s="5"/>
      <c r="S982" s="54"/>
      <c r="T982" s="54"/>
      <c r="U982" s="55"/>
      <c r="V982" s="56"/>
      <c r="W982" s="5"/>
      <c r="X982" s="58"/>
      <c r="Y982" s="48"/>
      <c r="Z982" s="5"/>
      <c r="AA982" s="5"/>
      <c r="AB982" s="5"/>
      <c r="AC982" s="5"/>
      <c r="AD982" s="5"/>
      <c r="AE982" s="5"/>
      <c r="AF982" s="5"/>
    </row>
    <row r="983" spans="1:32" ht="21" customHeight="1" x14ac:dyDescent="0.3">
      <c r="A983" s="5"/>
      <c r="B983" s="5"/>
      <c r="C983" s="5"/>
      <c r="D983" s="5"/>
      <c r="E983" s="390"/>
      <c r="F983" s="390"/>
      <c r="G983" s="5"/>
      <c r="H983" s="53"/>
      <c r="I983" s="5"/>
      <c r="J983" s="5"/>
      <c r="K983" s="5"/>
      <c r="L983" s="5"/>
      <c r="M983" s="5"/>
      <c r="N983" s="5"/>
      <c r="O983" s="5"/>
      <c r="P983" s="5"/>
      <c r="Q983" s="5"/>
      <c r="R983" s="5"/>
      <c r="S983" s="54"/>
      <c r="T983" s="54"/>
      <c r="U983" s="55"/>
      <c r="V983" s="56"/>
      <c r="W983" s="5"/>
      <c r="X983" s="58"/>
      <c r="Y983" s="48"/>
      <c r="Z983" s="5"/>
      <c r="AA983" s="5"/>
      <c r="AB983" s="5"/>
      <c r="AC983" s="5"/>
      <c r="AD983" s="5"/>
      <c r="AE983" s="5"/>
      <c r="AF983" s="5"/>
    </row>
    <row r="984" spans="1:32" ht="21" customHeight="1" x14ac:dyDescent="0.3">
      <c r="A984" s="5"/>
      <c r="B984" s="5"/>
      <c r="C984" s="5"/>
      <c r="D984" s="5"/>
      <c r="E984" s="390"/>
      <c r="F984" s="390"/>
      <c r="G984" s="5"/>
      <c r="H984" s="53"/>
      <c r="I984" s="5"/>
      <c r="J984" s="5"/>
      <c r="K984" s="5"/>
      <c r="L984" s="5"/>
      <c r="M984" s="5"/>
      <c r="N984" s="5"/>
      <c r="O984" s="5"/>
      <c r="P984" s="5"/>
      <c r="Q984" s="5"/>
      <c r="R984" s="5"/>
      <c r="S984" s="54"/>
      <c r="T984" s="54"/>
      <c r="U984" s="55"/>
      <c r="V984" s="56"/>
      <c r="W984" s="5"/>
      <c r="X984" s="58"/>
      <c r="Y984" s="48"/>
      <c r="Z984" s="5"/>
      <c r="AA984" s="5"/>
      <c r="AB984" s="5"/>
      <c r="AC984" s="5"/>
      <c r="AD984" s="5"/>
      <c r="AE984" s="5"/>
      <c r="AF984" s="5"/>
    </row>
    <row r="985" spans="1:32" ht="21" customHeight="1" x14ac:dyDescent="0.3">
      <c r="A985" s="5"/>
      <c r="B985" s="5"/>
      <c r="C985" s="5"/>
      <c r="D985" s="5"/>
      <c r="E985" s="390"/>
      <c r="F985" s="390"/>
      <c r="G985" s="5"/>
      <c r="H985" s="53"/>
      <c r="I985" s="5"/>
      <c r="J985" s="5"/>
      <c r="K985" s="5"/>
      <c r="L985" s="5"/>
      <c r="M985" s="5"/>
      <c r="N985" s="5"/>
      <c r="O985" s="5"/>
      <c r="P985" s="5"/>
      <c r="Q985" s="5"/>
      <c r="R985" s="5"/>
      <c r="S985" s="54"/>
      <c r="T985" s="54"/>
      <c r="U985" s="55"/>
      <c r="V985" s="56"/>
      <c r="W985" s="5"/>
      <c r="X985" s="58"/>
      <c r="Y985" s="48"/>
      <c r="Z985" s="5"/>
      <c r="AA985" s="5"/>
      <c r="AB985" s="5"/>
      <c r="AC985" s="5"/>
      <c r="AD985" s="5"/>
      <c r="AE985" s="5"/>
      <c r="AF985" s="5"/>
    </row>
    <row r="986" spans="1:32" ht="21" customHeight="1" x14ac:dyDescent="0.3">
      <c r="A986" s="5"/>
      <c r="B986" s="5"/>
      <c r="C986" s="5"/>
      <c r="D986" s="5"/>
      <c r="E986" s="390"/>
      <c r="F986" s="390"/>
      <c r="G986" s="5"/>
      <c r="H986" s="53"/>
      <c r="I986" s="5"/>
      <c r="J986" s="5"/>
      <c r="K986" s="5"/>
      <c r="L986" s="5"/>
      <c r="M986" s="5"/>
      <c r="N986" s="5"/>
      <c r="O986" s="5"/>
      <c r="P986" s="5"/>
      <c r="Q986" s="5"/>
      <c r="R986" s="5"/>
      <c r="S986" s="54"/>
      <c r="T986" s="54"/>
      <c r="U986" s="55"/>
      <c r="V986" s="56"/>
      <c r="W986" s="5"/>
      <c r="X986" s="58"/>
      <c r="Y986" s="48"/>
      <c r="Z986" s="5"/>
      <c r="AA986" s="5"/>
      <c r="AB986" s="5"/>
      <c r="AC986" s="5"/>
      <c r="AD986" s="5"/>
      <c r="AE986" s="5"/>
      <c r="AF986" s="5"/>
    </row>
    <row r="987" spans="1:32" ht="21" customHeight="1" x14ac:dyDescent="0.3">
      <c r="A987" s="5"/>
      <c r="B987" s="5"/>
      <c r="C987" s="5"/>
      <c r="D987" s="5"/>
      <c r="E987" s="390"/>
      <c r="F987" s="390"/>
      <c r="G987" s="5"/>
      <c r="H987" s="53"/>
      <c r="I987" s="5"/>
      <c r="J987" s="5"/>
      <c r="K987" s="5"/>
      <c r="L987" s="5"/>
      <c r="M987" s="5"/>
      <c r="N987" s="5"/>
      <c r="O987" s="5"/>
      <c r="P987" s="5"/>
      <c r="Q987" s="5"/>
      <c r="R987" s="5"/>
      <c r="S987" s="54"/>
      <c r="T987" s="54"/>
      <c r="U987" s="55"/>
      <c r="V987" s="56"/>
      <c r="W987" s="5"/>
      <c r="X987" s="58"/>
      <c r="Y987" s="48"/>
      <c r="Z987" s="5"/>
      <c r="AA987" s="5"/>
      <c r="AB987" s="5"/>
      <c r="AC987" s="5"/>
      <c r="AD987" s="5"/>
      <c r="AE987" s="5"/>
      <c r="AF987" s="5"/>
    </row>
    <row r="988" spans="1:32" ht="21" customHeight="1" x14ac:dyDescent="0.3">
      <c r="A988" s="5"/>
      <c r="B988" s="5"/>
      <c r="C988" s="5"/>
      <c r="D988" s="5"/>
      <c r="E988" s="390"/>
      <c r="F988" s="390"/>
      <c r="G988" s="5"/>
      <c r="H988" s="53"/>
      <c r="I988" s="5"/>
      <c r="J988" s="5"/>
      <c r="K988" s="5"/>
      <c r="L988" s="5"/>
      <c r="M988" s="5"/>
      <c r="N988" s="5"/>
      <c r="O988" s="5"/>
      <c r="P988" s="5"/>
      <c r="Q988" s="5"/>
      <c r="R988" s="5"/>
      <c r="S988" s="54"/>
      <c r="T988" s="54"/>
      <c r="U988" s="55"/>
      <c r="V988" s="56"/>
      <c r="W988" s="5"/>
      <c r="X988" s="58"/>
      <c r="Y988" s="48"/>
      <c r="Z988" s="5"/>
      <c r="AA988" s="5"/>
      <c r="AB988" s="5"/>
      <c r="AC988" s="5"/>
      <c r="AD988" s="5"/>
      <c r="AE988" s="5"/>
      <c r="AF988" s="5"/>
    </row>
    <row r="989" spans="1:32" ht="21" customHeight="1" x14ac:dyDescent="0.3">
      <c r="A989" s="5"/>
      <c r="B989" s="5"/>
      <c r="C989" s="5"/>
      <c r="D989" s="5"/>
      <c r="E989" s="390"/>
      <c r="F989" s="390"/>
      <c r="G989" s="5"/>
      <c r="H989" s="53"/>
      <c r="I989" s="5"/>
      <c r="J989" s="5"/>
      <c r="K989" s="5"/>
      <c r="L989" s="5"/>
      <c r="M989" s="5"/>
      <c r="N989" s="5"/>
      <c r="O989" s="5"/>
      <c r="P989" s="5"/>
      <c r="Q989" s="5"/>
      <c r="R989" s="5"/>
      <c r="S989" s="54"/>
      <c r="T989" s="54"/>
      <c r="U989" s="55"/>
      <c r="V989" s="56"/>
      <c r="W989" s="5"/>
      <c r="X989" s="58"/>
      <c r="Y989" s="48"/>
      <c r="Z989" s="5"/>
      <c r="AA989" s="5"/>
      <c r="AB989" s="5"/>
      <c r="AC989" s="5"/>
      <c r="AD989" s="5"/>
      <c r="AE989" s="5"/>
      <c r="AF989" s="5"/>
    </row>
    <row r="990" spans="1:32" ht="21" customHeight="1" x14ac:dyDescent="0.3">
      <c r="A990" s="5"/>
      <c r="B990" s="5"/>
      <c r="C990" s="5"/>
      <c r="D990" s="5"/>
      <c r="E990" s="390"/>
      <c r="F990" s="390"/>
      <c r="G990" s="5"/>
      <c r="H990" s="53"/>
      <c r="I990" s="5"/>
      <c r="J990" s="5"/>
      <c r="K990" s="5"/>
      <c r="L990" s="5"/>
      <c r="M990" s="5"/>
      <c r="N990" s="5"/>
      <c r="O990" s="5"/>
      <c r="P990" s="5"/>
      <c r="Q990" s="5"/>
      <c r="R990" s="5"/>
      <c r="S990" s="54"/>
      <c r="T990" s="54"/>
      <c r="U990" s="55"/>
      <c r="V990" s="56"/>
      <c r="W990" s="5"/>
      <c r="X990" s="58"/>
      <c r="Y990" s="48"/>
      <c r="Z990" s="5"/>
      <c r="AA990" s="5"/>
      <c r="AB990" s="5"/>
      <c r="AC990" s="5"/>
      <c r="AD990" s="5"/>
      <c r="AE990" s="5"/>
      <c r="AF990" s="5"/>
    </row>
    <row r="991" spans="1:32" ht="21" customHeight="1" x14ac:dyDescent="0.3">
      <c r="A991" s="5"/>
      <c r="B991" s="5"/>
      <c r="C991" s="5"/>
      <c r="D991" s="5"/>
      <c r="E991" s="390"/>
      <c r="F991" s="390"/>
      <c r="G991" s="5"/>
      <c r="H991" s="53"/>
      <c r="I991" s="5"/>
      <c r="J991" s="5"/>
      <c r="K991" s="5"/>
      <c r="L991" s="5"/>
      <c r="M991" s="5"/>
      <c r="N991" s="5"/>
      <c r="O991" s="5"/>
      <c r="P991" s="5"/>
      <c r="Q991" s="5"/>
      <c r="R991" s="5"/>
      <c r="S991" s="54"/>
      <c r="T991" s="54"/>
      <c r="U991" s="55"/>
      <c r="V991" s="56"/>
      <c r="W991" s="5"/>
      <c r="X991" s="58"/>
      <c r="Y991" s="48"/>
      <c r="Z991" s="5"/>
      <c r="AA991" s="5"/>
      <c r="AB991" s="5"/>
      <c r="AC991" s="5"/>
      <c r="AD991" s="5"/>
      <c r="AE991" s="5"/>
      <c r="AF991" s="5"/>
    </row>
    <row r="992" spans="1:32" ht="21" customHeight="1" x14ac:dyDescent="0.3">
      <c r="A992" s="5"/>
      <c r="B992" s="5"/>
      <c r="C992" s="5"/>
      <c r="D992" s="5"/>
      <c r="E992" s="390"/>
      <c r="F992" s="390"/>
      <c r="G992" s="5"/>
      <c r="H992" s="53"/>
      <c r="I992" s="5"/>
      <c r="J992" s="5"/>
      <c r="K992" s="5"/>
      <c r="L992" s="5"/>
      <c r="M992" s="5"/>
      <c r="N992" s="5"/>
      <c r="O992" s="5"/>
      <c r="P992" s="5"/>
      <c r="Q992" s="5"/>
      <c r="R992" s="5"/>
      <c r="S992" s="54"/>
      <c r="T992" s="54"/>
      <c r="U992" s="55"/>
      <c r="V992" s="56"/>
      <c r="W992" s="5"/>
      <c r="X992" s="58"/>
      <c r="Y992" s="48"/>
      <c r="Z992" s="5"/>
      <c r="AA992" s="5"/>
      <c r="AB992" s="5"/>
      <c r="AC992" s="5"/>
      <c r="AD992" s="5"/>
      <c r="AE992" s="5"/>
      <c r="AF992" s="5"/>
    </row>
    <row r="993" spans="1:32" ht="21" customHeight="1" x14ac:dyDescent="0.3">
      <c r="A993" s="5"/>
      <c r="B993" s="5"/>
      <c r="C993" s="5"/>
      <c r="D993" s="5"/>
      <c r="E993" s="390"/>
      <c r="F993" s="390"/>
      <c r="G993" s="5"/>
      <c r="H993" s="53"/>
      <c r="I993" s="5"/>
      <c r="J993" s="5"/>
      <c r="K993" s="5"/>
      <c r="L993" s="5"/>
      <c r="M993" s="5"/>
      <c r="N993" s="5"/>
      <c r="O993" s="5"/>
      <c r="P993" s="5"/>
      <c r="Q993" s="5"/>
      <c r="R993" s="5"/>
      <c r="S993" s="54"/>
      <c r="T993" s="54"/>
      <c r="U993" s="55"/>
      <c r="V993" s="56"/>
      <c r="W993" s="5"/>
      <c r="X993" s="58"/>
      <c r="Y993" s="48"/>
      <c r="Z993" s="5"/>
      <c r="AA993" s="5"/>
      <c r="AB993" s="5"/>
      <c r="AC993" s="5"/>
      <c r="AD993" s="5"/>
      <c r="AE993" s="5"/>
      <c r="AF993" s="5"/>
    </row>
    <row r="994" spans="1:32" ht="21" customHeight="1" x14ac:dyDescent="0.3">
      <c r="A994" s="5"/>
      <c r="B994" s="5"/>
      <c r="C994" s="5"/>
      <c r="D994" s="5"/>
      <c r="E994" s="390"/>
      <c r="F994" s="390"/>
      <c r="G994" s="5"/>
      <c r="H994" s="53"/>
      <c r="I994" s="5"/>
      <c r="J994" s="5"/>
      <c r="K994" s="5"/>
      <c r="L994" s="5"/>
      <c r="M994" s="5"/>
      <c r="N994" s="5"/>
      <c r="O994" s="5"/>
      <c r="P994" s="5"/>
      <c r="Q994" s="5"/>
      <c r="R994" s="5"/>
      <c r="S994" s="54"/>
      <c r="T994" s="54"/>
      <c r="U994" s="55"/>
      <c r="V994" s="56"/>
      <c r="W994" s="5"/>
      <c r="X994" s="58"/>
      <c r="Y994" s="48"/>
      <c r="Z994" s="5"/>
      <c r="AA994" s="5"/>
      <c r="AB994" s="5"/>
      <c r="AC994" s="5"/>
      <c r="AD994" s="5"/>
      <c r="AE994" s="5"/>
      <c r="AF994" s="5"/>
    </row>
    <row r="995" spans="1:32" ht="21" customHeight="1" x14ac:dyDescent="0.3">
      <c r="A995" s="5"/>
      <c r="B995" s="5"/>
      <c r="C995" s="5"/>
      <c r="D995" s="5"/>
      <c r="E995" s="390"/>
      <c r="F995" s="390"/>
      <c r="G995" s="5"/>
      <c r="H995" s="53"/>
      <c r="I995" s="5"/>
      <c r="J995" s="5"/>
      <c r="K995" s="5"/>
      <c r="L995" s="5"/>
      <c r="M995" s="5"/>
      <c r="N995" s="5"/>
      <c r="O995" s="5"/>
      <c r="P995" s="5"/>
      <c r="Q995" s="5"/>
      <c r="R995" s="5"/>
      <c r="S995" s="54"/>
      <c r="T995" s="54"/>
      <c r="U995" s="55"/>
      <c r="V995" s="56"/>
      <c r="W995" s="5"/>
      <c r="X995" s="58"/>
      <c r="Y995" s="48"/>
      <c r="Z995" s="5"/>
      <c r="AA995" s="5"/>
      <c r="AB995" s="5"/>
      <c r="AC995" s="5"/>
      <c r="AD995" s="5"/>
      <c r="AE995" s="5"/>
      <c r="AF995" s="5"/>
    </row>
    <row r="996" spans="1:32" ht="21" customHeight="1" x14ac:dyDescent="0.3">
      <c r="A996" s="5"/>
      <c r="B996" s="5"/>
      <c r="C996" s="5"/>
      <c r="D996" s="5"/>
      <c r="E996" s="390"/>
      <c r="F996" s="390"/>
      <c r="G996" s="5"/>
      <c r="H996" s="53"/>
      <c r="I996" s="5"/>
      <c r="J996" s="5"/>
      <c r="K996" s="5"/>
      <c r="L996" s="5"/>
      <c r="M996" s="5"/>
      <c r="N996" s="5"/>
      <c r="O996" s="5"/>
      <c r="P996" s="5"/>
      <c r="Q996" s="5"/>
      <c r="R996" s="5"/>
      <c r="S996" s="54"/>
      <c r="T996" s="54"/>
      <c r="U996" s="55"/>
      <c r="V996" s="56"/>
      <c r="W996" s="5"/>
      <c r="X996" s="58"/>
      <c r="Y996" s="48"/>
      <c r="Z996" s="5"/>
      <c r="AA996" s="5"/>
      <c r="AB996" s="5"/>
      <c r="AC996" s="5"/>
      <c r="AD996" s="5"/>
      <c r="AE996" s="5"/>
      <c r="AF996" s="5"/>
    </row>
    <row r="997" spans="1:32" ht="21" customHeight="1" x14ac:dyDescent="0.3">
      <c r="A997" s="5"/>
      <c r="B997" s="5"/>
      <c r="C997" s="5"/>
      <c r="D997" s="5"/>
      <c r="E997" s="390"/>
      <c r="F997" s="390"/>
      <c r="G997" s="5"/>
      <c r="H997" s="53"/>
      <c r="I997" s="5"/>
      <c r="J997" s="5"/>
      <c r="K997" s="5"/>
      <c r="L997" s="5"/>
      <c r="M997" s="5"/>
      <c r="N997" s="5"/>
      <c r="O997" s="5"/>
      <c r="P997" s="5"/>
      <c r="Q997" s="5"/>
      <c r="R997" s="5"/>
      <c r="S997" s="54"/>
      <c r="T997" s="54"/>
      <c r="U997" s="55"/>
      <c r="V997" s="56"/>
      <c r="W997" s="5"/>
      <c r="X997" s="58"/>
      <c r="Y997" s="48"/>
      <c r="Z997" s="5"/>
      <c r="AA997" s="5"/>
      <c r="AB997" s="5"/>
      <c r="AC997" s="5"/>
      <c r="AD997" s="5"/>
      <c r="AE997" s="5"/>
      <c r="AF997" s="5"/>
    </row>
    <row r="998" spans="1:32" ht="21" customHeight="1" x14ac:dyDescent="0.3">
      <c r="A998" s="5"/>
      <c r="B998" s="5"/>
      <c r="C998" s="5"/>
      <c r="D998" s="5"/>
      <c r="E998" s="390"/>
      <c r="F998" s="390"/>
      <c r="G998" s="5"/>
      <c r="H998" s="53"/>
      <c r="I998" s="5"/>
      <c r="J998" s="5"/>
      <c r="K998" s="5"/>
      <c r="L998" s="5"/>
      <c r="M998" s="5"/>
      <c r="N998" s="5"/>
      <c r="O998" s="5"/>
      <c r="P998" s="5"/>
      <c r="Q998" s="5"/>
      <c r="R998" s="5"/>
      <c r="S998" s="54"/>
      <c r="T998" s="54"/>
      <c r="U998" s="55"/>
      <c r="V998" s="56"/>
      <c r="W998" s="5"/>
      <c r="X998" s="58"/>
      <c r="Y998" s="48"/>
      <c r="Z998" s="5"/>
      <c r="AA998" s="5"/>
      <c r="AB998" s="5"/>
      <c r="AC998" s="5"/>
      <c r="AD998" s="5"/>
      <c r="AE998" s="5"/>
      <c r="AF998" s="5"/>
    </row>
    <row r="999" spans="1:32" ht="21" customHeight="1" x14ac:dyDescent="0.3">
      <c r="A999" s="5"/>
      <c r="B999" s="5"/>
      <c r="C999" s="5"/>
      <c r="D999" s="5"/>
      <c r="E999" s="390"/>
      <c r="F999" s="390"/>
      <c r="G999" s="5"/>
      <c r="H999" s="53"/>
      <c r="I999" s="5"/>
      <c r="J999" s="5"/>
      <c r="K999" s="5"/>
      <c r="L999" s="5"/>
      <c r="M999" s="5"/>
      <c r="N999" s="5"/>
      <c r="O999" s="5"/>
      <c r="P999" s="5"/>
      <c r="Q999" s="5"/>
      <c r="R999" s="5"/>
      <c r="S999" s="54"/>
      <c r="T999" s="54"/>
      <c r="U999" s="55"/>
      <c r="V999" s="56"/>
      <c r="W999" s="5"/>
      <c r="X999" s="58"/>
      <c r="Y999" s="48"/>
      <c r="Z999" s="5"/>
      <c r="AA999" s="5"/>
      <c r="AB999" s="5"/>
      <c r="AC999" s="5"/>
      <c r="AD999" s="5"/>
      <c r="AE999" s="5"/>
      <c r="AF999" s="5"/>
    </row>
    <row r="1000" spans="1:32" ht="21" customHeight="1" x14ac:dyDescent="0.3">
      <c r="A1000" s="5"/>
      <c r="B1000" s="5"/>
      <c r="C1000" s="5"/>
      <c r="D1000" s="5"/>
      <c r="E1000" s="390"/>
      <c r="F1000" s="390"/>
      <c r="G1000" s="5"/>
      <c r="H1000" s="53"/>
      <c r="I1000" s="5"/>
      <c r="J1000" s="5"/>
      <c r="K1000" s="5"/>
      <c r="L1000" s="5"/>
      <c r="M1000" s="5"/>
      <c r="N1000" s="5"/>
      <c r="O1000" s="5"/>
      <c r="P1000" s="5"/>
      <c r="Q1000" s="5"/>
      <c r="R1000" s="5"/>
      <c r="S1000" s="54"/>
      <c r="T1000" s="54"/>
      <c r="U1000" s="55"/>
      <c r="V1000" s="56"/>
      <c r="W1000" s="5"/>
      <c r="X1000" s="58"/>
      <c r="Y1000" s="48"/>
      <c r="Z1000" s="5"/>
      <c r="AA1000" s="5"/>
      <c r="AB1000" s="5"/>
      <c r="AC1000" s="5"/>
      <c r="AD1000" s="5"/>
      <c r="AE1000" s="5"/>
      <c r="AF1000" s="5"/>
    </row>
    <row r="1001" spans="1:32" ht="21" customHeight="1" x14ac:dyDescent="0.3">
      <c r="A1001" s="5"/>
      <c r="B1001" s="5"/>
      <c r="C1001" s="5"/>
      <c r="D1001" s="5"/>
      <c r="E1001" s="390"/>
      <c r="F1001" s="390"/>
      <c r="G1001" s="5"/>
      <c r="H1001" s="53"/>
      <c r="I1001" s="5"/>
      <c r="J1001" s="5"/>
      <c r="K1001" s="5"/>
      <c r="L1001" s="5"/>
      <c r="M1001" s="5"/>
      <c r="N1001" s="5"/>
      <c r="O1001" s="5"/>
      <c r="P1001" s="5"/>
      <c r="Q1001" s="5"/>
      <c r="R1001" s="5"/>
      <c r="S1001" s="54"/>
      <c r="T1001" s="54"/>
      <c r="U1001" s="55"/>
      <c r="V1001" s="56"/>
      <c r="W1001" s="5"/>
      <c r="X1001" s="58"/>
      <c r="Y1001" s="48"/>
      <c r="Z1001" s="5"/>
      <c r="AA1001" s="5"/>
      <c r="AB1001" s="5"/>
      <c r="AC1001" s="5"/>
      <c r="AD1001" s="5"/>
      <c r="AE1001" s="5"/>
      <c r="AF1001" s="5"/>
    </row>
    <row r="1002" spans="1:32" ht="21" customHeight="1" x14ac:dyDescent="0.3">
      <c r="A1002" s="5"/>
      <c r="B1002" s="5"/>
      <c r="C1002" s="5"/>
      <c r="D1002" s="5"/>
      <c r="E1002" s="390"/>
      <c r="F1002" s="390"/>
      <c r="G1002" s="5"/>
      <c r="H1002" s="53"/>
      <c r="I1002" s="5"/>
      <c r="J1002" s="5"/>
      <c r="K1002" s="5"/>
      <c r="L1002" s="5"/>
      <c r="M1002" s="5"/>
      <c r="N1002" s="5"/>
      <c r="O1002" s="5"/>
      <c r="P1002" s="5"/>
      <c r="Q1002" s="5"/>
      <c r="R1002" s="5"/>
      <c r="S1002" s="54"/>
      <c r="T1002" s="54"/>
      <c r="U1002" s="55"/>
      <c r="V1002" s="56"/>
      <c r="W1002" s="5"/>
      <c r="X1002" s="58"/>
      <c r="Y1002" s="48"/>
      <c r="Z1002" s="5"/>
      <c r="AA1002" s="5"/>
      <c r="AB1002" s="5"/>
      <c r="AC1002" s="5"/>
      <c r="AD1002" s="5"/>
      <c r="AE1002" s="5"/>
      <c r="AF1002" s="5"/>
    </row>
    <row r="1003" spans="1:32" ht="21" customHeight="1" x14ac:dyDescent="0.3">
      <c r="A1003" s="5"/>
      <c r="B1003" s="5"/>
      <c r="C1003" s="5"/>
      <c r="D1003" s="5"/>
      <c r="E1003" s="390"/>
      <c r="F1003" s="390"/>
      <c r="G1003" s="5"/>
      <c r="H1003" s="53"/>
      <c r="I1003" s="5"/>
      <c r="J1003" s="5"/>
      <c r="K1003" s="5"/>
      <c r="L1003" s="5"/>
      <c r="M1003" s="5"/>
      <c r="N1003" s="5"/>
      <c r="O1003" s="5"/>
      <c r="P1003" s="5"/>
      <c r="Q1003" s="5"/>
      <c r="R1003" s="5"/>
      <c r="S1003" s="54"/>
      <c r="T1003" s="54"/>
      <c r="U1003" s="55"/>
      <c r="V1003" s="56"/>
      <c r="W1003" s="5"/>
      <c r="X1003" s="58"/>
      <c r="Y1003" s="48"/>
      <c r="Z1003" s="5"/>
      <c r="AA1003" s="5"/>
      <c r="AB1003" s="5"/>
      <c r="AC1003" s="5"/>
      <c r="AD1003" s="5"/>
      <c r="AE1003" s="5"/>
      <c r="AF1003" s="5"/>
    </row>
    <row r="1004" spans="1:32" ht="21" customHeight="1" x14ac:dyDescent="0.3">
      <c r="A1004" s="5"/>
      <c r="B1004" s="5"/>
      <c r="C1004" s="5"/>
      <c r="D1004" s="5"/>
      <c r="E1004" s="390"/>
      <c r="F1004" s="390"/>
      <c r="G1004" s="5"/>
      <c r="H1004" s="53"/>
      <c r="I1004" s="5"/>
      <c r="J1004" s="5"/>
      <c r="K1004" s="5"/>
      <c r="L1004" s="5"/>
      <c r="M1004" s="5"/>
      <c r="N1004" s="5"/>
      <c r="O1004" s="5"/>
      <c r="P1004" s="5"/>
      <c r="Q1004" s="5"/>
      <c r="R1004" s="5"/>
      <c r="S1004" s="54"/>
      <c r="T1004" s="54"/>
      <c r="U1004" s="55"/>
      <c r="V1004" s="56"/>
      <c r="W1004" s="5"/>
      <c r="X1004" s="58"/>
      <c r="Y1004" s="48"/>
      <c r="Z1004" s="5"/>
      <c r="AA1004" s="5"/>
      <c r="AB1004" s="5"/>
      <c r="AC1004" s="5"/>
      <c r="AD1004" s="5"/>
      <c r="AE1004" s="5"/>
      <c r="AF1004" s="5"/>
    </row>
    <row r="1005" spans="1:32" ht="21" customHeight="1" x14ac:dyDescent="0.3">
      <c r="A1005" s="5"/>
      <c r="B1005" s="5"/>
      <c r="C1005" s="5"/>
      <c r="D1005" s="5"/>
      <c r="E1005" s="390"/>
      <c r="F1005" s="390"/>
      <c r="G1005" s="5"/>
      <c r="H1005" s="53"/>
      <c r="I1005" s="5"/>
      <c r="J1005" s="5"/>
      <c r="K1005" s="5"/>
      <c r="L1005" s="5"/>
      <c r="M1005" s="5"/>
      <c r="N1005" s="5"/>
      <c r="O1005" s="5"/>
      <c r="P1005" s="5"/>
      <c r="Q1005" s="5"/>
      <c r="R1005" s="5"/>
      <c r="S1005" s="54"/>
      <c r="T1005" s="54"/>
      <c r="U1005" s="55"/>
      <c r="V1005" s="56"/>
      <c r="W1005" s="5"/>
      <c r="X1005" s="58"/>
      <c r="Y1005" s="48"/>
      <c r="Z1005" s="5"/>
      <c r="AA1005" s="5"/>
      <c r="AB1005" s="5"/>
      <c r="AC1005" s="5"/>
      <c r="AD1005" s="5"/>
      <c r="AE1005" s="5"/>
      <c r="AF1005" s="5"/>
    </row>
  </sheetData>
  <autoFilter ref="A5:X702" xr:uid="{00000000-0009-0000-0000-000000000000}"/>
  <mergeCells count="128">
    <mergeCell ref="D9:D12"/>
    <mergeCell ref="E9:E12"/>
    <mergeCell ref="F9:F12"/>
    <mergeCell ref="Z703:Z704"/>
    <mergeCell ref="Y703:Y704"/>
    <mergeCell ref="Y705:Y709"/>
    <mergeCell ref="H1:P1"/>
    <mergeCell ref="D1:G1"/>
    <mergeCell ref="Y324:Y325"/>
    <mergeCell ref="Y326:Y328"/>
    <mergeCell ref="H2:P2"/>
    <mergeCell ref="H3:P3"/>
    <mergeCell ref="D3:G3"/>
    <mergeCell ref="D4:F4"/>
    <mergeCell ref="K4:M4"/>
    <mergeCell ref="G4:I4"/>
    <mergeCell ref="D2:G2"/>
    <mergeCell ref="Q4:R4"/>
    <mergeCell ref="S4:T4"/>
    <mergeCell ref="N4:P4"/>
    <mergeCell ref="Y6:Y7"/>
    <mergeCell ref="Y8:Y12"/>
    <mergeCell ref="Y540:Y541"/>
    <mergeCell ref="Y555:Y556"/>
    <mergeCell ref="Y4:Y5"/>
    <mergeCell ref="T2:U2"/>
    <mergeCell ref="V2:X2"/>
    <mergeCell ref="Y86:Y91"/>
    <mergeCell ref="Y94:Y96"/>
    <mergeCell ref="Y403:Y444"/>
    <mergeCell ref="Y445:Y486"/>
    <mergeCell ref="Y329:Y346"/>
    <mergeCell ref="Y347:Y358"/>
    <mergeCell ref="Y359:Y402"/>
    <mergeCell ref="Y92:Y93"/>
    <mergeCell ref="U4:X4"/>
    <mergeCell ref="Y82:Y85"/>
    <mergeCell ref="Y243:Y244"/>
    <mergeCell ref="Y245:Y251"/>
    <mergeCell ref="Y211:Y213"/>
    <mergeCell ref="Y216:Y221"/>
    <mergeCell ref="Y102:Y112"/>
    <mergeCell ref="Y97:Y101"/>
    <mergeCell ref="Y129:Y137"/>
    <mergeCell ref="Y17:Y19"/>
    <mergeCell ref="Y303:Y312"/>
    <mergeCell ref="Y313:Y323"/>
    <mergeCell ref="Y13:Y16"/>
    <mergeCell ref="Y32:Y33"/>
    <mergeCell ref="Y666:Y669"/>
    <mergeCell ref="Y654:Y655"/>
    <mergeCell ref="Y656:Y657"/>
    <mergeCell ref="Y658:Y665"/>
    <mergeCell ref="Y598:Y604"/>
    <mergeCell ref="Y605:Y606"/>
    <mergeCell ref="Y607:Y608"/>
    <mergeCell ref="Y609:Y611"/>
    <mergeCell ref="Y138:Y167"/>
    <mergeCell ref="Y567:Y576"/>
    <mergeCell ref="Y565:Y566"/>
    <mergeCell ref="Y557:Y558"/>
    <mergeCell ref="Y559:Y560"/>
    <mergeCell ref="Y561:Y562"/>
    <mergeCell ref="Y563:Y564"/>
    <mergeCell ref="Y552:Y554"/>
    <mergeCell ref="Y612:Y613"/>
    <mergeCell ref="Y577:Y588"/>
    <mergeCell ref="Y589:Y597"/>
    <mergeCell ref="Y222:Y223"/>
    <mergeCell ref="Y113:Y122"/>
    <mergeCell ref="Y123:Y128"/>
    <mergeCell ref="Y75:Y78"/>
    <mergeCell ref="Y20:Y31"/>
    <mergeCell ref="Y544:Y545"/>
    <mergeCell ref="Y546:Y549"/>
    <mergeCell ref="Y550:Y551"/>
    <mergeCell ref="Y536:Y537"/>
    <mergeCell ref="Y487:Y532"/>
    <mergeCell ref="Y533:Y535"/>
    <mergeCell ref="Y538:Y539"/>
    <mergeCell ref="Y542:Y543"/>
    <mergeCell ref="Y226:Y227"/>
    <mergeCell ref="Y228:Y229"/>
    <mergeCell ref="Y301:Y302"/>
    <mergeCell ref="Y261:Y262"/>
    <mergeCell ref="Y267:Y300"/>
    <mergeCell ref="Y263:Y264"/>
    <mergeCell ref="Y265:Y266"/>
    <mergeCell ref="Y252:Y258"/>
    <mergeCell ref="Y259:Y260"/>
    <mergeCell ref="Y230:Y231"/>
    <mergeCell ref="Y34:Y46"/>
    <mergeCell ref="Y70:Y74"/>
    <mergeCell ref="Y79:Y81"/>
    <mergeCell ref="Y238:Y242"/>
    <mergeCell ref="Y232:Y237"/>
    <mergeCell ref="Y699:Y700"/>
    <mergeCell ref="Y701:Y702"/>
    <mergeCell ref="Y684:Y685"/>
    <mergeCell ref="Y686:Y691"/>
    <mergeCell ref="Y614:Y617"/>
    <mergeCell ref="Y618:Y622"/>
    <mergeCell ref="Y628:Y630"/>
    <mergeCell ref="Y631:Y635"/>
    <mergeCell ref="Y638:Y649"/>
    <mergeCell ref="Y650:Y651"/>
    <mergeCell ref="Y682:Y683"/>
    <mergeCell ref="Y670:Y672"/>
    <mergeCell ref="Y680:Y681"/>
    <mergeCell ref="Y626:Y627"/>
    <mergeCell ref="Y623:Y625"/>
    <mergeCell ref="Y636:Y637"/>
    <mergeCell ref="Y652:Y653"/>
    <mergeCell ref="Y673:Y679"/>
    <mergeCell ref="Y692:Y698"/>
    <mergeCell ref="Y224:Y225"/>
    <mergeCell ref="Y168:Y169"/>
    <mergeCell ref="Y204:Y206"/>
    <mergeCell ref="Y170:Y181"/>
    <mergeCell ref="Y182:Y184"/>
    <mergeCell ref="Y185:Y196"/>
    <mergeCell ref="Y197:Y201"/>
    <mergeCell ref="Y202:Y203"/>
    <mergeCell ref="Y47:Y63"/>
    <mergeCell ref="Y64:Y69"/>
    <mergeCell ref="Y207:Y208"/>
    <mergeCell ref="Y209:Y210"/>
    <mergeCell ref="Y214:Y215"/>
  </mergeCells>
  <pageMargins left="0.7" right="0.7" top="0.75" bottom="0.75" header="0.3" footer="0.3"/>
  <pageSetup orientation="portrait" horizontalDpi="1200" verticalDpi="1200"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44"/>
  <sheetViews>
    <sheetView workbookViewId="0"/>
  </sheetViews>
  <sheetFormatPr baseColWidth="10" defaultColWidth="15.140625" defaultRowHeight="15" customHeight="1" x14ac:dyDescent="0.25"/>
  <cols>
    <col min="1" max="1" width="20.28515625" customWidth="1"/>
    <col min="2" max="2" width="35.5703125" customWidth="1"/>
    <col min="3" max="3" width="9.42578125" customWidth="1"/>
    <col min="4" max="4" width="10" customWidth="1"/>
    <col min="5" max="5" width="38.85546875" customWidth="1"/>
    <col min="6" max="26" width="9.42578125" customWidth="1"/>
  </cols>
  <sheetData>
    <row r="1" spans="1:2" ht="16.5" customHeight="1" x14ac:dyDescent="0.3">
      <c r="A1" s="74" t="s">
        <v>1115</v>
      </c>
      <c r="B1" s="86" t="s">
        <v>232</v>
      </c>
    </row>
    <row r="2" spans="1:2" ht="33" customHeight="1" x14ac:dyDescent="0.3">
      <c r="A2" s="74" t="s">
        <v>1115</v>
      </c>
      <c r="B2" s="86" t="s">
        <v>508</v>
      </c>
    </row>
    <row r="3" spans="1:2" ht="16.5" customHeight="1" x14ac:dyDescent="0.3">
      <c r="A3" s="74" t="s">
        <v>1115</v>
      </c>
      <c r="B3" s="86" t="s">
        <v>239</v>
      </c>
    </row>
    <row r="4" spans="1:2" ht="33" customHeight="1" x14ac:dyDescent="0.3">
      <c r="A4" s="74" t="s">
        <v>1115</v>
      </c>
      <c r="B4" s="88" t="s">
        <v>240</v>
      </c>
    </row>
    <row r="5" spans="1:2" ht="16.5" customHeight="1" x14ac:dyDescent="0.3">
      <c r="A5" s="74" t="s">
        <v>1115</v>
      </c>
      <c r="B5" s="90" t="s">
        <v>241</v>
      </c>
    </row>
    <row r="6" spans="1:2" ht="49.5" customHeight="1" x14ac:dyDescent="0.3">
      <c r="A6" s="74" t="s">
        <v>1115</v>
      </c>
      <c r="B6" s="90" t="s">
        <v>509</v>
      </c>
    </row>
    <row r="7" spans="1:2" ht="16.5" customHeight="1" x14ac:dyDescent="0.3">
      <c r="A7" s="74" t="s">
        <v>1115</v>
      </c>
      <c r="B7" s="92" t="s">
        <v>510</v>
      </c>
    </row>
    <row r="8" spans="1:2" ht="16.5" customHeight="1" x14ac:dyDescent="0.3">
      <c r="A8" s="74" t="s">
        <v>1115</v>
      </c>
      <c r="B8" s="90" t="s">
        <v>511</v>
      </c>
    </row>
    <row r="9" spans="1:2" ht="16.5" customHeight="1" x14ac:dyDescent="0.3">
      <c r="A9" s="74" t="s">
        <v>1115</v>
      </c>
      <c r="B9" s="94" t="s">
        <v>512</v>
      </c>
    </row>
    <row r="10" spans="1:2" ht="16.5" customHeight="1" x14ac:dyDescent="0.3">
      <c r="A10" s="74" t="s">
        <v>1115</v>
      </c>
      <c r="B10" s="96" t="s">
        <v>401</v>
      </c>
    </row>
    <row r="11" spans="1:2" ht="16.5" customHeight="1" x14ac:dyDescent="0.3">
      <c r="A11" s="74" t="s">
        <v>1115</v>
      </c>
      <c r="B11" s="96" t="s">
        <v>513</v>
      </c>
    </row>
    <row r="12" spans="1:2" ht="33" customHeight="1" x14ac:dyDescent="0.3">
      <c r="A12" s="74" t="s">
        <v>1115</v>
      </c>
      <c r="B12" s="86" t="s">
        <v>1116</v>
      </c>
    </row>
    <row r="13" spans="1:2" ht="33" customHeight="1" x14ac:dyDescent="0.3">
      <c r="A13" s="74" t="s">
        <v>1115</v>
      </c>
      <c r="B13" s="86" t="s">
        <v>957</v>
      </c>
    </row>
    <row r="14" spans="1:2" ht="33" customHeight="1" x14ac:dyDescent="0.3">
      <c r="A14" s="74" t="s">
        <v>1115</v>
      </c>
      <c r="B14" s="86" t="s">
        <v>959</v>
      </c>
    </row>
    <row r="15" spans="1:2" ht="16.5" customHeight="1" x14ac:dyDescent="0.3">
      <c r="A15" s="74" t="s">
        <v>1115</v>
      </c>
      <c r="B15" s="86" t="s">
        <v>1117</v>
      </c>
    </row>
    <row r="16" spans="1:2" ht="16.5" customHeight="1" x14ac:dyDescent="0.3">
      <c r="A16" s="74" t="s">
        <v>1115</v>
      </c>
      <c r="B16" s="86" t="s">
        <v>1118</v>
      </c>
    </row>
    <row r="17" spans="1:6" ht="33" customHeight="1" x14ac:dyDescent="0.3">
      <c r="A17" s="74" t="s">
        <v>1115</v>
      </c>
      <c r="B17" s="86" t="s">
        <v>519</v>
      </c>
    </row>
    <row r="18" spans="1:6" ht="16.5" customHeight="1" x14ac:dyDescent="0.3">
      <c r="A18" s="74" t="s">
        <v>1115</v>
      </c>
      <c r="B18" s="98" t="s">
        <v>520</v>
      </c>
    </row>
    <row r="19" spans="1:6" ht="16.5" customHeight="1" x14ac:dyDescent="0.3">
      <c r="A19" s="74" t="s">
        <v>1115</v>
      </c>
      <c r="B19" s="98" t="s">
        <v>521</v>
      </c>
    </row>
    <row r="20" spans="1:6" ht="16.5" customHeight="1" x14ac:dyDescent="0.3">
      <c r="A20" s="74" t="s">
        <v>1115</v>
      </c>
      <c r="B20" s="98" t="s">
        <v>522</v>
      </c>
    </row>
    <row r="21" spans="1:6" ht="33" customHeight="1" x14ac:dyDescent="0.3">
      <c r="A21" s="74" t="s">
        <v>1115</v>
      </c>
      <c r="B21" s="86" t="s">
        <v>523</v>
      </c>
    </row>
    <row r="22" spans="1:6" ht="16.5" customHeight="1" x14ac:dyDescent="0.3">
      <c r="A22" s="74" t="s">
        <v>1115</v>
      </c>
      <c r="B22" s="98" t="s">
        <v>524</v>
      </c>
    </row>
    <row r="23" spans="1:6" ht="16.5" customHeight="1" x14ac:dyDescent="0.3">
      <c r="A23" s="74" t="s">
        <v>1115</v>
      </c>
      <c r="B23" s="98" t="s">
        <v>243</v>
      </c>
    </row>
    <row r="24" spans="1:6" ht="16.5" customHeight="1" x14ac:dyDescent="0.3">
      <c r="A24" s="74" t="s">
        <v>1115</v>
      </c>
      <c r="B24" s="86" t="s">
        <v>525</v>
      </c>
    </row>
    <row r="25" spans="1:6" ht="49.5" customHeight="1" x14ac:dyDescent="0.3">
      <c r="A25" s="74" t="s">
        <v>1115</v>
      </c>
      <c r="B25" s="86" t="s">
        <v>526</v>
      </c>
    </row>
    <row r="26" spans="1:6" ht="16.5" customHeight="1" x14ac:dyDescent="0.3">
      <c r="A26" s="74" t="s">
        <v>1115</v>
      </c>
      <c r="B26" s="98" t="s">
        <v>527</v>
      </c>
    </row>
    <row r="27" spans="1:6" ht="16.5" customHeight="1" x14ac:dyDescent="0.3">
      <c r="A27" s="74" t="s">
        <v>1115</v>
      </c>
      <c r="B27" s="98" t="s">
        <v>528</v>
      </c>
    </row>
    <row r="28" spans="1:6" ht="16.5" customHeight="1" x14ac:dyDescent="0.3">
      <c r="A28" s="74" t="s">
        <v>1115</v>
      </c>
      <c r="B28" s="98" t="s">
        <v>480</v>
      </c>
    </row>
    <row r="29" spans="1:6" ht="115.5" customHeight="1" x14ac:dyDescent="0.3">
      <c r="A29" s="74" t="s">
        <v>1115</v>
      </c>
      <c r="B29" s="98" t="s">
        <v>1119</v>
      </c>
      <c r="E29" s="100" t="s">
        <v>636</v>
      </c>
      <c r="F29" s="100" t="s">
        <v>640</v>
      </c>
    </row>
    <row r="30" spans="1:6" ht="33" customHeight="1" x14ac:dyDescent="0.3">
      <c r="A30" s="74" t="s">
        <v>1115</v>
      </c>
      <c r="B30" s="98" t="s">
        <v>1120</v>
      </c>
      <c r="E30" s="100" t="s">
        <v>638</v>
      </c>
      <c r="F30" s="100" t="s">
        <v>1121</v>
      </c>
    </row>
    <row r="31" spans="1:6" ht="49.5" customHeight="1" x14ac:dyDescent="0.3">
      <c r="A31" s="74" t="s">
        <v>1115</v>
      </c>
      <c r="B31" s="98" t="s">
        <v>482</v>
      </c>
      <c r="E31" s="100" t="s">
        <v>639</v>
      </c>
      <c r="F31" s="100" t="s">
        <v>642</v>
      </c>
    </row>
    <row r="32" spans="1:6" ht="49.5" customHeight="1" x14ac:dyDescent="0.3">
      <c r="A32" s="74" t="s">
        <v>1115</v>
      </c>
      <c r="B32" s="98" t="s">
        <v>1122</v>
      </c>
      <c r="E32" s="101" t="s">
        <v>1123</v>
      </c>
      <c r="F32" s="100" t="s">
        <v>644</v>
      </c>
    </row>
    <row r="33" spans="1:6" ht="49.5" customHeight="1" x14ac:dyDescent="0.3">
      <c r="A33" s="74" t="s">
        <v>1115</v>
      </c>
      <c r="B33" s="86" t="s">
        <v>483</v>
      </c>
      <c r="E33" s="100"/>
      <c r="F33" s="102" t="s">
        <v>643</v>
      </c>
    </row>
    <row r="34" spans="1:6" ht="16.5" customHeight="1" x14ac:dyDescent="0.3">
      <c r="A34" s="74" t="s">
        <v>1115</v>
      </c>
      <c r="B34" s="86" t="s">
        <v>567</v>
      </c>
      <c r="E34" s="100"/>
    </row>
    <row r="35" spans="1:6" ht="16.5" customHeight="1" x14ac:dyDescent="0.3">
      <c r="A35" s="74" t="s">
        <v>1115</v>
      </c>
      <c r="B35" s="98" t="s">
        <v>322</v>
      </c>
    </row>
    <row r="36" spans="1:6" ht="33" customHeight="1" x14ac:dyDescent="0.3">
      <c r="A36" s="74" t="s">
        <v>1115</v>
      </c>
      <c r="B36" s="86" t="s">
        <v>485</v>
      </c>
    </row>
    <row r="37" spans="1:6" ht="33" customHeight="1" x14ac:dyDescent="0.3">
      <c r="A37" s="74" t="s">
        <v>1115</v>
      </c>
      <c r="B37" s="98" t="s">
        <v>532</v>
      </c>
      <c r="E37" s="103" t="s">
        <v>1124</v>
      </c>
    </row>
    <row r="38" spans="1:6" ht="33" customHeight="1" x14ac:dyDescent="0.3">
      <c r="A38" s="74" t="s">
        <v>1115</v>
      </c>
      <c r="B38" s="98" t="s">
        <v>1125</v>
      </c>
      <c r="E38" s="103" t="s">
        <v>1126</v>
      </c>
    </row>
    <row r="39" spans="1:6" ht="16.5" customHeight="1" x14ac:dyDescent="0.3">
      <c r="A39" s="74" t="s">
        <v>1115</v>
      </c>
      <c r="B39" s="98" t="s">
        <v>1127</v>
      </c>
    </row>
    <row r="40" spans="1:6" ht="16.5" customHeight="1" x14ac:dyDescent="0.3">
      <c r="A40" s="74" t="s">
        <v>1115</v>
      </c>
      <c r="B40" s="104" t="s">
        <v>1128</v>
      </c>
    </row>
    <row r="41" spans="1:6" ht="16.5" customHeight="1" x14ac:dyDescent="0.3">
      <c r="A41" s="74" t="s">
        <v>1115</v>
      </c>
      <c r="B41" s="98" t="s">
        <v>536</v>
      </c>
    </row>
    <row r="42" spans="1:6" ht="16.5" customHeight="1" x14ac:dyDescent="0.3">
      <c r="A42" s="74" t="s">
        <v>1115</v>
      </c>
      <c r="B42" s="98" t="s">
        <v>537</v>
      </c>
    </row>
    <row r="43" spans="1:6" ht="16.5" customHeight="1" x14ac:dyDescent="0.3">
      <c r="A43" s="74" t="s">
        <v>1115</v>
      </c>
      <c r="B43" s="98" t="s">
        <v>538</v>
      </c>
    </row>
    <row r="44" spans="1:6" ht="16.5" customHeight="1" x14ac:dyDescent="0.3">
      <c r="A44" s="74" t="s">
        <v>1115</v>
      </c>
      <c r="B44" s="98" t="s">
        <v>539</v>
      </c>
    </row>
  </sheetData>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C45"/>
  <sheetViews>
    <sheetView workbookViewId="0"/>
  </sheetViews>
  <sheetFormatPr baseColWidth="10" defaultColWidth="15.140625" defaultRowHeight="15" customHeight="1" x14ac:dyDescent="0.25"/>
  <cols>
    <col min="1" max="1" width="9.42578125" customWidth="1"/>
    <col min="2" max="2" width="27.140625" customWidth="1"/>
    <col min="3" max="3" width="45" customWidth="1"/>
    <col min="4" max="4" width="38" customWidth="1"/>
    <col min="5" max="26" width="9.42578125" customWidth="1"/>
  </cols>
  <sheetData>
    <row r="2" spans="2:3" ht="16.5" customHeight="1" x14ac:dyDescent="0.3">
      <c r="B2" s="74" t="s">
        <v>1115</v>
      </c>
      <c r="C2" s="98" t="s">
        <v>482</v>
      </c>
    </row>
    <row r="3" spans="2:3" ht="16.5" customHeight="1" x14ac:dyDescent="0.3">
      <c r="B3" s="74" t="s">
        <v>1115</v>
      </c>
      <c r="C3" s="98" t="s">
        <v>1122</v>
      </c>
    </row>
    <row r="4" spans="2:3" ht="33" customHeight="1" x14ac:dyDescent="0.3">
      <c r="B4" s="74" t="s">
        <v>1115</v>
      </c>
      <c r="C4" s="86" t="s">
        <v>483</v>
      </c>
    </row>
    <row r="5" spans="2:3" ht="16.5" customHeight="1" x14ac:dyDescent="0.3">
      <c r="B5" s="74" t="s">
        <v>1115</v>
      </c>
      <c r="C5" s="86" t="s">
        <v>567</v>
      </c>
    </row>
    <row r="6" spans="2:3" ht="16.5" customHeight="1" x14ac:dyDescent="0.3">
      <c r="B6" s="74" t="s">
        <v>1115</v>
      </c>
      <c r="C6" s="98" t="s">
        <v>322</v>
      </c>
    </row>
    <row r="7" spans="2:3" ht="33" customHeight="1" x14ac:dyDescent="0.3">
      <c r="B7" s="74" t="s">
        <v>1115</v>
      </c>
      <c r="C7" s="86" t="s">
        <v>485</v>
      </c>
    </row>
    <row r="8" spans="2:3" ht="16.5" customHeight="1" x14ac:dyDescent="0.3">
      <c r="B8" s="74" t="s">
        <v>1115</v>
      </c>
      <c r="C8" s="98" t="s">
        <v>532</v>
      </c>
    </row>
    <row r="9" spans="2:3" ht="16.5" customHeight="1" x14ac:dyDescent="0.3">
      <c r="B9" s="74" t="s">
        <v>1115</v>
      </c>
      <c r="C9" s="98" t="s">
        <v>1125</v>
      </c>
    </row>
    <row r="10" spans="2:3" ht="16.5" customHeight="1" x14ac:dyDescent="0.3">
      <c r="B10" s="74" t="s">
        <v>1115</v>
      </c>
      <c r="C10" s="98" t="s">
        <v>1127</v>
      </c>
    </row>
    <row r="11" spans="2:3" ht="16.5" customHeight="1" x14ac:dyDescent="0.3">
      <c r="B11" s="74" t="s">
        <v>1115</v>
      </c>
      <c r="C11" s="104" t="s">
        <v>1128</v>
      </c>
    </row>
    <row r="12" spans="2:3" ht="16.5" customHeight="1" x14ac:dyDescent="0.3">
      <c r="B12" s="74" t="s">
        <v>1115</v>
      </c>
      <c r="C12" s="98" t="s">
        <v>536</v>
      </c>
    </row>
    <row r="13" spans="2:3" ht="16.5" customHeight="1" x14ac:dyDescent="0.3">
      <c r="B13" s="74" t="s">
        <v>1115</v>
      </c>
      <c r="C13" s="98" t="s">
        <v>537</v>
      </c>
    </row>
    <row r="14" spans="2:3" ht="16.5" customHeight="1" x14ac:dyDescent="0.3">
      <c r="B14" s="74" t="s">
        <v>1115</v>
      </c>
      <c r="C14" s="98" t="s">
        <v>538</v>
      </c>
    </row>
    <row r="15" spans="2:3" ht="16.5" customHeight="1" x14ac:dyDescent="0.3">
      <c r="B15" s="74" t="s">
        <v>1115</v>
      </c>
      <c r="C15" s="98" t="s">
        <v>539</v>
      </c>
    </row>
    <row r="16" spans="2:3" ht="16.5" customHeight="1" x14ac:dyDescent="0.3">
      <c r="B16" s="74" t="s">
        <v>1115</v>
      </c>
      <c r="C16" s="86" t="s">
        <v>232</v>
      </c>
    </row>
    <row r="17" spans="2:3" ht="33" customHeight="1" x14ac:dyDescent="0.3">
      <c r="B17" s="74" t="s">
        <v>1115</v>
      </c>
      <c r="C17" s="86" t="s">
        <v>508</v>
      </c>
    </row>
    <row r="18" spans="2:3" ht="16.5" customHeight="1" x14ac:dyDescent="0.3">
      <c r="B18" s="74" t="s">
        <v>1115</v>
      </c>
      <c r="C18" s="86" t="s">
        <v>239</v>
      </c>
    </row>
    <row r="19" spans="2:3" ht="16.5" customHeight="1" x14ac:dyDescent="0.3">
      <c r="B19" s="74" t="s">
        <v>1115</v>
      </c>
      <c r="C19" s="88" t="s">
        <v>240</v>
      </c>
    </row>
    <row r="20" spans="2:3" ht="16.5" customHeight="1" x14ac:dyDescent="0.3">
      <c r="B20" s="74" t="s">
        <v>1115</v>
      </c>
      <c r="C20" s="90" t="s">
        <v>241</v>
      </c>
    </row>
    <row r="21" spans="2:3" ht="33" customHeight="1" x14ac:dyDescent="0.3">
      <c r="B21" s="74" t="s">
        <v>1115</v>
      </c>
      <c r="C21" s="90" t="s">
        <v>509</v>
      </c>
    </row>
    <row r="22" spans="2:3" ht="16.5" customHeight="1" x14ac:dyDescent="0.3">
      <c r="B22" s="74" t="s">
        <v>1115</v>
      </c>
      <c r="C22" s="92" t="s">
        <v>510</v>
      </c>
    </row>
    <row r="23" spans="2:3" ht="16.5" customHeight="1" x14ac:dyDescent="0.3">
      <c r="B23" s="74" t="s">
        <v>1115</v>
      </c>
      <c r="C23" s="90" t="s">
        <v>511</v>
      </c>
    </row>
    <row r="24" spans="2:3" ht="16.5" customHeight="1" x14ac:dyDescent="0.3">
      <c r="B24" s="74" t="s">
        <v>1115</v>
      </c>
      <c r="C24" s="94" t="s">
        <v>512</v>
      </c>
    </row>
    <row r="25" spans="2:3" ht="16.5" customHeight="1" x14ac:dyDescent="0.3">
      <c r="B25" s="74" t="s">
        <v>1115</v>
      </c>
      <c r="C25" s="96" t="s">
        <v>401</v>
      </c>
    </row>
    <row r="26" spans="2:3" ht="16.5" customHeight="1" x14ac:dyDescent="0.3">
      <c r="B26" s="74" t="s">
        <v>1115</v>
      </c>
      <c r="C26" s="96" t="s">
        <v>513</v>
      </c>
    </row>
    <row r="27" spans="2:3" ht="16.5" customHeight="1" x14ac:dyDescent="0.3">
      <c r="B27" s="74" t="s">
        <v>1115</v>
      </c>
      <c r="C27" s="86" t="s">
        <v>1116</v>
      </c>
    </row>
    <row r="28" spans="2:3" ht="16.5" customHeight="1" x14ac:dyDescent="0.3">
      <c r="B28" s="74" t="s">
        <v>1115</v>
      </c>
      <c r="C28" s="86" t="s">
        <v>957</v>
      </c>
    </row>
    <row r="29" spans="2:3" ht="33" customHeight="1" x14ac:dyDescent="0.3">
      <c r="B29" s="74" t="s">
        <v>1115</v>
      </c>
      <c r="C29" s="86" t="s">
        <v>959</v>
      </c>
    </row>
    <row r="30" spans="2:3" ht="16.5" customHeight="1" x14ac:dyDescent="0.3">
      <c r="B30" s="74" t="s">
        <v>1115</v>
      </c>
      <c r="C30" s="86" t="s">
        <v>1117</v>
      </c>
    </row>
    <row r="31" spans="2:3" ht="16.5" customHeight="1" x14ac:dyDescent="0.3">
      <c r="B31" s="74" t="s">
        <v>1115</v>
      </c>
      <c r="C31" s="86" t="s">
        <v>1118</v>
      </c>
    </row>
    <row r="32" spans="2:3" ht="16.5" customHeight="1" x14ac:dyDescent="0.3">
      <c r="B32" s="74" t="s">
        <v>1115</v>
      </c>
      <c r="C32" s="86" t="s">
        <v>519</v>
      </c>
    </row>
    <row r="33" spans="2:3" ht="16.5" customHeight="1" x14ac:dyDescent="0.3">
      <c r="B33" s="74" t="s">
        <v>1115</v>
      </c>
      <c r="C33" s="98" t="s">
        <v>520</v>
      </c>
    </row>
    <row r="34" spans="2:3" ht="16.5" customHeight="1" x14ac:dyDescent="0.3">
      <c r="B34" s="74" t="s">
        <v>1115</v>
      </c>
      <c r="C34" s="98" t="s">
        <v>521</v>
      </c>
    </row>
    <row r="35" spans="2:3" ht="16.5" customHeight="1" x14ac:dyDescent="0.3">
      <c r="B35" s="74" t="s">
        <v>1115</v>
      </c>
      <c r="C35" s="98" t="s">
        <v>522</v>
      </c>
    </row>
    <row r="36" spans="2:3" ht="33" customHeight="1" x14ac:dyDescent="0.3">
      <c r="B36" s="74" t="s">
        <v>1115</v>
      </c>
      <c r="C36" s="86" t="s">
        <v>523</v>
      </c>
    </row>
    <row r="37" spans="2:3" ht="16.5" customHeight="1" x14ac:dyDescent="0.3">
      <c r="B37" s="74" t="s">
        <v>1115</v>
      </c>
      <c r="C37" s="98" t="s">
        <v>524</v>
      </c>
    </row>
    <row r="38" spans="2:3" ht="16.5" customHeight="1" x14ac:dyDescent="0.3">
      <c r="B38" s="74" t="s">
        <v>1115</v>
      </c>
      <c r="C38" s="98" t="s">
        <v>243</v>
      </c>
    </row>
    <row r="39" spans="2:3" ht="16.5" customHeight="1" x14ac:dyDescent="0.3">
      <c r="B39" s="74" t="s">
        <v>1115</v>
      </c>
      <c r="C39" s="86" t="s">
        <v>525</v>
      </c>
    </row>
    <row r="40" spans="2:3" ht="33" customHeight="1" x14ac:dyDescent="0.3">
      <c r="B40" s="74" t="s">
        <v>1115</v>
      </c>
      <c r="C40" s="86" t="s">
        <v>526</v>
      </c>
    </row>
    <row r="41" spans="2:3" ht="16.5" customHeight="1" x14ac:dyDescent="0.3">
      <c r="B41" s="74" t="s">
        <v>1115</v>
      </c>
      <c r="C41" s="98" t="s">
        <v>527</v>
      </c>
    </row>
    <row r="42" spans="2:3" ht="16.5" customHeight="1" x14ac:dyDescent="0.3">
      <c r="B42" s="74" t="s">
        <v>1115</v>
      </c>
      <c r="C42" s="98" t="s">
        <v>528</v>
      </c>
    </row>
    <row r="43" spans="2:3" ht="16.5" customHeight="1" x14ac:dyDescent="0.3">
      <c r="B43" s="74" t="s">
        <v>1115</v>
      </c>
      <c r="C43" s="98" t="s">
        <v>480</v>
      </c>
    </row>
    <row r="44" spans="2:3" ht="16.5" customHeight="1" x14ac:dyDescent="0.3">
      <c r="B44" s="74" t="s">
        <v>1115</v>
      </c>
      <c r="C44" s="98" t="s">
        <v>1119</v>
      </c>
    </row>
    <row r="45" spans="2:3" ht="16.5" customHeight="1" x14ac:dyDescent="0.3">
      <c r="B45" s="74" t="s">
        <v>1115</v>
      </c>
      <c r="C45" s="98" t="s">
        <v>1120</v>
      </c>
    </row>
  </sheetData>
  <pageMargins left="0.7" right="0.7" top="0.75" bottom="0.75" header="0.3" footer="0.3"/>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3F3F3F"/>
  </sheetPr>
  <dimension ref="A1:Z1000"/>
  <sheetViews>
    <sheetView showGridLines="0" workbookViewId="0"/>
  </sheetViews>
  <sheetFormatPr baseColWidth="10" defaultColWidth="15.140625" defaultRowHeight="15" customHeight="1" x14ac:dyDescent="0.25"/>
  <cols>
    <col min="1" max="2" width="1.28515625" customWidth="1"/>
    <col min="3" max="3" width="2.42578125" customWidth="1"/>
    <col min="4" max="6" width="3.28515625" customWidth="1"/>
    <col min="7" max="9" width="26.85546875" customWidth="1"/>
    <col min="10" max="10" width="6.42578125" customWidth="1"/>
    <col min="11" max="20" width="3.28515625" customWidth="1"/>
    <col min="21" max="24" width="4.42578125" customWidth="1"/>
    <col min="25" max="25" width="26.85546875" customWidth="1"/>
    <col min="26" max="26" width="13.28515625" customWidth="1"/>
  </cols>
  <sheetData>
    <row r="1" spans="1:26" ht="16.5" customHeight="1" x14ac:dyDescent="0.3">
      <c r="A1" s="105"/>
      <c r="B1" s="105"/>
      <c r="C1" s="106"/>
      <c r="D1" s="1097" t="s">
        <v>1</v>
      </c>
      <c r="E1" s="949"/>
      <c r="F1" s="949"/>
      <c r="G1" s="949"/>
      <c r="H1" s="948" t="s">
        <v>2</v>
      </c>
      <c r="I1" s="949"/>
      <c r="J1" s="949"/>
      <c r="K1" s="949"/>
      <c r="L1" s="949"/>
      <c r="M1" s="949"/>
      <c r="N1" s="949"/>
      <c r="O1" s="949"/>
      <c r="P1" s="949"/>
      <c r="Q1" s="64"/>
      <c r="R1" s="64"/>
      <c r="S1" s="64"/>
      <c r="T1" s="64"/>
      <c r="U1" s="64"/>
      <c r="V1" s="64"/>
      <c r="W1" s="64"/>
      <c r="X1" s="64"/>
      <c r="Y1" s="863"/>
      <c r="Z1" s="5"/>
    </row>
    <row r="2" spans="1:26" ht="17.25" customHeight="1" x14ac:dyDescent="0.3">
      <c r="A2" s="105"/>
      <c r="B2" s="105"/>
      <c r="C2" s="106"/>
      <c r="D2" s="951" t="s">
        <v>4</v>
      </c>
      <c r="E2" s="928"/>
      <c r="F2" s="928"/>
      <c r="G2" s="928"/>
      <c r="H2" s="951"/>
      <c r="I2" s="928"/>
      <c r="J2" s="928"/>
      <c r="K2" s="928"/>
      <c r="L2" s="928"/>
      <c r="M2" s="928"/>
      <c r="N2" s="928"/>
      <c r="O2" s="928"/>
      <c r="P2" s="928"/>
      <c r="Q2" s="863"/>
      <c r="R2" s="863"/>
      <c r="S2" s="64"/>
      <c r="T2" s="1094"/>
      <c r="U2" s="928"/>
      <c r="V2" s="1093"/>
      <c r="W2" s="928"/>
      <c r="X2" s="928"/>
      <c r="Y2" s="863"/>
      <c r="Z2" s="5"/>
    </row>
    <row r="3" spans="1:26" ht="20.25" customHeight="1" x14ac:dyDescent="0.3">
      <c r="A3" s="105"/>
      <c r="B3" s="105"/>
      <c r="C3" s="106"/>
      <c r="D3" s="951" t="s">
        <v>6</v>
      </c>
      <c r="E3" s="928"/>
      <c r="F3" s="928"/>
      <c r="G3" s="928"/>
      <c r="H3" s="951"/>
      <c r="I3" s="928"/>
      <c r="J3" s="928"/>
      <c r="K3" s="928"/>
      <c r="L3" s="928"/>
      <c r="M3" s="928"/>
      <c r="N3" s="928"/>
      <c r="O3" s="928"/>
      <c r="P3" s="928"/>
      <c r="Q3" s="863"/>
      <c r="R3" s="863"/>
      <c r="S3" s="64"/>
      <c r="T3" s="864"/>
      <c r="U3" s="864"/>
      <c r="V3" s="863"/>
      <c r="W3" s="863"/>
      <c r="X3" s="863"/>
      <c r="Y3" s="863"/>
      <c r="Z3" s="5"/>
    </row>
    <row r="4" spans="1:26" ht="48.75" customHeight="1" x14ac:dyDescent="0.3">
      <c r="A4" s="107"/>
      <c r="B4" s="107"/>
      <c r="C4" s="108"/>
      <c r="D4" s="1098" t="s">
        <v>8</v>
      </c>
      <c r="E4" s="933"/>
      <c r="F4" s="934"/>
      <c r="G4" s="1095" t="s">
        <v>9</v>
      </c>
      <c r="H4" s="933"/>
      <c r="I4" s="934"/>
      <c r="J4" s="109" t="s">
        <v>10</v>
      </c>
      <c r="K4" s="1095" t="s">
        <v>11</v>
      </c>
      <c r="L4" s="933"/>
      <c r="M4" s="934"/>
      <c r="N4" s="1095" t="s">
        <v>12</v>
      </c>
      <c r="O4" s="933"/>
      <c r="P4" s="934"/>
      <c r="Q4" s="1095" t="s">
        <v>1129</v>
      </c>
      <c r="R4" s="934"/>
      <c r="S4" s="1095" t="s">
        <v>14</v>
      </c>
      <c r="T4" s="934"/>
      <c r="U4" s="1095" t="s">
        <v>15</v>
      </c>
      <c r="V4" s="933"/>
      <c r="W4" s="933"/>
      <c r="X4" s="934"/>
      <c r="Y4" s="1096" t="s">
        <v>16</v>
      </c>
      <c r="Z4" s="5"/>
    </row>
    <row r="5" spans="1:26" ht="86.25" customHeight="1" x14ac:dyDescent="0.3">
      <c r="A5" s="110" t="s">
        <v>1130</v>
      </c>
      <c r="B5" s="110" t="s">
        <v>1111</v>
      </c>
      <c r="C5" s="111"/>
      <c r="D5" s="112" t="s">
        <v>19</v>
      </c>
      <c r="E5" s="112" t="s">
        <v>20</v>
      </c>
      <c r="F5" s="112" t="s">
        <v>21</v>
      </c>
      <c r="G5" s="113" t="s">
        <v>20</v>
      </c>
      <c r="H5" s="114" t="s">
        <v>21</v>
      </c>
      <c r="I5" s="113" t="s">
        <v>22</v>
      </c>
      <c r="J5" s="112"/>
      <c r="K5" s="112" t="s">
        <v>23</v>
      </c>
      <c r="L5" s="112" t="s">
        <v>24</v>
      </c>
      <c r="M5" s="112" t="s">
        <v>25</v>
      </c>
      <c r="N5" s="112" t="s">
        <v>26</v>
      </c>
      <c r="O5" s="112" t="s">
        <v>27</v>
      </c>
      <c r="P5" s="112" t="s">
        <v>28</v>
      </c>
      <c r="Q5" s="112" t="s">
        <v>29</v>
      </c>
      <c r="R5" s="112" t="s">
        <v>30</v>
      </c>
      <c r="S5" s="112" t="s">
        <v>31</v>
      </c>
      <c r="T5" s="112" t="s">
        <v>32</v>
      </c>
      <c r="U5" s="112" t="s">
        <v>33</v>
      </c>
      <c r="V5" s="112" t="s">
        <v>34</v>
      </c>
      <c r="W5" s="112" t="s">
        <v>35</v>
      </c>
      <c r="X5" s="112" t="s">
        <v>36</v>
      </c>
      <c r="Y5" s="909"/>
      <c r="Z5" s="13"/>
    </row>
    <row r="6" spans="1:26" ht="34.5" customHeight="1" x14ac:dyDescent="0.3">
      <c r="A6" s="115" t="s">
        <v>3</v>
      </c>
      <c r="B6" s="115" t="s">
        <v>52</v>
      </c>
      <c r="C6" s="116"/>
      <c r="D6" s="117"/>
      <c r="E6" s="117"/>
      <c r="F6" s="117"/>
      <c r="G6" s="66" t="s">
        <v>37</v>
      </c>
      <c r="H6" s="118" t="s">
        <v>45</v>
      </c>
      <c r="I6" s="119" t="s">
        <v>47</v>
      </c>
      <c r="J6" s="120" t="s">
        <v>48</v>
      </c>
      <c r="K6" s="120" t="s">
        <v>41</v>
      </c>
      <c r="L6" s="120"/>
      <c r="M6" s="120"/>
      <c r="N6" s="120" t="s">
        <v>41</v>
      </c>
      <c r="O6" s="120"/>
      <c r="P6" s="120" t="s">
        <v>41</v>
      </c>
      <c r="Q6" s="121" t="s">
        <v>49</v>
      </c>
      <c r="R6" s="120" t="s">
        <v>98</v>
      </c>
      <c r="S6" s="120">
        <v>2</v>
      </c>
      <c r="T6" s="120">
        <v>18</v>
      </c>
      <c r="U6" s="122" t="s">
        <v>41</v>
      </c>
      <c r="V6" s="122"/>
      <c r="W6" s="122" t="s">
        <v>41</v>
      </c>
      <c r="X6" s="122"/>
      <c r="Y6" s="67" t="s">
        <v>1131</v>
      </c>
      <c r="Z6" s="5"/>
    </row>
    <row r="7" spans="1:26" ht="34.5" customHeight="1" x14ac:dyDescent="0.3">
      <c r="A7" s="115" t="s">
        <v>3</v>
      </c>
      <c r="B7" s="115" t="s">
        <v>52</v>
      </c>
      <c r="C7" s="116"/>
      <c r="D7" s="117"/>
      <c r="E7" s="117"/>
      <c r="F7" s="117"/>
      <c r="G7" s="66" t="s">
        <v>37</v>
      </c>
      <c r="H7" s="118" t="s">
        <v>45</v>
      </c>
      <c r="I7" s="119" t="s">
        <v>879</v>
      </c>
      <c r="J7" s="120"/>
      <c r="K7" s="120"/>
      <c r="L7" s="120"/>
      <c r="M7" s="120"/>
      <c r="N7" s="120"/>
      <c r="O7" s="120"/>
      <c r="P7" s="120"/>
      <c r="Q7" s="121"/>
      <c r="R7" s="120"/>
      <c r="S7" s="120"/>
      <c r="T7" s="120"/>
      <c r="U7" s="122"/>
      <c r="V7" s="122"/>
      <c r="W7" s="122"/>
      <c r="X7" s="122"/>
      <c r="Y7" s="67"/>
      <c r="Z7" s="5"/>
    </row>
    <row r="8" spans="1:26" ht="30" customHeight="1" x14ac:dyDescent="0.3">
      <c r="A8" s="115" t="s">
        <v>3</v>
      </c>
      <c r="B8" s="115" t="s">
        <v>52</v>
      </c>
      <c r="C8" s="123"/>
      <c r="D8" s="117"/>
      <c r="E8" s="117"/>
      <c r="F8" s="117"/>
      <c r="G8" s="66" t="s">
        <v>37</v>
      </c>
      <c r="H8" s="118" t="s">
        <v>46</v>
      </c>
      <c r="I8" s="119" t="s">
        <v>47</v>
      </c>
      <c r="J8" s="120" t="s">
        <v>48</v>
      </c>
      <c r="K8" s="120" t="s">
        <v>41</v>
      </c>
      <c r="L8" s="120"/>
      <c r="M8" s="120"/>
      <c r="N8" s="120" t="s">
        <v>41</v>
      </c>
      <c r="O8" s="120"/>
      <c r="P8" s="120" t="s">
        <v>41</v>
      </c>
      <c r="Q8" s="121" t="s">
        <v>49</v>
      </c>
      <c r="R8" s="120" t="s">
        <v>50</v>
      </c>
      <c r="S8" s="120">
        <v>2</v>
      </c>
      <c r="T8" s="120">
        <v>18</v>
      </c>
      <c r="U8" s="122" t="s">
        <v>41</v>
      </c>
      <c r="V8" s="122"/>
      <c r="W8" s="122" t="s">
        <v>41</v>
      </c>
      <c r="X8" s="122"/>
      <c r="Y8" s="124" t="s">
        <v>1131</v>
      </c>
      <c r="Z8" s="5"/>
    </row>
    <row r="9" spans="1:26" ht="30" customHeight="1" x14ac:dyDescent="0.3">
      <c r="A9" s="115" t="s">
        <v>3</v>
      </c>
      <c r="B9" s="115" t="s">
        <v>52</v>
      </c>
      <c r="C9" s="123"/>
      <c r="D9" s="117"/>
      <c r="E9" s="117"/>
      <c r="F9" s="117"/>
      <c r="G9" s="66" t="s">
        <v>37</v>
      </c>
      <c r="H9" s="118" t="s">
        <v>46</v>
      </c>
      <c r="I9" s="119" t="s">
        <v>53</v>
      </c>
      <c r="J9" s="120"/>
      <c r="K9" s="120"/>
      <c r="L9" s="120"/>
      <c r="M9" s="120"/>
      <c r="N9" s="120"/>
      <c r="O9" s="120"/>
      <c r="P9" s="120"/>
      <c r="Q9" s="121"/>
      <c r="R9" s="120"/>
      <c r="S9" s="120"/>
      <c r="T9" s="120"/>
      <c r="U9" s="122"/>
      <c r="V9" s="122"/>
      <c r="W9" s="122"/>
      <c r="X9" s="122"/>
      <c r="Y9" s="124"/>
      <c r="Z9" s="5"/>
    </row>
    <row r="10" spans="1:26" ht="30" customHeight="1" x14ac:dyDescent="0.3">
      <c r="A10" s="115" t="s">
        <v>3</v>
      </c>
      <c r="B10" s="115" t="s">
        <v>52</v>
      </c>
      <c r="C10" s="123"/>
      <c r="D10" s="117"/>
      <c r="E10" s="117"/>
      <c r="F10" s="117"/>
      <c r="G10" s="66" t="s">
        <v>37</v>
      </c>
      <c r="H10" s="118" t="s">
        <v>46</v>
      </c>
      <c r="I10" s="119" t="s">
        <v>54</v>
      </c>
      <c r="J10" s="120"/>
      <c r="K10" s="120"/>
      <c r="L10" s="120"/>
      <c r="M10" s="120"/>
      <c r="N10" s="120"/>
      <c r="O10" s="120"/>
      <c r="P10" s="120"/>
      <c r="Q10" s="121"/>
      <c r="R10" s="120"/>
      <c r="S10" s="120"/>
      <c r="T10" s="120"/>
      <c r="U10" s="122"/>
      <c r="V10" s="122"/>
      <c r="W10" s="122"/>
      <c r="X10" s="122"/>
      <c r="Y10" s="124"/>
      <c r="Z10" s="5"/>
    </row>
    <row r="11" spans="1:26" ht="30" customHeight="1" x14ac:dyDescent="0.3">
      <c r="A11" s="115" t="s">
        <v>3</v>
      </c>
      <c r="B11" s="115" t="s">
        <v>52</v>
      </c>
      <c r="C11" s="123"/>
      <c r="D11" s="117"/>
      <c r="E11" s="117"/>
      <c r="F11" s="117"/>
      <c r="G11" s="66" t="s">
        <v>37</v>
      </c>
      <c r="H11" s="118" t="s">
        <v>46</v>
      </c>
      <c r="I11" s="119" t="s">
        <v>55</v>
      </c>
      <c r="J11" s="120"/>
      <c r="K11" s="120"/>
      <c r="L11" s="120"/>
      <c r="M11" s="120"/>
      <c r="N11" s="120"/>
      <c r="O11" s="120"/>
      <c r="P11" s="120"/>
      <c r="Q11" s="121"/>
      <c r="R11" s="120"/>
      <c r="S11" s="120"/>
      <c r="T11" s="120"/>
      <c r="U11" s="122"/>
      <c r="V11" s="122"/>
      <c r="W11" s="122"/>
      <c r="X11" s="122"/>
      <c r="Y11" s="124"/>
      <c r="Z11" s="5"/>
    </row>
    <row r="12" spans="1:26" ht="30" customHeight="1" x14ac:dyDescent="0.3">
      <c r="A12" s="115" t="s">
        <v>3</v>
      </c>
      <c r="B12" s="115" t="s">
        <v>52</v>
      </c>
      <c r="C12" s="123"/>
      <c r="D12" s="117"/>
      <c r="E12" s="117"/>
      <c r="F12" s="117"/>
      <c r="G12" s="66" t="s">
        <v>37</v>
      </c>
      <c r="H12" s="118" t="s">
        <v>46</v>
      </c>
      <c r="I12" s="119" t="s">
        <v>1132</v>
      </c>
      <c r="J12" s="120" t="s">
        <v>48</v>
      </c>
      <c r="K12" s="120"/>
      <c r="L12" s="120"/>
      <c r="M12" s="120"/>
      <c r="N12" s="120"/>
      <c r="O12" s="120"/>
      <c r="P12" s="120"/>
      <c r="Q12" s="121"/>
      <c r="R12" s="120"/>
      <c r="S12" s="120"/>
      <c r="T12" s="120"/>
      <c r="U12" s="122"/>
      <c r="V12" s="122"/>
      <c r="W12" s="122"/>
      <c r="X12" s="122"/>
      <c r="Y12" s="124"/>
      <c r="Z12" s="5"/>
    </row>
    <row r="13" spans="1:26" ht="30" customHeight="1" x14ac:dyDescent="0.3">
      <c r="A13" s="115" t="s">
        <v>3</v>
      </c>
      <c r="B13" s="115" t="s">
        <v>52</v>
      </c>
      <c r="C13" s="123"/>
      <c r="D13" s="117"/>
      <c r="E13" s="117"/>
      <c r="F13" s="117"/>
      <c r="G13" s="66" t="s">
        <v>37</v>
      </c>
      <c r="H13" s="118" t="s">
        <v>57</v>
      </c>
      <c r="I13" s="119" t="s">
        <v>47</v>
      </c>
      <c r="J13" s="120" t="s">
        <v>48</v>
      </c>
      <c r="K13" s="120" t="s">
        <v>41</v>
      </c>
      <c r="L13" s="120"/>
      <c r="M13" s="120"/>
      <c r="N13" s="120" t="s">
        <v>41</v>
      </c>
      <c r="O13" s="120"/>
      <c r="P13" s="120"/>
      <c r="Q13" s="121" t="s">
        <v>49</v>
      </c>
      <c r="R13" s="120" t="s">
        <v>58</v>
      </c>
      <c r="S13" s="120">
        <v>2</v>
      </c>
      <c r="T13" s="120">
        <v>18</v>
      </c>
      <c r="U13" s="122" t="s">
        <v>41</v>
      </c>
      <c r="V13" s="122"/>
      <c r="W13" s="122" t="s">
        <v>41</v>
      </c>
      <c r="X13" s="122"/>
      <c r="Y13" s="124" t="s">
        <v>1133</v>
      </c>
      <c r="Z13" s="5"/>
    </row>
    <row r="14" spans="1:26" ht="30" customHeight="1" x14ac:dyDescent="0.3">
      <c r="A14" s="115" t="s">
        <v>3</v>
      </c>
      <c r="B14" s="115" t="s">
        <v>52</v>
      </c>
      <c r="C14" s="123"/>
      <c r="D14" s="117"/>
      <c r="E14" s="117"/>
      <c r="F14" s="117"/>
      <c r="G14" s="66" t="s">
        <v>37</v>
      </c>
      <c r="H14" s="118" t="s">
        <v>57</v>
      </c>
      <c r="I14" s="119" t="s">
        <v>60</v>
      </c>
      <c r="J14" s="120" t="s">
        <v>48</v>
      </c>
      <c r="K14" s="120"/>
      <c r="L14" s="120"/>
      <c r="M14" s="120"/>
      <c r="N14" s="120"/>
      <c r="O14" s="120"/>
      <c r="P14" s="120"/>
      <c r="Q14" s="121"/>
      <c r="R14" s="120"/>
      <c r="S14" s="120"/>
      <c r="T14" s="120"/>
      <c r="U14" s="122"/>
      <c r="V14" s="122"/>
      <c r="W14" s="122"/>
      <c r="X14" s="122"/>
      <c r="Y14" s="124"/>
      <c r="Z14" s="5"/>
    </row>
    <row r="15" spans="1:26" ht="30" customHeight="1" x14ac:dyDescent="0.3">
      <c r="A15" s="115" t="s">
        <v>3</v>
      </c>
      <c r="B15" s="115" t="s">
        <v>52</v>
      </c>
      <c r="C15" s="123"/>
      <c r="D15" s="117"/>
      <c r="E15" s="117"/>
      <c r="F15" s="117"/>
      <c r="G15" s="66" t="s">
        <v>37</v>
      </c>
      <c r="H15" s="118" t="s">
        <v>57</v>
      </c>
      <c r="I15" s="119" t="s">
        <v>62</v>
      </c>
      <c r="J15" s="120" t="s">
        <v>48</v>
      </c>
      <c r="K15" s="120"/>
      <c r="L15" s="120"/>
      <c r="M15" s="120"/>
      <c r="N15" s="120"/>
      <c r="O15" s="120"/>
      <c r="P15" s="120"/>
      <c r="Q15" s="121"/>
      <c r="R15" s="120"/>
      <c r="S15" s="120"/>
      <c r="T15" s="120"/>
      <c r="U15" s="122"/>
      <c r="V15" s="122"/>
      <c r="W15" s="122"/>
      <c r="X15" s="122"/>
      <c r="Y15" s="124"/>
      <c r="Z15" s="5"/>
    </row>
    <row r="16" spans="1:26" ht="30" customHeight="1" x14ac:dyDescent="0.3">
      <c r="A16" s="115" t="s">
        <v>3</v>
      </c>
      <c r="B16" s="115" t="s">
        <v>52</v>
      </c>
      <c r="C16" s="123"/>
      <c r="D16" s="117"/>
      <c r="E16" s="117"/>
      <c r="F16" s="117"/>
      <c r="G16" s="66" t="s">
        <v>37</v>
      </c>
      <c r="H16" s="118" t="s">
        <v>57</v>
      </c>
      <c r="I16" s="119" t="s">
        <v>63</v>
      </c>
      <c r="J16" s="120"/>
      <c r="K16" s="120"/>
      <c r="L16" s="120"/>
      <c r="M16" s="120"/>
      <c r="N16" s="120"/>
      <c r="O16" s="120"/>
      <c r="P16" s="120"/>
      <c r="Q16" s="121"/>
      <c r="R16" s="120"/>
      <c r="S16" s="120"/>
      <c r="T16" s="120"/>
      <c r="U16" s="122"/>
      <c r="V16" s="122"/>
      <c r="W16" s="122"/>
      <c r="X16" s="122"/>
      <c r="Y16" s="124"/>
      <c r="Z16" s="5"/>
    </row>
    <row r="17" spans="1:26" ht="39.75" customHeight="1" x14ac:dyDescent="0.3">
      <c r="A17" s="115" t="s">
        <v>3</v>
      </c>
      <c r="B17" s="115" t="s">
        <v>52</v>
      </c>
      <c r="C17" s="123"/>
      <c r="D17" s="117"/>
      <c r="E17" s="117"/>
      <c r="F17" s="117"/>
      <c r="G17" s="66" t="s">
        <v>69</v>
      </c>
      <c r="H17" s="118" t="s">
        <v>1134</v>
      </c>
      <c r="I17" s="119" t="s">
        <v>66</v>
      </c>
      <c r="J17" s="120" t="s">
        <v>48</v>
      </c>
      <c r="K17" s="120" t="s">
        <v>41</v>
      </c>
      <c r="L17" s="120"/>
      <c r="M17" s="120"/>
      <c r="N17" s="120" t="s">
        <v>41</v>
      </c>
      <c r="O17" s="120"/>
      <c r="P17" s="120" t="s">
        <v>41</v>
      </c>
      <c r="Q17" s="121" t="s">
        <v>49</v>
      </c>
      <c r="R17" s="120" t="s">
        <v>76</v>
      </c>
      <c r="S17" s="120">
        <v>2</v>
      </c>
      <c r="T17" s="120">
        <v>12</v>
      </c>
      <c r="U17" s="122" t="s">
        <v>41</v>
      </c>
      <c r="V17" s="122"/>
      <c r="W17" s="122" t="s">
        <v>41</v>
      </c>
      <c r="X17" s="122"/>
      <c r="Y17" s="67" t="s">
        <v>1135</v>
      </c>
      <c r="Z17" s="5"/>
    </row>
    <row r="18" spans="1:26" ht="40.5" customHeight="1" x14ac:dyDescent="0.3">
      <c r="A18" s="115" t="s">
        <v>3</v>
      </c>
      <c r="B18" s="115" t="s">
        <v>52</v>
      </c>
      <c r="C18" s="123"/>
      <c r="D18" s="117"/>
      <c r="E18" s="117"/>
      <c r="F18" s="117"/>
      <c r="G18" s="66" t="s">
        <v>69</v>
      </c>
      <c r="H18" s="118" t="s">
        <v>1134</v>
      </c>
      <c r="I18" s="119" t="s">
        <v>71</v>
      </c>
      <c r="J18" s="120"/>
      <c r="K18" s="120"/>
      <c r="L18" s="120"/>
      <c r="M18" s="120"/>
      <c r="N18" s="120"/>
      <c r="O18" s="120"/>
      <c r="P18" s="120"/>
      <c r="Q18" s="121"/>
      <c r="R18" s="120"/>
      <c r="S18" s="120"/>
      <c r="T18" s="120"/>
      <c r="U18" s="122"/>
      <c r="V18" s="122"/>
      <c r="W18" s="122"/>
      <c r="X18" s="122"/>
      <c r="Y18" s="67"/>
      <c r="Z18" s="5"/>
    </row>
    <row r="19" spans="1:26" ht="30" customHeight="1" x14ac:dyDescent="0.3">
      <c r="A19" s="115" t="s">
        <v>3</v>
      </c>
      <c r="B19" s="115" t="s">
        <v>52</v>
      </c>
      <c r="C19" s="123"/>
      <c r="D19" s="117"/>
      <c r="E19" s="117"/>
      <c r="F19" s="117"/>
      <c r="G19" s="66" t="s">
        <v>69</v>
      </c>
      <c r="H19" s="118" t="s">
        <v>1134</v>
      </c>
      <c r="I19" s="119" t="s">
        <v>72</v>
      </c>
      <c r="J19" s="120"/>
      <c r="K19" s="120"/>
      <c r="L19" s="120"/>
      <c r="M19" s="120"/>
      <c r="N19" s="120"/>
      <c r="O19" s="120"/>
      <c r="P19" s="120"/>
      <c r="Q19" s="121"/>
      <c r="R19" s="120"/>
      <c r="S19" s="120"/>
      <c r="T19" s="120"/>
      <c r="U19" s="122"/>
      <c r="V19" s="122"/>
      <c r="W19" s="122"/>
      <c r="X19" s="122"/>
      <c r="Y19" s="67"/>
      <c r="Z19" s="5"/>
    </row>
    <row r="20" spans="1:26" ht="30" customHeight="1" x14ac:dyDescent="0.3">
      <c r="A20" s="115" t="s">
        <v>3</v>
      </c>
      <c r="B20" s="115" t="s">
        <v>52</v>
      </c>
      <c r="C20" s="123"/>
      <c r="D20" s="117"/>
      <c r="E20" s="117"/>
      <c r="F20" s="117"/>
      <c r="G20" s="66" t="s">
        <v>73</v>
      </c>
      <c r="H20" s="118" t="s">
        <v>98</v>
      </c>
      <c r="I20" s="119" t="s">
        <v>75</v>
      </c>
      <c r="J20" s="120" t="s">
        <v>48</v>
      </c>
      <c r="K20" s="120" t="s">
        <v>41</v>
      </c>
      <c r="L20" s="120"/>
      <c r="M20" s="120"/>
      <c r="N20" s="120" t="s">
        <v>41</v>
      </c>
      <c r="O20" s="120"/>
      <c r="P20" s="120" t="s">
        <v>41</v>
      </c>
      <c r="Q20" s="121" t="s">
        <v>49</v>
      </c>
      <c r="R20" s="120" t="s">
        <v>76</v>
      </c>
      <c r="S20" s="120">
        <v>1</v>
      </c>
      <c r="T20" s="120">
        <v>9</v>
      </c>
      <c r="U20" s="122"/>
      <c r="V20" s="122"/>
      <c r="W20" s="122"/>
      <c r="X20" s="122" t="s">
        <v>41</v>
      </c>
      <c r="Y20" s="67" t="s">
        <v>1136</v>
      </c>
      <c r="Z20" s="5"/>
    </row>
    <row r="21" spans="1:26" ht="30" customHeight="1" x14ac:dyDescent="0.3">
      <c r="A21" s="115" t="s">
        <v>3</v>
      </c>
      <c r="B21" s="115" t="s">
        <v>52</v>
      </c>
      <c r="C21" s="123"/>
      <c r="D21" s="117"/>
      <c r="E21" s="117"/>
      <c r="F21" s="117"/>
      <c r="G21" s="66" t="s">
        <v>73</v>
      </c>
      <c r="H21" s="118" t="s">
        <v>98</v>
      </c>
      <c r="I21" s="119" t="s">
        <v>78</v>
      </c>
      <c r="J21" s="120" t="s">
        <v>48</v>
      </c>
      <c r="K21" s="120"/>
      <c r="L21" s="120"/>
      <c r="M21" s="120"/>
      <c r="N21" s="120"/>
      <c r="O21" s="120"/>
      <c r="P21" s="120"/>
      <c r="Q21" s="121"/>
      <c r="R21" s="120"/>
      <c r="S21" s="120"/>
      <c r="T21" s="120"/>
      <c r="U21" s="122"/>
      <c r="V21" s="122"/>
      <c r="W21" s="122"/>
      <c r="X21" s="122"/>
      <c r="Y21" s="67"/>
      <c r="Z21" s="5"/>
    </row>
    <row r="22" spans="1:26" ht="30" customHeight="1" x14ac:dyDescent="0.3">
      <c r="A22" s="115" t="s">
        <v>3</v>
      </c>
      <c r="B22" s="115" t="s">
        <v>52</v>
      </c>
      <c r="C22" s="123"/>
      <c r="D22" s="117"/>
      <c r="E22" s="117"/>
      <c r="F22" s="117"/>
      <c r="G22" s="66" t="s">
        <v>73</v>
      </c>
      <c r="H22" s="118" t="s">
        <v>98</v>
      </c>
      <c r="I22" s="119" t="s">
        <v>79</v>
      </c>
      <c r="J22" s="120" t="s">
        <v>48</v>
      </c>
      <c r="K22" s="120"/>
      <c r="L22" s="120"/>
      <c r="M22" s="120"/>
      <c r="N22" s="120"/>
      <c r="O22" s="120"/>
      <c r="P22" s="120"/>
      <c r="Q22" s="121"/>
      <c r="R22" s="120"/>
      <c r="S22" s="120"/>
      <c r="T22" s="120"/>
      <c r="U22" s="122"/>
      <c r="V22" s="122"/>
      <c r="W22" s="122"/>
      <c r="X22" s="122"/>
      <c r="Y22" s="67"/>
      <c r="Z22" s="5"/>
    </row>
    <row r="23" spans="1:26" ht="30" customHeight="1" x14ac:dyDescent="0.3">
      <c r="A23" s="115" t="s">
        <v>3</v>
      </c>
      <c r="B23" s="115" t="s">
        <v>52</v>
      </c>
      <c r="C23" s="123"/>
      <c r="D23" s="117"/>
      <c r="E23" s="117"/>
      <c r="F23" s="117"/>
      <c r="G23" s="66" t="s">
        <v>73</v>
      </c>
      <c r="H23" s="118" t="s">
        <v>98</v>
      </c>
      <c r="I23" s="119" t="s">
        <v>80</v>
      </c>
      <c r="J23" s="120" t="s">
        <v>48</v>
      </c>
      <c r="K23" s="120"/>
      <c r="L23" s="120"/>
      <c r="M23" s="120"/>
      <c r="N23" s="120"/>
      <c r="O23" s="120"/>
      <c r="P23" s="120"/>
      <c r="Q23" s="121"/>
      <c r="R23" s="120"/>
      <c r="S23" s="120"/>
      <c r="T23" s="120"/>
      <c r="U23" s="122"/>
      <c r="V23" s="122"/>
      <c r="W23" s="122"/>
      <c r="X23" s="122"/>
      <c r="Y23" s="67"/>
      <c r="Z23" s="5"/>
    </row>
    <row r="24" spans="1:26" ht="30" customHeight="1" x14ac:dyDescent="0.3">
      <c r="A24" s="115" t="s">
        <v>3</v>
      </c>
      <c r="B24" s="115" t="s">
        <v>52</v>
      </c>
      <c r="C24" s="123"/>
      <c r="D24" s="117"/>
      <c r="E24" s="117"/>
      <c r="F24" s="117"/>
      <c r="G24" s="66" t="s">
        <v>73</v>
      </c>
      <c r="H24" s="118" t="s">
        <v>98</v>
      </c>
      <c r="I24" s="119" t="s">
        <v>81</v>
      </c>
      <c r="J24" s="120" t="s">
        <v>48</v>
      </c>
      <c r="K24" s="120"/>
      <c r="L24" s="120"/>
      <c r="M24" s="120"/>
      <c r="N24" s="120"/>
      <c r="O24" s="120"/>
      <c r="P24" s="120"/>
      <c r="Q24" s="121"/>
      <c r="R24" s="120"/>
      <c r="S24" s="120"/>
      <c r="T24" s="120"/>
      <c r="U24" s="122"/>
      <c r="V24" s="122"/>
      <c r="W24" s="122"/>
      <c r="X24" s="122"/>
      <c r="Y24" s="67"/>
      <c r="Z24" s="5"/>
    </row>
    <row r="25" spans="1:26" ht="30" customHeight="1" x14ac:dyDescent="0.3">
      <c r="A25" s="115" t="s">
        <v>3</v>
      </c>
      <c r="B25" s="115" t="s">
        <v>52</v>
      </c>
      <c r="C25" s="123"/>
      <c r="D25" s="117"/>
      <c r="E25" s="117"/>
      <c r="F25" s="117"/>
      <c r="G25" s="66" t="s">
        <v>73</v>
      </c>
      <c r="H25" s="118" t="s">
        <v>98</v>
      </c>
      <c r="I25" s="119" t="s">
        <v>82</v>
      </c>
      <c r="J25" s="120" t="s">
        <v>48</v>
      </c>
      <c r="K25" s="120"/>
      <c r="L25" s="120"/>
      <c r="M25" s="120"/>
      <c r="N25" s="120"/>
      <c r="O25" s="120"/>
      <c r="P25" s="120"/>
      <c r="Q25" s="121"/>
      <c r="R25" s="120"/>
      <c r="S25" s="120"/>
      <c r="T25" s="120"/>
      <c r="U25" s="122"/>
      <c r="V25" s="122"/>
      <c r="W25" s="122"/>
      <c r="X25" s="122"/>
      <c r="Y25" s="67"/>
      <c r="Z25" s="5"/>
    </row>
    <row r="26" spans="1:26" ht="30" customHeight="1" x14ac:dyDescent="0.3">
      <c r="A26" s="115" t="s">
        <v>3</v>
      </c>
      <c r="B26" s="115" t="s">
        <v>52</v>
      </c>
      <c r="C26" s="123"/>
      <c r="D26" s="117"/>
      <c r="E26" s="117"/>
      <c r="F26" s="117"/>
      <c r="G26" s="66" t="s">
        <v>73</v>
      </c>
      <c r="H26" s="118" t="s">
        <v>98</v>
      </c>
      <c r="I26" s="119" t="s">
        <v>83</v>
      </c>
      <c r="J26" s="120" t="s">
        <v>48</v>
      </c>
      <c r="K26" s="120"/>
      <c r="L26" s="120"/>
      <c r="M26" s="120"/>
      <c r="N26" s="120"/>
      <c r="O26" s="120"/>
      <c r="P26" s="120"/>
      <c r="Q26" s="121"/>
      <c r="R26" s="120"/>
      <c r="S26" s="120"/>
      <c r="T26" s="120"/>
      <c r="U26" s="122"/>
      <c r="V26" s="122"/>
      <c r="W26" s="122"/>
      <c r="X26" s="122"/>
      <c r="Y26" s="67"/>
      <c r="Z26" s="5"/>
    </row>
    <row r="27" spans="1:26" ht="30" customHeight="1" x14ac:dyDescent="0.3">
      <c r="A27" s="115" t="s">
        <v>3</v>
      </c>
      <c r="B27" s="115" t="s">
        <v>52</v>
      </c>
      <c r="C27" s="123"/>
      <c r="D27" s="117"/>
      <c r="E27" s="117"/>
      <c r="F27" s="117"/>
      <c r="G27" s="66" t="s">
        <v>73</v>
      </c>
      <c r="H27" s="118" t="s">
        <v>98</v>
      </c>
      <c r="I27" s="119" t="s">
        <v>84</v>
      </c>
      <c r="J27" s="120" t="s">
        <v>48</v>
      </c>
      <c r="K27" s="120"/>
      <c r="L27" s="120"/>
      <c r="M27" s="120"/>
      <c r="N27" s="120"/>
      <c r="O27" s="120"/>
      <c r="P27" s="120"/>
      <c r="Q27" s="121"/>
      <c r="R27" s="120"/>
      <c r="S27" s="120"/>
      <c r="T27" s="120"/>
      <c r="U27" s="122"/>
      <c r="V27" s="122"/>
      <c r="W27" s="122"/>
      <c r="X27" s="122"/>
      <c r="Y27" s="67"/>
      <c r="Z27" s="5"/>
    </row>
    <row r="28" spans="1:26" ht="30" customHeight="1" x14ac:dyDescent="0.3">
      <c r="A28" s="115" t="s">
        <v>3</v>
      </c>
      <c r="B28" s="115" t="s">
        <v>52</v>
      </c>
      <c r="C28" s="123"/>
      <c r="D28" s="117"/>
      <c r="E28" s="117"/>
      <c r="F28" s="117"/>
      <c r="G28" s="66" t="s">
        <v>73</v>
      </c>
      <c r="H28" s="118" t="s">
        <v>98</v>
      </c>
      <c r="I28" s="119" t="s">
        <v>85</v>
      </c>
      <c r="J28" s="120" t="s">
        <v>48</v>
      </c>
      <c r="K28" s="120"/>
      <c r="L28" s="120"/>
      <c r="M28" s="120"/>
      <c r="N28" s="120"/>
      <c r="O28" s="120"/>
      <c r="P28" s="120"/>
      <c r="Q28" s="121"/>
      <c r="R28" s="120"/>
      <c r="S28" s="120"/>
      <c r="T28" s="120"/>
      <c r="U28" s="122"/>
      <c r="V28" s="122"/>
      <c r="W28" s="122"/>
      <c r="X28" s="122"/>
      <c r="Y28" s="67"/>
      <c r="Z28" s="5"/>
    </row>
    <row r="29" spans="1:26" ht="30" customHeight="1" x14ac:dyDescent="0.3">
      <c r="A29" s="115" t="s">
        <v>3</v>
      </c>
      <c r="B29" s="115" t="s">
        <v>52</v>
      </c>
      <c r="C29" s="123"/>
      <c r="D29" s="117"/>
      <c r="E29" s="117"/>
      <c r="F29" s="117"/>
      <c r="G29" s="66" t="s">
        <v>73</v>
      </c>
      <c r="H29" s="118" t="s">
        <v>98</v>
      </c>
      <c r="I29" s="119" t="s">
        <v>86</v>
      </c>
      <c r="J29" s="120" t="s">
        <v>48</v>
      </c>
      <c r="K29" s="120"/>
      <c r="L29" s="120"/>
      <c r="M29" s="120"/>
      <c r="N29" s="120"/>
      <c r="O29" s="120"/>
      <c r="P29" s="120"/>
      <c r="Q29" s="121"/>
      <c r="R29" s="120"/>
      <c r="S29" s="120"/>
      <c r="T29" s="120"/>
      <c r="U29" s="122"/>
      <c r="V29" s="122"/>
      <c r="W29" s="122"/>
      <c r="X29" s="122"/>
      <c r="Y29" s="67"/>
      <c r="Z29" s="5"/>
    </row>
    <row r="30" spans="1:26" ht="30" customHeight="1" x14ac:dyDescent="0.3">
      <c r="A30" s="115" t="s">
        <v>3</v>
      </c>
      <c r="B30" s="115" t="s">
        <v>52</v>
      </c>
      <c r="C30" s="123"/>
      <c r="D30" s="117"/>
      <c r="E30" s="117"/>
      <c r="F30" s="117"/>
      <c r="G30" s="66" t="s">
        <v>73</v>
      </c>
      <c r="H30" s="118" t="s">
        <v>98</v>
      </c>
      <c r="I30" s="119" t="s">
        <v>87</v>
      </c>
      <c r="J30" s="120" t="s">
        <v>48</v>
      </c>
      <c r="K30" s="120"/>
      <c r="L30" s="120"/>
      <c r="M30" s="120"/>
      <c r="N30" s="120"/>
      <c r="O30" s="120"/>
      <c r="P30" s="120"/>
      <c r="Q30" s="121"/>
      <c r="R30" s="120"/>
      <c r="S30" s="120"/>
      <c r="T30" s="120"/>
      <c r="U30" s="122"/>
      <c r="V30" s="122"/>
      <c r="W30" s="122"/>
      <c r="X30" s="122"/>
      <c r="Y30" s="67"/>
      <c r="Z30" s="5"/>
    </row>
    <row r="31" spans="1:26" ht="30" customHeight="1" x14ac:dyDescent="0.3">
      <c r="A31" s="115" t="s">
        <v>3</v>
      </c>
      <c r="B31" s="115" t="s">
        <v>52</v>
      </c>
      <c r="C31" s="123"/>
      <c r="D31" s="117"/>
      <c r="E31" s="117"/>
      <c r="F31" s="117"/>
      <c r="G31" s="66" t="s">
        <v>73</v>
      </c>
      <c r="H31" s="118" t="s">
        <v>98</v>
      </c>
      <c r="I31" s="119" t="s">
        <v>88</v>
      </c>
      <c r="J31" s="120"/>
      <c r="K31" s="120"/>
      <c r="L31" s="120"/>
      <c r="M31" s="120"/>
      <c r="N31" s="120"/>
      <c r="O31" s="120"/>
      <c r="P31" s="120"/>
      <c r="Q31" s="121"/>
      <c r="R31" s="120"/>
      <c r="S31" s="120"/>
      <c r="T31" s="120"/>
      <c r="U31" s="122"/>
      <c r="V31" s="122"/>
      <c r="W31" s="122"/>
      <c r="X31" s="122"/>
      <c r="Y31" s="67"/>
      <c r="Z31" s="5"/>
    </row>
    <row r="32" spans="1:26" ht="30.75" customHeight="1" x14ac:dyDescent="0.3">
      <c r="A32" s="115" t="s">
        <v>3</v>
      </c>
      <c r="B32" s="115" t="s">
        <v>52</v>
      </c>
      <c r="C32" s="123"/>
      <c r="D32" s="117"/>
      <c r="E32" s="117"/>
      <c r="F32" s="117"/>
      <c r="G32" s="66" t="s">
        <v>93</v>
      </c>
      <c r="H32" s="118" t="s">
        <v>94</v>
      </c>
      <c r="I32" s="119" t="s">
        <v>91</v>
      </c>
      <c r="J32" s="120" t="s">
        <v>48</v>
      </c>
      <c r="K32" s="120"/>
      <c r="L32" s="120"/>
      <c r="M32" s="120" t="s">
        <v>41</v>
      </c>
      <c r="N32" s="120" t="s">
        <v>41</v>
      </c>
      <c r="O32" s="120"/>
      <c r="P32" s="120" t="s">
        <v>41</v>
      </c>
      <c r="Q32" s="121" t="s">
        <v>49</v>
      </c>
      <c r="R32" s="120"/>
      <c r="S32" s="120">
        <v>1</v>
      </c>
      <c r="T32" s="120">
        <v>9</v>
      </c>
      <c r="U32" s="122"/>
      <c r="V32" s="122" t="s">
        <v>41</v>
      </c>
      <c r="W32" s="122"/>
      <c r="X32" s="122"/>
      <c r="Y32" s="125" t="s">
        <v>1137</v>
      </c>
      <c r="Z32" s="5"/>
    </row>
    <row r="33" spans="1:26" ht="53.25" customHeight="1" x14ac:dyDescent="0.3">
      <c r="A33" s="115" t="s">
        <v>3</v>
      </c>
      <c r="B33" s="115" t="s">
        <v>52</v>
      </c>
      <c r="C33" s="123"/>
      <c r="D33" s="117"/>
      <c r="E33" s="117"/>
      <c r="F33" s="117"/>
      <c r="G33" s="66" t="s">
        <v>93</v>
      </c>
      <c r="H33" s="118" t="s">
        <v>94</v>
      </c>
      <c r="I33" s="119" t="s">
        <v>1138</v>
      </c>
      <c r="J33" s="120"/>
      <c r="K33" s="120"/>
      <c r="L33" s="120"/>
      <c r="M33" s="120"/>
      <c r="N33" s="120"/>
      <c r="O33" s="120"/>
      <c r="P33" s="120"/>
      <c r="Q33" s="121"/>
      <c r="R33" s="120"/>
      <c r="S33" s="120"/>
      <c r="T33" s="120"/>
      <c r="U33" s="122"/>
      <c r="V33" s="122"/>
      <c r="W33" s="122"/>
      <c r="X33" s="122"/>
      <c r="Y33" s="125"/>
      <c r="Z33" s="5"/>
    </row>
    <row r="34" spans="1:26" ht="30" customHeight="1" x14ac:dyDescent="0.3">
      <c r="A34" s="115" t="s">
        <v>3</v>
      </c>
      <c r="B34" s="115" t="s">
        <v>52</v>
      </c>
      <c r="C34" s="123"/>
      <c r="D34" s="117"/>
      <c r="E34" s="117"/>
      <c r="F34" s="117"/>
      <c r="G34" s="66" t="s">
        <v>95</v>
      </c>
      <c r="H34" s="118" t="s">
        <v>96</v>
      </c>
      <c r="I34" s="119" t="s">
        <v>1139</v>
      </c>
      <c r="J34" s="120" t="s">
        <v>98</v>
      </c>
      <c r="K34" s="120"/>
      <c r="L34" s="120"/>
      <c r="M34" s="120" t="s">
        <v>41</v>
      </c>
      <c r="N34" s="120" t="s">
        <v>41</v>
      </c>
      <c r="O34" s="120"/>
      <c r="P34" s="120" t="s">
        <v>41</v>
      </c>
      <c r="Q34" s="121" t="s">
        <v>49</v>
      </c>
      <c r="R34" s="120" t="s">
        <v>1140</v>
      </c>
      <c r="S34" s="120">
        <v>3</v>
      </c>
      <c r="T34" s="120">
        <v>17</v>
      </c>
      <c r="U34" s="122"/>
      <c r="V34" s="122"/>
      <c r="W34" s="122" t="s">
        <v>41</v>
      </c>
      <c r="X34" s="122" t="s">
        <v>41</v>
      </c>
      <c r="Y34" s="67" t="s">
        <v>1141</v>
      </c>
      <c r="Z34" s="5"/>
    </row>
    <row r="35" spans="1:26" ht="30" customHeight="1" x14ac:dyDescent="0.3">
      <c r="A35" s="115" t="s">
        <v>3</v>
      </c>
      <c r="B35" s="115" t="s">
        <v>52</v>
      </c>
      <c r="C35" s="123"/>
      <c r="D35" s="117"/>
      <c r="E35" s="117"/>
      <c r="F35" s="117"/>
      <c r="G35" s="66" t="s">
        <v>95</v>
      </c>
      <c r="H35" s="118" t="s">
        <v>96</v>
      </c>
      <c r="I35" s="119" t="s">
        <v>1142</v>
      </c>
      <c r="J35" s="120"/>
      <c r="K35" s="120"/>
      <c r="L35" s="120"/>
      <c r="M35" s="120"/>
      <c r="N35" s="120"/>
      <c r="O35" s="120"/>
      <c r="P35" s="120"/>
      <c r="Q35" s="121"/>
      <c r="R35" s="120"/>
      <c r="S35" s="120"/>
      <c r="T35" s="120"/>
      <c r="U35" s="122"/>
      <c r="V35" s="122"/>
      <c r="W35" s="122"/>
      <c r="X35" s="122"/>
      <c r="Y35" s="67"/>
      <c r="Z35" s="5"/>
    </row>
    <row r="36" spans="1:26" ht="30" customHeight="1" x14ac:dyDescent="0.3">
      <c r="A36" s="115" t="s">
        <v>3</v>
      </c>
      <c r="B36" s="115" t="s">
        <v>52</v>
      </c>
      <c r="C36" s="123"/>
      <c r="D36" s="117"/>
      <c r="E36" s="117"/>
      <c r="F36" s="117"/>
      <c r="G36" s="66" t="s">
        <v>95</v>
      </c>
      <c r="H36" s="118" t="s">
        <v>96</v>
      </c>
      <c r="I36" s="119" t="s">
        <v>102</v>
      </c>
      <c r="J36" s="120"/>
      <c r="K36" s="120"/>
      <c r="L36" s="120"/>
      <c r="M36" s="120"/>
      <c r="N36" s="120"/>
      <c r="O36" s="120"/>
      <c r="P36" s="120"/>
      <c r="Q36" s="121"/>
      <c r="R36" s="120"/>
      <c r="S36" s="120"/>
      <c r="T36" s="120"/>
      <c r="U36" s="122"/>
      <c r="V36" s="122"/>
      <c r="W36" s="122"/>
      <c r="X36" s="122"/>
      <c r="Y36" s="67"/>
      <c r="Z36" s="5"/>
    </row>
    <row r="37" spans="1:26" ht="30" customHeight="1" x14ac:dyDescent="0.3">
      <c r="A37" s="115" t="s">
        <v>3</v>
      </c>
      <c r="B37" s="115" t="s">
        <v>52</v>
      </c>
      <c r="C37" s="123"/>
      <c r="D37" s="117"/>
      <c r="E37" s="117"/>
      <c r="F37" s="117"/>
      <c r="G37" s="66" t="s">
        <v>95</v>
      </c>
      <c r="H37" s="118" t="s">
        <v>96</v>
      </c>
      <c r="I37" s="119" t="s">
        <v>103</v>
      </c>
      <c r="J37" s="120"/>
      <c r="K37" s="120"/>
      <c r="L37" s="120"/>
      <c r="M37" s="120"/>
      <c r="N37" s="120"/>
      <c r="O37" s="120"/>
      <c r="P37" s="120"/>
      <c r="Q37" s="121"/>
      <c r="R37" s="120"/>
      <c r="S37" s="120"/>
      <c r="T37" s="120"/>
      <c r="U37" s="122"/>
      <c r="V37" s="122"/>
      <c r="W37" s="122"/>
      <c r="X37" s="122"/>
      <c r="Y37" s="67"/>
      <c r="Z37" s="5"/>
    </row>
    <row r="38" spans="1:26" ht="30" customHeight="1" x14ac:dyDescent="0.3">
      <c r="A38" s="115" t="s">
        <v>3</v>
      </c>
      <c r="B38" s="115" t="s">
        <v>52</v>
      </c>
      <c r="C38" s="123"/>
      <c r="D38" s="117"/>
      <c r="E38" s="117"/>
      <c r="F38" s="117"/>
      <c r="G38" s="66" t="s">
        <v>95</v>
      </c>
      <c r="H38" s="118" t="s">
        <v>96</v>
      </c>
      <c r="I38" s="119" t="s">
        <v>104</v>
      </c>
      <c r="J38" s="120"/>
      <c r="K38" s="120"/>
      <c r="L38" s="120"/>
      <c r="M38" s="120"/>
      <c r="N38" s="120"/>
      <c r="O38" s="120"/>
      <c r="P38" s="120"/>
      <c r="Q38" s="121"/>
      <c r="R38" s="120"/>
      <c r="S38" s="120"/>
      <c r="T38" s="120"/>
      <c r="U38" s="122"/>
      <c r="V38" s="122"/>
      <c r="W38" s="122"/>
      <c r="X38" s="122"/>
      <c r="Y38" s="67"/>
      <c r="Z38" s="5"/>
    </row>
    <row r="39" spans="1:26" ht="30" customHeight="1" x14ac:dyDescent="0.3">
      <c r="A39" s="115" t="s">
        <v>3</v>
      </c>
      <c r="B39" s="115" t="s">
        <v>52</v>
      </c>
      <c r="C39" s="123"/>
      <c r="D39" s="117"/>
      <c r="E39" s="117"/>
      <c r="F39" s="117"/>
      <c r="G39" s="66" t="s">
        <v>95</v>
      </c>
      <c r="H39" s="118" t="s">
        <v>96</v>
      </c>
      <c r="I39" s="119" t="s">
        <v>105</v>
      </c>
      <c r="J39" s="120"/>
      <c r="K39" s="120"/>
      <c r="L39" s="120"/>
      <c r="M39" s="120"/>
      <c r="N39" s="120"/>
      <c r="O39" s="120"/>
      <c r="P39" s="120"/>
      <c r="Q39" s="121"/>
      <c r="R39" s="120"/>
      <c r="S39" s="120"/>
      <c r="T39" s="120"/>
      <c r="U39" s="122"/>
      <c r="V39" s="122"/>
      <c r="W39" s="122"/>
      <c r="X39" s="122"/>
      <c r="Y39" s="67"/>
      <c r="Z39" s="5"/>
    </row>
    <row r="40" spans="1:26" ht="30" customHeight="1" x14ac:dyDescent="0.3">
      <c r="A40" s="115" t="s">
        <v>3</v>
      </c>
      <c r="B40" s="115" t="s">
        <v>52</v>
      </c>
      <c r="C40" s="123"/>
      <c r="D40" s="117"/>
      <c r="E40" s="117"/>
      <c r="F40" s="117"/>
      <c r="G40" s="66" t="s">
        <v>95</v>
      </c>
      <c r="H40" s="118" t="s">
        <v>96</v>
      </c>
      <c r="I40" s="119" t="s">
        <v>106</v>
      </c>
      <c r="J40" s="120"/>
      <c r="K40" s="120"/>
      <c r="L40" s="120"/>
      <c r="M40" s="120"/>
      <c r="N40" s="120"/>
      <c r="O40" s="120"/>
      <c r="P40" s="120"/>
      <c r="Q40" s="121"/>
      <c r="R40" s="120"/>
      <c r="S40" s="120"/>
      <c r="T40" s="120"/>
      <c r="U40" s="122"/>
      <c r="V40" s="122"/>
      <c r="W40" s="122"/>
      <c r="X40" s="122"/>
      <c r="Y40" s="67"/>
      <c r="Z40" s="5"/>
    </row>
    <row r="41" spans="1:26" ht="30" customHeight="1" x14ac:dyDescent="0.3">
      <c r="A41" s="115" t="s">
        <v>3</v>
      </c>
      <c r="B41" s="115" t="s">
        <v>52</v>
      </c>
      <c r="C41" s="123"/>
      <c r="D41" s="117"/>
      <c r="E41" s="117"/>
      <c r="F41" s="117"/>
      <c r="G41" s="66" t="s">
        <v>95</v>
      </c>
      <c r="H41" s="118" t="s">
        <v>96</v>
      </c>
      <c r="I41" s="119" t="s">
        <v>107</v>
      </c>
      <c r="J41" s="120"/>
      <c r="K41" s="120"/>
      <c r="L41" s="120"/>
      <c r="M41" s="120"/>
      <c r="N41" s="120"/>
      <c r="O41" s="120"/>
      <c r="P41" s="120"/>
      <c r="Q41" s="121"/>
      <c r="R41" s="120"/>
      <c r="S41" s="120"/>
      <c r="T41" s="120"/>
      <c r="U41" s="122"/>
      <c r="V41" s="122"/>
      <c r="W41" s="122"/>
      <c r="X41" s="122"/>
      <c r="Y41" s="67"/>
      <c r="Z41" s="5"/>
    </row>
    <row r="42" spans="1:26" ht="30" customHeight="1" x14ac:dyDescent="0.3">
      <c r="A42" s="115" t="s">
        <v>3</v>
      </c>
      <c r="B42" s="115" t="s">
        <v>52</v>
      </c>
      <c r="C42" s="123"/>
      <c r="D42" s="117"/>
      <c r="E42" s="117"/>
      <c r="F42" s="117"/>
      <c r="G42" s="66" t="s">
        <v>95</v>
      </c>
      <c r="H42" s="118" t="s">
        <v>96</v>
      </c>
      <c r="I42" s="119" t="s">
        <v>108</v>
      </c>
      <c r="J42" s="120"/>
      <c r="K42" s="120"/>
      <c r="L42" s="120"/>
      <c r="M42" s="120"/>
      <c r="N42" s="120"/>
      <c r="O42" s="120"/>
      <c r="P42" s="120"/>
      <c r="Q42" s="121"/>
      <c r="R42" s="120"/>
      <c r="S42" s="120"/>
      <c r="T42" s="120"/>
      <c r="U42" s="122"/>
      <c r="V42" s="122"/>
      <c r="W42" s="122"/>
      <c r="X42" s="122"/>
      <c r="Y42" s="67"/>
      <c r="Z42" s="5"/>
    </row>
    <row r="43" spans="1:26" ht="30" customHeight="1" x14ac:dyDescent="0.3">
      <c r="A43" s="115" t="s">
        <v>3</v>
      </c>
      <c r="B43" s="115" t="s">
        <v>52</v>
      </c>
      <c r="C43" s="123"/>
      <c r="D43" s="117"/>
      <c r="E43" s="117"/>
      <c r="F43" s="117"/>
      <c r="G43" s="66" t="s">
        <v>95</v>
      </c>
      <c r="H43" s="118" t="s">
        <v>96</v>
      </c>
      <c r="I43" s="119" t="s">
        <v>1143</v>
      </c>
      <c r="J43" s="120"/>
      <c r="K43" s="120"/>
      <c r="L43" s="120"/>
      <c r="M43" s="120"/>
      <c r="N43" s="120"/>
      <c r="O43" s="120"/>
      <c r="P43" s="120"/>
      <c r="Q43" s="121"/>
      <c r="R43" s="120"/>
      <c r="S43" s="120"/>
      <c r="T43" s="120"/>
      <c r="U43" s="122"/>
      <c r="V43" s="122"/>
      <c r="W43" s="122"/>
      <c r="X43" s="122"/>
      <c r="Y43" s="67"/>
      <c r="Z43" s="5"/>
    </row>
    <row r="44" spans="1:26" ht="30" customHeight="1" x14ac:dyDescent="0.3">
      <c r="A44" s="115" t="s">
        <v>3</v>
      </c>
      <c r="B44" s="115" t="s">
        <v>52</v>
      </c>
      <c r="C44" s="123"/>
      <c r="D44" s="117"/>
      <c r="E44" s="117"/>
      <c r="F44" s="117"/>
      <c r="G44" s="66" t="s">
        <v>95</v>
      </c>
      <c r="H44" s="118" t="s">
        <v>96</v>
      </c>
      <c r="I44" s="119" t="s">
        <v>110</v>
      </c>
      <c r="J44" s="120"/>
      <c r="K44" s="120"/>
      <c r="L44" s="120"/>
      <c r="M44" s="120"/>
      <c r="N44" s="120"/>
      <c r="O44" s="120"/>
      <c r="P44" s="120"/>
      <c r="Q44" s="121"/>
      <c r="R44" s="120"/>
      <c r="S44" s="120"/>
      <c r="T44" s="120"/>
      <c r="U44" s="122"/>
      <c r="V44" s="122"/>
      <c r="W44" s="122"/>
      <c r="X44" s="122"/>
      <c r="Y44" s="67"/>
      <c r="Z44" s="5"/>
    </row>
    <row r="45" spans="1:26" ht="30" customHeight="1" x14ac:dyDescent="0.3">
      <c r="A45" s="115" t="s">
        <v>3</v>
      </c>
      <c r="B45" s="115" t="s">
        <v>52</v>
      </c>
      <c r="C45" s="123"/>
      <c r="D45" s="117"/>
      <c r="E45" s="117"/>
      <c r="F45" s="117"/>
      <c r="G45" s="66" t="s">
        <v>95</v>
      </c>
      <c r="H45" s="118" t="s">
        <v>96</v>
      </c>
      <c r="I45" s="119" t="s">
        <v>91</v>
      </c>
      <c r="J45" s="120"/>
      <c r="K45" s="120"/>
      <c r="L45" s="120"/>
      <c r="M45" s="120"/>
      <c r="N45" s="120"/>
      <c r="O45" s="120"/>
      <c r="P45" s="120"/>
      <c r="Q45" s="121"/>
      <c r="R45" s="120"/>
      <c r="S45" s="120"/>
      <c r="T45" s="120"/>
      <c r="U45" s="122"/>
      <c r="V45" s="122"/>
      <c r="W45" s="122"/>
      <c r="X45" s="122"/>
      <c r="Y45" s="67"/>
      <c r="Z45" s="5"/>
    </row>
    <row r="46" spans="1:26" ht="30" customHeight="1" x14ac:dyDescent="0.3">
      <c r="A46" s="115" t="s">
        <v>3</v>
      </c>
      <c r="B46" s="115" t="s">
        <v>52</v>
      </c>
      <c r="C46" s="123"/>
      <c r="D46" s="117"/>
      <c r="E46" s="117"/>
      <c r="F46" s="117"/>
      <c r="G46" s="66" t="s">
        <v>95</v>
      </c>
      <c r="H46" s="118" t="s">
        <v>96</v>
      </c>
      <c r="I46" s="119" t="s">
        <v>111</v>
      </c>
      <c r="J46" s="120"/>
      <c r="K46" s="120"/>
      <c r="L46" s="120"/>
      <c r="M46" s="120"/>
      <c r="N46" s="120"/>
      <c r="O46" s="120"/>
      <c r="P46" s="120"/>
      <c r="Q46" s="121"/>
      <c r="R46" s="120"/>
      <c r="S46" s="120"/>
      <c r="T46" s="120"/>
      <c r="U46" s="122"/>
      <c r="V46" s="122"/>
      <c r="W46" s="122"/>
      <c r="X46" s="122"/>
      <c r="Y46" s="67"/>
      <c r="Z46" s="5"/>
    </row>
    <row r="47" spans="1:26" ht="30" customHeight="1" x14ac:dyDescent="0.3">
      <c r="A47" s="115" t="s">
        <v>3</v>
      </c>
      <c r="B47" s="115" t="s">
        <v>52</v>
      </c>
      <c r="C47" s="123"/>
      <c r="D47" s="117"/>
      <c r="E47" s="117"/>
      <c r="F47" s="117"/>
      <c r="G47" s="66" t="s">
        <v>236</v>
      </c>
      <c r="H47" s="118" t="s">
        <v>112</v>
      </c>
      <c r="I47" s="119" t="s">
        <v>113</v>
      </c>
      <c r="J47" s="120" t="s">
        <v>114</v>
      </c>
      <c r="K47" s="120"/>
      <c r="L47" s="120"/>
      <c r="M47" s="120" t="s">
        <v>41</v>
      </c>
      <c r="N47" s="120" t="s">
        <v>41</v>
      </c>
      <c r="O47" s="120"/>
      <c r="P47" s="120" t="s">
        <v>41</v>
      </c>
      <c r="Q47" s="121" t="s">
        <v>49</v>
      </c>
      <c r="R47" s="120" t="s">
        <v>98</v>
      </c>
      <c r="S47" s="120">
        <v>3</v>
      </c>
      <c r="T47" s="120">
        <v>17</v>
      </c>
      <c r="U47" s="122"/>
      <c r="V47" s="122"/>
      <c r="W47" s="122" t="s">
        <v>41</v>
      </c>
      <c r="X47" s="122" t="s">
        <v>41</v>
      </c>
      <c r="Y47" s="67" t="s">
        <v>1144</v>
      </c>
      <c r="Z47" s="5"/>
    </row>
    <row r="48" spans="1:26" ht="30" customHeight="1" x14ac:dyDescent="0.3">
      <c r="A48" s="115" t="s">
        <v>3</v>
      </c>
      <c r="B48" s="115" t="s">
        <v>52</v>
      </c>
      <c r="C48" s="123"/>
      <c r="D48" s="117"/>
      <c r="E48" s="117"/>
      <c r="F48" s="117"/>
      <c r="G48" s="66" t="s">
        <v>236</v>
      </c>
      <c r="H48" s="118" t="s">
        <v>112</v>
      </c>
      <c r="I48" s="119" t="s">
        <v>116</v>
      </c>
      <c r="J48" s="120"/>
      <c r="K48" s="120"/>
      <c r="L48" s="120"/>
      <c r="M48" s="120"/>
      <c r="N48" s="120"/>
      <c r="O48" s="120"/>
      <c r="P48" s="120"/>
      <c r="Q48" s="121"/>
      <c r="R48" s="120"/>
      <c r="S48" s="120"/>
      <c r="T48" s="120"/>
      <c r="U48" s="122"/>
      <c r="V48" s="122"/>
      <c r="W48" s="122"/>
      <c r="X48" s="122"/>
      <c r="Y48" s="67"/>
      <c r="Z48" s="5"/>
    </row>
    <row r="49" spans="1:26" ht="30" customHeight="1" x14ac:dyDescent="0.3">
      <c r="A49" s="115" t="s">
        <v>3</v>
      </c>
      <c r="B49" s="115" t="s">
        <v>52</v>
      </c>
      <c r="C49" s="123"/>
      <c r="D49" s="117"/>
      <c r="E49" s="117"/>
      <c r="F49" s="117"/>
      <c r="G49" s="66" t="s">
        <v>236</v>
      </c>
      <c r="H49" s="118" t="s">
        <v>112</v>
      </c>
      <c r="I49" s="119" t="s">
        <v>117</v>
      </c>
      <c r="J49" s="120"/>
      <c r="K49" s="120"/>
      <c r="L49" s="120"/>
      <c r="M49" s="120"/>
      <c r="N49" s="120"/>
      <c r="O49" s="120"/>
      <c r="P49" s="120"/>
      <c r="Q49" s="121"/>
      <c r="R49" s="120"/>
      <c r="S49" s="120"/>
      <c r="T49" s="120"/>
      <c r="U49" s="122"/>
      <c r="V49" s="122"/>
      <c r="W49" s="122"/>
      <c r="X49" s="122"/>
      <c r="Y49" s="67"/>
      <c r="Z49" s="5"/>
    </row>
    <row r="50" spans="1:26" ht="30" customHeight="1" x14ac:dyDescent="0.3">
      <c r="A50" s="115" t="s">
        <v>3</v>
      </c>
      <c r="B50" s="115" t="s">
        <v>52</v>
      </c>
      <c r="C50" s="123"/>
      <c r="D50" s="117"/>
      <c r="E50" s="117"/>
      <c r="F50" s="117"/>
      <c r="G50" s="66" t="s">
        <v>236</v>
      </c>
      <c r="H50" s="118" t="s">
        <v>112</v>
      </c>
      <c r="I50" s="119" t="s">
        <v>118</v>
      </c>
      <c r="J50" s="120"/>
      <c r="K50" s="120"/>
      <c r="L50" s="120"/>
      <c r="M50" s="120"/>
      <c r="N50" s="120"/>
      <c r="O50" s="120"/>
      <c r="P50" s="120"/>
      <c r="Q50" s="121"/>
      <c r="R50" s="120"/>
      <c r="S50" s="120"/>
      <c r="T50" s="120"/>
      <c r="U50" s="122"/>
      <c r="V50" s="122"/>
      <c r="W50" s="122"/>
      <c r="X50" s="122"/>
      <c r="Y50" s="67"/>
      <c r="Z50" s="5"/>
    </row>
    <row r="51" spans="1:26" ht="30" customHeight="1" x14ac:dyDescent="0.3">
      <c r="A51" s="115" t="s">
        <v>3</v>
      </c>
      <c r="B51" s="115" t="s">
        <v>52</v>
      </c>
      <c r="C51" s="123"/>
      <c r="D51" s="117"/>
      <c r="E51" s="117"/>
      <c r="F51" s="117"/>
      <c r="G51" s="66" t="s">
        <v>236</v>
      </c>
      <c r="H51" s="118" t="s">
        <v>112</v>
      </c>
      <c r="I51" s="119" t="s">
        <v>119</v>
      </c>
      <c r="J51" s="120"/>
      <c r="K51" s="120"/>
      <c r="L51" s="120"/>
      <c r="M51" s="120"/>
      <c r="N51" s="120"/>
      <c r="O51" s="120"/>
      <c r="P51" s="120"/>
      <c r="Q51" s="121"/>
      <c r="R51" s="120"/>
      <c r="S51" s="120"/>
      <c r="T51" s="120"/>
      <c r="U51" s="122"/>
      <c r="V51" s="122"/>
      <c r="W51" s="122"/>
      <c r="X51" s="122"/>
      <c r="Y51" s="67"/>
      <c r="Z51" s="5"/>
    </row>
    <row r="52" spans="1:26" ht="30" customHeight="1" x14ac:dyDescent="0.3">
      <c r="A52" s="115" t="s">
        <v>3</v>
      </c>
      <c r="B52" s="115" t="s">
        <v>52</v>
      </c>
      <c r="C52" s="123"/>
      <c r="D52" s="117"/>
      <c r="E52" s="117"/>
      <c r="F52" s="117"/>
      <c r="G52" s="66" t="s">
        <v>236</v>
      </c>
      <c r="H52" s="118" t="s">
        <v>112</v>
      </c>
      <c r="I52" s="119" t="s">
        <v>120</v>
      </c>
      <c r="J52" s="120"/>
      <c r="K52" s="120"/>
      <c r="L52" s="120"/>
      <c r="M52" s="120"/>
      <c r="N52" s="120"/>
      <c r="O52" s="120"/>
      <c r="P52" s="120"/>
      <c r="Q52" s="121"/>
      <c r="R52" s="120"/>
      <c r="S52" s="120"/>
      <c r="T52" s="120"/>
      <c r="U52" s="122"/>
      <c r="V52" s="122"/>
      <c r="W52" s="122"/>
      <c r="X52" s="122"/>
      <c r="Y52" s="67"/>
      <c r="Z52" s="5"/>
    </row>
    <row r="53" spans="1:26" ht="30" customHeight="1" x14ac:dyDescent="0.3">
      <c r="A53" s="115" t="s">
        <v>3</v>
      </c>
      <c r="B53" s="115" t="s">
        <v>52</v>
      </c>
      <c r="C53" s="123"/>
      <c r="D53" s="117"/>
      <c r="E53" s="117"/>
      <c r="F53" s="117"/>
      <c r="G53" s="66" t="s">
        <v>236</v>
      </c>
      <c r="H53" s="118" t="s">
        <v>112</v>
      </c>
      <c r="I53" s="119" t="s">
        <v>121</v>
      </c>
      <c r="J53" s="120"/>
      <c r="K53" s="120"/>
      <c r="L53" s="120"/>
      <c r="M53" s="120"/>
      <c r="N53" s="120"/>
      <c r="O53" s="120"/>
      <c r="P53" s="120"/>
      <c r="Q53" s="121"/>
      <c r="R53" s="120"/>
      <c r="S53" s="120"/>
      <c r="T53" s="120"/>
      <c r="U53" s="122"/>
      <c r="V53" s="122"/>
      <c r="W53" s="122"/>
      <c r="X53" s="122"/>
      <c r="Y53" s="67"/>
      <c r="Z53" s="5"/>
    </row>
    <row r="54" spans="1:26" ht="30" customHeight="1" x14ac:dyDescent="0.3">
      <c r="A54" s="115" t="s">
        <v>3</v>
      </c>
      <c r="B54" s="115" t="s">
        <v>52</v>
      </c>
      <c r="C54" s="123"/>
      <c r="D54" s="117"/>
      <c r="E54" s="117"/>
      <c r="F54" s="117"/>
      <c r="G54" s="66" t="s">
        <v>236</v>
      </c>
      <c r="H54" s="118" t="s">
        <v>112</v>
      </c>
      <c r="I54" s="119" t="s">
        <v>122</v>
      </c>
      <c r="J54" s="120"/>
      <c r="K54" s="120"/>
      <c r="L54" s="120"/>
      <c r="M54" s="120"/>
      <c r="N54" s="120"/>
      <c r="O54" s="120"/>
      <c r="P54" s="120"/>
      <c r="Q54" s="121"/>
      <c r="R54" s="120"/>
      <c r="S54" s="120"/>
      <c r="T54" s="120"/>
      <c r="U54" s="122"/>
      <c r="V54" s="122"/>
      <c r="W54" s="122"/>
      <c r="X54" s="122"/>
      <c r="Y54" s="67"/>
      <c r="Z54" s="5"/>
    </row>
    <row r="55" spans="1:26" ht="30" customHeight="1" x14ac:dyDescent="0.3">
      <c r="A55" s="115" t="s">
        <v>3</v>
      </c>
      <c r="B55" s="115" t="s">
        <v>52</v>
      </c>
      <c r="C55" s="123"/>
      <c r="D55" s="117"/>
      <c r="E55" s="117"/>
      <c r="F55" s="117"/>
      <c r="G55" s="66" t="s">
        <v>236</v>
      </c>
      <c r="H55" s="118" t="s">
        <v>112</v>
      </c>
      <c r="I55" s="119" t="s">
        <v>123</v>
      </c>
      <c r="J55" s="120"/>
      <c r="K55" s="120"/>
      <c r="L55" s="120"/>
      <c r="M55" s="120"/>
      <c r="N55" s="120"/>
      <c r="O55" s="120"/>
      <c r="P55" s="120"/>
      <c r="Q55" s="121"/>
      <c r="R55" s="120"/>
      <c r="S55" s="120"/>
      <c r="T55" s="120"/>
      <c r="U55" s="122"/>
      <c r="V55" s="122"/>
      <c r="W55" s="122"/>
      <c r="X55" s="122"/>
      <c r="Y55" s="67"/>
      <c r="Z55" s="5"/>
    </row>
    <row r="56" spans="1:26" ht="30" customHeight="1" x14ac:dyDescent="0.3">
      <c r="A56" s="115" t="s">
        <v>3</v>
      </c>
      <c r="B56" s="115" t="s">
        <v>52</v>
      </c>
      <c r="C56" s="123"/>
      <c r="D56" s="117"/>
      <c r="E56" s="117"/>
      <c r="F56" s="117"/>
      <c r="G56" s="66" t="s">
        <v>236</v>
      </c>
      <c r="H56" s="118" t="s">
        <v>112</v>
      </c>
      <c r="I56" s="119" t="s">
        <v>124</v>
      </c>
      <c r="J56" s="120"/>
      <c r="K56" s="120"/>
      <c r="L56" s="120"/>
      <c r="M56" s="120"/>
      <c r="N56" s="120"/>
      <c r="O56" s="120"/>
      <c r="P56" s="120"/>
      <c r="Q56" s="121"/>
      <c r="R56" s="120"/>
      <c r="S56" s="120"/>
      <c r="T56" s="120"/>
      <c r="U56" s="122"/>
      <c r="V56" s="122"/>
      <c r="W56" s="122"/>
      <c r="X56" s="122"/>
      <c r="Y56" s="67"/>
      <c r="Z56" s="5"/>
    </row>
    <row r="57" spans="1:26" ht="30" customHeight="1" x14ac:dyDescent="0.3">
      <c r="A57" s="115" t="s">
        <v>3</v>
      </c>
      <c r="B57" s="115" t="s">
        <v>52</v>
      </c>
      <c r="C57" s="123"/>
      <c r="D57" s="117"/>
      <c r="E57" s="117"/>
      <c r="F57" s="117"/>
      <c r="G57" s="66" t="s">
        <v>236</v>
      </c>
      <c r="H57" s="118" t="s">
        <v>112</v>
      </c>
      <c r="I57" s="119" t="s">
        <v>125</v>
      </c>
      <c r="J57" s="120"/>
      <c r="K57" s="120"/>
      <c r="L57" s="120"/>
      <c r="M57" s="120"/>
      <c r="N57" s="120"/>
      <c r="O57" s="120"/>
      <c r="P57" s="120"/>
      <c r="Q57" s="121"/>
      <c r="R57" s="120"/>
      <c r="S57" s="120"/>
      <c r="T57" s="120"/>
      <c r="U57" s="122"/>
      <c r="V57" s="122"/>
      <c r="W57" s="122"/>
      <c r="X57" s="122"/>
      <c r="Y57" s="67"/>
      <c r="Z57" s="5"/>
    </row>
    <row r="58" spans="1:26" ht="30" customHeight="1" x14ac:dyDescent="0.3">
      <c r="A58" s="115" t="s">
        <v>3</v>
      </c>
      <c r="B58" s="115" t="s">
        <v>52</v>
      </c>
      <c r="C58" s="123"/>
      <c r="D58" s="117"/>
      <c r="E58" s="117"/>
      <c r="F58" s="117"/>
      <c r="G58" s="66" t="s">
        <v>236</v>
      </c>
      <c r="H58" s="118" t="s">
        <v>112</v>
      </c>
      <c r="I58" s="119" t="s">
        <v>126</v>
      </c>
      <c r="J58" s="120"/>
      <c r="K58" s="120"/>
      <c r="L58" s="120"/>
      <c r="M58" s="120"/>
      <c r="N58" s="120"/>
      <c r="O58" s="120"/>
      <c r="P58" s="120"/>
      <c r="Q58" s="121"/>
      <c r="R58" s="120"/>
      <c r="S58" s="120"/>
      <c r="T58" s="120"/>
      <c r="U58" s="122"/>
      <c r="V58" s="122"/>
      <c r="W58" s="122"/>
      <c r="X58" s="122"/>
      <c r="Y58" s="67"/>
      <c r="Z58" s="5"/>
    </row>
    <row r="59" spans="1:26" ht="30" customHeight="1" x14ac:dyDescent="0.3">
      <c r="A59" s="115" t="s">
        <v>3</v>
      </c>
      <c r="B59" s="115" t="s">
        <v>52</v>
      </c>
      <c r="C59" s="123"/>
      <c r="D59" s="117"/>
      <c r="E59" s="117"/>
      <c r="F59" s="117"/>
      <c r="G59" s="66" t="s">
        <v>236</v>
      </c>
      <c r="H59" s="118" t="s">
        <v>112</v>
      </c>
      <c r="I59" s="119" t="s">
        <v>127</v>
      </c>
      <c r="J59" s="120"/>
      <c r="K59" s="120"/>
      <c r="L59" s="120"/>
      <c r="M59" s="120"/>
      <c r="N59" s="120"/>
      <c r="O59" s="120"/>
      <c r="P59" s="120"/>
      <c r="Q59" s="121"/>
      <c r="R59" s="120"/>
      <c r="S59" s="120"/>
      <c r="T59" s="120"/>
      <c r="U59" s="122"/>
      <c r="V59" s="122"/>
      <c r="W59" s="122"/>
      <c r="X59" s="122"/>
      <c r="Y59" s="67"/>
      <c r="Z59" s="5"/>
    </row>
    <row r="60" spans="1:26" ht="30" customHeight="1" x14ac:dyDescent="0.3">
      <c r="A60" s="115" t="s">
        <v>3</v>
      </c>
      <c r="B60" s="115" t="s">
        <v>52</v>
      </c>
      <c r="C60" s="123"/>
      <c r="D60" s="117"/>
      <c r="E60" s="117"/>
      <c r="F60" s="117"/>
      <c r="G60" s="66" t="s">
        <v>236</v>
      </c>
      <c r="H60" s="118" t="s">
        <v>112</v>
      </c>
      <c r="I60" s="119" t="s">
        <v>128</v>
      </c>
      <c r="J60" s="120"/>
      <c r="K60" s="120"/>
      <c r="L60" s="120"/>
      <c r="M60" s="120"/>
      <c r="N60" s="120"/>
      <c r="O60" s="120"/>
      <c r="P60" s="120"/>
      <c r="Q60" s="121"/>
      <c r="R60" s="120"/>
      <c r="S60" s="120"/>
      <c r="T60" s="120"/>
      <c r="U60" s="122"/>
      <c r="V60" s="122"/>
      <c r="W60" s="122"/>
      <c r="X60" s="122"/>
      <c r="Y60" s="67"/>
      <c r="Z60" s="5"/>
    </row>
    <row r="61" spans="1:26" ht="30" customHeight="1" x14ac:dyDescent="0.3">
      <c r="A61" s="115" t="s">
        <v>3</v>
      </c>
      <c r="B61" s="115" t="s">
        <v>52</v>
      </c>
      <c r="C61" s="123"/>
      <c r="D61" s="117"/>
      <c r="E61" s="117"/>
      <c r="F61" s="117"/>
      <c r="G61" s="66" t="s">
        <v>236</v>
      </c>
      <c r="H61" s="118" t="s">
        <v>112</v>
      </c>
      <c r="I61" s="119" t="s">
        <v>129</v>
      </c>
      <c r="J61" s="120"/>
      <c r="K61" s="120"/>
      <c r="L61" s="120"/>
      <c r="M61" s="120"/>
      <c r="N61" s="120"/>
      <c r="O61" s="120"/>
      <c r="P61" s="120"/>
      <c r="Q61" s="121"/>
      <c r="R61" s="120"/>
      <c r="S61" s="120"/>
      <c r="T61" s="120"/>
      <c r="U61" s="122"/>
      <c r="V61" s="122"/>
      <c r="W61" s="122"/>
      <c r="X61" s="122"/>
      <c r="Y61" s="67"/>
      <c r="Z61" s="5"/>
    </row>
    <row r="62" spans="1:26" ht="30" customHeight="1" x14ac:dyDescent="0.3">
      <c r="A62" s="115" t="s">
        <v>3</v>
      </c>
      <c r="B62" s="115" t="s">
        <v>52</v>
      </c>
      <c r="C62" s="123"/>
      <c r="D62" s="117"/>
      <c r="E62" s="117"/>
      <c r="F62" s="117"/>
      <c r="G62" s="66" t="s">
        <v>236</v>
      </c>
      <c r="H62" s="118" t="s">
        <v>112</v>
      </c>
      <c r="I62" s="119" t="s">
        <v>130</v>
      </c>
      <c r="J62" s="120"/>
      <c r="K62" s="120"/>
      <c r="L62" s="120"/>
      <c r="M62" s="120"/>
      <c r="N62" s="120"/>
      <c r="O62" s="120"/>
      <c r="P62" s="120"/>
      <c r="Q62" s="121"/>
      <c r="R62" s="120"/>
      <c r="S62" s="120"/>
      <c r="T62" s="120"/>
      <c r="U62" s="122"/>
      <c r="V62" s="122"/>
      <c r="W62" s="122"/>
      <c r="X62" s="122"/>
      <c r="Y62" s="67"/>
      <c r="Z62" s="5"/>
    </row>
    <row r="63" spans="1:26" ht="30" customHeight="1" x14ac:dyDescent="0.3">
      <c r="A63" s="115" t="s">
        <v>3</v>
      </c>
      <c r="B63" s="115" t="s">
        <v>52</v>
      </c>
      <c r="C63" s="123"/>
      <c r="D63" s="117"/>
      <c r="E63" s="117"/>
      <c r="F63" s="117"/>
      <c r="G63" s="66" t="s">
        <v>236</v>
      </c>
      <c r="H63" s="118" t="s">
        <v>112</v>
      </c>
      <c r="I63" s="119" t="s">
        <v>131</v>
      </c>
      <c r="J63" s="120"/>
      <c r="K63" s="120"/>
      <c r="L63" s="120"/>
      <c r="M63" s="120"/>
      <c r="N63" s="120"/>
      <c r="O63" s="120"/>
      <c r="P63" s="120"/>
      <c r="Q63" s="121"/>
      <c r="R63" s="120"/>
      <c r="S63" s="120"/>
      <c r="T63" s="120"/>
      <c r="U63" s="122"/>
      <c r="V63" s="122"/>
      <c r="W63" s="122"/>
      <c r="X63" s="122"/>
      <c r="Y63" s="67"/>
      <c r="Z63" s="5"/>
    </row>
    <row r="64" spans="1:26" ht="30" customHeight="1" x14ac:dyDescent="0.3">
      <c r="A64" s="115" t="s">
        <v>3</v>
      </c>
      <c r="B64" s="115" t="s">
        <v>52</v>
      </c>
      <c r="C64" s="123"/>
      <c r="D64" s="117"/>
      <c r="E64" s="117"/>
      <c r="F64" s="117"/>
      <c r="G64" s="66" t="s">
        <v>662</v>
      </c>
      <c r="H64" s="118" t="s">
        <v>133</v>
      </c>
      <c r="I64" s="119" t="s">
        <v>91</v>
      </c>
      <c r="J64" s="120" t="s">
        <v>48</v>
      </c>
      <c r="K64" s="120" t="s">
        <v>41</v>
      </c>
      <c r="L64" s="120"/>
      <c r="M64" s="120"/>
      <c r="N64" s="120" t="s">
        <v>41</v>
      </c>
      <c r="O64" s="120"/>
      <c r="P64" s="120" t="s">
        <v>41</v>
      </c>
      <c r="Q64" s="121" t="s">
        <v>49</v>
      </c>
      <c r="R64" s="120" t="s">
        <v>134</v>
      </c>
      <c r="S64" s="120">
        <v>2</v>
      </c>
      <c r="T64" s="120">
        <v>18</v>
      </c>
      <c r="U64" s="122" t="s">
        <v>41</v>
      </c>
      <c r="V64" s="122"/>
      <c r="W64" s="122" t="s">
        <v>41</v>
      </c>
      <c r="X64" s="122"/>
      <c r="Y64" s="67" t="s">
        <v>1145</v>
      </c>
      <c r="Z64" s="5"/>
    </row>
    <row r="65" spans="1:26" ht="30" customHeight="1" x14ac:dyDescent="0.3">
      <c r="A65" s="115" t="s">
        <v>3</v>
      </c>
      <c r="B65" s="115" t="s">
        <v>52</v>
      </c>
      <c r="C65" s="123"/>
      <c r="D65" s="117"/>
      <c r="E65" s="117"/>
      <c r="F65" s="117"/>
      <c r="G65" s="66" t="s">
        <v>662</v>
      </c>
      <c r="H65" s="118" t="s">
        <v>133</v>
      </c>
      <c r="I65" s="119" t="s">
        <v>136</v>
      </c>
      <c r="J65" s="120"/>
      <c r="K65" s="120"/>
      <c r="L65" s="120"/>
      <c r="M65" s="120"/>
      <c r="N65" s="120"/>
      <c r="O65" s="120"/>
      <c r="P65" s="120"/>
      <c r="Q65" s="121"/>
      <c r="R65" s="120"/>
      <c r="S65" s="120"/>
      <c r="T65" s="120"/>
      <c r="U65" s="122"/>
      <c r="V65" s="122"/>
      <c r="W65" s="122"/>
      <c r="X65" s="122"/>
      <c r="Y65" s="67"/>
      <c r="Z65" s="5"/>
    </row>
    <row r="66" spans="1:26" ht="30" customHeight="1" x14ac:dyDescent="0.3">
      <c r="A66" s="115" t="s">
        <v>3</v>
      </c>
      <c r="B66" s="115" t="s">
        <v>52</v>
      </c>
      <c r="C66" s="123"/>
      <c r="D66" s="117"/>
      <c r="E66" s="117"/>
      <c r="F66" s="117"/>
      <c r="G66" s="66" t="s">
        <v>662</v>
      </c>
      <c r="H66" s="118" t="s">
        <v>133</v>
      </c>
      <c r="I66" s="119" t="s">
        <v>137</v>
      </c>
      <c r="J66" s="120"/>
      <c r="K66" s="120"/>
      <c r="L66" s="120"/>
      <c r="M66" s="120"/>
      <c r="N66" s="120"/>
      <c r="O66" s="120"/>
      <c r="P66" s="120"/>
      <c r="Q66" s="121"/>
      <c r="R66" s="120"/>
      <c r="S66" s="120"/>
      <c r="T66" s="120"/>
      <c r="U66" s="122"/>
      <c r="V66" s="122"/>
      <c r="W66" s="122"/>
      <c r="X66" s="122"/>
      <c r="Y66" s="67"/>
      <c r="Z66" s="5"/>
    </row>
    <row r="67" spans="1:26" ht="30" customHeight="1" x14ac:dyDescent="0.3">
      <c r="A67" s="115" t="s">
        <v>3</v>
      </c>
      <c r="B67" s="115" t="s">
        <v>52</v>
      </c>
      <c r="C67" s="123"/>
      <c r="D67" s="117"/>
      <c r="E67" s="117"/>
      <c r="F67" s="117"/>
      <c r="G67" s="66" t="s">
        <v>662</v>
      </c>
      <c r="H67" s="118" t="s">
        <v>133</v>
      </c>
      <c r="I67" s="119" t="s">
        <v>138</v>
      </c>
      <c r="J67" s="120"/>
      <c r="K67" s="120"/>
      <c r="L67" s="120"/>
      <c r="M67" s="120"/>
      <c r="N67" s="120"/>
      <c r="O67" s="120"/>
      <c r="P67" s="120"/>
      <c r="Q67" s="121"/>
      <c r="R67" s="120"/>
      <c r="S67" s="120"/>
      <c r="T67" s="120"/>
      <c r="U67" s="122"/>
      <c r="V67" s="122"/>
      <c r="W67" s="122"/>
      <c r="X67" s="122"/>
      <c r="Y67" s="67"/>
      <c r="Z67" s="5"/>
    </row>
    <row r="68" spans="1:26" ht="30" customHeight="1" x14ac:dyDescent="0.3">
      <c r="A68" s="115" t="s">
        <v>3</v>
      </c>
      <c r="B68" s="115" t="s">
        <v>52</v>
      </c>
      <c r="C68" s="123"/>
      <c r="D68" s="117"/>
      <c r="E68" s="117"/>
      <c r="F68" s="117"/>
      <c r="G68" s="66" t="s">
        <v>662</v>
      </c>
      <c r="H68" s="118" t="s">
        <v>133</v>
      </c>
      <c r="I68" s="119" t="s">
        <v>139</v>
      </c>
      <c r="J68" s="120"/>
      <c r="K68" s="120"/>
      <c r="L68" s="120"/>
      <c r="M68" s="120"/>
      <c r="N68" s="120"/>
      <c r="O68" s="120"/>
      <c r="P68" s="120"/>
      <c r="Q68" s="121"/>
      <c r="R68" s="120"/>
      <c r="S68" s="120"/>
      <c r="T68" s="120"/>
      <c r="U68" s="122"/>
      <c r="V68" s="122"/>
      <c r="W68" s="122"/>
      <c r="X68" s="122"/>
      <c r="Y68" s="67"/>
      <c r="Z68" s="5"/>
    </row>
    <row r="69" spans="1:26" ht="30" customHeight="1" x14ac:dyDescent="0.3">
      <c r="A69" s="115" t="s">
        <v>3</v>
      </c>
      <c r="B69" s="115" t="s">
        <v>52</v>
      </c>
      <c r="C69" s="123"/>
      <c r="D69" s="117"/>
      <c r="E69" s="117"/>
      <c r="F69" s="117"/>
      <c r="G69" s="66" t="s">
        <v>662</v>
      </c>
      <c r="H69" s="118" t="s">
        <v>133</v>
      </c>
      <c r="I69" s="119" t="s">
        <v>140</v>
      </c>
      <c r="J69" s="120"/>
      <c r="K69" s="120"/>
      <c r="L69" s="120"/>
      <c r="M69" s="120"/>
      <c r="N69" s="120"/>
      <c r="O69" s="120"/>
      <c r="P69" s="120"/>
      <c r="Q69" s="121"/>
      <c r="R69" s="120"/>
      <c r="S69" s="120"/>
      <c r="T69" s="120"/>
      <c r="U69" s="122"/>
      <c r="V69" s="122"/>
      <c r="W69" s="122"/>
      <c r="X69" s="122"/>
      <c r="Y69" s="67"/>
      <c r="Z69" s="5"/>
    </row>
    <row r="70" spans="1:26" ht="44.25" customHeight="1" x14ac:dyDescent="0.3">
      <c r="A70" s="115" t="s">
        <v>3</v>
      </c>
      <c r="B70" s="115" t="s">
        <v>52</v>
      </c>
      <c r="C70" s="123"/>
      <c r="D70" s="117"/>
      <c r="E70" s="117"/>
      <c r="F70" s="117"/>
      <c r="G70" s="66" t="s">
        <v>147</v>
      </c>
      <c r="H70" s="118" t="s">
        <v>1146</v>
      </c>
      <c r="I70" s="119" t="s">
        <v>143</v>
      </c>
      <c r="J70" s="120" t="s">
        <v>144</v>
      </c>
      <c r="K70" s="120" t="s">
        <v>41</v>
      </c>
      <c r="L70" s="120"/>
      <c r="M70" s="120"/>
      <c r="N70" s="120" t="s">
        <v>41</v>
      </c>
      <c r="O70" s="120"/>
      <c r="P70" s="120" t="s">
        <v>41</v>
      </c>
      <c r="Q70" s="121" t="s">
        <v>49</v>
      </c>
      <c r="R70" s="120" t="s">
        <v>145</v>
      </c>
      <c r="S70" s="120">
        <v>2</v>
      </c>
      <c r="T70" s="120">
        <v>8</v>
      </c>
      <c r="U70" s="122" t="s">
        <v>41</v>
      </c>
      <c r="V70" s="122"/>
      <c r="W70" s="122" t="s">
        <v>41</v>
      </c>
      <c r="X70" s="122"/>
      <c r="Y70" s="67" t="s">
        <v>1147</v>
      </c>
      <c r="Z70" s="5"/>
    </row>
    <row r="71" spans="1:26" ht="30" customHeight="1" x14ac:dyDescent="0.3">
      <c r="A71" s="115" t="s">
        <v>3</v>
      </c>
      <c r="B71" s="115" t="s">
        <v>52</v>
      </c>
      <c r="C71" s="123"/>
      <c r="D71" s="117"/>
      <c r="E71" s="117"/>
      <c r="F71" s="117"/>
      <c r="G71" s="66" t="s">
        <v>147</v>
      </c>
      <c r="H71" s="118" t="s">
        <v>1146</v>
      </c>
      <c r="I71" s="119" t="s">
        <v>149</v>
      </c>
      <c r="J71" s="120"/>
      <c r="K71" s="120"/>
      <c r="L71" s="120"/>
      <c r="M71" s="120"/>
      <c r="N71" s="120"/>
      <c r="O71" s="120"/>
      <c r="P71" s="120"/>
      <c r="Q71" s="121"/>
      <c r="R71" s="120"/>
      <c r="S71" s="120"/>
      <c r="T71" s="120"/>
      <c r="U71" s="122"/>
      <c r="V71" s="122"/>
      <c r="W71" s="122"/>
      <c r="X71" s="122"/>
      <c r="Y71" s="67"/>
      <c r="Z71" s="5"/>
    </row>
    <row r="72" spans="1:26" ht="30" customHeight="1" x14ac:dyDescent="0.3">
      <c r="A72" s="115" t="s">
        <v>3</v>
      </c>
      <c r="B72" s="115" t="s">
        <v>52</v>
      </c>
      <c r="C72" s="123"/>
      <c r="D72" s="117"/>
      <c r="E72" s="117"/>
      <c r="F72" s="117"/>
      <c r="G72" s="66" t="s">
        <v>147</v>
      </c>
      <c r="H72" s="118" t="s">
        <v>1146</v>
      </c>
      <c r="I72" s="119" t="s">
        <v>150</v>
      </c>
      <c r="J72" s="120"/>
      <c r="K72" s="120"/>
      <c r="L72" s="120"/>
      <c r="M72" s="120"/>
      <c r="N72" s="120"/>
      <c r="O72" s="120"/>
      <c r="P72" s="120"/>
      <c r="Q72" s="121"/>
      <c r="R72" s="120"/>
      <c r="S72" s="120"/>
      <c r="T72" s="120"/>
      <c r="U72" s="122"/>
      <c r="V72" s="122"/>
      <c r="W72" s="122"/>
      <c r="X72" s="122"/>
      <c r="Y72" s="67"/>
      <c r="Z72" s="5"/>
    </row>
    <row r="73" spans="1:26" ht="30" customHeight="1" x14ac:dyDescent="0.3">
      <c r="A73" s="115" t="s">
        <v>3</v>
      </c>
      <c r="B73" s="115" t="s">
        <v>52</v>
      </c>
      <c r="C73" s="123"/>
      <c r="D73" s="117"/>
      <c r="E73" s="117"/>
      <c r="F73" s="117"/>
      <c r="G73" s="66" t="s">
        <v>147</v>
      </c>
      <c r="H73" s="118" t="s">
        <v>1146</v>
      </c>
      <c r="I73" s="119" t="s">
        <v>106</v>
      </c>
      <c r="J73" s="120"/>
      <c r="K73" s="120"/>
      <c r="L73" s="120"/>
      <c r="M73" s="120"/>
      <c r="N73" s="120"/>
      <c r="O73" s="120"/>
      <c r="P73" s="120"/>
      <c r="Q73" s="121"/>
      <c r="R73" s="120"/>
      <c r="S73" s="120"/>
      <c r="T73" s="120"/>
      <c r="U73" s="122"/>
      <c r="V73" s="122"/>
      <c r="W73" s="122"/>
      <c r="X73" s="122"/>
      <c r="Y73" s="67"/>
      <c r="Z73" s="5"/>
    </row>
    <row r="74" spans="1:26" ht="30" customHeight="1" x14ac:dyDescent="0.3">
      <c r="A74" s="115" t="s">
        <v>3</v>
      </c>
      <c r="B74" s="115" t="s">
        <v>52</v>
      </c>
      <c r="C74" s="123"/>
      <c r="D74" s="117"/>
      <c r="E74" s="117"/>
      <c r="F74" s="117"/>
      <c r="G74" s="66" t="s">
        <v>147</v>
      </c>
      <c r="H74" s="118" t="s">
        <v>1146</v>
      </c>
      <c r="I74" s="119" t="s">
        <v>151</v>
      </c>
      <c r="J74" s="120"/>
      <c r="K74" s="120"/>
      <c r="L74" s="120"/>
      <c r="M74" s="120"/>
      <c r="N74" s="120"/>
      <c r="O74" s="120"/>
      <c r="P74" s="120"/>
      <c r="Q74" s="121"/>
      <c r="R74" s="120"/>
      <c r="S74" s="120"/>
      <c r="T74" s="120"/>
      <c r="U74" s="122"/>
      <c r="V74" s="122"/>
      <c r="W74" s="122"/>
      <c r="X74" s="122"/>
      <c r="Y74" s="67"/>
      <c r="Z74" s="5"/>
    </row>
    <row r="75" spans="1:26" ht="30" customHeight="1" x14ac:dyDescent="0.3">
      <c r="A75" s="115" t="s">
        <v>3</v>
      </c>
      <c r="B75" s="115" t="s">
        <v>1148</v>
      </c>
      <c r="C75" s="123"/>
      <c r="D75" s="117"/>
      <c r="E75" s="117"/>
      <c r="F75" s="117"/>
      <c r="G75" s="66" t="s">
        <v>166</v>
      </c>
      <c r="H75" s="118" t="s">
        <v>1149</v>
      </c>
      <c r="I75" s="119" t="s">
        <v>161</v>
      </c>
      <c r="J75" s="120" t="s">
        <v>162</v>
      </c>
      <c r="K75" s="120" t="s">
        <v>41</v>
      </c>
      <c r="L75" s="120"/>
      <c r="M75" s="120"/>
      <c r="N75" s="120" t="s">
        <v>41</v>
      </c>
      <c r="O75" s="120"/>
      <c r="P75" s="120" t="s">
        <v>41</v>
      </c>
      <c r="Q75" s="121" t="s">
        <v>163</v>
      </c>
      <c r="R75" s="120" t="s">
        <v>164</v>
      </c>
      <c r="S75" s="120">
        <v>2</v>
      </c>
      <c r="T75" s="120">
        <v>8</v>
      </c>
      <c r="U75" s="122" t="s">
        <v>41</v>
      </c>
      <c r="V75" s="122"/>
      <c r="W75" s="122" t="s">
        <v>41</v>
      </c>
      <c r="X75" s="122"/>
      <c r="Y75" s="67" t="s">
        <v>1150</v>
      </c>
      <c r="Z75" s="5"/>
    </row>
    <row r="76" spans="1:26" ht="30" customHeight="1" x14ac:dyDescent="0.3">
      <c r="A76" s="115" t="s">
        <v>3</v>
      </c>
      <c r="B76" s="115" t="s">
        <v>1148</v>
      </c>
      <c r="C76" s="123"/>
      <c r="D76" s="117"/>
      <c r="E76" s="117"/>
      <c r="F76" s="117"/>
      <c r="G76" s="66" t="s">
        <v>166</v>
      </c>
      <c r="H76" s="118" t="s">
        <v>1149</v>
      </c>
      <c r="I76" s="119" t="s">
        <v>167</v>
      </c>
      <c r="J76" s="120" t="s">
        <v>168</v>
      </c>
      <c r="K76" s="120"/>
      <c r="L76" s="120"/>
      <c r="M76" s="120"/>
      <c r="N76" s="120"/>
      <c r="O76" s="120"/>
      <c r="P76" s="120"/>
      <c r="Q76" s="121"/>
      <c r="R76" s="120"/>
      <c r="S76" s="120"/>
      <c r="T76" s="120"/>
      <c r="U76" s="122"/>
      <c r="V76" s="122"/>
      <c r="W76" s="122"/>
      <c r="X76" s="122"/>
      <c r="Y76" s="67"/>
      <c r="Z76" s="5"/>
    </row>
    <row r="77" spans="1:26" ht="30" customHeight="1" x14ac:dyDescent="0.3">
      <c r="A77" s="115" t="s">
        <v>3</v>
      </c>
      <c r="B77" s="115" t="s">
        <v>1148</v>
      </c>
      <c r="C77" s="123"/>
      <c r="D77" s="117"/>
      <c r="E77" s="117"/>
      <c r="F77" s="117"/>
      <c r="G77" s="66" t="s">
        <v>166</v>
      </c>
      <c r="H77" s="118" t="s">
        <v>1149</v>
      </c>
      <c r="I77" s="119" t="s">
        <v>169</v>
      </c>
      <c r="J77" s="120"/>
      <c r="K77" s="120"/>
      <c r="L77" s="120"/>
      <c r="M77" s="120"/>
      <c r="N77" s="120"/>
      <c r="O77" s="120"/>
      <c r="P77" s="120"/>
      <c r="Q77" s="121"/>
      <c r="R77" s="120"/>
      <c r="S77" s="120"/>
      <c r="T77" s="120"/>
      <c r="U77" s="122"/>
      <c r="V77" s="122"/>
      <c r="W77" s="122"/>
      <c r="X77" s="122"/>
      <c r="Y77" s="67"/>
      <c r="Z77" s="5"/>
    </row>
    <row r="78" spans="1:26" ht="30" customHeight="1" x14ac:dyDescent="0.3">
      <c r="A78" s="115" t="s">
        <v>3</v>
      </c>
      <c r="B78" s="115" t="s">
        <v>1148</v>
      </c>
      <c r="C78" s="123"/>
      <c r="D78" s="117"/>
      <c r="E78" s="117"/>
      <c r="F78" s="117"/>
      <c r="G78" s="66" t="s">
        <v>166</v>
      </c>
      <c r="H78" s="118" t="s">
        <v>1151</v>
      </c>
      <c r="I78" s="119" t="s">
        <v>161</v>
      </c>
      <c r="J78" s="120" t="s">
        <v>168</v>
      </c>
      <c r="K78" s="120"/>
      <c r="L78" s="120"/>
      <c r="M78" s="120"/>
      <c r="N78" s="120" t="s">
        <v>41</v>
      </c>
      <c r="O78" s="120"/>
      <c r="P78" s="120" t="s">
        <v>41</v>
      </c>
      <c r="Q78" s="121" t="s">
        <v>171</v>
      </c>
      <c r="R78" s="120" t="s">
        <v>172</v>
      </c>
      <c r="S78" s="120">
        <v>2</v>
      </c>
      <c r="T78" s="120">
        <v>8</v>
      </c>
      <c r="U78" s="122" t="s">
        <v>631</v>
      </c>
      <c r="V78" s="122"/>
      <c r="W78" s="122" t="s">
        <v>41</v>
      </c>
      <c r="X78" s="122"/>
      <c r="Y78" s="67"/>
      <c r="Z78" s="5"/>
    </row>
    <row r="79" spans="1:26" ht="30" customHeight="1" x14ac:dyDescent="0.3">
      <c r="A79" s="115" t="s">
        <v>3</v>
      </c>
      <c r="B79" s="115" t="s">
        <v>1148</v>
      </c>
      <c r="C79" s="123"/>
      <c r="D79" s="117"/>
      <c r="E79" s="117"/>
      <c r="F79" s="117"/>
      <c r="G79" s="66" t="s">
        <v>166</v>
      </c>
      <c r="H79" s="118" t="s">
        <v>1151</v>
      </c>
      <c r="I79" s="119" t="s">
        <v>174</v>
      </c>
      <c r="J79" s="120"/>
      <c r="K79" s="120"/>
      <c r="L79" s="120"/>
      <c r="M79" s="120"/>
      <c r="N79" s="120"/>
      <c r="O79" s="120"/>
      <c r="P79" s="120"/>
      <c r="Q79" s="121"/>
      <c r="R79" s="120"/>
      <c r="S79" s="120"/>
      <c r="T79" s="120"/>
      <c r="U79" s="122"/>
      <c r="V79" s="122"/>
      <c r="W79" s="122"/>
      <c r="X79" s="122"/>
      <c r="Y79" s="67"/>
      <c r="Z79" s="5"/>
    </row>
    <row r="80" spans="1:26" ht="30" customHeight="1" x14ac:dyDescent="0.3">
      <c r="A80" s="115" t="s">
        <v>3</v>
      </c>
      <c r="B80" s="115" t="s">
        <v>1148</v>
      </c>
      <c r="C80" s="123"/>
      <c r="D80" s="117"/>
      <c r="E80" s="117"/>
      <c r="F80" s="117"/>
      <c r="G80" s="66" t="s">
        <v>166</v>
      </c>
      <c r="H80" s="118" t="s">
        <v>1151</v>
      </c>
      <c r="I80" s="119" t="s">
        <v>169</v>
      </c>
      <c r="J80" s="120"/>
      <c r="K80" s="120"/>
      <c r="L80" s="120"/>
      <c r="M80" s="120"/>
      <c r="N80" s="120"/>
      <c r="O80" s="120"/>
      <c r="P80" s="120"/>
      <c r="Q80" s="121"/>
      <c r="R80" s="120"/>
      <c r="S80" s="120"/>
      <c r="T80" s="120"/>
      <c r="U80" s="122"/>
      <c r="V80" s="122"/>
      <c r="W80" s="122"/>
      <c r="X80" s="122"/>
      <c r="Y80" s="67"/>
      <c r="Z80" s="5"/>
    </row>
    <row r="81" spans="1:26" ht="30" customHeight="1" x14ac:dyDescent="0.3">
      <c r="A81" s="115" t="s">
        <v>3</v>
      </c>
      <c r="B81" s="115" t="s">
        <v>1148</v>
      </c>
      <c r="C81" s="123"/>
      <c r="D81" s="117"/>
      <c r="E81" s="117"/>
      <c r="F81" s="117"/>
      <c r="G81" s="66" t="s">
        <v>166</v>
      </c>
      <c r="H81" s="118" t="s">
        <v>1151</v>
      </c>
      <c r="I81" s="119" t="s">
        <v>1152</v>
      </c>
      <c r="J81" s="120"/>
      <c r="K81" s="120"/>
      <c r="L81" s="120"/>
      <c r="M81" s="120"/>
      <c r="N81" s="120"/>
      <c r="O81" s="120"/>
      <c r="P81" s="120"/>
      <c r="Q81" s="121"/>
      <c r="R81" s="120"/>
      <c r="S81" s="120"/>
      <c r="T81" s="120"/>
      <c r="U81" s="122"/>
      <c r="V81" s="122"/>
      <c r="W81" s="122"/>
      <c r="X81" s="122"/>
      <c r="Y81" s="67"/>
      <c r="Z81" s="5"/>
    </row>
    <row r="82" spans="1:26" ht="30" customHeight="1" x14ac:dyDescent="0.3">
      <c r="A82" s="115" t="s">
        <v>3</v>
      </c>
      <c r="B82" s="115" t="s">
        <v>1148</v>
      </c>
      <c r="C82" s="126"/>
      <c r="D82" s="127"/>
      <c r="E82" s="127"/>
      <c r="F82" s="127"/>
      <c r="G82" s="66" t="s">
        <v>147</v>
      </c>
      <c r="H82" s="118" t="s">
        <v>175</v>
      </c>
      <c r="I82" s="119" t="s">
        <v>176</v>
      </c>
      <c r="J82" s="120" t="s">
        <v>48</v>
      </c>
      <c r="K82" s="120" t="s">
        <v>41</v>
      </c>
      <c r="L82" s="120"/>
      <c r="M82" s="120"/>
      <c r="N82" s="120" t="s">
        <v>41</v>
      </c>
      <c r="O82" s="120"/>
      <c r="P82" s="120" t="s">
        <v>41</v>
      </c>
      <c r="Q82" s="121" t="s">
        <v>177</v>
      </c>
      <c r="R82" s="120" t="s">
        <v>178</v>
      </c>
      <c r="S82" s="120">
        <v>2</v>
      </c>
      <c r="T82" s="120">
        <v>8</v>
      </c>
      <c r="U82" s="122" t="s">
        <v>41</v>
      </c>
      <c r="V82" s="122"/>
      <c r="W82" s="122" t="s">
        <v>41</v>
      </c>
      <c r="X82" s="122"/>
      <c r="Y82" s="124" t="s">
        <v>1153</v>
      </c>
      <c r="Z82" s="5"/>
    </row>
    <row r="83" spans="1:26" ht="30" customHeight="1" x14ac:dyDescent="0.3">
      <c r="A83" s="115" t="s">
        <v>3</v>
      </c>
      <c r="B83" s="115" t="s">
        <v>1148</v>
      </c>
      <c r="C83" s="126"/>
      <c r="D83" s="127"/>
      <c r="E83" s="127"/>
      <c r="F83" s="127"/>
      <c r="G83" s="66" t="s">
        <v>147</v>
      </c>
      <c r="H83" s="118" t="s">
        <v>175</v>
      </c>
      <c r="I83" s="119" t="s">
        <v>175</v>
      </c>
      <c r="J83" s="120"/>
      <c r="K83" s="120"/>
      <c r="L83" s="120"/>
      <c r="M83" s="120"/>
      <c r="N83" s="120"/>
      <c r="O83" s="120"/>
      <c r="P83" s="120"/>
      <c r="Q83" s="121"/>
      <c r="R83" s="120"/>
      <c r="S83" s="120"/>
      <c r="T83" s="120"/>
      <c r="U83" s="122"/>
      <c r="V83" s="122"/>
      <c r="W83" s="122"/>
      <c r="X83" s="122"/>
      <c r="Y83" s="128"/>
      <c r="Z83" s="5"/>
    </row>
    <row r="84" spans="1:26" ht="30" customHeight="1" x14ac:dyDescent="0.3">
      <c r="A84" s="115" t="s">
        <v>3</v>
      </c>
      <c r="B84" s="115" t="s">
        <v>1148</v>
      </c>
      <c r="C84" s="126"/>
      <c r="D84" s="127"/>
      <c r="E84" s="127"/>
      <c r="F84" s="127"/>
      <c r="G84" s="66" t="s">
        <v>147</v>
      </c>
      <c r="H84" s="118" t="s">
        <v>175</v>
      </c>
      <c r="I84" s="119" t="s">
        <v>1154</v>
      </c>
      <c r="J84" s="120"/>
      <c r="K84" s="120"/>
      <c r="L84" s="120"/>
      <c r="M84" s="120"/>
      <c r="N84" s="120"/>
      <c r="O84" s="120"/>
      <c r="P84" s="120"/>
      <c r="Q84" s="121"/>
      <c r="R84" s="120"/>
      <c r="S84" s="120"/>
      <c r="T84" s="120"/>
      <c r="U84" s="122"/>
      <c r="V84" s="122"/>
      <c r="W84" s="122"/>
      <c r="X84" s="122"/>
      <c r="Y84" s="128"/>
      <c r="Z84" s="5"/>
    </row>
    <row r="85" spans="1:26" ht="30" customHeight="1" x14ac:dyDescent="0.3">
      <c r="A85" s="115" t="s">
        <v>3</v>
      </c>
      <c r="B85" s="115" t="s">
        <v>1148</v>
      </c>
      <c r="C85" s="126"/>
      <c r="D85" s="127"/>
      <c r="E85" s="127"/>
      <c r="F85" s="127"/>
      <c r="G85" s="66" t="s">
        <v>147</v>
      </c>
      <c r="H85" s="118" t="s">
        <v>175</v>
      </c>
      <c r="I85" s="119" t="s">
        <v>103</v>
      </c>
      <c r="J85" s="120"/>
      <c r="K85" s="120"/>
      <c r="L85" s="120"/>
      <c r="M85" s="120"/>
      <c r="N85" s="120"/>
      <c r="O85" s="120"/>
      <c r="P85" s="120"/>
      <c r="Q85" s="121"/>
      <c r="R85" s="120"/>
      <c r="S85" s="120"/>
      <c r="T85" s="120"/>
      <c r="U85" s="122"/>
      <c r="V85" s="122"/>
      <c r="W85" s="122"/>
      <c r="X85" s="122"/>
      <c r="Y85" s="128"/>
      <c r="Z85" s="5"/>
    </row>
    <row r="86" spans="1:26" ht="30" customHeight="1" x14ac:dyDescent="0.3">
      <c r="A86" s="115" t="s">
        <v>3</v>
      </c>
      <c r="B86" s="115" t="s">
        <v>1148</v>
      </c>
      <c r="C86" s="126"/>
      <c r="D86" s="127"/>
      <c r="E86" s="127"/>
      <c r="F86" s="127"/>
      <c r="G86" s="66" t="s">
        <v>147</v>
      </c>
      <c r="H86" s="118" t="s">
        <v>175</v>
      </c>
      <c r="I86" s="119" t="s">
        <v>106</v>
      </c>
      <c r="J86" s="120"/>
      <c r="K86" s="120"/>
      <c r="L86" s="120"/>
      <c r="M86" s="120"/>
      <c r="N86" s="120"/>
      <c r="O86" s="120"/>
      <c r="P86" s="120"/>
      <c r="Q86" s="121"/>
      <c r="R86" s="120"/>
      <c r="S86" s="120"/>
      <c r="T86" s="120"/>
      <c r="U86" s="122"/>
      <c r="V86" s="122"/>
      <c r="W86" s="122"/>
      <c r="X86" s="122"/>
      <c r="Y86" s="128"/>
      <c r="Z86" s="5"/>
    </row>
    <row r="87" spans="1:26" ht="30" customHeight="1" x14ac:dyDescent="0.3">
      <c r="A87" s="115" t="s">
        <v>3</v>
      </c>
      <c r="B87" s="115" t="s">
        <v>1148</v>
      </c>
      <c r="C87" s="126"/>
      <c r="D87" s="129"/>
      <c r="E87" s="129"/>
      <c r="F87" s="129"/>
      <c r="G87" s="66" t="s">
        <v>147</v>
      </c>
      <c r="H87" s="118" t="s">
        <v>175</v>
      </c>
      <c r="I87" s="119" t="s">
        <v>1155</v>
      </c>
      <c r="J87" s="120" t="s">
        <v>48</v>
      </c>
      <c r="K87" s="120"/>
      <c r="L87" s="120"/>
      <c r="M87" s="120"/>
      <c r="N87" s="120"/>
      <c r="O87" s="120"/>
      <c r="P87" s="120"/>
      <c r="Q87" s="121"/>
      <c r="R87" s="120"/>
      <c r="S87" s="120"/>
      <c r="T87" s="120"/>
      <c r="U87" s="122"/>
      <c r="V87" s="122"/>
      <c r="W87" s="122"/>
      <c r="X87" s="122"/>
      <c r="Y87" s="128"/>
      <c r="Z87" s="5"/>
    </row>
    <row r="88" spans="1:26" ht="84.75" customHeight="1" x14ac:dyDescent="0.3">
      <c r="A88" s="115" t="s">
        <v>3</v>
      </c>
      <c r="B88" s="115" t="s">
        <v>1148</v>
      </c>
      <c r="C88" s="126"/>
      <c r="D88" s="127"/>
      <c r="E88" s="127"/>
      <c r="F88" s="127"/>
      <c r="G88" s="66" t="s">
        <v>182</v>
      </c>
      <c r="H88" s="118" t="s">
        <v>184</v>
      </c>
      <c r="I88" s="119" t="s">
        <v>184</v>
      </c>
      <c r="J88" s="120" t="s">
        <v>168</v>
      </c>
      <c r="K88" s="120" t="s">
        <v>41</v>
      </c>
      <c r="L88" s="120"/>
      <c r="M88" s="120"/>
      <c r="N88" s="120" t="s">
        <v>41</v>
      </c>
      <c r="O88" s="120"/>
      <c r="P88" s="120" t="s">
        <v>41</v>
      </c>
      <c r="Q88" s="121" t="s">
        <v>171</v>
      </c>
      <c r="R88" s="120"/>
      <c r="S88" s="120">
        <v>2</v>
      </c>
      <c r="T88" s="120">
        <v>8</v>
      </c>
      <c r="U88" s="122" t="s">
        <v>41</v>
      </c>
      <c r="V88" s="122"/>
      <c r="W88" s="122" t="s">
        <v>41</v>
      </c>
      <c r="X88" s="122"/>
      <c r="Y88" s="67" t="s">
        <v>1156</v>
      </c>
      <c r="Z88" s="130" t="s">
        <v>1157</v>
      </c>
    </row>
    <row r="89" spans="1:26" ht="30" customHeight="1" x14ac:dyDescent="0.3">
      <c r="A89" s="115" t="s">
        <v>3</v>
      </c>
      <c r="B89" s="115" t="s">
        <v>1148</v>
      </c>
      <c r="C89" s="126"/>
      <c r="D89" s="127"/>
      <c r="E89" s="127"/>
      <c r="F89" s="127"/>
      <c r="G89" s="118" t="s">
        <v>1158</v>
      </c>
      <c r="H89" s="118" t="s">
        <v>1159</v>
      </c>
      <c r="I89" s="119" t="s">
        <v>1160</v>
      </c>
      <c r="J89" s="120" t="s">
        <v>189</v>
      </c>
      <c r="K89" s="120" t="s">
        <v>41</v>
      </c>
      <c r="L89" s="120"/>
      <c r="M89" s="120"/>
      <c r="N89" s="120" t="s">
        <v>41</v>
      </c>
      <c r="O89" s="120"/>
      <c r="P89" s="120" t="s">
        <v>41</v>
      </c>
      <c r="Q89" s="121" t="s">
        <v>233</v>
      </c>
      <c r="R89" s="120" t="s">
        <v>1161</v>
      </c>
      <c r="S89" s="120">
        <v>1</v>
      </c>
      <c r="T89" s="120">
        <v>4</v>
      </c>
      <c r="U89" s="122"/>
      <c r="V89" s="122" t="s">
        <v>41</v>
      </c>
      <c r="W89" s="122"/>
      <c r="X89" s="122"/>
      <c r="Y89" s="128" t="s">
        <v>1162</v>
      </c>
      <c r="Z89" s="131" t="s">
        <v>1163</v>
      </c>
    </row>
    <row r="90" spans="1:26" ht="30" customHeight="1" x14ac:dyDescent="0.3">
      <c r="A90" s="115" t="s">
        <v>3</v>
      </c>
      <c r="B90" s="115" t="s">
        <v>1148</v>
      </c>
      <c r="C90" s="126"/>
      <c r="D90" s="127"/>
      <c r="E90" s="127"/>
      <c r="F90" s="127"/>
      <c r="G90" s="118" t="s">
        <v>1158</v>
      </c>
      <c r="H90" s="118" t="s">
        <v>1159</v>
      </c>
      <c r="I90" s="119" t="s">
        <v>1164</v>
      </c>
      <c r="J90" s="120"/>
      <c r="K90" s="120"/>
      <c r="L90" s="120"/>
      <c r="M90" s="120"/>
      <c r="N90" s="120"/>
      <c r="O90" s="120"/>
      <c r="P90" s="120"/>
      <c r="Q90" s="121"/>
      <c r="R90" s="120"/>
      <c r="S90" s="120"/>
      <c r="T90" s="120"/>
      <c r="U90" s="122"/>
      <c r="V90" s="122"/>
      <c r="W90" s="122"/>
      <c r="X90" s="122"/>
      <c r="Y90" s="128"/>
      <c r="Z90" s="132" t="s">
        <v>1163</v>
      </c>
    </row>
    <row r="91" spans="1:26" ht="30" customHeight="1" x14ac:dyDescent="0.3">
      <c r="A91" s="115" t="s">
        <v>3</v>
      </c>
      <c r="B91" s="115" t="s">
        <v>1148</v>
      </c>
      <c r="C91" s="126"/>
      <c r="D91" s="127"/>
      <c r="E91" s="127"/>
      <c r="F91" s="127"/>
      <c r="G91" s="66" t="s">
        <v>186</v>
      </c>
      <c r="H91" s="118" t="s">
        <v>1165</v>
      </c>
      <c r="I91" s="119" t="s">
        <v>188</v>
      </c>
      <c r="J91" s="120" t="s">
        <v>189</v>
      </c>
      <c r="K91" s="120" t="s">
        <v>41</v>
      </c>
      <c r="L91" s="120"/>
      <c r="M91" s="120"/>
      <c r="N91" s="120" t="s">
        <v>41</v>
      </c>
      <c r="O91" s="120"/>
      <c r="P91" s="120" t="s">
        <v>41</v>
      </c>
      <c r="Q91" s="121" t="s">
        <v>190</v>
      </c>
      <c r="R91" s="120"/>
      <c r="S91" s="120">
        <v>1</v>
      </c>
      <c r="T91" s="120">
        <v>9</v>
      </c>
      <c r="U91" s="122"/>
      <c r="V91" s="122"/>
      <c r="W91" s="122" t="s">
        <v>41</v>
      </c>
      <c r="X91" s="122" t="s">
        <v>41</v>
      </c>
      <c r="Y91" s="124" t="s">
        <v>1166</v>
      </c>
      <c r="Z91" s="132" t="s">
        <v>1167</v>
      </c>
    </row>
    <row r="92" spans="1:26" ht="30" customHeight="1" x14ac:dyDescent="0.3">
      <c r="A92" s="115" t="s">
        <v>3</v>
      </c>
      <c r="B92" s="115" t="s">
        <v>1148</v>
      </c>
      <c r="C92" s="126"/>
      <c r="D92" s="127"/>
      <c r="E92" s="127"/>
      <c r="F92" s="127"/>
      <c r="G92" s="66" t="s">
        <v>186</v>
      </c>
      <c r="H92" s="118" t="s">
        <v>1165</v>
      </c>
      <c r="I92" s="119" t="s">
        <v>192</v>
      </c>
      <c r="J92" s="120"/>
      <c r="K92" s="120"/>
      <c r="L92" s="120"/>
      <c r="M92" s="120"/>
      <c r="N92" s="120"/>
      <c r="O92" s="120"/>
      <c r="P92" s="120"/>
      <c r="Q92" s="121"/>
      <c r="R92" s="120"/>
      <c r="S92" s="120"/>
      <c r="T92" s="120"/>
      <c r="U92" s="122"/>
      <c r="V92" s="122"/>
      <c r="W92" s="122"/>
      <c r="X92" s="122"/>
      <c r="Y92" s="124"/>
      <c r="Z92" s="132" t="s">
        <v>1167</v>
      </c>
    </row>
    <row r="93" spans="1:26" ht="30" customHeight="1" x14ac:dyDescent="0.3">
      <c r="A93" s="115" t="s">
        <v>3</v>
      </c>
      <c r="B93" s="115" t="s">
        <v>1148</v>
      </c>
      <c r="C93" s="126"/>
      <c r="D93" s="127"/>
      <c r="E93" s="127"/>
      <c r="F93" s="127"/>
      <c r="G93" s="66" t="s">
        <v>186</v>
      </c>
      <c r="H93" s="118" t="s">
        <v>1165</v>
      </c>
      <c r="I93" s="119" t="s">
        <v>193</v>
      </c>
      <c r="J93" s="120"/>
      <c r="K93" s="120"/>
      <c r="L93" s="120"/>
      <c r="M93" s="120"/>
      <c r="N93" s="120"/>
      <c r="O93" s="120"/>
      <c r="P93" s="120"/>
      <c r="Q93" s="121"/>
      <c r="R93" s="120"/>
      <c r="S93" s="120"/>
      <c r="T93" s="120"/>
      <c r="U93" s="122"/>
      <c r="V93" s="122"/>
      <c r="W93" s="122"/>
      <c r="X93" s="122"/>
      <c r="Y93" s="124"/>
      <c r="Z93" s="132" t="s">
        <v>1167</v>
      </c>
    </row>
    <row r="94" spans="1:26" ht="39.75" customHeight="1" x14ac:dyDescent="0.3">
      <c r="A94" s="115" t="s">
        <v>3</v>
      </c>
      <c r="B94" s="115" t="s">
        <v>1148</v>
      </c>
      <c r="C94" s="126"/>
      <c r="D94" s="127"/>
      <c r="E94" s="127"/>
      <c r="F94" s="127"/>
      <c r="G94" s="66" t="s">
        <v>186</v>
      </c>
      <c r="H94" s="118" t="s">
        <v>1168</v>
      </c>
      <c r="I94" s="119" t="s">
        <v>91</v>
      </c>
      <c r="J94" s="120" t="s">
        <v>189</v>
      </c>
      <c r="K94" s="120"/>
      <c r="L94" s="120"/>
      <c r="M94" s="120" t="s">
        <v>41</v>
      </c>
      <c r="N94" s="120" t="s">
        <v>41</v>
      </c>
      <c r="O94" s="120"/>
      <c r="P94" s="120" t="s">
        <v>41</v>
      </c>
      <c r="Q94" s="121" t="s">
        <v>155</v>
      </c>
      <c r="R94" s="120" t="s">
        <v>195</v>
      </c>
      <c r="S94" s="120">
        <v>2</v>
      </c>
      <c r="T94" s="120">
        <v>18</v>
      </c>
      <c r="U94" s="122"/>
      <c r="V94" s="122"/>
      <c r="W94" s="122" t="s">
        <v>41</v>
      </c>
      <c r="X94" s="122" t="s">
        <v>41</v>
      </c>
      <c r="Y94" s="124" t="s">
        <v>1169</v>
      </c>
      <c r="Z94" s="131" t="s">
        <v>1170</v>
      </c>
    </row>
    <row r="95" spans="1:26" ht="30" customHeight="1" x14ac:dyDescent="0.3">
      <c r="A95" s="115" t="s">
        <v>3</v>
      </c>
      <c r="B95" s="115" t="s">
        <v>1148</v>
      </c>
      <c r="C95" s="126"/>
      <c r="D95" s="127"/>
      <c r="E95" s="127"/>
      <c r="F95" s="127"/>
      <c r="G95" s="66" t="s">
        <v>186</v>
      </c>
      <c r="H95" s="118" t="s">
        <v>1168</v>
      </c>
      <c r="I95" s="119" t="s">
        <v>197</v>
      </c>
      <c r="J95" s="120"/>
      <c r="K95" s="120"/>
      <c r="L95" s="120"/>
      <c r="M95" s="120"/>
      <c r="N95" s="120"/>
      <c r="O95" s="120"/>
      <c r="P95" s="120"/>
      <c r="Q95" s="121"/>
      <c r="R95" s="120"/>
      <c r="S95" s="120"/>
      <c r="T95" s="120"/>
      <c r="U95" s="122"/>
      <c r="V95" s="122"/>
      <c r="W95" s="122"/>
      <c r="X95" s="122"/>
      <c r="Y95" s="128"/>
      <c r="Z95" s="131" t="s">
        <v>1170</v>
      </c>
    </row>
    <row r="96" spans="1:26" ht="30" customHeight="1" x14ac:dyDescent="0.3">
      <c r="A96" s="115" t="s">
        <v>3</v>
      </c>
      <c r="B96" s="115" t="s">
        <v>1148</v>
      </c>
      <c r="C96" s="126"/>
      <c r="D96" s="127"/>
      <c r="E96" s="127"/>
      <c r="F96" s="127"/>
      <c r="G96" s="66" t="s">
        <v>186</v>
      </c>
      <c r="H96" s="118" t="s">
        <v>1168</v>
      </c>
      <c r="I96" s="119" t="s">
        <v>198</v>
      </c>
      <c r="J96" s="120"/>
      <c r="K96" s="120"/>
      <c r="L96" s="120"/>
      <c r="M96" s="120"/>
      <c r="N96" s="120"/>
      <c r="O96" s="120"/>
      <c r="P96" s="120"/>
      <c r="Q96" s="121"/>
      <c r="R96" s="120"/>
      <c r="S96" s="120"/>
      <c r="T96" s="120"/>
      <c r="U96" s="122"/>
      <c r="V96" s="122"/>
      <c r="W96" s="122"/>
      <c r="X96" s="122"/>
      <c r="Y96" s="128"/>
      <c r="Z96" s="132" t="s">
        <v>1170</v>
      </c>
    </row>
    <row r="97" spans="1:26" ht="30" customHeight="1" x14ac:dyDescent="0.3">
      <c r="A97" s="115" t="s">
        <v>3</v>
      </c>
      <c r="B97" s="115" t="s">
        <v>1148</v>
      </c>
      <c r="C97" s="126"/>
      <c r="D97" s="127"/>
      <c r="E97" s="127"/>
      <c r="F97" s="127"/>
      <c r="G97" s="66" t="s">
        <v>186</v>
      </c>
      <c r="H97" s="118" t="s">
        <v>1168</v>
      </c>
      <c r="I97" s="119" t="s">
        <v>199</v>
      </c>
      <c r="J97" s="120"/>
      <c r="K97" s="120"/>
      <c r="L97" s="120"/>
      <c r="M97" s="120"/>
      <c r="N97" s="120"/>
      <c r="O97" s="120"/>
      <c r="P97" s="120"/>
      <c r="Q97" s="121"/>
      <c r="R97" s="120"/>
      <c r="S97" s="120"/>
      <c r="T97" s="120"/>
      <c r="U97" s="122"/>
      <c r="V97" s="122"/>
      <c r="W97" s="122"/>
      <c r="X97" s="122"/>
      <c r="Y97" s="128"/>
      <c r="Z97" s="132" t="s">
        <v>1170</v>
      </c>
    </row>
    <row r="98" spans="1:26" ht="32.25" customHeight="1" x14ac:dyDescent="0.3">
      <c r="A98" s="115" t="s">
        <v>3</v>
      </c>
      <c r="B98" s="115" t="s">
        <v>1148</v>
      </c>
      <c r="C98" s="126"/>
      <c r="D98" s="127"/>
      <c r="E98" s="127"/>
      <c r="F98" s="127"/>
      <c r="G98" s="66" t="s">
        <v>186</v>
      </c>
      <c r="H98" s="118" t="s">
        <v>1168</v>
      </c>
      <c r="I98" s="119" t="s">
        <v>200</v>
      </c>
      <c r="J98" s="120"/>
      <c r="K98" s="120"/>
      <c r="L98" s="120"/>
      <c r="M98" s="120"/>
      <c r="N98" s="120"/>
      <c r="O98" s="120"/>
      <c r="P98" s="120"/>
      <c r="Q98" s="121"/>
      <c r="R98" s="120"/>
      <c r="S98" s="120"/>
      <c r="T98" s="120"/>
      <c r="U98" s="122"/>
      <c r="V98" s="122"/>
      <c r="W98" s="122"/>
      <c r="X98" s="122"/>
      <c r="Y98" s="128"/>
      <c r="Z98" s="131" t="s">
        <v>1170</v>
      </c>
    </row>
    <row r="99" spans="1:26" ht="30" customHeight="1" x14ac:dyDescent="0.3">
      <c r="A99" s="115" t="s">
        <v>3</v>
      </c>
      <c r="B99" s="115" t="s">
        <v>1148</v>
      </c>
      <c r="C99" s="126"/>
      <c r="D99" s="127"/>
      <c r="E99" s="127"/>
      <c r="F99" s="127"/>
      <c r="G99" s="66" t="s">
        <v>186</v>
      </c>
      <c r="H99" s="118" t="s">
        <v>1171</v>
      </c>
      <c r="I99" s="119" t="s">
        <v>202</v>
      </c>
      <c r="J99" s="120" t="s">
        <v>189</v>
      </c>
      <c r="K99" s="120" t="s">
        <v>41</v>
      </c>
      <c r="L99" s="120"/>
      <c r="M99" s="120"/>
      <c r="N99" s="120" t="s">
        <v>41</v>
      </c>
      <c r="O99" s="120"/>
      <c r="P99" s="120" t="s">
        <v>41</v>
      </c>
      <c r="Q99" s="121" t="s">
        <v>155</v>
      </c>
      <c r="R99" s="120"/>
      <c r="S99" s="120">
        <v>2</v>
      </c>
      <c r="T99" s="120">
        <v>18</v>
      </c>
      <c r="U99" s="122"/>
      <c r="V99" s="122"/>
      <c r="W99" s="122" t="s">
        <v>41</v>
      </c>
      <c r="X99" s="122" t="s">
        <v>41</v>
      </c>
      <c r="Y99" s="124" t="s">
        <v>1169</v>
      </c>
      <c r="Z99" s="131" t="s">
        <v>1170</v>
      </c>
    </row>
    <row r="100" spans="1:26" ht="30" customHeight="1" x14ac:dyDescent="0.3">
      <c r="A100" s="115" t="s">
        <v>3</v>
      </c>
      <c r="B100" s="115" t="s">
        <v>1148</v>
      </c>
      <c r="C100" s="126"/>
      <c r="D100" s="127"/>
      <c r="E100" s="127"/>
      <c r="F100" s="127"/>
      <c r="G100" s="66" t="s">
        <v>186</v>
      </c>
      <c r="H100" s="118" t="s">
        <v>1171</v>
      </c>
      <c r="I100" s="119" t="s">
        <v>204</v>
      </c>
      <c r="J100" s="120"/>
      <c r="K100" s="120"/>
      <c r="L100" s="120"/>
      <c r="M100" s="120"/>
      <c r="N100" s="120"/>
      <c r="O100" s="120"/>
      <c r="P100" s="120"/>
      <c r="Q100" s="121"/>
      <c r="R100" s="120"/>
      <c r="S100" s="120"/>
      <c r="T100" s="120"/>
      <c r="U100" s="122"/>
      <c r="V100" s="122"/>
      <c r="W100" s="122"/>
      <c r="X100" s="122"/>
      <c r="Y100" s="124"/>
      <c r="Z100" s="131" t="s">
        <v>1170</v>
      </c>
    </row>
    <row r="101" spans="1:26" ht="30" customHeight="1" x14ac:dyDescent="0.3">
      <c r="A101" s="115" t="s">
        <v>3</v>
      </c>
      <c r="B101" s="115" t="s">
        <v>1148</v>
      </c>
      <c r="C101" s="126"/>
      <c r="D101" s="127"/>
      <c r="E101" s="127"/>
      <c r="F101" s="127"/>
      <c r="G101" s="66" t="s">
        <v>186</v>
      </c>
      <c r="H101" s="118" t="s">
        <v>1171</v>
      </c>
      <c r="I101" s="119" t="s">
        <v>205</v>
      </c>
      <c r="J101" s="120"/>
      <c r="K101" s="120"/>
      <c r="L101" s="120"/>
      <c r="M101" s="120"/>
      <c r="N101" s="120"/>
      <c r="O101" s="120"/>
      <c r="P101" s="120"/>
      <c r="Q101" s="121"/>
      <c r="R101" s="120"/>
      <c r="S101" s="120"/>
      <c r="T101" s="120"/>
      <c r="U101" s="122"/>
      <c r="V101" s="122"/>
      <c r="W101" s="122"/>
      <c r="X101" s="122"/>
      <c r="Y101" s="124"/>
      <c r="Z101" s="131" t="s">
        <v>1170</v>
      </c>
    </row>
    <row r="102" spans="1:26" ht="30" customHeight="1" x14ac:dyDescent="0.3">
      <c r="A102" s="115" t="s">
        <v>3</v>
      </c>
      <c r="B102" s="115" t="s">
        <v>1148</v>
      </c>
      <c r="C102" s="126"/>
      <c r="D102" s="127"/>
      <c r="E102" s="127"/>
      <c r="F102" s="127"/>
      <c r="G102" s="66" t="s">
        <v>186</v>
      </c>
      <c r="H102" s="118" t="s">
        <v>1171</v>
      </c>
      <c r="I102" s="119" t="s">
        <v>1172</v>
      </c>
      <c r="J102" s="120"/>
      <c r="K102" s="120"/>
      <c r="L102" s="120"/>
      <c r="M102" s="120"/>
      <c r="N102" s="120"/>
      <c r="O102" s="120"/>
      <c r="P102" s="120"/>
      <c r="Q102" s="121"/>
      <c r="R102" s="120"/>
      <c r="S102" s="120"/>
      <c r="T102" s="120"/>
      <c r="U102" s="122"/>
      <c r="V102" s="122"/>
      <c r="W102" s="122"/>
      <c r="X102" s="122"/>
      <c r="Y102" s="124"/>
      <c r="Z102" s="131" t="s">
        <v>1170</v>
      </c>
    </row>
    <row r="103" spans="1:26" ht="30" customHeight="1" x14ac:dyDescent="0.3">
      <c r="A103" s="115" t="s">
        <v>3</v>
      </c>
      <c r="B103" s="115" t="s">
        <v>1148</v>
      </c>
      <c r="C103" s="126"/>
      <c r="D103" s="127"/>
      <c r="E103" s="127"/>
      <c r="F103" s="127"/>
      <c r="G103" s="66" t="s">
        <v>186</v>
      </c>
      <c r="H103" s="118" t="s">
        <v>1171</v>
      </c>
      <c r="I103" s="119" t="s">
        <v>1173</v>
      </c>
      <c r="J103" s="120"/>
      <c r="K103" s="120"/>
      <c r="L103" s="120"/>
      <c r="M103" s="120"/>
      <c r="N103" s="120"/>
      <c r="O103" s="120"/>
      <c r="P103" s="120"/>
      <c r="Q103" s="121"/>
      <c r="R103" s="120"/>
      <c r="S103" s="120"/>
      <c r="T103" s="120"/>
      <c r="U103" s="122"/>
      <c r="V103" s="122"/>
      <c r="W103" s="122"/>
      <c r="X103" s="122"/>
      <c r="Y103" s="124"/>
      <c r="Z103" s="131" t="s">
        <v>1170</v>
      </c>
    </row>
    <row r="104" spans="1:26" ht="30" customHeight="1" x14ac:dyDescent="0.3">
      <c r="A104" s="115" t="s">
        <v>3</v>
      </c>
      <c r="B104" s="115" t="s">
        <v>1148</v>
      </c>
      <c r="C104" s="126"/>
      <c r="D104" s="127"/>
      <c r="E104" s="127"/>
      <c r="F104" s="127"/>
      <c r="G104" s="66" t="s">
        <v>186</v>
      </c>
      <c r="H104" s="118" t="s">
        <v>1171</v>
      </c>
      <c r="I104" s="119" t="s">
        <v>1174</v>
      </c>
      <c r="J104" s="120"/>
      <c r="K104" s="120"/>
      <c r="L104" s="120"/>
      <c r="M104" s="120"/>
      <c r="N104" s="120"/>
      <c r="O104" s="120"/>
      <c r="P104" s="120"/>
      <c r="Q104" s="121"/>
      <c r="R104" s="120"/>
      <c r="S104" s="120"/>
      <c r="T104" s="120"/>
      <c r="U104" s="122"/>
      <c r="V104" s="122"/>
      <c r="W104" s="122"/>
      <c r="X104" s="122"/>
      <c r="Y104" s="124"/>
      <c r="Z104" s="131" t="s">
        <v>1170</v>
      </c>
    </row>
    <row r="105" spans="1:26" ht="30" customHeight="1" x14ac:dyDescent="0.3">
      <c r="A105" s="115" t="s">
        <v>3</v>
      </c>
      <c r="B105" s="115" t="s">
        <v>1148</v>
      </c>
      <c r="C105" s="126"/>
      <c r="D105" s="127"/>
      <c r="E105" s="127"/>
      <c r="F105" s="127"/>
      <c r="G105" s="66" t="s">
        <v>186</v>
      </c>
      <c r="H105" s="118" t="s">
        <v>1171</v>
      </c>
      <c r="I105" s="119" t="s">
        <v>1175</v>
      </c>
      <c r="J105" s="120"/>
      <c r="K105" s="120"/>
      <c r="L105" s="120"/>
      <c r="M105" s="120"/>
      <c r="N105" s="120"/>
      <c r="O105" s="120"/>
      <c r="P105" s="120"/>
      <c r="Q105" s="121"/>
      <c r="R105" s="120"/>
      <c r="S105" s="120"/>
      <c r="T105" s="120"/>
      <c r="U105" s="122"/>
      <c r="V105" s="122"/>
      <c r="W105" s="122"/>
      <c r="X105" s="122"/>
      <c r="Y105" s="124"/>
      <c r="Z105" s="131" t="s">
        <v>1170</v>
      </c>
    </row>
    <row r="106" spans="1:26" ht="30" customHeight="1" x14ac:dyDescent="0.3">
      <c r="A106" s="115" t="s">
        <v>3</v>
      </c>
      <c r="B106" s="115" t="s">
        <v>1148</v>
      </c>
      <c r="C106" s="126"/>
      <c r="D106" s="127"/>
      <c r="E106" s="127"/>
      <c r="F106" s="127"/>
      <c r="G106" s="66" t="s">
        <v>186</v>
      </c>
      <c r="H106" s="118" t="s">
        <v>1171</v>
      </c>
      <c r="I106" s="119" t="s">
        <v>210</v>
      </c>
      <c r="J106" s="120"/>
      <c r="K106" s="120"/>
      <c r="L106" s="120"/>
      <c r="M106" s="120"/>
      <c r="N106" s="120"/>
      <c r="O106" s="120"/>
      <c r="P106" s="120"/>
      <c r="Q106" s="121"/>
      <c r="R106" s="120"/>
      <c r="S106" s="120"/>
      <c r="T106" s="120"/>
      <c r="U106" s="122"/>
      <c r="V106" s="122"/>
      <c r="W106" s="122"/>
      <c r="X106" s="122"/>
      <c r="Y106" s="124"/>
      <c r="Z106" s="131" t="s">
        <v>1170</v>
      </c>
    </row>
    <row r="107" spans="1:26" ht="33.75" customHeight="1" x14ac:dyDescent="0.3">
      <c r="A107" s="115" t="s">
        <v>3</v>
      </c>
      <c r="B107" s="115" t="s">
        <v>1148</v>
      </c>
      <c r="C107" s="126"/>
      <c r="D107" s="127"/>
      <c r="E107" s="127"/>
      <c r="F107" s="127"/>
      <c r="G107" s="66" t="s">
        <v>186</v>
      </c>
      <c r="H107" s="118" t="s">
        <v>1171</v>
      </c>
      <c r="I107" s="119" t="s">
        <v>211</v>
      </c>
      <c r="J107" s="120"/>
      <c r="K107" s="120"/>
      <c r="L107" s="120"/>
      <c r="M107" s="120"/>
      <c r="N107" s="120"/>
      <c r="O107" s="120"/>
      <c r="P107" s="120"/>
      <c r="Q107" s="121"/>
      <c r="R107" s="120"/>
      <c r="S107" s="120"/>
      <c r="T107" s="120"/>
      <c r="U107" s="122"/>
      <c r="V107" s="122"/>
      <c r="W107" s="122"/>
      <c r="X107" s="122"/>
      <c r="Y107" s="124"/>
      <c r="Z107" s="131" t="s">
        <v>1170</v>
      </c>
    </row>
    <row r="108" spans="1:26" ht="33.75" customHeight="1" x14ac:dyDescent="0.3">
      <c r="A108" s="115" t="s">
        <v>3</v>
      </c>
      <c r="B108" s="115" t="s">
        <v>1148</v>
      </c>
      <c r="C108" s="126"/>
      <c r="D108" s="127"/>
      <c r="E108" s="127"/>
      <c r="F108" s="127"/>
      <c r="G108" s="66" t="s">
        <v>186</v>
      </c>
      <c r="H108" s="118" t="s">
        <v>1171</v>
      </c>
      <c r="I108" s="119" t="s">
        <v>212</v>
      </c>
      <c r="J108" s="120"/>
      <c r="K108" s="120"/>
      <c r="L108" s="120"/>
      <c r="M108" s="120"/>
      <c r="N108" s="120"/>
      <c r="O108" s="120"/>
      <c r="P108" s="120"/>
      <c r="Q108" s="121"/>
      <c r="R108" s="120"/>
      <c r="S108" s="120"/>
      <c r="T108" s="120"/>
      <c r="U108" s="122"/>
      <c r="V108" s="122"/>
      <c r="W108" s="122"/>
      <c r="X108" s="122"/>
      <c r="Y108" s="124"/>
      <c r="Z108" s="131" t="s">
        <v>1170</v>
      </c>
    </row>
    <row r="109" spans="1:26" ht="64.5" customHeight="1" x14ac:dyDescent="0.3">
      <c r="A109" s="115" t="s">
        <v>3</v>
      </c>
      <c r="B109" s="115" t="s">
        <v>1148</v>
      </c>
      <c r="C109" s="126"/>
      <c r="D109" s="127"/>
      <c r="E109" s="127"/>
      <c r="F109" s="127"/>
      <c r="G109" s="66" t="s">
        <v>186</v>
      </c>
      <c r="H109" s="118" t="s">
        <v>1171</v>
      </c>
      <c r="I109" s="119" t="s">
        <v>1176</v>
      </c>
      <c r="J109" s="120"/>
      <c r="K109" s="120"/>
      <c r="L109" s="120"/>
      <c r="M109" s="120"/>
      <c r="N109" s="120"/>
      <c r="O109" s="120"/>
      <c r="P109" s="120"/>
      <c r="Q109" s="121"/>
      <c r="R109" s="120"/>
      <c r="S109" s="120"/>
      <c r="T109" s="120"/>
      <c r="U109" s="122"/>
      <c r="V109" s="122"/>
      <c r="W109" s="122"/>
      <c r="X109" s="122"/>
      <c r="Y109" s="124"/>
      <c r="Z109" s="131" t="s">
        <v>1170</v>
      </c>
    </row>
    <row r="110" spans="1:26" ht="33.75" customHeight="1" x14ac:dyDescent="0.3">
      <c r="A110" s="115" t="s">
        <v>3</v>
      </c>
      <c r="B110" s="115" t="s">
        <v>1148</v>
      </c>
      <c r="C110" s="126"/>
      <c r="D110" s="127"/>
      <c r="E110" s="127"/>
      <c r="F110" s="127"/>
      <c r="G110" s="66" t="s">
        <v>186</v>
      </c>
      <c r="H110" s="118" t="s">
        <v>214</v>
      </c>
      <c r="I110" s="119" t="s">
        <v>215</v>
      </c>
      <c r="J110" s="120" t="s">
        <v>189</v>
      </c>
      <c r="K110" s="120" t="s">
        <v>41</v>
      </c>
      <c r="L110" s="120"/>
      <c r="M110" s="120"/>
      <c r="N110" s="120" t="s">
        <v>41</v>
      </c>
      <c r="O110" s="120"/>
      <c r="P110" s="120" t="s">
        <v>41</v>
      </c>
      <c r="Q110" s="121" t="s">
        <v>155</v>
      </c>
      <c r="R110" s="120" t="s">
        <v>216</v>
      </c>
      <c r="S110" s="120">
        <v>2</v>
      </c>
      <c r="T110" s="120">
        <v>18</v>
      </c>
      <c r="U110" s="122"/>
      <c r="V110" s="122"/>
      <c r="W110" s="122" t="s">
        <v>41</v>
      </c>
      <c r="X110" s="122" t="s">
        <v>41</v>
      </c>
      <c r="Y110" s="124" t="s">
        <v>1177</v>
      </c>
      <c r="Z110" s="131" t="s">
        <v>1170</v>
      </c>
    </row>
    <row r="111" spans="1:26" ht="33.75" customHeight="1" x14ac:dyDescent="0.3">
      <c r="A111" s="115" t="s">
        <v>3</v>
      </c>
      <c r="B111" s="115" t="s">
        <v>1148</v>
      </c>
      <c r="C111" s="126"/>
      <c r="D111" s="127"/>
      <c r="E111" s="127"/>
      <c r="F111" s="127"/>
      <c r="G111" s="66" t="s">
        <v>186</v>
      </c>
      <c r="H111" s="118" t="s">
        <v>214</v>
      </c>
      <c r="I111" s="119" t="s">
        <v>91</v>
      </c>
      <c r="J111" s="120"/>
      <c r="K111" s="120"/>
      <c r="L111" s="120"/>
      <c r="M111" s="120"/>
      <c r="N111" s="120"/>
      <c r="O111" s="120"/>
      <c r="P111" s="120"/>
      <c r="Q111" s="121"/>
      <c r="R111" s="120"/>
      <c r="S111" s="120"/>
      <c r="T111" s="120"/>
      <c r="U111" s="122"/>
      <c r="V111" s="122"/>
      <c r="W111" s="122"/>
      <c r="X111" s="122"/>
      <c r="Y111" s="128"/>
      <c r="Z111" s="131" t="s">
        <v>1170</v>
      </c>
    </row>
    <row r="112" spans="1:26" ht="33.75" customHeight="1" x14ac:dyDescent="0.3">
      <c r="A112" s="115" t="s">
        <v>3</v>
      </c>
      <c r="B112" s="115" t="s">
        <v>1148</v>
      </c>
      <c r="C112" s="126"/>
      <c r="D112" s="127"/>
      <c r="E112" s="127"/>
      <c r="F112" s="127"/>
      <c r="G112" s="66" t="s">
        <v>186</v>
      </c>
      <c r="H112" s="118" t="s">
        <v>214</v>
      </c>
      <c r="I112" s="119" t="s">
        <v>217</v>
      </c>
      <c r="J112" s="120"/>
      <c r="K112" s="120"/>
      <c r="L112" s="120"/>
      <c r="M112" s="120"/>
      <c r="N112" s="120"/>
      <c r="O112" s="120"/>
      <c r="P112" s="120"/>
      <c r="Q112" s="121"/>
      <c r="R112" s="120"/>
      <c r="S112" s="120"/>
      <c r="T112" s="120"/>
      <c r="U112" s="122"/>
      <c r="V112" s="122"/>
      <c r="W112" s="122"/>
      <c r="X112" s="122"/>
      <c r="Y112" s="128"/>
      <c r="Z112" s="131" t="s">
        <v>1170</v>
      </c>
    </row>
    <row r="113" spans="1:26" ht="33.75" customHeight="1" x14ac:dyDescent="0.3">
      <c r="A113" s="115" t="s">
        <v>3</v>
      </c>
      <c r="B113" s="115" t="s">
        <v>1148</v>
      </c>
      <c r="C113" s="126"/>
      <c r="D113" s="127"/>
      <c r="E113" s="127"/>
      <c r="F113" s="127"/>
      <c r="G113" s="66" t="s">
        <v>186</v>
      </c>
      <c r="H113" s="118" t="s">
        <v>214</v>
      </c>
      <c r="I113" s="119" t="s">
        <v>218</v>
      </c>
      <c r="J113" s="120"/>
      <c r="K113" s="120"/>
      <c r="L113" s="120"/>
      <c r="M113" s="120"/>
      <c r="N113" s="120"/>
      <c r="O113" s="120"/>
      <c r="P113" s="120"/>
      <c r="Q113" s="121"/>
      <c r="R113" s="120"/>
      <c r="S113" s="120"/>
      <c r="T113" s="120"/>
      <c r="U113" s="122"/>
      <c r="V113" s="122"/>
      <c r="W113" s="122"/>
      <c r="X113" s="122"/>
      <c r="Y113" s="128"/>
      <c r="Z113" s="131" t="s">
        <v>1170</v>
      </c>
    </row>
    <row r="114" spans="1:26" ht="33.75" customHeight="1" x14ac:dyDescent="0.3">
      <c r="A114" s="115" t="s">
        <v>3</v>
      </c>
      <c r="B114" s="115" t="s">
        <v>1148</v>
      </c>
      <c r="C114" s="126"/>
      <c r="D114" s="127"/>
      <c r="E114" s="127"/>
      <c r="F114" s="127"/>
      <c r="G114" s="66" t="s">
        <v>186</v>
      </c>
      <c r="H114" s="118" t="s">
        <v>214</v>
      </c>
      <c r="I114" s="119" t="s">
        <v>219</v>
      </c>
      <c r="J114" s="120"/>
      <c r="K114" s="120"/>
      <c r="L114" s="120"/>
      <c r="M114" s="120"/>
      <c r="N114" s="120"/>
      <c r="O114" s="120"/>
      <c r="P114" s="120"/>
      <c r="Q114" s="121"/>
      <c r="R114" s="120"/>
      <c r="S114" s="120"/>
      <c r="T114" s="120"/>
      <c r="U114" s="122"/>
      <c r="V114" s="122"/>
      <c r="W114" s="122"/>
      <c r="X114" s="122"/>
      <c r="Y114" s="128"/>
      <c r="Z114" s="131" t="s">
        <v>1170</v>
      </c>
    </row>
    <row r="115" spans="1:26" ht="33.75" customHeight="1" x14ac:dyDescent="0.3">
      <c r="A115" s="115" t="s">
        <v>3</v>
      </c>
      <c r="B115" s="115" t="s">
        <v>1148</v>
      </c>
      <c r="C115" s="126"/>
      <c r="D115" s="127"/>
      <c r="E115" s="127"/>
      <c r="F115" s="127"/>
      <c r="G115" s="66" t="s">
        <v>186</v>
      </c>
      <c r="H115" s="118" t="s">
        <v>214</v>
      </c>
      <c r="I115" s="119" t="s">
        <v>220</v>
      </c>
      <c r="J115" s="120"/>
      <c r="K115" s="120"/>
      <c r="L115" s="120"/>
      <c r="M115" s="120"/>
      <c r="N115" s="120"/>
      <c r="O115" s="120"/>
      <c r="P115" s="120"/>
      <c r="Q115" s="121"/>
      <c r="R115" s="120"/>
      <c r="S115" s="120"/>
      <c r="T115" s="120"/>
      <c r="U115" s="122"/>
      <c r="V115" s="122"/>
      <c r="W115" s="122"/>
      <c r="X115" s="122"/>
      <c r="Y115" s="128"/>
      <c r="Z115" s="131" t="s">
        <v>1170</v>
      </c>
    </row>
    <row r="116" spans="1:26" ht="33.75" customHeight="1" x14ac:dyDescent="0.3">
      <c r="A116" s="115" t="s">
        <v>3</v>
      </c>
      <c r="B116" s="115" t="s">
        <v>1148</v>
      </c>
      <c r="C116" s="126"/>
      <c r="D116" s="127"/>
      <c r="E116" s="127"/>
      <c r="F116" s="127"/>
      <c r="G116" s="66" t="s">
        <v>186</v>
      </c>
      <c r="H116" s="118" t="s">
        <v>214</v>
      </c>
      <c r="I116" s="119" t="s">
        <v>221</v>
      </c>
      <c r="J116" s="120"/>
      <c r="K116" s="120"/>
      <c r="L116" s="120"/>
      <c r="M116" s="120"/>
      <c r="N116" s="120"/>
      <c r="O116" s="120"/>
      <c r="P116" s="120"/>
      <c r="Q116" s="121"/>
      <c r="R116" s="120"/>
      <c r="S116" s="120"/>
      <c r="T116" s="120"/>
      <c r="U116" s="122"/>
      <c r="V116" s="122"/>
      <c r="W116" s="122"/>
      <c r="X116" s="122"/>
      <c r="Y116" s="128"/>
      <c r="Z116" s="131" t="s">
        <v>1170</v>
      </c>
    </row>
    <row r="117" spans="1:26" ht="33.75" customHeight="1" x14ac:dyDescent="0.3">
      <c r="A117" s="115" t="s">
        <v>3</v>
      </c>
      <c r="B117" s="115" t="s">
        <v>1148</v>
      </c>
      <c r="C117" s="126"/>
      <c r="D117" s="127"/>
      <c r="E117" s="127"/>
      <c r="F117" s="127"/>
      <c r="G117" s="66" t="s">
        <v>186</v>
      </c>
      <c r="H117" s="118" t="s">
        <v>214</v>
      </c>
      <c r="I117" s="119" t="s">
        <v>222</v>
      </c>
      <c r="J117" s="120"/>
      <c r="K117" s="120"/>
      <c r="L117" s="120"/>
      <c r="M117" s="120"/>
      <c r="N117" s="120"/>
      <c r="O117" s="120"/>
      <c r="P117" s="120"/>
      <c r="Q117" s="121"/>
      <c r="R117" s="120"/>
      <c r="S117" s="120"/>
      <c r="T117" s="120"/>
      <c r="U117" s="122"/>
      <c r="V117" s="122"/>
      <c r="W117" s="122"/>
      <c r="X117" s="122"/>
      <c r="Y117" s="128"/>
      <c r="Z117" s="131" t="s">
        <v>1170</v>
      </c>
    </row>
    <row r="118" spans="1:26" ht="33.75" customHeight="1" x14ac:dyDescent="0.3">
      <c r="A118" s="115" t="s">
        <v>3</v>
      </c>
      <c r="B118" s="115" t="s">
        <v>1148</v>
      </c>
      <c r="C118" s="126"/>
      <c r="D118" s="127"/>
      <c r="E118" s="127"/>
      <c r="F118" s="127"/>
      <c r="G118" s="66" t="s">
        <v>186</v>
      </c>
      <c r="H118" s="118" t="s">
        <v>214</v>
      </c>
      <c r="I118" s="119" t="s">
        <v>223</v>
      </c>
      <c r="J118" s="120"/>
      <c r="K118" s="120"/>
      <c r="L118" s="120"/>
      <c r="M118" s="120"/>
      <c r="N118" s="120"/>
      <c r="O118" s="120"/>
      <c r="P118" s="120"/>
      <c r="Q118" s="121"/>
      <c r="R118" s="120"/>
      <c r="S118" s="120"/>
      <c r="T118" s="120"/>
      <c r="U118" s="122"/>
      <c r="V118" s="122"/>
      <c r="W118" s="122"/>
      <c r="X118" s="122"/>
      <c r="Y118" s="128"/>
      <c r="Z118" s="131" t="s">
        <v>1170</v>
      </c>
    </row>
    <row r="119" spans="1:26" ht="33.75" customHeight="1" x14ac:dyDescent="0.3">
      <c r="A119" s="115" t="s">
        <v>3</v>
      </c>
      <c r="B119" s="115" t="s">
        <v>1148</v>
      </c>
      <c r="C119" s="126"/>
      <c r="D119" s="127"/>
      <c r="E119" s="127"/>
      <c r="F119" s="127"/>
      <c r="G119" s="66" t="s">
        <v>186</v>
      </c>
      <c r="H119" s="118" t="s">
        <v>214</v>
      </c>
      <c r="I119" s="119" t="s">
        <v>224</v>
      </c>
      <c r="J119" s="120"/>
      <c r="K119" s="120"/>
      <c r="L119" s="120"/>
      <c r="M119" s="120"/>
      <c r="N119" s="120"/>
      <c r="O119" s="120"/>
      <c r="P119" s="120"/>
      <c r="Q119" s="121"/>
      <c r="R119" s="120"/>
      <c r="S119" s="120"/>
      <c r="T119" s="120"/>
      <c r="U119" s="122"/>
      <c r="V119" s="122"/>
      <c r="W119" s="122"/>
      <c r="X119" s="122"/>
      <c r="Y119" s="128"/>
      <c r="Z119" s="131" t="s">
        <v>1170</v>
      </c>
    </row>
    <row r="120" spans="1:26" ht="33.75" customHeight="1" x14ac:dyDescent="0.3">
      <c r="A120" s="115" t="s">
        <v>3</v>
      </c>
      <c r="B120" s="115" t="s">
        <v>1148</v>
      </c>
      <c r="C120" s="126"/>
      <c r="D120" s="127"/>
      <c r="E120" s="127"/>
      <c r="F120" s="127"/>
      <c r="G120" s="66" t="s">
        <v>236</v>
      </c>
      <c r="H120" s="118" t="s">
        <v>237</v>
      </c>
      <c r="I120" s="119" t="s">
        <v>232</v>
      </c>
      <c r="J120" s="120" t="s">
        <v>162</v>
      </c>
      <c r="K120" s="120" t="s">
        <v>41</v>
      </c>
      <c r="L120" s="120"/>
      <c r="M120" s="120"/>
      <c r="N120" s="120" t="s">
        <v>41</v>
      </c>
      <c r="O120" s="120"/>
      <c r="P120" s="120" t="s">
        <v>41</v>
      </c>
      <c r="Q120" s="121" t="s">
        <v>233</v>
      </c>
      <c r="R120" s="120" t="s">
        <v>234</v>
      </c>
      <c r="S120" s="120">
        <v>1</v>
      </c>
      <c r="T120" s="120">
        <v>4</v>
      </c>
      <c r="U120" s="122"/>
      <c r="V120" s="122" t="s">
        <v>41</v>
      </c>
      <c r="W120" s="122"/>
      <c r="X120" s="122"/>
      <c r="Y120" s="124" t="s">
        <v>1178</v>
      </c>
      <c r="Z120" s="5"/>
    </row>
    <row r="121" spans="1:26" ht="33.75" customHeight="1" x14ac:dyDescent="0.3">
      <c r="A121" s="115" t="s">
        <v>3</v>
      </c>
      <c r="B121" s="115" t="s">
        <v>1148</v>
      </c>
      <c r="C121" s="126"/>
      <c r="D121" s="127"/>
      <c r="E121" s="127"/>
      <c r="F121" s="127"/>
      <c r="G121" s="66" t="s">
        <v>236</v>
      </c>
      <c r="H121" s="118" t="s">
        <v>237</v>
      </c>
      <c r="I121" s="119" t="s">
        <v>238</v>
      </c>
      <c r="J121" s="120"/>
      <c r="K121" s="120"/>
      <c r="L121" s="120"/>
      <c r="M121" s="120"/>
      <c r="N121" s="120"/>
      <c r="O121" s="120"/>
      <c r="P121" s="120"/>
      <c r="Q121" s="121"/>
      <c r="R121" s="120"/>
      <c r="S121" s="120"/>
      <c r="T121" s="120"/>
      <c r="U121" s="122"/>
      <c r="V121" s="122"/>
      <c r="W121" s="122"/>
      <c r="X121" s="122"/>
      <c r="Y121" s="128"/>
      <c r="Z121" s="5"/>
    </row>
    <row r="122" spans="1:26" ht="33.75" customHeight="1" x14ac:dyDescent="0.3">
      <c r="A122" s="115" t="s">
        <v>3</v>
      </c>
      <c r="B122" s="115" t="s">
        <v>1148</v>
      </c>
      <c r="C122" s="126"/>
      <c r="D122" s="127"/>
      <c r="E122" s="127"/>
      <c r="F122" s="127"/>
      <c r="G122" s="66" t="s">
        <v>236</v>
      </c>
      <c r="H122" s="118" t="s">
        <v>237</v>
      </c>
      <c r="I122" s="119" t="s">
        <v>239</v>
      </c>
      <c r="J122" s="120"/>
      <c r="K122" s="120"/>
      <c r="L122" s="120"/>
      <c r="M122" s="120"/>
      <c r="N122" s="120"/>
      <c r="O122" s="120"/>
      <c r="P122" s="120"/>
      <c r="Q122" s="121"/>
      <c r="R122" s="120"/>
      <c r="S122" s="120"/>
      <c r="T122" s="120"/>
      <c r="U122" s="122"/>
      <c r="V122" s="122"/>
      <c r="W122" s="122"/>
      <c r="X122" s="122"/>
      <c r="Y122" s="128"/>
      <c r="Z122" s="5"/>
    </row>
    <row r="123" spans="1:26" ht="33.75" customHeight="1" x14ac:dyDescent="0.3">
      <c r="A123" s="115" t="s">
        <v>3</v>
      </c>
      <c r="B123" s="115" t="s">
        <v>1148</v>
      </c>
      <c r="C123" s="126"/>
      <c r="D123" s="127"/>
      <c r="E123" s="127"/>
      <c r="F123" s="127"/>
      <c r="G123" s="66" t="s">
        <v>236</v>
      </c>
      <c r="H123" s="118" t="s">
        <v>237</v>
      </c>
      <c r="I123" s="119" t="s">
        <v>240</v>
      </c>
      <c r="J123" s="120"/>
      <c r="K123" s="120"/>
      <c r="L123" s="120"/>
      <c r="M123" s="120"/>
      <c r="N123" s="120"/>
      <c r="O123" s="120"/>
      <c r="P123" s="120"/>
      <c r="Q123" s="121"/>
      <c r="R123" s="120"/>
      <c r="S123" s="120"/>
      <c r="T123" s="120"/>
      <c r="U123" s="122"/>
      <c r="V123" s="122"/>
      <c r="W123" s="122"/>
      <c r="X123" s="122"/>
      <c r="Y123" s="128"/>
      <c r="Z123" s="5"/>
    </row>
    <row r="124" spans="1:26" ht="33.75" customHeight="1" x14ac:dyDescent="0.3">
      <c r="A124" s="115" t="s">
        <v>3</v>
      </c>
      <c r="B124" s="115" t="s">
        <v>1148</v>
      </c>
      <c r="C124" s="126"/>
      <c r="D124" s="127"/>
      <c r="E124" s="127"/>
      <c r="F124" s="127"/>
      <c r="G124" s="66" t="s">
        <v>236</v>
      </c>
      <c r="H124" s="118" t="s">
        <v>237</v>
      </c>
      <c r="I124" s="119" t="s">
        <v>1179</v>
      </c>
      <c r="J124" s="120"/>
      <c r="K124" s="120"/>
      <c r="L124" s="120"/>
      <c r="M124" s="120"/>
      <c r="N124" s="120"/>
      <c r="O124" s="120"/>
      <c r="P124" s="120"/>
      <c r="Q124" s="121"/>
      <c r="R124" s="120"/>
      <c r="S124" s="120"/>
      <c r="T124" s="120"/>
      <c r="U124" s="122"/>
      <c r="V124" s="122"/>
      <c r="W124" s="122"/>
      <c r="X124" s="122"/>
      <c r="Y124" s="128"/>
      <c r="Z124" s="5"/>
    </row>
    <row r="125" spans="1:26" ht="33.75" customHeight="1" x14ac:dyDescent="0.3">
      <c r="A125" s="115" t="s">
        <v>3</v>
      </c>
      <c r="B125" s="115" t="s">
        <v>1148</v>
      </c>
      <c r="C125" s="126"/>
      <c r="D125" s="127"/>
      <c r="E125" s="127"/>
      <c r="F125" s="127"/>
      <c r="G125" s="66" t="s">
        <v>236</v>
      </c>
      <c r="H125" s="118" t="s">
        <v>237</v>
      </c>
      <c r="I125" s="119" t="s">
        <v>1180</v>
      </c>
      <c r="J125" s="120"/>
      <c r="K125" s="120"/>
      <c r="L125" s="120"/>
      <c r="M125" s="120"/>
      <c r="N125" s="120"/>
      <c r="O125" s="120"/>
      <c r="P125" s="120"/>
      <c r="Q125" s="121"/>
      <c r="R125" s="120"/>
      <c r="S125" s="120"/>
      <c r="T125" s="120"/>
      <c r="U125" s="122"/>
      <c r="V125" s="122"/>
      <c r="W125" s="122"/>
      <c r="X125" s="122"/>
      <c r="Y125" s="128"/>
      <c r="Z125" s="5"/>
    </row>
    <row r="126" spans="1:26" ht="33.75" customHeight="1" x14ac:dyDescent="0.3">
      <c r="A126" s="115" t="s">
        <v>3</v>
      </c>
      <c r="B126" s="115" t="s">
        <v>1148</v>
      </c>
      <c r="C126" s="126"/>
      <c r="D126" s="127"/>
      <c r="E126" s="127"/>
      <c r="F126" s="127"/>
      <c r="G126" s="66" t="s">
        <v>236</v>
      </c>
      <c r="H126" s="118" t="s">
        <v>237</v>
      </c>
      <c r="I126" s="119" t="s">
        <v>243</v>
      </c>
      <c r="J126" s="120"/>
      <c r="K126" s="120"/>
      <c r="L126" s="120"/>
      <c r="M126" s="120"/>
      <c r="N126" s="120"/>
      <c r="O126" s="120"/>
      <c r="P126" s="120"/>
      <c r="Q126" s="121"/>
      <c r="R126" s="120"/>
      <c r="S126" s="120"/>
      <c r="T126" s="120"/>
      <c r="U126" s="122"/>
      <c r="V126" s="122"/>
      <c r="W126" s="122"/>
      <c r="X126" s="122"/>
      <c r="Y126" s="128"/>
      <c r="Z126" s="5"/>
    </row>
    <row r="127" spans="1:26" ht="33.75" customHeight="1" x14ac:dyDescent="0.3">
      <c r="A127" s="115" t="s">
        <v>3</v>
      </c>
      <c r="B127" s="115" t="s">
        <v>1148</v>
      </c>
      <c r="C127" s="126"/>
      <c r="D127" s="127"/>
      <c r="E127" s="127"/>
      <c r="F127" s="127"/>
      <c r="G127" s="66" t="s">
        <v>236</v>
      </c>
      <c r="H127" s="118" t="s">
        <v>237</v>
      </c>
      <c r="I127" s="119" t="s">
        <v>244</v>
      </c>
      <c r="J127" s="120"/>
      <c r="K127" s="120"/>
      <c r="L127" s="120"/>
      <c r="M127" s="120"/>
      <c r="N127" s="120"/>
      <c r="O127" s="120"/>
      <c r="P127" s="120"/>
      <c r="Q127" s="121"/>
      <c r="R127" s="120"/>
      <c r="S127" s="120"/>
      <c r="T127" s="120"/>
      <c r="U127" s="122"/>
      <c r="V127" s="122"/>
      <c r="W127" s="122"/>
      <c r="X127" s="122"/>
      <c r="Y127" s="128"/>
      <c r="Z127" s="5"/>
    </row>
    <row r="128" spans="1:26" ht="33.75" customHeight="1" x14ac:dyDescent="0.3">
      <c r="A128" s="115" t="s">
        <v>3</v>
      </c>
      <c r="B128" s="115" t="s">
        <v>1148</v>
      </c>
      <c r="C128" s="126"/>
      <c r="D128" s="127"/>
      <c r="E128" s="127"/>
      <c r="F128" s="127"/>
      <c r="G128" s="66" t="s">
        <v>236</v>
      </c>
      <c r="H128" s="118" t="s">
        <v>237</v>
      </c>
      <c r="I128" s="119" t="s">
        <v>1181</v>
      </c>
      <c r="J128" s="120"/>
      <c r="K128" s="120"/>
      <c r="L128" s="120"/>
      <c r="M128" s="120"/>
      <c r="N128" s="120"/>
      <c r="O128" s="120"/>
      <c r="P128" s="120"/>
      <c r="Q128" s="121"/>
      <c r="R128" s="120"/>
      <c r="S128" s="120"/>
      <c r="T128" s="120"/>
      <c r="U128" s="122"/>
      <c r="V128" s="122"/>
      <c r="W128" s="122"/>
      <c r="X128" s="122"/>
      <c r="Y128" s="128"/>
      <c r="Z128" s="5"/>
    </row>
    <row r="129" spans="1:26" ht="33.75" customHeight="1" x14ac:dyDescent="0.3">
      <c r="A129" s="115" t="s">
        <v>3</v>
      </c>
      <c r="B129" s="115" t="s">
        <v>1148</v>
      </c>
      <c r="C129" s="126"/>
      <c r="D129" s="127"/>
      <c r="E129" s="127"/>
      <c r="F129" s="127"/>
      <c r="G129" s="66" t="s">
        <v>236</v>
      </c>
      <c r="H129" s="118" t="s">
        <v>246</v>
      </c>
      <c r="I129" s="119" t="s">
        <v>247</v>
      </c>
      <c r="J129" s="120" t="s">
        <v>154</v>
      </c>
      <c r="K129" s="120"/>
      <c r="L129" s="120"/>
      <c r="M129" s="120" t="s">
        <v>41</v>
      </c>
      <c r="N129" s="120" t="s">
        <v>41</v>
      </c>
      <c r="O129" s="120"/>
      <c r="P129" s="120" t="s">
        <v>41</v>
      </c>
      <c r="Q129" s="121" t="s">
        <v>155</v>
      </c>
      <c r="R129" s="120"/>
      <c r="S129" s="120">
        <v>5</v>
      </c>
      <c r="T129" s="120">
        <v>10</v>
      </c>
      <c r="U129" s="122"/>
      <c r="V129" s="122"/>
      <c r="W129" s="122" t="s">
        <v>41</v>
      </c>
      <c r="X129" s="122" t="s">
        <v>41</v>
      </c>
      <c r="Y129" s="124" t="s">
        <v>1182</v>
      </c>
      <c r="Z129" s="5"/>
    </row>
    <row r="130" spans="1:26" ht="33.75" customHeight="1" x14ac:dyDescent="0.3">
      <c r="A130" s="115" t="s">
        <v>3</v>
      </c>
      <c r="B130" s="115" t="s">
        <v>1148</v>
      </c>
      <c r="C130" s="126"/>
      <c r="D130" s="127"/>
      <c r="E130" s="127"/>
      <c r="F130" s="127"/>
      <c r="G130" s="66" t="s">
        <v>236</v>
      </c>
      <c r="H130" s="118" t="s">
        <v>246</v>
      </c>
      <c r="I130" s="119" t="s">
        <v>250</v>
      </c>
      <c r="J130" s="120"/>
      <c r="K130" s="120"/>
      <c r="L130" s="120"/>
      <c r="M130" s="120"/>
      <c r="N130" s="120"/>
      <c r="O130" s="120"/>
      <c r="P130" s="120"/>
      <c r="Q130" s="121"/>
      <c r="R130" s="120"/>
      <c r="S130" s="120"/>
      <c r="T130" s="120"/>
      <c r="U130" s="122"/>
      <c r="V130" s="122"/>
      <c r="W130" s="122"/>
      <c r="X130" s="122"/>
      <c r="Y130" s="128"/>
      <c r="Z130" s="5"/>
    </row>
    <row r="131" spans="1:26" ht="33.75" customHeight="1" x14ac:dyDescent="0.3">
      <c r="A131" s="115" t="s">
        <v>3</v>
      </c>
      <c r="B131" s="115" t="s">
        <v>1148</v>
      </c>
      <c r="C131" s="126"/>
      <c r="D131" s="127"/>
      <c r="E131" s="127"/>
      <c r="F131" s="127"/>
      <c r="G131" s="66" t="s">
        <v>236</v>
      </c>
      <c r="H131" s="118" t="s">
        <v>246</v>
      </c>
      <c r="I131" s="119" t="s">
        <v>1183</v>
      </c>
      <c r="J131" s="120"/>
      <c r="K131" s="120"/>
      <c r="L131" s="120"/>
      <c r="M131" s="120"/>
      <c r="N131" s="120"/>
      <c r="O131" s="120"/>
      <c r="P131" s="120"/>
      <c r="Q131" s="121"/>
      <c r="R131" s="120"/>
      <c r="S131" s="120"/>
      <c r="T131" s="120"/>
      <c r="U131" s="122"/>
      <c r="V131" s="122"/>
      <c r="W131" s="122"/>
      <c r="X131" s="122"/>
      <c r="Y131" s="128"/>
      <c r="Z131" s="5"/>
    </row>
    <row r="132" spans="1:26" ht="33.75" customHeight="1" x14ac:dyDescent="0.3">
      <c r="A132" s="115" t="s">
        <v>3</v>
      </c>
      <c r="B132" s="115" t="s">
        <v>1148</v>
      </c>
      <c r="C132" s="126"/>
      <c r="D132" s="127"/>
      <c r="E132" s="127"/>
      <c r="F132" s="127"/>
      <c r="G132" s="66" t="s">
        <v>236</v>
      </c>
      <c r="H132" s="118" t="s">
        <v>246</v>
      </c>
      <c r="I132" s="119" t="s">
        <v>252</v>
      </c>
      <c r="J132" s="120"/>
      <c r="K132" s="120"/>
      <c r="L132" s="120"/>
      <c r="M132" s="120"/>
      <c r="N132" s="120"/>
      <c r="O132" s="120"/>
      <c r="P132" s="120"/>
      <c r="Q132" s="121"/>
      <c r="R132" s="120"/>
      <c r="S132" s="120"/>
      <c r="T132" s="120"/>
      <c r="U132" s="122"/>
      <c r="V132" s="122"/>
      <c r="W132" s="122"/>
      <c r="X132" s="122"/>
      <c r="Y132" s="128"/>
      <c r="Z132" s="5"/>
    </row>
    <row r="133" spans="1:26" ht="52.5" customHeight="1" x14ac:dyDescent="0.3">
      <c r="A133" s="115" t="s">
        <v>3</v>
      </c>
      <c r="B133" s="115" t="s">
        <v>1148</v>
      </c>
      <c r="C133" s="126"/>
      <c r="D133" s="127"/>
      <c r="E133" s="127"/>
      <c r="F133" s="127"/>
      <c r="G133" s="66" t="s">
        <v>236</v>
      </c>
      <c r="H133" s="118" t="s">
        <v>246</v>
      </c>
      <c r="I133" s="119" t="s">
        <v>253</v>
      </c>
      <c r="J133" s="120"/>
      <c r="K133" s="120"/>
      <c r="L133" s="120"/>
      <c r="M133" s="120"/>
      <c r="N133" s="120"/>
      <c r="O133" s="120"/>
      <c r="P133" s="120"/>
      <c r="Q133" s="121"/>
      <c r="R133" s="120"/>
      <c r="S133" s="120"/>
      <c r="T133" s="120"/>
      <c r="U133" s="122"/>
      <c r="V133" s="122"/>
      <c r="W133" s="122"/>
      <c r="X133" s="122"/>
      <c r="Y133" s="128"/>
      <c r="Z133" s="5"/>
    </row>
    <row r="134" spans="1:26" ht="33.75" customHeight="1" x14ac:dyDescent="0.3">
      <c r="A134" s="115" t="s">
        <v>3</v>
      </c>
      <c r="B134" s="115" t="s">
        <v>1148</v>
      </c>
      <c r="C134" s="126"/>
      <c r="D134" s="127"/>
      <c r="E134" s="127"/>
      <c r="F134" s="127"/>
      <c r="G134" s="66" t="s">
        <v>236</v>
      </c>
      <c r="H134" s="118" t="s">
        <v>246</v>
      </c>
      <c r="I134" s="119" t="s">
        <v>254</v>
      </c>
      <c r="J134" s="120"/>
      <c r="K134" s="120"/>
      <c r="L134" s="120"/>
      <c r="M134" s="120"/>
      <c r="N134" s="120"/>
      <c r="O134" s="120"/>
      <c r="P134" s="120"/>
      <c r="Q134" s="121"/>
      <c r="R134" s="120"/>
      <c r="S134" s="120"/>
      <c r="T134" s="120"/>
      <c r="U134" s="122"/>
      <c r="V134" s="122"/>
      <c r="W134" s="122"/>
      <c r="X134" s="122"/>
      <c r="Y134" s="128"/>
      <c r="Z134" s="5"/>
    </row>
    <row r="135" spans="1:26" ht="33.75" customHeight="1" x14ac:dyDescent="0.3">
      <c r="A135" s="115" t="s">
        <v>3</v>
      </c>
      <c r="B135" s="115" t="s">
        <v>1148</v>
      </c>
      <c r="C135" s="126"/>
      <c r="D135" s="127"/>
      <c r="E135" s="127"/>
      <c r="F135" s="127"/>
      <c r="G135" s="66" t="s">
        <v>236</v>
      </c>
      <c r="H135" s="118" t="s">
        <v>246</v>
      </c>
      <c r="I135" s="119" t="s">
        <v>91</v>
      </c>
      <c r="J135" s="120"/>
      <c r="K135" s="120"/>
      <c r="L135" s="120"/>
      <c r="M135" s="120"/>
      <c r="N135" s="120"/>
      <c r="O135" s="120"/>
      <c r="P135" s="120"/>
      <c r="Q135" s="121"/>
      <c r="R135" s="120"/>
      <c r="S135" s="120"/>
      <c r="T135" s="120"/>
      <c r="U135" s="122"/>
      <c r="V135" s="122"/>
      <c r="W135" s="122"/>
      <c r="X135" s="122"/>
      <c r="Y135" s="128"/>
      <c r="Z135" s="5"/>
    </row>
    <row r="136" spans="1:26" ht="51" customHeight="1" x14ac:dyDescent="0.3">
      <c r="A136" s="115" t="s">
        <v>3</v>
      </c>
      <c r="B136" s="115" t="s">
        <v>1148</v>
      </c>
      <c r="C136" s="126"/>
      <c r="D136" s="127"/>
      <c r="E136" s="127"/>
      <c r="F136" s="127"/>
      <c r="G136" s="66" t="s">
        <v>236</v>
      </c>
      <c r="H136" s="118" t="s">
        <v>246</v>
      </c>
      <c r="I136" s="119" t="s">
        <v>255</v>
      </c>
      <c r="J136" s="120"/>
      <c r="K136" s="120"/>
      <c r="L136" s="120"/>
      <c r="M136" s="120"/>
      <c r="N136" s="120"/>
      <c r="O136" s="120"/>
      <c r="P136" s="120"/>
      <c r="Q136" s="121"/>
      <c r="R136" s="120"/>
      <c r="S136" s="120"/>
      <c r="T136" s="120"/>
      <c r="U136" s="122"/>
      <c r="V136" s="122"/>
      <c r="W136" s="122"/>
      <c r="X136" s="122"/>
      <c r="Y136" s="128"/>
      <c r="Z136" s="5"/>
    </row>
    <row r="137" spans="1:26" ht="33.75" customHeight="1" x14ac:dyDescent="0.3">
      <c r="A137" s="115" t="s">
        <v>3</v>
      </c>
      <c r="B137" s="115" t="s">
        <v>1148</v>
      </c>
      <c r="C137" s="126"/>
      <c r="D137" s="127"/>
      <c r="E137" s="127"/>
      <c r="F137" s="127"/>
      <c r="G137" s="66" t="s">
        <v>236</v>
      </c>
      <c r="H137" s="118" t="s">
        <v>246</v>
      </c>
      <c r="I137" s="119" t="s">
        <v>256</v>
      </c>
      <c r="J137" s="120"/>
      <c r="K137" s="120"/>
      <c r="L137" s="120"/>
      <c r="M137" s="120"/>
      <c r="N137" s="120"/>
      <c r="O137" s="120"/>
      <c r="P137" s="120"/>
      <c r="Q137" s="121"/>
      <c r="R137" s="120"/>
      <c r="S137" s="120"/>
      <c r="T137" s="120"/>
      <c r="U137" s="122"/>
      <c r="V137" s="122"/>
      <c r="W137" s="122"/>
      <c r="X137" s="122"/>
      <c r="Y137" s="128"/>
      <c r="Z137" s="5"/>
    </row>
    <row r="138" spans="1:26" ht="42.75" customHeight="1" x14ac:dyDescent="0.3">
      <c r="A138" s="115" t="s">
        <v>3</v>
      </c>
      <c r="B138" s="115" t="s">
        <v>1148</v>
      </c>
      <c r="C138" s="126"/>
      <c r="D138" s="127"/>
      <c r="E138" s="127"/>
      <c r="F138" s="127"/>
      <c r="G138" s="66" t="s">
        <v>236</v>
      </c>
      <c r="H138" s="118" t="s">
        <v>246</v>
      </c>
      <c r="I138" s="119" t="s">
        <v>257</v>
      </c>
      <c r="J138" s="120"/>
      <c r="K138" s="120"/>
      <c r="L138" s="120"/>
      <c r="M138" s="120"/>
      <c r="N138" s="120"/>
      <c r="O138" s="120"/>
      <c r="P138" s="120"/>
      <c r="Q138" s="121"/>
      <c r="R138" s="120"/>
      <c r="S138" s="120"/>
      <c r="T138" s="120"/>
      <c r="U138" s="122"/>
      <c r="V138" s="122"/>
      <c r="W138" s="122"/>
      <c r="X138" s="122"/>
      <c r="Y138" s="128"/>
      <c r="Z138" s="5"/>
    </row>
    <row r="139" spans="1:26" ht="33.75" customHeight="1" x14ac:dyDescent="0.3">
      <c r="A139" s="115" t="s">
        <v>3</v>
      </c>
      <c r="B139" s="115" t="s">
        <v>1148</v>
      </c>
      <c r="C139" s="126"/>
      <c r="D139" s="127"/>
      <c r="E139" s="127"/>
      <c r="F139" s="127"/>
      <c r="G139" s="66" t="s">
        <v>236</v>
      </c>
      <c r="H139" s="118" t="s">
        <v>246</v>
      </c>
      <c r="I139" s="119" t="s">
        <v>258</v>
      </c>
      <c r="J139" s="120"/>
      <c r="K139" s="120"/>
      <c r="L139" s="120"/>
      <c r="M139" s="120"/>
      <c r="N139" s="120"/>
      <c r="O139" s="120"/>
      <c r="P139" s="120"/>
      <c r="Q139" s="121"/>
      <c r="R139" s="120"/>
      <c r="S139" s="120"/>
      <c r="T139" s="120"/>
      <c r="U139" s="122"/>
      <c r="V139" s="122"/>
      <c r="W139" s="122"/>
      <c r="X139" s="122"/>
      <c r="Y139" s="128"/>
      <c r="Z139" s="5"/>
    </row>
    <row r="140" spans="1:26" ht="33.75" customHeight="1" x14ac:dyDescent="0.3">
      <c r="A140" s="115" t="s">
        <v>3</v>
      </c>
      <c r="B140" s="115" t="s">
        <v>1148</v>
      </c>
      <c r="C140" s="126"/>
      <c r="D140" s="127"/>
      <c r="E140" s="127"/>
      <c r="F140" s="127"/>
      <c r="G140" s="66" t="s">
        <v>236</v>
      </c>
      <c r="H140" s="118" t="s">
        <v>246</v>
      </c>
      <c r="I140" s="119" t="s">
        <v>259</v>
      </c>
      <c r="J140" s="120"/>
      <c r="K140" s="120"/>
      <c r="L140" s="120"/>
      <c r="M140" s="120"/>
      <c r="N140" s="120"/>
      <c r="O140" s="120"/>
      <c r="P140" s="120"/>
      <c r="Q140" s="121"/>
      <c r="R140" s="120"/>
      <c r="S140" s="120"/>
      <c r="T140" s="120"/>
      <c r="U140" s="122"/>
      <c r="V140" s="122"/>
      <c r="W140" s="122"/>
      <c r="X140" s="122"/>
      <c r="Y140" s="128"/>
      <c r="Z140" s="5"/>
    </row>
    <row r="141" spans="1:26" ht="33.75" customHeight="1" x14ac:dyDescent="0.3">
      <c r="A141" s="115" t="s">
        <v>3</v>
      </c>
      <c r="B141" s="115" t="s">
        <v>1148</v>
      </c>
      <c r="C141" s="126"/>
      <c r="D141" s="127"/>
      <c r="E141" s="127"/>
      <c r="F141" s="127"/>
      <c r="G141" s="66" t="s">
        <v>236</v>
      </c>
      <c r="H141" s="118" t="s">
        <v>246</v>
      </c>
      <c r="I141" s="119" t="s">
        <v>260</v>
      </c>
      <c r="J141" s="120"/>
      <c r="K141" s="120"/>
      <c r="L141" s="120"/>
      <c r="M141" s="120"/>
      <c r="N141" s="120"/>
      <c r="O141" s="120"/>
      <c r="P141" s="120"/>
      <c r="Q141" s="121"/>
      <c r="R141" s="120"/>
      <c r="S141" s="120"/>
      <c r="T141" s="120"/>
      <c r="U141" s="122"/>
      <c r="V141" s="122"/>
      <c r="W141" s="122"/>
      <c r="X141" s="122"/>
      <c r="Y141" s="128"/>
      <c r="Z141" s="5"/>
    </row>
    <row r="142" spans="1:26" ht="33.75" customHeight="1" x14ac:dyDescent="0.3">
      <c r="A142" s="115" t="s">
        <v>3</v>
      </c>
      <c r="B142" s="115" t="s">
        <v>1148</v>
      </c>
      <c r="C142" s="126"/>
      <c r="D142" s="127"/>
      <c r="E142" s="127"/>
      <c r="F142" s="127"/>
      <c r="G142" s="66" t="s">
        <v>236</v>
      </c>
      <c r="H142" s="118" t="s">
        <v>246</v>
      </c>
      <c r="I142" s="119" t="s">
        <v>261</v>
      </c>
      <c r="J142" s="120"/>
      <c r="K142" s="120"/>
      <c r="L142" s="120"/>
      <c r="M142" s="120"/>
      <c r="N142" s="120"/>
      <c r="O142" s="120"/>
      <c r="P142" s="120"/>
      <c r="Q142" s="121"/>
      <c r="R142" s="120"/>
      <c r="S142" s="120"/>
      <c r="T142" s="120"/>
      <c r="U142" s="122"/>
      <c r="V142" s="122"/>
      <c r="W142" s="122"/>
      <c r="X142" s="122"/>
      <c r="Y142" s="128"/>
      <c r="Z142" s="5"/>
    </row>
    <row r="143" spans="1:26" ht="33.75" customHeight="1" x14ac:dyDescent="0.3">
      <c r="A143" s="115" t="s">
        <v>3</v>
      </c>
      <c r="B143" s="115" t="s">
        <v>1148</v>
      </c>
      <c r="C143" s="126"/>
      <c r="D143" s="127"/>
      <c r="E143" s="127"/>
      <c r="F143" s="127"/>
      <c r="G143" s="66" t="s">
        <v>236</v>
      </c>
      <c r="H143" s="118" t="s">
        <v>246</v>
      </c>
      <c r="I143" s="119" t="s">
        <v>262</v>
      </c>
      <c r="J143" s="120"/>
      <c r="K143" s="120"/>
      <c r="L143" s="120"/>
      <c r="M143" s="120"/>
      <c r="N143" s="120"/>
      <c r="O143" s="120"/>
      <c r="P143" s="120"/>
      <c r="Q143" s="121"/>
      <c r="R143" s="120"/>
      <c r="S143" s="120"/>
      <c r="T143" s="120"/>
      <c r="U143" s="122"/>
      <c r="V143" s="122"/>
      <c r="W143" s="122"/>
      <c r="X143" s="122"/>
      <c r="Y143" s="128"/>
      <c r="Z143" s="5"/>
    </row>
    <row r="144" spans="1:26" ht="33.75" customHeight="1" x14ac:dyDescent="0.3">
      <c r="A144" s="115" t="s">
        <v>3</v>
      </c>
      <c r="B144" s="115" t="s">
        <v>1148</v>
      </c>
      <c r="C144" s="126"/>
      <c r="D144" s="127"/>
      <c r="E144" s="127"/>
      <c r="F144" s="127"/>
      <c r="G144" s="66" t="s">
        <v>236</v>
      </c>
      <c r="H144" s="118" t="s">
        <v>246</v>
      </c>
      <c r="I144" s="119" t="s">
        <v>263</v>
      </c>
      <c r="J144" s="120"/>
      <c r="K144" s="120"/>
      <c r="L144" s="120"/>
      <c r="M144" s="120"/>
      <c r="N144" s="120"/>
      <c r="O144" s="120"/>
      <c r="P144" s="120"/>
      <c r="Q144" s="121"/>
      <c r="R144" s="120"/>
      <c r="S144" s="120"/>
      <c r="T144" s="120"/>
      <c r="U144" s="122"/>
      <c r="V144" s="122"/>
      <c r="W144" s="122"/>
      <c r="X144" s="122"/>
      <c r="Y144" s="128"/>
      <c r="Z144" s="5"/>
    </row>
    <row r="145" spans="1:26" ht="33.75" customHeight="1" x14ac:dyDescent="0.3">
      <c r="A145" s="115" t="s">
        <v>3</v>
      </c>
      <c r="B145" s="115" t="s">
        <v>1148</v>
      </c>
      <c r="C145" s="126"/>
      <c r="D145" s="127"/>
      <c r="E145" s="127"/>
      <c r="F145" s="127"/>
      <c r="G145" s="66" t="s">
        <v>236</v>
      </c>
      <c r="H145" s="118" t="s">
        <v>246</v>
      </c>
      <c r="I145" s="119" t="s">
        <v>264</v>
      </c>
      <c r="J145" s="120"/>
      <c r="K145" s="120"/>
      <c r="L145" s="120"/>
      <c r="M145" s="120"/>
      <c r="N145" s="120"/>
      <c r="O145" s="120"/>
      <c r="P145" s="120"/>
      <c r="Q145" s="121"/>
      <c r="R145" s="120"/>
      <c r="S145" s="120"/>
      <c r="T145" s="120"/>
      <c r="U145" s="122"/>
      <c r="V145" s="122"/>
      <c r="W145" s="122"/>
      <c r="X145" s="122"/>
      <c r="Y145" s="128"/>
      <c r="Z145" s="5"/>
    </row>
    <row r="146" spans="1:26" ht="33.75" customHeight="1" x14ac:dyDescent="0.3">
      <c r="A146" s="115" t="s">
        <v>3</v>
      </c>
      <c r="B146" s="115" t="s">
        <v>1148</v>
      </c>
      <c r="C146" s="126"/>
      <c r="D146" s="127"/>
      <c r="E146" s="127"/>
      <c r="F146" s="127"/>
      <c r="G146" s="66" t="s">
        <v>236</v>
      </c>
      <c r="H146" s="118" t="s">
        <v>246</v>
      </c>
      <c r="I146" s="119" t="s">
        <v>265</v>
      </c>
      <c r="J146" s="120"/>
      <c r="K146" s="120"/>
      <c r="L146" s="120"/>
      <c r="M146" s="120"/>
      <c r="N146" s="120"/>
      <c r="O146" s="120"/>
      <c r="P146" s="120"/>
      <c r="Q146" s="121"/>
      <c r="R146" s="120"/>
      <c r="S146" s="120"/>
      <c r="T146" s="120"/>
      <c r="U146" s="122"/>
      <c r="V146" s="122"/>
      <c r="W146" s="122"/>
      <c r="X146" s="122"/>
      <c r="Y146" s="128"/>
      <c r="Z146" s="5"/>
    </row>
    <row r="147" spans="1:26" ht="33.75" customHeight="1" x14ac:dyDescent="0.3">
      <c r="A147" s="115" t="s">
        <v>3</v>
      </c>
      <c r="B147" s="115" t="s">
        <v>1148</v>
      </c>
      <c r="C147" s="126"/>
      <c r="D147" s="127"/>
      <c r="E147" s="127"/>
      <c r="F147" s="127"/>
      <c r="G147" s="66" t="s">
        <v>236</v>
      </c>
      <c r="H147" s="118" t="s">
        <v>246</v>
      </c>
      <c r="I147" s="119" t="s">
        <v>266</v>
      </c>
      <c r="J147" s="120"/>
      <c r="K147" s="120"/>
      <c r="L147" s="120"/>
      <c r="M147" s="120"/>
      <c r="N147" s="120"/>
      <c r="O147" s="120"/>
      <c r="P147" s="120"/>
      <c r="Q147" s="121"/>
      <c r="R147" s="120"/>
      <c r="S147" s="120"/>
      <c r="T147" s="120"/>
      <c r="U147" s="122"/>
      <c r="V147" s="122"/>
      <c r="W147" s="122"/>
      <c r="X147" s="122"/>
      <c r="Y147" s="128"/>
      <c r="Z147" s="5"/>
    </row>
    <row r="148" spans="1:26" ht="33.75" customHeight="1" x14ac:dyDescent="0.3">
      <c r="A148" s="115" t="s">
        <v>3</v>
      </c>
      <c r="B148" s="115" t="s">
        <v>1148</v>
      </c>
      <c r="C148" s="126"/>
      <c r="D148" s="127"/>
      <c r="E148" s="127"/>
      <c r="F148" s="127"/>
      <c r="G148" s="66" t="s">
        <v>236</v>
      </c>
      <c r="H148" s="118" t="s">
        <v>246</v>
      </c>
      <c r="I148" s="119" t="s">
        <v>267</v>
      </c>
      <c r="J148" s="120"/>
      <c r="K148" s="120"/>
      <c r="L148" s="120"/>
      <c r="M148" s="120"/>
      <c r="N148" s="120"/>
      <c r="O148" s="120"/>
      <c r="P148" s="120"/>
      <c r="Q148" s="121"/>
      <c r="R148" s="120"/>
      <c r="S148" s="120"/>
      <c r="T148" s="120"/>
      <c r="U148" s="122"/>
      <c r="V148" s="122"/>
      <c r="W148" s="122"/>
      <c r="X148" s="122"/>
      <c r="Y148" s="128"/>
      <c r="Z148" s="5"/>
    </row>
    <row r="149" spans="1:26" ht="33.75" customHeight="1" x14ac:dyDescent="0.3">
      <c r="A149" s="115" t="s">
        <v>3</v>
      </c>
      <c r="B149" s="115" t="s">
        <v>1148</v>
      </c>
      <c r="C149" s="126"/>
      <c r="D149" s="127"/>
      <c r="E149" s="127"/>
      <c r="F149" s="127"/>
      <c r="G149" s="66" t="s">
        <v>236</v>
      </c>
      <c r="H149" s="118" t="s">
        <v>246</v>
      </c>
      <c r="I149" s="119" t="s">
        <v>106</v>
      </c>
      <c r="J149" s="120"/>
      <c r="K149" s="120"/>
      <c r="L149" s="120"/>
      <c r="M149" s="120"/>
      <c r="N149" s="120"/>
      <c r="O149" s="120"/>
      <c r="P149" s="120"/>
      <c r="Q149" s="121"/>
      <c r="R149" s="120"/>
      <c r="S149" s="120"/>
      <c r="T149" s="120"/>
      <c r="U149" s="122"/>
      <c r="V149" s="122"/>
      <c r="W149" s="122"/>
      <c r="X149" s="122"/>
      <c r="Y149" s="128"/>
      <c r="Z149" s="5"/>
    </row>
    <row r="150" spans="1:26" ht="33.75" customHeight="1" x14ac:dyDescent="0.3">
      <c r="A150" s="115" t="s">
        <v>3</v>
      </c>
      <c r="B150" s="115" t="s">
        <v>1148</v>
      </c>
      <c r="C150" s="126"/>
      <c r="D150" s="127"/>
      <c r="E150" s="127"/>
      <c r="F150" s="127"/>
      <c r="G150" s="66" t="s">
        <v>236</v>
      </c>
      <c r="H150" s="118" t="s">
        <v>246</v>
      </c>
      <c r="I150" s="119" t="s">
        <v>268</v>
      </c>
      <c r="J150" s="120"/>
      <c r="K150" s="120"/>
      <c r="L150" s="120"/>
      <c r="M150" s="120"/>
      <c r="N150" s="120"/>
      <c r="O150" s="120"/>
      <c r="P150" s="120"/>
      <c r="Q150" s="121"/>
      <c r="R150" s="120"/>
      <c r="S150" s="120"/>
      <c r="T150" s="120"/>
      <c r="U150" s="122"/>
      <c r="V150" s="122"/>
      <c r="W150" s="122"/>
      <c r="X150" s="122"/>
      <c r="Y150" s="128"/>
      <c r="Z150" s="5"/>
    </row>
    <row r="151" spans="1:26" ht="33.75" customHeight="1" x14ac:dyDescent="0.3">
      <c r="A151" s="115" t="s">
        <v>3</v>
      </c>
      <c r="B151" s="115" t="s">
        <v>1148</v>
      </c>
      <c r="C151" s="126"/>
      <c r="D151" s="127"/>
      <c r="E151" s="127"/>
      <c r="F151" s="127"/>
      <c r="G151" s="66" t="s">
        <v>236</v>
      </c>
      <c r="H151" s="118" t="s">
        <v>246</v>
      </c>
      <c r="I151" s="119" t="s">
        <v>269</v>
      </c>
      <c r="J151" s="120"/>
      <c r="K151" s="120"/>
      <c r="L151" s="120"/>
      <c r="M151" s="120"/>
      <c r="N151" s="120"/>
      <c r="O151" s="120"/>
      <c r="P151" s="120"/>
      <c r="Q151" s="121"/>
      <c r="R151" s="120"/>
      <c r="S151" s="120"/>
      <c r="T151" s="120"/>
      <c r="U151" s="122"/>
      <c r="V151" s="122"/>
      <c r="W151" s="122"/>
      <c r="X151" s="122"/>
      <c r="Y151" s="128"/>
      <c r="Z151" s="5"/>
    </row>
    <row r="152" spans="1:26" ht="33.75" customHeight="1" x14ac:dyDescent="0.3">
      <c r="A152" s="115" t="s">
        <v>3</v>
      </c>
      <c r="B152" s="115" t="s">
        <v>1148</v>
      </c>
      <c r="C152" s="126"/>
      <c r="D152" s="127"/>
      <c r="E152" s="127"/>
      <c r="F152" s="127"/>
      <c r="G152" s="66" t="s">
        <v>236</v>
      </c>
      <c r="H152" s="118" t="s">
        <v>246</v>
      </c>
      <c r="I152" s="119" t="s">
        <v>270</v>
      </c>
      <c r="J152" s="120"/>
      <c r="K152" s="120"/>
      <c r="L152" s="120"/>
      <c r="M152" s="120"/>
      <c r="N152" s="120"/>
      <c r="O152" s="120"/>
      <c r="P152" s="120"/>
      <c r="Q152" s="121"/>
      <c r="R152" s="120"/>
      <c r="S152" s="120"/>
      <c r="T152" s="120"/>
      <c r="U152" s="122"/>
      <c r="V152" s="122"/>
      <c r="W152" s="122"/>
      <c r="X152" s="122"/>
      <c r="Y152" s="128"/>
      <c r="Z152" s="5"/>
    </row>
    <row r="153" spans="1:26" ht="33.75" customHeight="1" x14ac:dyDescent="0.3">
      <c r="A153" s="115" t="s">
        <v>3</v>
      </c>
      <c r="B153" s="115" t="s">
        <v>1148</v>
      </c>
      <c r="C153" s="126"/>
      <c r="D153" s="127"/>
      <c r="E153" s="127"/>
      <c r="F153" s="127"/>
      <c r="G153" s="66" t="s">
        <v>236</v>
      </c>
      <c r="H153" s="118" t="s">
        <v>246</v>
      </c>
      <c r="I153" s="119" t="s">
        <v>271</v>
      </c>
      <c r="J153" s="120"/>
      <c r="K153" s="120"/>
      <c r="L153" s="120"/>
      <c r="M153" s="120"/>
      <c r="N153" s="120"/>
      <c r="O153" s="120"/>
      <c r="P153" s="120"/>
      <c r="Q153" s="121"/>
      <c r="R153" s="120"/>
      <c r="S153" s="120"/>
      <c r="T153" s="120"/>
      <c r="U153" s="122"/>
      <c r="V153" s="122"/>
      <c r="W153" s="122"/>
      <c r="X153" s="122"/>
      <c r="Y153" s="128"/>
      <c r="Z153" s="5"/>
    </row>
    <row r="154" spans="1:26" ht="33.75" customHeight="1" x14ac:dyDescent="0.3">
      <c r="A154" s="115" t="s">
        <v>3</v>
      </c>
      <c r="B154" s="115" t="s">
        <v>1148</v>
      </c>
      <c r="C154" s="126"/>
      <c r="D154" s="127"/>
      <c r="E154" s="127"/>
      <c r="F154" s="127"/>
      <c r="G154" s="66" t="s">
        <v>236</v>
      </c>
      <c r="H154" s="118" t="s">
        <v>246</v>
      </c>
      <c r="I154" s="119" t="s">
        <v>272</v>
      </c>
      <c r="J154" s="120"/>
      <c r="K154" s="120"/>
      <c r="L154" s="120"/>
      <c r="M154" s="120"/>
      <c r="N154" s="120"/>
      <c r="O154" s="120"/>
      <c r="P154" s="120"/>
      <c r="Q154" s="121"/>
      <c r="R154" s="120"/>
      <c r="S154" s="120"/>
      <c r="T154" s="120"/>
      <c r="U154" s="122"/>
      <c r="V154" s="122"/>
      <c r="W154" s="122"/>
      <c r="X154" s="122"/>
      <c r="Y154" s="128"/>
      <c r="Z154" s="5"/>
    </row>
    <row r="155" spans="1:26" ht="33.75" customHeight="1" x14ac:dyDescent="0.3">
      <c r="A155" s="115" t="s">
        <v>3</v>
      </c>
      <c r="B155" s="115" t="s">
        <v>1148</v>
      </c>
      <c r="C155" s="126"/>
      <c r="D155" s="127"/>
      <c r="E155" s="127"/>
      <c r="F155" s="127"/>
      <c r="G155" s="66" t="s">
        <v>236</v>
      </c>
      <c r="H155" s="118" t="s">
        <v>246</v>
      </c>
      <c r="I155" s="119" t="s">
        <v>273</v>
      </c>
      <c r="J155" s="120"/>
      <c r="K155" s="120"/>
      <c r="L155" s="120"/>
      <c r="M155" s="120"/>
      <c r="N155" s="120"/>
      <c r="O155" s="120"/>
      <c r="P155" s="120"/>
      <c r="Q155" s="121"/>
      <c r="R155" s="120"/>
      <c r="S155" s="120"/>
      <c r="T155" s="120"/>
      <c r="U155" s="122"/>
      <c r="V155" s="122"/>
      <c r="W155" s="122"/>
      <c r="X155" s="122"/>
      <c r="Y155" s="128"/>
      <c r="Z155" s="5"/>
    </row>
    <row r="156" spans="1:26" ht="33.75" customHeight="1" x14ac:dyDescent="0.3">
      <c r="A156" s="115" t="s">
        <v>3</v>
      </c>
      <c r="B156" s="115" t="s">
        <v>1148</v>
      </c>
      <c r="C156" s="126"/>
      <c r="D156" s="127"/>
      <c r="E156" s="127"/>
      <c r="F156" s="127"/>
      <c r="G156" s="66" t="s">
        <v>236</v>
      </c>
      <c r="H156" s="118" t="s">
        <v>246</v>
      </c>
      <c r="I156" s="119" t="s">
        <v>274</v>
      </c>
      <c r="J156" s="120"/>
      <c r="K156" s="120"/>
      <c r="L156" s="120"/>
      <c r="M156" s="120"/>
      <c r="N156" s="120"/>
      <c r="O156" s="120"/>
      <c r="P156" s="120"/>
      <c r="Q156" s="121"/>
      <c r="R156" s="120"/>
      <c r="S156" s="120"/>
      <c r="T156" s="120"/>
      <c r="U156" s="122"/>
      <c r="V156" s="122"/>
      <c r="W156" s="122"/>
      <c r="X156" s="122"/>
      <c r="Y156" s="128"/>
      <c r="Z156" s="5"/>
    </row>
    <row r="157" spans="1:26" ht="33.75" customHeight="1" x14ac:dyDescent="0.3">
      <c r="A157" s="115" t="s">
        <v>3</v>
      </c>
      <c r="B157" s="115" t="s">
        <v>1148</v>
      </c>
      <c r="C157" s="126"/>
      <c r="D157" s="127"/>
      <c r="E157" s="127"/>
      <c r="F157" s="127"/>
      <c r="G157" s="66" t="s">
        <v>236</v>
      </c>
      <c r="H157" s="118" t="s">
        <v>246</v>
      </c>
      <c r="I157" s="119" t="s">
        <v>275</v>
      </c>
      <c r="J157" s="120"/>
      <c r="K157" s="120"/>
      <c r="L157" s="120"/>
      <c r="M157" s="120"/>
      <c r="N157" s="120"/>
      <c r="O157" s="120"/>
      <c r="P157" s="120"/>
      <c r="Q157" s="121"/>
      <c r="R157" s="120"/>
      <c r="S157" s="120"/>
      <c r="T157" s="120"/>
      <c r="U157" s="122"/>
      <c r="V157" s="122"/>
      <c r="W157" s="122"/>
      <c r="X157" s="122"/>
      <c r="Y157" s="128"/>
      <c r="Z157" s="5"/>
    </row>
    <row r="158" spans="1:26" ht="33.75" customHeight="1" x14ac:dyDescent="0.3">
      <c r="A158" s="115" t="s">
        <v>3</v>
      </c>
      <c r="B158" s="115" t="s">
        <v>1148</v>
      </c>
      <c r="C158" s="126"/>
      <c r="D158" s="127"/>
      <c r="E158" s="127"/>
      <c r="F158" s="127"/>
      <c r="G158" s="66" t="s">
        <v>236</v>
      </c>
      <c r="H158" s="118" t="s">
        <v>246</v>
      </c>
      <c r="I158" s="119" t="s">
        <v>276</v>
      </c>
      <c r="J158" s="120"/>
      <c r="K158" s="120"/>
      <c r="L158" s="120"/>
      <c r="M158" s="120"/>
      <c r="N158" s="120"/>
      <c r="O158" s="120"/>
      <c r="P158" s="120"/>
      <c r="Q158" s="121"/>
      <c r="R158" s="120"/>
      <c r="S158" s="120"/>
      <c r="T158" s="120"/>
      <c r="U158" s="122"/>
      <c r="V158" s="122"/>
      <c r="W158" s="122"/>
      <c r="X158" s="122"/>
      <c r="Y158" s="128"/>
      <c r="Z158" s="5"/>
    </row>
    <row r="159" spans="1:26" ht="106.5" customHeight="1" x14ac:dyDescent="0.3">
      <c r="A159" s="115" t="s">
        <v>3</v>
      </c>
      <c r="B159" s="115" t="s">
        <v>1148</v>
      </c>
      <c r="C159" s="126"/>
      <c r="D159" s="127"/>
      <c r="E159" s="127"/>
      <c r="F159" s="127"/>
      <c r="G159" s="66" t="s">
        <v>277</v>
      </c>
      <c r="H159" s="118" t="s">
        <v>278</v>
      </c>
      <c r="I159" s="119" t="s">
        <v>91</v>
      </c>
      <c r="J159" s="120" t="s">
        <v>154</v>
      </c>
      <c r="K159" s="120" t="s">
        <v>41</v>
      </c>
      <c r="L159" s="120"/>
      <c r="M159" s="120"/>
      <c r="N159" s="120" t="s">
        <v>41</v>
      </c>
      <c r="O159" s="120"/>
      <c r="P159" s="120" t="s">
        <v>41</v>
      </c>
      <c r="Q159" s="121" t="s">
        <v>190</v>
      </c>
      <c r="R159" s="120"/>
      <c r="S159" s="120">
        <v>1</v>
      </c>
      <c r="T159" s="120">
        <v>9</v>
      </c>
      <c r="U159" s="122"/>
      <c r="V159" s="122"/>
      <c r="W159" s="122" t="s">
        <v>41</v>
      </c>
      <c r="X159" s="122" t="s">
        <v>41</v>
      </c>
      <c r="Y159" s="124" t="s">
        <v>1184</v>
      </c>
      <c r="Z159" s="5"/>
    </row>
    <row r="160" spans="1:26" ht="33.75" customHeight="1" x14ac:dyDescent="0.3">
      <c r="A160" s="115" t="s">
        <v>3</v>
      </c>
      <c r="B160" s="115" t="s">
        <v>1148</v>
      </c>
      <c r="C160" s="126"/>
      <c r="D160" s="127"/>
      <c r="E160" s="127"/>
      <c r="F160" s="127"/>
      <c r="G160" s="66" t="s">
        <v>277</v>
      </c>
      <c r="H160" s="118" t="s">
        <v>278</v>
      </c>
      <c r="I160" s="119" t="s">
        <v>278</v>
      </c>
      <c r="J160" s="120"/>
      <c r="K160" s="120"/>
      <c r="L160" s="120"/>
      <c r="M160" s="120"/>
      <c r="N160" s="120"/>
      <c r="O160" s="120"/>
      <c r="P160" s="120"/>
      <c r="Q160" s="121"/>
      <c r="R160" s="120"/>
      <c r="S160" s="120"/>
      <c r="T160" s="120"/>
      <c r="U160" s="122"/>
      <c r="V160" s="122"/>
      <c r="W160" s="122"/>
      <c r="X160" s="122"/>
      <c r="Y160" s="124"/>
      <c r="Z160" s="5"/>
    </row>
    <row r="161" spans="1:26" ht="33.75" customHeight="1" x14ac:dyDescent="0.3">
      <c r="A161" s="115" t="s">
        <v>3</v>
      </c>
      <c r="B161" s="115" t="s">
        <v>1148</v>
      </c>
      <c r="C161" s="126"/>
      <c r="D161" s="127"/>
      <c r="E161" s="127"/>
      <c r="F161" s="127"/>
      <c r="G161" s="66" t="s">
        <v>73</v>
      </c>
      <c r="H161" s="118" t="s">
        <v>98</v>
      </c>
      <c r="I161" s="119" t="s">
        <v>75</v>
      </c>
      <c r="J161" s="120" t="s">
        <v>189</v>
      </c>
      <c r="K161" s="120" t="s">
        <v>41</v>
      </c>
      <c r="L161" s="120"/>
      <c r="M161" s="120"/>
      <c r="N161" s="120" t="s">
        <v>41</v>
      </c>
      <c r="O161" s="120"/>
      <c r="P161" s="120" t="s">
        <v>41</v>
      </c>
      <c r="Q161" s="121" t="s">
        <v>233</v>
      </c>
      <c r="R161" s="120"/>
      <c r="S161" s="120">
        <v>1</v>
      </c>
      <c r="T161" s="120">
        <v>9</v>
      </c>
      <c r="U161" s="122"/>
      <c r="V161" s="122"/>
      <c r="W161" s="122" t="s">
        <v>41</v>
      </c>
      <c r="X161" s="122" t="s">
        <v>41</v>
      </c>
      <c r="Y161" s="124" t="s">
        <v>1136</v>
      </c>
      <c r="Z161" s="5"/>
    </row>
    <row r="162" spans="1:26" ht="33.75" customHeight="1" x14ac:dyDescent="0.3">
      <c r="A162" s="115" t="s">
        <v>3</v>
      </c>
      <c r="B162" s="115" t="s">
        <v>1148</v>
      </c>
      <c r="C162" s="126"/>
      <c r="D162" s="127"/>
      <c r="E162" s="127"/>
      <c r="F162" s="127"/>
      <c r="G162" s="66" t="s">
        <v>73</v>
      </c>
      <c r="H162" s="118" t="s">
        <v>98</v>
      </c>
      <c r="I162" s="119" t="s">
        <v>78</v>
      </c>
      <c r="J162" s="120"/>
      <c r="K162" s="120"/>
      <c r="L162" s="120"/>
      <c r="M162" s="120"/>
      <c r="N162" s="120"/>
      <c r="O162" s="120"/>
      <c r="P162" s="120"/>
      <c r="Q162" s="121"/>
      <c r="R162" s="120"/>
      <c r="S162" s="120"/>
      <c r="T162" s="120"/>
      <c r="U162" s="122"/>
      <c r="V162" s="122"/>
      <c r="W162" s="122"/>
      <c r="X162" s="122"/>
      <c r="Y162" s="124"/>
      <c r="Z162" s="5"/>
    </row>
    <row r="163" spans="1:26" ht="33.75" customHeight="1" x14ac:dyDescent="0.3">
      <c r="A163" s="115" t="s">
        <v>3</v>
      </c>
      <c r="B163" s="115" t="s">
        <v>1148</v>
      </c>
      <c r="C163" s="126"/>
      <c r="D163" s="127"/>
      <c r="E163" s="127"/>
      <c r="F163" s="127"/>
      <c r="G163" s="66" t="s">
        <v>73</v>
      </c>
      <c r="H163" s="118" t="s">
        <v>98</v>
      </c>
      <c r="I163" s="119" t="s">
        <v>79</v>
      </c>
      <c r="J163" s="120"/>
      <c r="K163" s="120"/>
      <c r="L163" s="120"/>
      <c r="M163" s="120"/>
      <c r="N163" s="120"/>
      <c r="O163" s="120"/>
      <c r="P163" s="120"/>
      <c r="Q163" s="121"/>
      <c r="R163" s="120"/>
      <c r="S163" s="120"/>
      <c r="T163" s="120"/>
      <c r="U163" s="122"/>
      <c r="V163" s="122"/>
      <c r="W163" s="122"/>
      <c r="X163" s="122"/>
      <c r="Y163" s="124"/>
      <c r="Z163" s="5"/>
    </row>
    <row r="164" spans="1:26" ht="33.75" customHeight="1" x14ac:dyDescent="0.3">
      <c r="A164" s="115" t="s">
        <v>3</v>
      </c>
      <c r="B164" s="115" t="s">
        <v>1148</v>
      </c>
      <c r="C164" s="126"/>
      <c r="D164" s="127"/>
      <c r="E164" s="127"/>
      <c r="F164" s="127"/>
      <c r="G164" s="66" t="s">
        <v>73</v>
      </c>
      <c r="H164" s="118" t="s">
        <v>98</v>
      </c>
      <c r="I164" s="119" t="s">
        <v>80</v>
      </c>
      <c r="J164" s="120"/>
      <c r="K164" s="120"/>
      <c r="L164" s="120"/>
      <c r="M164" s="120"/>
      <c r="N164" s="120"/>
      <c r="O164" s="120"/>
      <c r="P164" s="120"/>
      <c r="Q164" s="121"/>
      <c r="R164" s="120"/>
      <c r="S164" s="120"/>
      <c r="T164" s="120"/>
      <c r="U164" s="122"/>
      <c r="V164" s="122"/>
      <c r="W164" s="122"/>
      <c r="X164" s="122"/>
      <c r="Y164" s="124"/>
      <c r="Z164" s="5"/>
    </row>
    <row r="165" spans="1:26" ht="33.75" customHeight="1" x14ac:dyDescent="0.3">
      <c r="A165" s="115" t="s">
        <v>3</v>
      </c>
      <c r="B165" s="115" t="s">
        <v>1148</v>
      </c>
      <c r="C165" s="126"/>
      <c r="D165" s="127"/>
      <c r="E165" s="127"/>
      <c r="F165" s="127"/>
      <c r="G165" s="66" t="s">
        <v>73</v>
      </c>
      <c r="H165" s="118" t="s">
        <v>98</v>
      </c>
      <c r="I165" s="119" t="s">
        <v>81</v>
      </c>
      <c r="J165" s="120"/>
      <c r="K165" s="120"/>
      <c r="L165" s="120"/>
      <c r="M165" s="120"/>
      <c r="N165" s="120"/>
      <c r="O165" s="120"/>
      <c r="P165" s="120"/>
      <c r="Q165" s="121"/>
      <c r="R165" s="120"/>
      <c r="S165" s="120"/>
      <c r="T165" s="120"/>
      <c r="U165" s="122"/>
      <c r="V165" s="122"/>
      <c r="W165" s="122"/>
      <c r="X165" s="122"/>
      <c r="Y165" s="124"/>
      <c r="Z165" s="5"/>
    </row>
    <row r="166" spans="1:26" ht="33.75" customHeight="1" x14ac:dyDescent="0.3">
      <c r="A166" s="115" t="s">
        <v>3</v>
      </c>
      <c r="B166" s="115" t="s">
        <v>1148</v>
      </c>
      <c r="C166" s="126"/>
      <c r="D166" s="127"/>
      <c r="E166" s="127"/>
      <c r="F166" s="127"/>
      <c r="G166" s="66" t="s">
        <v>73</v>
      </c>
      <c r="H166" s="118" t="s">
        <v>98</v>
      </c>
      <c r="I166" s="119" t="s">
        <v>82</v>
      </c>
      <c r="J166" s="120"/>
      <c r="K166" s="120"/>
      <c r="L166" s="120"/>
      <c r="M166" s="120"/>
      <c r="N166" s="120"/>
      <c r="O166" s="120"/>
      <c r="P166" s="120"/>
      <c r="Q166" s="121"/>
      <c r="R166" s="120"/>
      <c r="S166" s="120"/>
      <c r="T166" s="120"/>
      <c r="U166" s="122"/>
      <c r="V166" s="122"/>
      <c r="W166" s="122"/>
      <c r="X166" s="122"/>
      <c r="Y166" s="124"/>
      <c r="Z166" s="5"/>
    </row>
    <row r="167" spans="1:26" ht="33.75" customHeight="1" x14ac:dyDescent="0.3">
      <c r="A167" s="115" t="s">
        <v>3</v>
      </c>
      <c r="B167" s="115" t="s">
        <v>1148</v>
      </c>
      <c r="C167" s="126"/>
      <c r="D167" s="127"/>
      <c r="E167" s="127"/>
      <c r="F167" s="127"/>
      <c r="G167" s="66" t="s">
        <v>73</v>
      </c>
      <c r="H167" s="118" t="s">
        <v>98</v>
      </c>
      <c r="I167" s="119" t="s">
        <v>83</v>
      </c>
      <c r="J167" s="120"/>
      <c r="K167" s="120"/>
      <c r="L167" s="120"/>
      <c r="M167" s="120"/>
      <c r="N167" s="120"/>
      <c r="O167" s="120"/>
      <c r="P167" s="120"/>
      <c r="Q167" s="121"/>
      <c r="R167" s="120"/>
      <c r="S167" s="120"/>
      <c r="T167" s="120"/>
      <c r="U167" s="122"/>
      <c r="V167" s="122"/>
      <c r="W167" s="122"/>
      <c r="X167" s="122"/>
      <c r="Y167" s="124"/>
      <c r="Z167" s="5"/>
    </row>
    <row r="168" spans="1:26" ht="33.75" customHeight="1" x14ac:dyDescent="0.3">
      <c r="A168" s="115" t="s">
        <v>3</v>
      </c>
      <c r="B168" s="115" t="s">
        <v>1148</v>
      </c>
      <c r="C168" s="126"/>
      <c r="D168" s="127"/>
      <c r="E168" s="127"/>
      <c r="F168" s="127"/>
      <c r="G168" s="66" t="s">
        <v>73</v>
      </c>
      <c r="H168" s="118" t="s">
        <v>98</v>
      </c>
      <c r="I168" s="119" t="s">
        <v>84</v>
      </c>
      <c r="J168" s="120"/>
      <c r="K168" s="120"/>
      <c r="L168" s="120"/>
      <c r="M168" s="120"/>
      <c r="N168" s="120"/>
      <c r="O168" s="120"/>
      <c r="P168" s="120"/>
      <c r="Q168" s="121"/>
      <c r="R168" s="120"/>
      <c r="S168" s="120"/>
      <c r="T168" s="120"/>
      <c r="U168" s="122"/>
      <c r="V168" s="122"/>
      <c r="W168" s="122"/>
      <c r="X168" s="122"/>
      <c r="Y168" s="124"/>
      <c r="Z168" s="5"/>
    </row>
    <row r="169" spans="1:26" ht="33.75" customHeight="1" x14ac:dyDescent="0.3">
      <c r="A169" s="115" t="s">
        <v>3</v>
      </c>
      <c r="B169" s="115" t="s">
        <v>1148</v>
      </c>
      <c r="C169" s="126"/>
      <c r="D169" s="127"/>
      <c r="E169" s="127"/>
      <c r="F169" s="127"/>
      <c r="G169" s="66" t="s">
        <v>73</v>
      </c>
      <c r="H169" s="118" t="s">
        <v>98</v>
      </c>
      <c r="I169" s="119" t="s">
        <v>85</v>
      </c>
      <c r="J169" s="120"/>
      <c r="K169" s="120"/>
      <c r="L169" s="120"/>
      <c r="M169" s="120"/>
      <c r="N169" s="120"/>
      <c r="O169" s="120"/>
      <c r="P169" s="120"/>
      <c r="Q169" s="121"/>
      <c r="R169" s="120"/>
      <c r="S169" s="120"/>
      <c r="T169" s="120"/>
      <c r="U169" s="122"/>
      <c r="V169" s="122"/>
      <c r="W169" s="122"/>
      <c r="X169" s="122"/>
      <c r="Y169" s="124"/>
      <c r="Z169" s="5"/>
    </row>
    <row r="170" spans="1:26" ht="33.75" customHeight="1" x14ac:dyDescent="0.3">
      <c r="A170" s="115" t="s">
        <v>3</v>
      </c>
      <c r="B170" s="115" t="s">
        <v>1148</v>
      </c>
      <c r="C170" s="126"/>
      <c r="D170" s="127"/>
      <c r="E170" s="127"/>
      <c r="F170" s="127"/>
      <c r="G170" s="66" t="s">
        <v>73</v>
      </c>
      <c r="H170" s="118" t="s">
        <v>98</v>
      </c>
      <c r="I170" s="119" t="s">
        <v>86</v>
      </c>
      <c r="J170" s="120"/>
      <c r="K170" s="120"/>
      <c r="L170" s="120"/>
      <c r="M170" s="120"/>
      <c r="N170" s="120"/>
      <c r="O170" s="120"/>
      <c r="P170" s="120"/>
      <c r="Q170" s="121"/>
      <c r="R170" s="120"/>
      <c r="S170" s="120"/>
      <c r="T170" s="120"/>
      <c r="U170" s="122"/>
      <c r="V170" s="122"/>
      <c r="W170" s="122"/>
      <c r="X170" s="122"/>
      <c r="Y170" s="124"/>
      <c r="Z170" s="5"/>
    </row>
    <row r="171" spans="1:26" ht="33.75" customHeight="1" x14ac:dyDescent="0.3">
      <c r="A171" s="115" t="s">
        <v>3</v>
      </c>
      <c r="B171" s="115" t="s">
        <v>1148</v>
      </c>
      <c r="C171" s="126"/>
      <c r="D171" s="127"/>
      <c r="E171" s="127"/>
      <c r="F171" s="127"/>
      <c r="G171" s="66" t="s">
        <v>73</v>
      </c>
      <c r="H171" s="118" t="s">
        <v>98</v>
      </c>
      <c r="I171" s="119" t="s">
        <v>87</v>
      </c>
      <c r="J171" s="120"/>
      <c r="K171" s="120"/>
      <c r="L171" s="120"/>
      <c r="M171" s="120"/>
      <c r="N171" s="120"/>
      <c r="O171" s="120"/>
      <c r="P171" s="120"/>
      <c r="Q171" s="121"/>
      <c r="R171" s="120"/>
      <c r="S171" s="120"/>
      <c r="T171" s="120"/>
      <c r="U171" s="122"/>
      <c r="V171" s="122"/>
      <c r="W171" s="122"/>
      <c r="X171" s="122"/>
      <c r="Y171" s="124"/>
      <c r="Z171" s="5"/>
    </row>
    <row r="172" spans="1:26" ht="33.75" customHeight="1" x14ac:dyDescent="0.3">
      <c r="A172" s="115" t="s">
        <v>3</v>
      </c>
      <c r="B172" s="115" t="s">
        <v>1148</v>
      </c>
      <c r="C172" s="126"/>
      <c r="D172" s="127"/>
      <c r="E172" s="127"/>
      <c r="F172" s="127"/>
      <c r="G172" s="66" t="s">
        <v>73</v>
      </c>
      <c r="H172" s="118" t="s">
        <v>98</v>
      </c>
      <c r="I172" s="119" t="s">
        <v>88</v>
      </c>
      <c r="J172" s="120"/>
      <c r="K172" s="120"/>
      <c r="L172" s="120"/>
      <c r="M172" s="120"/>
      <c r="N172" s="120"/>
      <c r="O172" s="120"/>
      <c r="P172" s="120"/>
      <c r="Q172" s="121"/>
      <c r="R172" s="120"/>
      <c r="S172" s="120"/>
      <c r="T172" s="120"/>
      <c r="U172" s="122"/>
      <c r="V172" s="122"/>
      <c r="W172" s="122"/>
      <c r="X172" s="122"/>
      <c r="Y172" s="124"/>
      <c r="Z172" s="5"/>
    </row>
    <row r="173" spans="1:26" ht="33.75" customHeight="1" x14ac:dyDescent="0.3">
      <c r="A173" s="115" t="s">
        <v>3</v>
      </c>
      <c r="B173" s="115" t="s">
        <v>1148</v>
      </c>
      <c r="C173" s="126"/>
      <c r="D173" s="127"/>
      <c r="E173" s="127"/>
      <c r="F173" s="127"/>
      <c r="G173" s="66" t="s">
        <v>286</v>
      </c>
      <c r="H173" s="118" t="s">
        <v>98</v>
      </c>
      <c r="I173" s="119" t="s">
        <v>284</v>
      </c>
      <c r="J173" s="120" t="s">
        <v>168</v>
      </c>
      <c r="K173" s="120" t="s">
        <v>41</v>
      </c>
      <c r="L173" s="120"/>
      <c r="M173" s="120"/>
      <c r="N173" s="120" t="s">
        <v>41</v>
      </c>
      <c r="O173" s="120"/>
      <c r="P173" s="120" t="s">
        <v>41</v>
      </c>
      <c r="Q173" s="121" t="s">
        <v>171</v>
      </c>
      <c r="R173" s="120"/>
      <c r="S173" s="120">
        <v>2</v>
      </c>
      <c r="T173" s="120">
        <v>8</v>
      </c>
      <c r="U173" s="122" t="s">
        <v>41</v>
      </c>
      <c r="V173" s="122"/>
      <c r="W173" s="122" t="s">
        <v>41</v>
      </c>
      <c r="X173" s="122"/>
      <c r="Y173" s="124" t="s">
        <v>1185</v>
      </c>
      <c r="Z173" s="5"/>
    </row>
    <row r="174" spans="1:26" ht="45" customHeight="1" x14ac:dyDescent="0.3">
      <c r="A174" s="115" t="s">
        <v>3</v>
      </c>
      <c r="B174" s="115" t="s">
        <v>1148</v>
      </c>
      <c r="C174" s="126"/>
      <c r="D174" s="127"/>
      <c r="E174" s="127"/>
      <c r="F174" s="127"/>
      <c r="G174" s="66" t="s">
        <v>286</v>
      </c>
      <c r="H174" s="118" t="s">
        <v>98</v>
      </c>
      <c r="I174" s="119" t="s">
        <v>287</v>
      </c>
      <c r="J174" s="120"/>
      <c r="K174" s="120"/>
      <c r="L174" s="120"/>
      <c r="M174" s="120"/>
      <c r="N174" s="120"/>
      <c r="O174" s="120"/>
      <c r="P174" s="120"/>
      <c r="Q174" s="121"/>
      <c r="R174" s="120"/>
      <c r="S174" s="120"/>
      <c r="T174" s="120"/>
      <c r="U174" s="122"/>
      <c r="V174" s="122"/>
      <c r="W174" s="122"/>
      <c r="X174" s="122"/>
      <c r="Y174" s="124"/>
      <c r="Z174" s="5"/>
    </row>
    <row r="175" spans="1:26" ht="54" customHeight="1" x14ac:dyDescent="0.3">
      <c r="A175" s="115" t="s">
        <v>3</v>
      </c>
      <c r="B175" s="115" t="s">
        <v>1148</v>
      </c>
      <c r="C175" s="126"/>
      <c r="D175" s="127"/>
      <c r="E175" s="127"/>
      <c r="F175" s="127"/>
      <c r="G175" s="66" t="s">
        <v>286</v>
      </c>
      <c r="H175" s="118" t="s">
        <v>98</v>
      </c>
      <c r="I175" s="119" t="s">
        <v>288</v>
      </c>
      <c r="J175" s="120"/>
      <c r="K175" s="120"/>
      <c r="L175" s="120"/>
      <c r="M175" s="120"/>
      <c r="N175" s="120"/>
      <c r="O175" s="120"/>
      <c r="P175" s="120"/>
      <c r="Q175" s="121"/>
      <c r="R175" s="120"/>
      <c r="S175" s="120"/>
      <c r="T175" s="120"/>
      <c r="U175" s="122"/>
      <c r="V175" s="122"/>
      <c r="W175" s="122"/>
      <c r="X175" s="122"/>
      <c r="Y175" s="124"/>
      <c r="Z175" s="5"/>
    </row>
    <row r="176" spans="1:26" ht="33.75" customHeight="1" x14ac:dyDescent="0.3">
      <c r="A176" s="115" t="s">
        <v>3</v>
      </c>
      <c r="B176" s="115" t="s">
        <v>1148</v>
      </c>
      <c r="C176" s="133"/>
      <c r="D176" s="75"/>
      <c r="E176" s="75"/>
      <c r="F176" s="75"/>
      <c r="G176" s="66" t="s">
        <v>293</v>
      </c>
      <c r="H176" s="118" t="s">
        <v>98</v>
      </c>
      <c r="I176" s="119" t="s">
        <v>290</v>
      </c>
      <c r="J176" s="120" t="s">
        <v>168</v>
      </c>
      <c r="K176" s="120"/>
      <c r="L176" s="120"/>
      <c r="M176" s="120"/>
      <c r="N176" s="120" t="s">
        <v>41</v>
      </c>
      <c r="O176" s="120" t="s">
        <v>41</v>
      </c>
      <c r="P176" s="120"/>
      <c r="Q176" s="121" t="s">
        <v>41</v>
      </c>
      <c r="R176" s="120" t="s">
        <v>155</v>
      </c>
      <c r="S176" s="120"/>
      <c r="T176" s="120">
        <v>2</v>
      </c>
      <c r="U176" s="122">
        <v>98</v>
      </c>
      <c r="V176" s="122" t="s">
        <v>41</v>
      </c>
      <c r="W176" s="122"/>
      <c r="X176" s="122" t="s">
        <v>41</v>
      </c>
      <c r="Y176" s="124" t="s">
        <v>1186</v>
      </c>
      <c r="Z176" s="132" t="s">
        <v>1187</v>
      </c>
    </row>
    <row r="177" spans="1:26" ht="33.75" customHeight="1" x14ac:dyDescent="0.3">
      <c r="A177" s="115" t="s">
        <v>3</v>
      </c>
      <c r="B177" s="115" t="s">
        <v>1148</v>
      </c>
      <c r="C177" s="133"/>
      <c r="D177" s="75"/>
      <c r="E177" s="75"/>
      <c r="F177" s="75"/>
      <c r="G177" s="66" t="s">
        <v>293</v>
      </c>
      <c r="H177" s="118" t="s">
        <v>98</v>
      </c>
      <c r="I177" s="119" t="s">
        <v>294</v>
      </c>
      <c r="J177" s="120"/>
      <c r="K177" s="120"/>
      <c r="L177" s="120"/>
      <c r="M177" s="120"/>
      <c r="N177" s="120"/>
      <c r="O177" s="120"/>
      <c r="P177" s="120"/>
      <c r="Q177" s="121"/>
      <c r="R177" s="120"/>
      <c r="S177" s="120"/>
      <c r="T177" s="120"/>
      <c r="U177" s="122"/>
      <c r="V177" s="122"/>
      <c r="W177" s="122"/>
      <c r="X177" s="122"/>
      <c r="Y177" s="124"/>
      <c r="Z177" s="132" t="s">
        <v>1187</v>
      </c>
    </row>
    <row r="178" spans="1:26" ht="33.75" customHeight="1" x14ac:dyDescent="0.3">
      <c r="A178" s="115" t="s">
        <v>3</v>
      </c>
      <c r="B178" s="115" t="s">
        <v>1148</v>
      </c>
      <c r="C178" s="133"/>
      <c r="D178" s="75"/>
      <c r="E178" s="75"/>
      <c r="F178" s="75"/>
      <c r="G178" s="66" t="s">
        <v>293</v>
      </c>
      <c r="H178" s="118" t="s">
        <v>98</v>
      </c>
      <c r="I178" s="119" t="s">
        <v>295</v>
      </c>
      <c r="J178" s="120"/>
      <c r="K178" s="120"/>
      <c r="L178" s="120"/>
      <c r="M178" s="120"/>
      <c r="N178" s="120"/>
      <c r="O178" s="120"/>
      <c r="P178" s="120"/>
      <c r="Q178" s="121"/>
      <c r="R178" s="120"/>
      <c r="S178" s="120"/>
      <c r="T178" s="120"/>
      <c r="U178" s="122"/>
      <c r="V178" s="122"/>
      <c r="W178" s="122"/>
      <c r="X178" s="122"/>
      <c r="Y178" s="124"/>
      <c r="Z178" s="132" t="s">
        <v>1187</v>
      </c>
    </row>
    <row r="179" spans="1:26" ht="33.75" customHeight="1" x14ac:dyDescent="0.3">
      <c r="A179" s="115" t="s">
        <v>3</v>
      </c>
      <c r="B179" s="115" t="s">
        <v>1148</v>
      </c>
      <c r="C179" s="133"/>
      <c r="D179" s="75"/>
      <c r="E179" s="75"/>
      <c r="F179" s="75"/>
      <c r="G179" s="66" t="s">
        <v>293</v>
      </c>
      <c r="H179" s="118" t="s">
        <v>98</v>
      </c>
      <c r="I179" s="119" t="s">
        <v>91</v>
      </c>
      <c r="J179" s="120"/>
      <c r="K179" s="120"/>
      <c r="L179" s="120"/>
      <c r="M179" s="120"/>
      <c r="N179" s="120"/>
      <c r="O179" s="120"/>
      <c r="P179" s="120"/>
      <c r="Q179" s="121"/>
      <c r="R179" s="120"/>
      <c r="S179" s="120"/>
      <c r="T179" s="120"/>
      <c r="U179" s="122"/>
      <c r="V179" s="122"/>
      <c r="W179" s="122"/>
      <c r="X179" s="122"/>
      <c r="Y179" s="124"/>
      <c r="Z179" s="132" t="s">
        <v>1187</v>
      </c>
    </row>
    <row r="180" spans="1:26" ht="33.75" customHeight="1" x14ac:dyDescent="0.3">
      <c r="A180" s="115" t="s">
        <v>3</v>
      </c>
      <c r="B180" s="115" t="s">
        <v>1148</v>
      </c>
      <c r="C180" s="133"/>
      <c r="D180" s="75"/>
      <c r="E180" s="75"/>
      <c r="F180" s="75"/>
      <c r="G180" s="66" t="s">
        <v>293</v>
      </c>
      <c r="H180" s="118" t="s">
        <v>98</v>
      </c>
      <c r="I180" s="119" t="s">
        <v>296</v>
      </c>
      <c r="J180" s="120"/>
      <c r="K180" s="120"/>
      <c r="L180" s="120"/>
      <c r="M180" s="120"/>
      <c r="N180" s="120"/>
      <c r="O180" s="120"/>
      <c r="P180" s="120"/>
      <c r="Q180" s="121"/>
      <c r="R180" s="120"/>
      <c r="S180" s="120"/>
      <c r="T180" s="120"/>
      <c r="U180" s="122"/>
      <c r="V180" s="122"/>
      <c r="W180" s="122"/>
      <c r="X180" s="122"/>
      <c r="Y180" s="124"/>
      <c r="Z180" s="132" t="s">
        <v>1187</v>
      </c>
    </row>
    <row r="181" spans="1:26" ht="30" customHeight="1" x14ac:dyDescent="0.3">
      <c r="A181" s="115" t="s">
        <v>3</v>
      </c>
      <c r="B181" s="115" t="s">
        <v>1148</v>
      </c>
      <c r="C181" s="133"/>
      <c r="D181" s="75"/>
      <c r="E181" s="75"/>
      <c r="F181" s="75"/>
      <c r="G181" s="66" t="s">
        <v>293</v>
      </c>
      <c r="H181" s="118" t="s">
        <v>98</v>
      </c>
      <c r="I181" s="119" t="s">
        <v>297</v>
      </c>
      <c r="J181" s="120"/>
      <c r="K181" s="120"/>
      <c r="L181" s="120"/>
      <c r="M181" s="120"/>
      <c r="N181" s="120"/>
      <c r="O181" s="120"/>
      <c r="P181" s="120"/>
      <c r="Q181" s="121"/>
      <c r="R181" s="120"/>
      <c r="S181" s="120"/>
      <c r="T181" s="120"/>
      <c r="U181" s="122"/>
      <c r="V181" s="122"/>
      <c r="W181" s="122"/>
      <c r="X181" s="122"/>
      <c r="Y181" s="124"/>
      <c r="Z181" s="132" t="s">
        <v>1187</v>
      </c>
    </row>
    <row r="182" spans="1:26" ht="43.5" customHeight="1" x14ac:dyDescent="0.3">
      <c r="A182" s="115" t="s">
        <v>3</v>
      </c>
      <c r="B182" s="115" t="s">
        <v>1148</v>
      </c>
      <c r="C182" s="126"/>
      <c r="D182" s="127"/>
      <c r="E182" s="127"/>
      <c r="F182" s="127"/>
      <c r="G182" s="66" t="s">
        <v>293</v>
      </c>
      <c r="H182" s="118" t="s">
        <v>98</v>
      </c>
      <c r="I182" s="119" t="s">
        <v>298</v>
      </c>
      <c r="J182" s="120"/>
      <c r="K182" s="120"/>
      <c r="L182" s="120"/>
      <c r="M182" s="120"/>
      <c r="N182" s="120"/>
      <c r="O182" s="120"/>
      <c r="P182" s="120"/>
      <c r="Q182" s="121"/>
      <c r="R182" s="120"/>
      <c r="S182" s="120"/>
      <c r="T182" s="120"/>
      <c r="U182" s="122"/>
      <c r="V182" s="122"/>
      <c r="W182" s="122"/>
      <c r="X182" s="122"/>
      <c r="Y182" s="124"/>
      <c r="Z182" s="132" t="s">
        <v>1187</v>
      </c>
    </row>
    <row r="183" spans="1:26" ht="33.75" customHeight="1" x14ac:dyDescent="0.3">
      <c r="A183" s="115" t="s">
        <v>3</v>
      </c>
      <c r="B183" s="115" t="s">
        <v>1148</v>
      </c>
      <c r="C183" s="126"/>
      <c r="D183" s="127"/>
      <c r="E183" s="127"/>
      <c r="F183" s="127"/>
      <c r="G183" s="66" t="s">
        <v>293</v>
      </c>
      <c r="H183" s="118" t="s">
        <v>98</v>
      </c>
      <c r="I183" s="119" t="s">
        <v>299</v>
      </c>
      <c r="J183" s="120"/>
      <c r="K183" s="120"/>
      <c r="L183" s="120"/>
      <c r="M183" s="120"/>
      <c r="N183" s="120"/>
      <c r="O183" s="120"/>
      <c r="P183" s="120"/>
      <c r="Q183" s="121"/>
      <c r="R183" s="120"/>
      <c r="S183" s="120"/>
      <c r="T183" s="120"/>
      <c r="U183" s="122"/>
      <c r="V183" s="122"/>
      <c r="W183" s="122"/>
      <c r="X183" s="122"/>
      <c r="Y183" s="124"/>
      <c r="Z183" s="132" t="s">
        <v>1187</v>
      </c>
    </row>
    <row r="184" spans="1:26" ht="33.75" customHeight="1" x14ac:dyDescent="0.3">
      <c r="A184" s="115" t="s">
        <v>3</v>
      </c>
      <c r="B184" s="115" t="s">
        <v>1148</v>
      </c>
      <c r="C184" s="126"/>
      <c r="D184" s="127"/>
      <c r="E184" s="127"/>
      <c r="F184" s="127"/>
      <c r="G184" s="66" t="s">
        <v>293</v>
      </c>
      <c r="H184" s="118" t="s">
        <v>98</v>
      </c>
      <c r="I184" s="119" t="s">
        <v>300</v>
      </c>
      <c r="J184" s="120"/>
      <c r="K184" s="120"/>
      <c r="L184" s="120"/>
      <c r="M184" s="120"/>
      <c r="N184" s="120"/>
      <c r="O184" s="120"/>
      <c r="P184" s="120"/>
      <c r="Q184" s="121"/>
      <c r="R184" s="120"/>
      <c r="S184" s="120"/>
      <c r="T184" s="120"/>
      <c r="U184" s="122"/>
      <c r="V184" s="122"/>
      <c r="W184" s="122"/>
      <c r="X184" s="122"/>
      <c r="Y184" s="124"/>
      <c r="Z184" s="132" t="s">
        <v>1187</v>
      </c>
    </row>
    <row r="185" spans="1:26" ht="33.75" customHeight="1" x14ac:dyDescent="0.3">
      <c r="A185" s="115" t="s">
        <v>3</v>
      </c>
      <c r="B185" s="115" t="s">
        <v>1148</v>
      </c>
      <c r="C185" s="126"/>
      <c r="D185" s="127"/>
      <c r="E185" s="127"/>
      <c r="F185" s="127"/>
      <c r="G185" s="66" t="s">
        <v>293</v>
      </c>
      <c r="H185" s="118" t="s">
        <v>98</v>
      </c>
      <c r="I185" s="119" t="s">
        <v>301</v>
      </c>
      <c r="J185" s="120"/>
      <c r="K185" s="120"/>
      <c r="L185" s="120"/>
      <c r="M185" s="120"/>
      <c r="N185" s="120"/>
      <c r="O185" s="120"/>
      <c r="P185" s="120"/>
      <c r="Q185" s="121"/>
      <c r="R185" s="120"/>
      <c r="S185" s="120"/>
      <c r="T185" s="120"/>
      <c r="U185" s="122"/>
      <c r="V185" s="122"/>
      <c r="W185" s="122"/>
      <c r="X185" s="122"/>
      <c r="Y185" s="124"/>
      <c r="Z185" s="132" t="s">
        <v>1187</v>
      </c>
    </row>
    <row r="186" spans="1:26" ht="33.75" customHeight="1" x14ac:dyDescent="0.3">
      <c r="A186" s="115" t="s">
        <v>3</v>
      </c>
      <c r="B186" s="115" t="s">
        <v>1148</v>
      </c>
      <c r="C186" s="126"/>
      <c r="D186" s="127"/>
      <c r="E186" s="127"/>
      <c r="F186" s="127"/>
      <c r="G186" s="66" t="s">
        <v>293</v>
      </c>
      <c r="H186" s="118" t="s">
        <v>98</v>
      </c>
      <c r="I186" s="119" t="s">
        <v>302</v>
      </c>
      <c r="J186" s="120"/>
      <c r="K186" s="120"/>
      <c r="L186" s="120"/>
      <c r="M186" s="120"/>
      <c r="N186" s="120"/>
      <c r="O186" s="120"/>
      <c r="P186" s="120"/>
      <c r="Q186" s="121"/>
      <c r="R186" s="120"/>
      <c r="S186" s="120"/>
      <c r="T186" s="120"/>
      <c r="U186" s="122"/>
      <c r="V186" s="122"/>
      <c r="W186" s="122"/>
      <c r="X186" s="122"/>
      <c r="Y186" s="124"/>
      <c r="Z186" s="132" t="s">
        <v>1187</v>
      </c>
    </row>
    <row r="187" spans="1:26" ht="33.75" customHeight="1" x14ac:dyDescent="0.3">
      <c r="A187" s="115" t="s">
        <v>3</v>
      </c>
      <c r="B187" s="115" t="s">
        <v>1148</v>
      </c>
      <c r="C187" s="126"/>
      <c r="D187" s="127"/>
      <c r="E187" s="127"/>
      <c r="F187" s="127"/>
      <c r="G187" s="66" t="s">
        <v>293</v>
      </c>
      <c r="H187" s="118" t="s">
        <v>98</v>
      </c>
      <c r="I187" s="119" t="s">
        <v>303</v>
      </c>
      <c r="J187" s="120"/>
      <c r="K187" s="120"/>
      <c r="L187" s="120"/>
      <c r="M187" s="120"/>
      <c r="N187" s="120"/>
      <c r="O187" s="120"/>
      <c r="P187" s="120"/>
      <c r="Q187" s="121"/>
      <c r="R187" s="120"/>
      <c r="S187" s="120"/>
      <c r="T187" s="120"/>
      <c r="U187" s="122"/>
      <c r="V187" s="122"/>
      <c r="W187" s="122"/>
      <c r="X187" s="122"/>
      <c r="Y187" s="124"/>
      <c r="Z187" s="132" t="s">
        <v>1187</v>
      </c>
    </row>
    <row r="188" spans="1:26" ht="33.75" customHeight="1" x14ac:dyDescent="0.25">
      <c r="A188" s="115" t="s">
        <v>3</v>
      </c>
      <c r="B188" s="115" t="s">
        <v>1148</v>
      </c>
      <c r="C188" s="123"/>
      <c r="D188" s="117"/>
      <c r="E188" s="117"/>
      <c r="F188" s="117"/>
      <c r="G188" s="65" t="s">
        <v>307</v>
      </c>
      <c r="H188" s="118" t="s">
        <v>308</v>
      </c>
      <c r="I188" s="119" t="s">
        <v>91</v>
      </c>
      <c r="J188" s="120" t="s">
        <v>189</v>
      </c>
      <c r="K188" s="120" t="s">
        <v>41</v>
      </c>
      <c r="L188" s="120"/>
      <c r="M188" s="120"/>
      <c r="N188" s="120" t="s">
        <v>41</v>
      </c>
      <c r="O188" s="120"/>
      <c r="P188" s="120" t="s">
        <v>41</v>
      </c>
      <c r="Q188" s="121" t="s">
        <v>233</v>
      </c>
      <c r="R188" s="120" t="s">
        <v>316</v>
      </c>
      <c r="S188" s="120">
        <v>2</v>
      </c>
      <c r="T188" s="120">
        <v>8</v>
      </c>
      <c r="U188" s="122" t="s">
        <v>41</v>
      </c>
      <c r="V188" s="122"/>
      <c r="W188" s="122" t="s">
        <v>41</v>
      </c>
      <c r="X188" s="122"/>
      <c r="Y188" s="67" t="s">
        <v>1188</v>
      </c>
      <c r="Z188" s="134" t="s">
        <v>1189</v>
      </c>
    </row>
    <row r="189" spans="1:26" ht="33.75" customHeight="1" x14ac:dyDescent="0.25">
      <c r="A189" s="115" t="s">
        <v>3</v>
      </c>
      <c r="B189" s="115" t="s">
        <v>1148</v>
      </c>
      <c r="C189" s="123"/>
      <c r="D189" s="117"/>
      <c r="E189" s="117"/>
      <c r="F189" s="117"/>
      <c r="G189" s="65" t="s">
        <v>307</v>
      </c>
      <c r="H189" s="118" t="s">
        <v>308</v>
      </c>
      <c r="I189" s="119" t="s">
        <v>309</v>
      </c>
      <c r="J189" s="120" t="s">
        <v>189</v>
      </c>
      <c r="K189" s="120"/>
      <c r="L189" s="120"/>
      <c r="M189" s="120"/>
      <c r="N189" s="120"/>
      <c r="O189" s="120"/>
      <c r="P189" s="120"/>
      <c r="Q189" s="121"/>
      <c r="R189" s="120"/>
      <c r="S189" s="120"/>
      <c r="T189" s="120"/>
      <c r="U189" s="122"/>
      <c r="V189" s="122"/>
      <c r="W189" s="122"/>
      <c r="X189" s="122"/>
      <c r="Y189" s="66"/>
      <c r="Z189" s="134" t="s">
        <v>1189</v>
      </c>
    </row>
    <row r="190" spans="1:26" ht="33.75" customHeight="1" x14ac:dyDescent="0.25">
      <c r="A190" s="115" t="s">
        <v>3</v>
      </c>
      <c r="B190" s="115" t="s">
        <v>1148</v>
      </c>
      <c r="C190" s="123"/>
      <c r="D190" s="117"/>
      <c r="E190" s="117"/>
      <c r="F190" s="117"/>
      <c r="G190" s="65" t="s">
        <v>307</v>
      </c>
      <c r="H190" s="118" t="s">
        <v>308</v>
      </c>
      <c r="I190" s="119" t="s">
        <v>310</v>
      </c>
      <c r="J190" s="120" t="s">
        <v>189</v>
      </c>
      <c r="K190" s="120"/>
      <c r="L190" s="120"/>
      <c r="M190" s="120"/>
      <c r="N190" s="120"/>
      <c r="O190" s="120"/>
      <c r="P190" s="120"/>
      <c r="Q190" s="121"/>
      <c r="R190" s="120"/>
      <c r="S190" s="120"/>
      <c r="T190" s="120"/>
      <c r="U190" s="122"/>
      <c r="V190" s="122"/>
      <c r="W190" s="122"/>
      <c r="X190" s="122"/>
      <c r="Y190" s="66"/>
      <c r="Z190" s="134" t="s">
        <v>1189</v>
      </c>
    </row>
    <row r="191" spans="1:26" ht="33.75" customHeight="1" x14ac:dyDescent="0.25">
      <c r="A191" s="115" t="s">
        <v>3</v>
      </c>
      <c r="B191" s="115" t="s">
        <v>1148</v>
      </c>
      <c r="C191" s="123"/>
      <c r="D191" s="117"/>
      <c r="E191" s="117"/>
      <c r="F191" s="117"/>
      <c r="G191" s="65" t="s">
        <v>307</v>
      </c>
      <c r="H191" s="118" t="s">
        <v>308</v>
      </c>
      <c r="I191" s="119" t="s">
        <v>311</v>
      </c>
      <c r="J191" s="120" t="s">
        <v>189</v>
      </c>
      <c r="K191" s="120"/>
      <c r="L191" s="120"/>
      <c r="M191" s="120"/>
      <c r="N191" s="120"/>
      <c r="O191" s="120"/>
      <c r="P191" s="120"/>
      <c r="Q191" s="121"/>
      <c r="R191" s="120"/>
      <c r="S191" s="120"/>
      <c r="T191" s="120"/>
      <c r="U191" s="122"/>
      <c r="V191" s="122"/>
      <c r="W191" s="122"/>
      <c r="X191" s="122"/>
      <c r="Y191" s="66"/>
      <c r="Z191" s="134" t="s">
        <v>1189</v>
      </c>
    </row>
    <row r="192" spans="1:26" ht="33.75" customHeight="1" x14ac:dyDescent="0.25">
      <c r="A192" s="115" t="s">
        <v>3</v>
      </c>
      <c r="B192" s="115" t="s">
        <v>1148</v>
      </c>
      <c r="C192" s="123"/>
      <c r="D192" s="117"/>
      <c r="E192" s="117"/>
      <c r="F192" s="117"/>
      <c r="G192" s="65" t="s">
        <v>307</v>
      </c>
      <c r="H192" s="118" t="s">
        <v>308</v>
      </c>
      <c r="I192" s="119" t="s">
        <v>312</v>
      </c>
      <c r="J192" s="120" t="s">
        <v>189</v>
      </c>
      <c r="K192" s="120"/>
      <c r="L192" s="120"/>
      <c r="M192" s="120"/>
      <c r="N192" s="120"/>
      <c r="O192" s="120"/>
      <c r="P192" s="120"/>
      <c r="Q192" s="121"/>
      <c r="R192" s="120"/>
      <c r="S192" s="120"/>
      <c r="T192" s="120"/>
      <c r="U192" s="122"/>
      <c r="V192" s="122"/>
      <c r="W192" s="122"/>
      <c r="X192" s="122"/>
      <c r="Y192" s="66"/>
      <c r="Z192" s="134" t="s">
        <v>1189</v>
      </c>
    </row>
    <row r="193" spans="1:26" ht="33.75" customHeight="1" x14ac:dyDescent="0.25">
      <c r="A193" s="115" t="s">
        <v>3</v>
      </c>
      <c r="B193" s="115" t="s">
        <v>1148</v>
      </c>
      <c r="C193" s="123"/>
      <c r="D193" s="117"/>
      <c r="E193" s="117"/>
      <c r="F193" s="117"/>
      <c r="G193" s="65" t="s">
        <v>307</v>
      </c>
      <c r="H193" s="118" t="s">
        <v>313</v>
      </c>
      <c r="I193" s="119" t="s">
        <v>314</v>
      </c>
      <c r="J193" s="120" t="s">
        <v>315</v>
      </c>
      <c r="K193" s="120" t="s">
        <v>41</v>
      </c>
      <c r="L193" s="120"/>
      <c r="M193" s="120"/>
      <c r="N193" s="120" t="s">
        <v>41</v>
      </c>
      <c r="O193" s="120"/>
      <c r="P193" s="120" t="s">
        <v>41</v>
      </c>
      <c r="Q193" s="121" t="s">
        <v>233</v>
      </c>
      <c r="R193" s="120" t="s">
        <v>316</v>
      </c>
      <c r="S193" s="120">
        <v>2</v>
      </c>
      <c r="T193" s="120">
        <v>8</v>
      </c>
      <c r="U193" s="122"/>
      <c r="V193" s="122" t="s">
        <v>41</v>
      </c>
      <c r="W193" s="122"/>
      <c r="X193" s="122"/>
      <c r="Y193" s="67" t="s">
        <v>1190</v>
      </c>
      <c r="Z193" s="134" t="s">
        <v>1189</v>
      </c>
    </row>
    <row r="194" spans="1:26" ht="46.5" customHeight="1" x14ac:dyDescent="0.25">
      <c r="A194" s="115" t="s">
        <v>3</v>
      </c>
      <c r="B194" s="115" t="s">
        <v>1148</v>
      </c>
      <c r="C194" s="123"/>
      <c r="D194" s="117"/>
      <c r="E194" s="117"/>
      <c r="F194" s="117"/>
      <c r="G194" s="65" t="s">
        <v>307</v>
      </c>
      <c r="H194" s="118" t="s">
        <v>313</v>
      </c>
      <c r="I194" s="119" t="s">
        <v>318</v>
      </c>
      <c r="J194" s="120" t="s">
        <v>315</v>
      </c>
      <c r="K194" s="120"/>
      <c r="L194" s="120"/>
      <c r="M194" s="120"/>
      <c r="N194" s="120"/>
      <c r="O194" s="120"/>
      <c r="P194" s="120"/>
      <c r="Q194" s="121"/>
      <c r="R194" s="120"/>
      <c r="S194" s="120"/>
      <c r="T194" s="120"/>
      <c r="U194" s="122"/>
      <c r="V194" s="122"/>
      <c r="W194" s="122"/>
      <c r="X194" s="122"/>
      <c r="Y194" s="66"/>
      <c r="Z194" s="134" t="s">
        <v>1189</v>
      </c>
    </row>
    <row r="195" spans="1:26" ht="33.75" customHeight="1" x14ac:dyDescent="0.25">
      <c r="A195" s="115" t="s">
        <v>3</v>
      </c>
      <c r="B195" s="115" t="s">
        <v>1148</v>
      </c>
      <c r="C195" s="123"/>
      <c r="D195" s="117"/>
      <c r="E195" s="117"/>
      <c r="F195" s="117"/>
      <c r="G195" s="65" t="s">
        <v>307</v>
      </c>
      <c r="H195" s="118" t="s">
        <v>319</v>
      </c>
      <c r="I195" s="119" t="s">
        <v>320</v>
      </c>
      <c r="J195" s="120" t="s">
        <v>315</v>
      </c>
      <c r="K195" s="120" t="s">
        <v>41</v>
      </c>
      <c r="L195" s="120"/>
      <c r="M195" s="120"/>
      <c r="N195" s="120" t="s">
        <v>41</v>
      </c>
      <c r="O195" s="120"/>
      <c r="P195" s="120" t="s">
        <v>41</v>
      </c>
      <c r="Q195" s="121" t="s">
        <v>233</v>
      </c>
      <c r="R195" s="120" t="s">
        <v>316</v>
      </c>
      <c r="S195" s="120">
        <v>2</v>
      </c>
      <c r="T195" s="120">
        <v>8</v>
      </c>
      <c r="U195" s="122" t="s">
        <v>41</v>
      </c>
      <c r="V195" s="122"/>
      <c r="W195" s="122"/>
      <c r="X195" s="122" t="s">
        <v>41</v>
      </c>
      <c r="Y195" s="67" t="s">
        <v>1191</v>
      </c>
      <c r="Z195" s="134" t="s">
        <v>1189</v>
      </c>
    </row>
    <row r="196" spans="1:26" ht="33.75" customHeight="1" x14ac:dyDescent="0.25">
      <c r="A196" s="115" t="s">
        <v>3</v>
      </c>
      <c r="B196" s="115" t="s">
        <v>1148</v>
      </c>
      <c r="C196" s="123"/>
      <c r="D196" s="117"/>
      <c r="E196" s="117"/>
      <c r="F196" s="117"/>
      <c r="G196" s="65" t="s">
        <v>307</v>
      </c>
      <c r="H196" s="118" t="s">
        <v>319</v>
      </c>
      <c r="I196" s="119" t="s">
        <v>322</v>
      </c>
      <c r="J196" s="120" t="s">
        <v>315</v>
      </c>
      <c r="K196" s="120"/>
      <c r="L196" s="120"/>
      <c r="M196" s="120"/>
      <c r="N196" s="120"/>
      <c r="O196" s="120"/>
      <c r="P196" s="120"/>
      <c r="Q196" s="121"/>
      <c r="R196" s="120"/>
      <c r="S196" s="120"/>
      <c r="T196" s="120"/>
      <c r="U196" s="122"/>
      <c r="V196" s="122"/>
      <c r="W196" s="122"/>
      <c r="X196" s="122"/>
      <c r="Y196" s="66"/>
      <c r="Z196" s="134" t="s">
        <v>1189</v>
      </c>
    </row>
    <row r="197" spans="1:26" ht="48.75" customHeight="1" x14ac:dyDescent="0.25">
      <c r="A197" s="115" t="s">
        <v>3</v>
      </c>
      <c r="B197" s="115" t="s">
        <v>1148</v>
      </c>
      <c r="C197" s="123"/>
      <c r="D197" s="117"/>
      <c r="E197" s="117"/>
      <c r="F197" s="117"/>
      <c r="G197" s="65" t="s">
        <v>307</v>
      </c>
      <c r="H197" s="118" t="s">
        <v>319</v>
      </c>
      <c r="I197" s="119" t="s">
        <v>323</v>
      </c>
      <c r="J197" s="120" t="s">
        <v>315</v>
      </c>
      <c r="K197" s="120"/>
      <c r="L197" s="120"/>
      <c r="M197" s="120"/>
      <c r="N197" s="120"/>
      <c r="O197" s="120"/>
      <c r="P197" s="120"/>
      <c r="Q197" s="121"/>
      <c r="R197" s="120"/>
      <c r="S197" s="120"/>
      <c r="T197" s="120"/>
      <c r="U197" s="122"/>
      <c r="V197" s="122"/>
      <c r="W197" s="122"/>
      <c r="X197" s="122"/>
      <c r="Y197" s="66"/>
      <c r="Z197" s="134" t="s">
        <v>1189</v>
      </c>
    </row>
    <row r="198" spans="1:26" ht="73.5" customHeight="1" x14ac:dyDescent="0.25">
      <c r="A198" s="115" t="s">
        <v>3</v>
      </c>
      <c r="B198" s="115" t="s">
        <v>1148</v>
      </c>
      <c r="C198" s="133"/>
      <c r="D198" s="75"/>
      <c r="E198" s="75"/>
      <c r="F198" s="75"/>
      <c r="G198" s="66" t="s">
        <v>324</v>
      </c>
      <c r="H198" s="118" t="s">
        <v>325</v>
      </c>
      <c r="I198" s="119" t="s">
        <v>326</v>
      </c>
      <c r="J198" s="120" t="s">
        <v>168</v>
      </c>
      <c r="K198" s="120" t="s">
        <v>41</v>
      </c>
      <c r="L198" s="120"/>
      <c r="M198" s="120"/>
      <c r="N198" s="120" t="s">
        <v>41</v>
      </c>
      <c r="O198" s="120"/>
      <c r="P198" s="120" t="s">
        <v>41</v>
      </c>
      <c r="Q198" s="121" t="s">
        <v>171</v>
      </c>
      <c r="R198" s="120"/>
      <c r="S198" s="120">
        <v>2</v>
      </c>
      <c r="T198" s="120">
        <v>8</v>
      </c>
      <c r="U198" s="122"/>
      <c r="V198" s="122"/>
      <c r="W198" s="122"/>
      <c r="X198" s="122" t="s">
        <v>41</v>
      </c>
      <c r="Y198" s="67" t="s">
        <v>1192</v>
      </c>
      <c r="Z198" s="134" t="s">
        <v>1193</v>
      </c>
    </row>
    <row r="199" spans="1:26" ht="33.75" customHeight="1" x14ac:dyDescent="0.25">
      <c r="A199" s="115" t="s">
        <v>3</v>
      </c>
      <c r="B199" s="115" t="s">
        <v>1148</v>
      </c>
      <c r="C199" s="133"/>
      <c r="D199" s="75"/>
      <c r="E199" s="75"/>
      <c r="F199" s="75"/>
      <c r="G199" s="66" t="s">
        <v>324</v>
      </c>
      <c r="H199" s="118" t="s">
        <v>328</v>
      </c>
      <c r="I199" s="119" t="s">
        <v>329</v>
      </c>
      <c r="J199" s="120" t="s">
        <v>168</v>
      </c>
      <c r="K199" s="120" t="s">
        <v>41</v>
      </c>
      <c r="L199" s="120"/>
      <c r="M199" s="120"/>
      <c r="N199" s="120" t="s">
        <v>41</v>
      </c>
      <c r="O199" s="120"/>
      <c r="P199" s="120" t="s">
        <v>41</v>
      </c>
      <c r="Q199" s="121" t="s">
        <v>171</v>
      </c>
      <c r="R199" s="120"/>
      <c r="S199" s="120">
        <v>2</v>
      </c>
      <c r="T199" s="120">
        <v>8</v>
      </c>
      <c r="U199" s="122" t="s">
        <v>41</v>
      </c>
      <c r="V199" s="122"/>
      <c r="W199" s="122" t="s">
        <v>41</v>
      </c>
      <c r="X199" s="122"/>
      <c r="Y199" s="67"/>
      <c r="Z199" s="134" t="s">
        <v>1193</v>
      </c>
    </row>
    <row r="200" spans="1:26" ht="33.75" customHeight="1" x14ac:dyDescent="0.25">
      <c r="A200" s="115" t="s">
        <v>3</v>
      </c>
      <c r="B200" s="115" t="s">
        <v>1148</v>
      </c>
      <c r="C200" s="133"/>
      <c r="D200" s="75"/>
      <c r="E200" s="75"/>
      <c r="F200" s="75"/>
      <c r="G200" s="66" t="s">
        <v>324</v>
      </c>
      <c r="H200" s="118" t="s">
        <v>330</v>
      </c>
      <c r="I200" s="119" t="s">
        <v>331</v>
      </c>
      <c r="J200" s="120" t="s">
        <v>168</v>
      </c>
      <c r="K200" s="120" t="s">
        <v>41</v>
      </c>
      <c r="L200" s="120"/>
      <c r="M200" s="120"/>
      <c r="N200" s="120" t="s">
        <v>41</v>
      </c>
      <c r="O200" s="120"/>
      <c r="P200" s="120" t="s">
        <v>41</v>
      </c>
      <c r="Q200" s="121" t="s">
        <v>171</v>
      </c>
      <c r="R200" s="120"/>
      <c r="S200" s="120">
        <v>2</v>
      </c>
      <c r="T200" s="120">
        <v>8</v>
      </c>
      <c r="U200" s="122" t="s">
        <v>41</v>
      </c>
      <c r="V200" s="122"/>
      <c r="W200" s="122" t="s">
        <v>41</v>
      </c>
      <c r="X200" s="122"/>
      <c r="Y200" s="67"/>
      <c r="Z200" s="134" t="s">
        <v>1193</v>
      </c>
    </row>
    <row r="201" spans="1:26" ht="33.75" customHeight="1" x14ac:dyDescent="0.25">
      <c r="A201" s="115" t="s">
        <v>3</v>
      </c>
      <c r="B201" s="115" t="s">
        <v>1148</v>
      </c>
      <c r="C201" s="133"/>
      <c r="D201" s="75"/>
      <c r="E201" s="75"/>
      <c r="F201" s="75"/>
      <c r="G201" s="66" t="s">
        <v>324</v>
      </c>
      <c r="H201" s="118" t="s">
        <v>330</v>
      </c>
      <c r="I201" s="119" t="s">
        <v>332</v>
      </c>
      <c r="J201" s="120" t="s">
        <v>168</v>
      </c>
      <c r="K201" s="120" t="s">
        <v>41</v>
      </c>
      <c r="L201" s="120"/>
      <c r="M201" s="120"/>
      <c r="N201" s="120" t="s">
        <v>41</v>
      </c>
      <c r="O201" s="120"/>
      <c r="P201" s="120" t="s">
        <v>41</v>
      </c>
      <c r="Q201" s="121" t="s">
        <v>171</v>
      </c>
      <c r="R201" s="120"/>
      <c r="S201" s="120">
        <v>2</v>
      </c>
      <c r="T201" s="120">
        <v>8</v>
      </c>
      <c r="U201" s="122" t="s">
        <v>41</v>
      </c>
      <c r="V201" s="122"/>
      <c r="W201" s="122" t="s">
        <v>41</v>
      </c>
      <c r="X201" s="122"/>
      <c r="Y201" s="67"/>
      <c r="Z201" s="134" t="s">
        <v>1193</v>
      </c>
    </row>
    <row r="202" spans="1:26" ht="88.5" customHeight="1" x14ac:dyDescent="0.25">
      <c r="A202" s="115" t="s">
        <v>3</v>
      </c>
      <c r="B202" s="115" t="s">
        <v>1148</v>
      </c>
      <c r="C202" s="133"/>
      <c r="D202" s="75"/>
      <c r="E202" s="75"/>
      <c r="F202" s="75"/>
      <c r="G202" s="66" t="s">
        <v>333</v>
      </c>
      <c r="H202" s="118" t="s">
        <v>334</v>
      </c>
      <c r="I202" s="119" t="s">
        <v>91</v>
      </c>
      <c r="J202" s="120" t="s">
        <v>189</v>
      </c>
      <c r="K202" s="120" t="s">
        <v>41</v>
      </c>
      <c r="L202" s="120"/>
      <c r="M202" s="120"/>
      <c r="N202" s="120" t="s">
        <v>41</v>
      </c>
      <c r="O202" s="120"/>
      <c r="P202" s="120" t="s">
        <v>41</v>
      </c>
      <c r="Q202" s="121" t="s">
        <v>233</v>
      </c>
      <c r="R202" s="120"/>
      <c r="S202" s="120">
        <v>2</v>
      </c>
      <c r="T202" s="120">
        <v>3</v>
      </c>
      <c r="U202" s="122"/>
      <c r="V202" s="122"/>
      <c r="W202" s="122" t="s">
        <v>41</v>
      </c>
      <c r="X202" s="122" t="s">
        <v>41</v>
      </c>
      <c r="Y202" s="67" t="s">
        <v>1194</v>
      </c>
      <c r="Z202" s="134" t="s">
        <v>1189</v>
      </c>
    </row>
    <row r="203" spans="1:26" ht="83.25" customHeight="1" x14ac:dyDescent="0.25">
      <c r="A203" s="115" t="s">
        <v>3</v>
      </c>
      <c r="B203" s="115" t="s">
        <v>1148</v>
      </c>
      <c r="C203" s="133"/>
      <c r="D203" s="75"/>
      <c r="E203" s="75"/>
      <c r="F203" s="75"/>
      <c r="G203" s="66" t="s">
        <v>333</v>
      </c>
      <c r="H203" s="118" t="s">
        <v>334</v>
      </c>
      <c r="I203" s="119" t="s">
        <v>1195</v>
      </c>
      <c r="J203" s="120"/>
      <c r="K203" s="120"/>
      <c r="L203" s="120"/>
      <c r="M203" s="120"/>
      <c r="N203" s="120"/>
      <c r="O203" s="120"/>
      <c r="P203" s="120"/>
      <c r="Q203" s="121"/>
      <c r="R203" s="120"/>
      <c r="S203" s="120"/>
      <c r="T203" s="120"/>
      <c r="U203" s="122"/>
      <c r="V203" s="122"/>
      <c r="W203" s="122"/>
      <c r="X203" s="122"/>
      <c r="Y203" s="66"/>
      <c r="Z203" s="134" t="s">
        <v>1189</v>
      </c>
    </row>
    <row r="204" spans="1:26" ht="33.75" customHeight="1" x14ac:dyDescent="0.25">
      <c r="A204" s="115" t="s">
        <v>3</v>
      </c>
      <c r="B204" s="115" t="s">
        <v>1148</v>
      </c>
      <c r="C204" s="133"/>
      <c r="D204" s="75"/>
      <c r="E204" s="75"/>
      <c r="F204" s="75"/>
      <c r="G204" s="66" t="s">
        <v>337</v>
      </c>
      <c r="H204" s="118"/>
      <c r="I204" s="119" t="s">
        <v>338</v>
      </c>
      <c r="J204" s="120" t="s">
        <v>189</v>
      </c>
      <c r="K204" s="120" t="s">
        <v>41</v>
      </c>
      <c r="L204" s="120"/>
      <c r="M204" s="120"/>
      <c r="N204" s="120" t="s">
        <v>41</v>
      </c>
      <c r="O204" s="120"/>
      <c r="P204" s="120" t="s">
        <v>41</v>
      </c>
      <c r="Q204" s="121" t="s">
        <v>163</v>
      </c>
      <c r="R204" s="120" t="s">
        <v>339</v>
      </c>
      <c r="S204" s="120">
        <v>2</v>
      </c>
      <c r="T204" s="120">
        <v>4</v>
      </c>
      <c r="U204" s="122"/>
      <c r="V204" s="122"/>
      <c r="W204" s="122" t="s">
        <v>41</v>
      </c>
      <c r="X204" s="122" t="s">
        <v>41</v>
      </c>
      <c r="Y204" s="67" t="s">
        <v>1196</v>
      </c>
      <c r="Z204" s="134" t="s">
        <v>1197</v>
      </c>
    </row>
    <row r="205" spans="1:26" ht="53.25" customHeight="1" x14ac:dyDescent="0.25">
      <c r="A205" s="115" t="s">
        <v>3</v>
      </c>
      <c r="B205" s="115" t="s">
        <v>1148</v>
      </c>
      <c r="C205" s="133"/>
      <c r="D205" s="75"/>
      <c r="E205" s="75"/>
      <c r="F205" s="75"/>
      <c r="G205" s="66" t="s">
        <v>337</v>
      </c>
      <c r="H205" s="135" t="s">
        <v>98</v>
      </c>
      <c r="I205" s="119" t="s">
        <v>1198</v>
      </c>
      <c r="J205" s="120" t="s">
        <v>189</v>
      </c>
      <c r="K205" s="120" t="s">
        <v>41</v>
      </c>
      <c r="L205" s="120"/>
      <c r="M205" s="120"/>
      <c r="N205" s="120" t="s">
        <v>41</v>
      </c>
      <c r="O205" s="120"/>
      <c r="P205" s="120" t="s">
        <v>41</v>
      </c>
      <c r="Q205" s="121" t="s">
        <v>163</v>
      </c>
      <c r="R205" s="120" t="s">
        <v>339</v>
      </c>
      <c r="S205" s="120"/>
      <c r="T205" s="120"/>
      <c r="U205" s="122"/>
      <c r="V205" s="122"/>
      <c r="W205" s="122"/>
      <c r="X205" s="122"/>
      <c r="Y205" s="67"/>
      <c r="Z205" s="134" t="s">
        <v>1197</v>
      </c>
    </row>
    <row r="206" spans="1:26" ht="24.75" customHeight="1" x14ac:dyDescent="0.25">
      <c r="A206" s="115" t="s">
        <v>3</v>
      </c>
      <c r="B206" s="115" t="s">
        <v>1148</v>
      </c>
      <c r="C206" s="133"/>
      <c r="D206" s="75"/>
      <c r="E206" s="75"/>
      <c r="F206" s="75"/>
      <c r="G206" s="66" t="s">
        <v>337</v>
      </c>
      <c r="H206" s="135" t="s">
        <v>98</v>
      </c>
      <c r="I206" s="119" t="s">
        <v>1199</v>
      </c>
      <c r="J206" s="120"/>
      <c r="K206" s="120"/>
      <c r="L206" s="120"/>
      <c r="M206" s="120"/>
      <c r="N206" s="120"/>
      <c r="O206" s="120"/>
      <c r="P206" s="120"/>
      <c r="Q206" s="121" t="s">
        <v>233</v>
      </c>
      <c r="R206" s="120"/>
      <c r="S206" s="120"/>
      <c r="T206" s="120"/>
      <c r="U206" s="122"/>
      <c r="V206" s="122"/>
      <c r="W206" s="122"/>
      <c r="X206" s="122"/>
      <c r="Y206" s="67"/>
      <c r="Z206" s="134" t="s">
        <v>1197</v>
      </c>
    </row>
    <row r="207" spans="1:26" ht="33.75" customHeight="1" x14ac:dyDescent="0.25">
      <c r="A207" s="115" t="s">
        <v>3</v>
      </c>
      <c r="B207" s="115" t="s">
        <v>1148</v>
      </c>
      <c r="C207" s="133"/>
      <c r="D207" s="75"/>
      <c r="E207" s="75"/>
      <c r="F207" s="75"/>
      <c r="G207" s="66" t="s">
        <v>337</v>
      </c>
      <c r="H207" s="135" t="s">
        <v>98</v>
      </c>
      <c r="I207" s="119" t="s">
        <v>1200</v>
      </c>
      <c r="J207" s="120"/>
      <c r="K207" s="120"/>
      <c r="L207" s="120"/>
      <c r="M207" s="120"/>
      <c r="N207" s="120"/>
      <c r="O207" s="120"/>
      <c r="P207" s="120"/>
      <c r="Q207" s="121" t="s">
        <v>163</v>
      </c>
      <c r="R207" s="120" t="s">
        <v>58</v>
      </c>
      <c r="S207" s="120"/>
      <c r="T207" s="120"/>
      <c r="U207" s="122"/>
      <c r="V207" s="122"/>
      <c r="W207" s="122"/>
      <c r="X207" s="122"/>
      <c r="Y207" s="67"/>
      <c r="Z207" s="134" t="s">
        <v>1197</v>
      </c>
    </row>
    <row r="208" spans="1:26" ht="33.75" customHeight="1" x14ac:dyDescent="0.25">
      <c r="A208" s="115" t="s">
        <v>3</v>
      </c>
      <c r="B208" s="115" t="s">
        <v>1148</v>
      </c>
      <c r="C208" s="133"/>
      <c r="D208" s="75"/>
      <c r="E208" s="75"/>
      <c r="F208" s="75"/>
      <c r="G208" s="66" t="s">
        <v>337</v>
      </c>
      <c r="H208" s="135" t="s">
        <v>98</v>
      </c>
      <c r="I208" s="119" t="s">
        <v>1201</v>
      </c>
      <c r="J208" s="120"/>
      <c r="K208" s="120"/>
      <c r="L208" s="120"/>
      <c r="M208" s="120"/>
      <c r="N208" s="120"/>
      <c r="O208" s="120"/>
      <c r="P208" s="120"/>
      <c r="Q208" s="121" t="s">
        <v>1202</v>
      </c>
      <c r="R208" s="120" t="s">
        <v>58</v>
      </c>
      <c r="S208" s="120"/>
      <c r="T208" s="120"/>
      <c r="U208" s="122"/>
      <c r="V208" s="122"/>
      <c r="W208" s="122"/>
      <c r="X208" s="122"/>
      <c r="Y208" s="67"/>
      <c r="Z208" s="134" t="s">
        <v>1197</v>
      </c>
    </row>
    <row r="209" spans="1:26" ht="33.75" customHeight="1" x14ac:dyDescent="0.25">
      <c r="A209" s="115" t="s">
        <v>3</v>
      </c>
      <c r="B209" s="115" t="s">
        <v>1148</v>
      </c>
      <c r="C209" s="133"/>
      <c r="D209" s="75"/>
      <c r="E209" s="75"/>
      <c r="F209" s="75"/>
      <c r="G209" s="66" t="s">
        <v>337</v>
      </c>
      <c r="H209" s="135" t="s">
        <v>98</v>
      </c>
      <c r="I209" s="119" t="s">
        <v>1203</v>
      </c>
      <c r="J209" s="120"/>
      <c r="K209" s="120"/>
      <c r="L209" s="120"/>
      <c r="M209" s="120"/>
      <c r="N209" s="120"/>
      <c r="O209" s="120"/>
      <c r="P209" s="120"/>
      <c r="Q209" s="121" t="s">
        <v>163</v>
      </c>
      <c r="R209" s="120" t="s">
        <v>99</v>
      </c>
      <c r="S209" s="120"/>
      <c r="T209" s="120"/>
      <c r="U209" s="122"/>
      <c r="V209" s="122"/>
      <c r="W209" s="122"/>
      <c r="X209" s="122"/>
      <c r="Y209" s="67"/>
      <c r="Z209" s="134" t="s">
        <v>1197</v>
      </c>
    </row>
    <row r="210" spans="1:26" ht="33.75" customHeight="1" x14ac:dyDescent="0.3">
      <c r="A210" s="115" t="s">
        <v>3</v>
      </c>
      <c r="B210" s="115" t="s">
        <v>1148</v>
      </c>
      <c r="C210" s="126"/>
      <c r="D210" s="127"/>
      <c r="E210" s="127"/>
      <c r="F210" s="127"/>
      <c r="G210" s="66" t="s">
        <v>349</v>
      </c>
      <c r="H210" s="118" t="s">
        <v>347</v>
      </c>
      <c r="I210" s="119" t="s">
        <v>347</v>
      </c>
      <c r="J210" s="120" t="s">
        <v>154</v>
      </c>
      <c r="K210" s="120" t="s">
        <v>41</v>
      </c>
      <c r="L210" s="120"/>
      <c r="M210" s="120"/>
      <c r="N210" s="120" t="s">
        <v>41</v>
      </c>
      <c r="O210" s="120"/>
      <c r="P210" s="120" t="s">
        <v>41</v>
      </c>
      <c r="Q210" s="121" t="s">
        <v>163</v>
      </c>
      <c r="R210" s="120" t="s">
        <v>164</v>
      </c>
      <c r="S210" s="120">
        <v>2</v>
      </c>
      <c r="T210" s="120">
        <v>8</v>
      </c>
      <c r="U210" s="122" t="s">
        <v>41</v>
      </c>
      <c r="V210" s="122"/>
      <c r="W210" s="122" t="s">
        <v>41</v>
      </c>
      <c r="X210" s="122"/>
      <c r="Y210" s="66"/>
      <c r="Z210" s="134" t="s">
        <v>1197</v>
      </c>
    </row>
    <row r="211" spans="1:26" ht="33.75" customHeight="1" x14ac:dyDescent="0.3">
      <c r="A211" s="115" t="s">
        <v>3</v>
      </c>
      <c r="B211" s="115" t="s">
        <v>1148</v>
      </c>
      <c r="C211" s="126"/>
      <c r="D211" s="127"/>
      <c r="E211" s="127"/>
      <c r="F211" s="127"/>
      <c r="G211" s="66" t="s">
        <v>349</v>
      </c>
      <c r="H211" s="118" t="s">
        <v>351</v>
      </c>
      <c r="I211" s="119" t="s">
        <v>351</v>
      </c>
      <c r="J211" s="120" t="s">
        <v>154</v>
      </c>
      <c r="K211" s="120" t="s">
        <v>41</v>
      </c>
      <c r="L211" s="120"/>
      <c r="M211" s="120"/>
      <c r="N211" s="120" t="s">
        <v>41</v>
      </c>
      <c r="O211" s="120"/>
      <c r="P211" s="120" t="s">
        <v>41</v>
      </c>
      <c r="Q211" s="121" t="s">
        <v>163</v>
      </c>
      <c r="R211" s="120" t="s">
        <v>164</v>
      </c>
      <c r="S211" s="120">
        <v>2</v>
      </c>
      <c r="T211" s="120">
        <v>8</v>
      </c>
      <c r="U211" s="122" t="s">
        <v>41</v>
      </c>
      <c r="V211" s="122"/>
      <c r="W211" s="122" t="s">
        <v>41</v>
      </c>
      <c r="X211" s="122"/>
      <c r="Y211" s="66"/>
      <c r="Z211" s="134" t="s">
        <v>1197</v>
      </c>
    </row>
    <row r="212" spans="1:26" ht="33.75" customHeight="1" x14ac:dyDescent="0.3">
      <c r="A212" s="115" t="s">
        <v>3</v>
      </c>
      <c r="B212" s="115" t="s">
        <v>1148</v>
      </c>
      <c r="C212" s="126"/>
      <c r="D212" s="127"/>
      <c r="E212" s="127"/>
      <c r="F212" s="127"/>
      <c r="G212" s="66" t="s">
        <v>349</v>
      </c>
      <c r="H212" s="118" t="s">
        <v>353</v>
      </c>
      <c r="I212" s="119" t="s">
        <v>353</v>
      </c>
      <c r="J212" s="120" t="s">
        <v>154</v>
      </c>
      <c r="K212" s="120" t="s">
        <v>41</v>
      </c>
      <c r="L212" s="120"/>
      <c r="M212" s="120"/>
      <c r="N212" s="120" t="s">
        <v>41</v>
      </c>
      <c r="O212" s="120"/>
      <c r="P212" s="120" t="s">
        <v>41</v>
      </c>
      <c r="Q212" s="121" t="s">
        <v>163</v>
      </c>
      <c r="R212" s="120" t="s">
        <v>164</v>
      </c>
      <c r="S212" s="120">
        <v>2</v>
      </c>
      <c r="T212" s="120">
        <v>8</v>
      </c>
      <c r="U212" s="122" t="s">
        <v>41</v>
      </c>
      <c r="V212" s="122"/>
      <c r="W212" s="122" t="s">
        <v>41</v>
      </c>
      <c r="X212" s="122"/>
      <c r="Y212" s="66"/>
      <c r="Z212" s="134" t="s">
        <v>1197</v>
      </c>
    </row>
    <row r="213" spans="1:26" ht="24" customHeight="1" x14ac:dyDescent="0.3">
      <c r="A213" s="115" t="s">
        <v>3</v>
      </c>
      <c r="B213" s="115" t="s">
        <v>1148</v>
      </c>
      <c r="C213" s="126"/>
      <c r="D213" s="127"/>
      <c r="E213" s="127"/>
      <c r="F213" s="127"/>
      <c r="G213" s="66" t="s">
        <v>349</v>
      </c>
      <c r="H213" s="118" t="s">
        <v>357</v>
      </c>
      <c r="I213" s="119" t="s">
        <v>358</v>
      </c>
      <c r="J213" s="120" t="s">
        <v>154</v>
      </c>
      <c r="K213" s="120" t="s">
        <v>41</v>
      </c>
      <c r="L213" s="120"/>
      <c r="M213" s="120"/>
      <c r="N213" s="120" t="s">
        <v>41</v>
      </c>
      <c r="O213" s="120"/>
      <c r="P213" s="120" t="s">
        <v>41</v>
      </c>
      <c r="Q213" s="121" t="s">
        <v>163</v>
      </c>
      <c r="R213" s="120" t="s">
        <v>164</v>
      </c>
      <c r="S213" s="120">
        <v>2</v>
      </c>
      <c r="T213" s="120">
        <v>8</v>
      </c>
      <c r="U213" s="122" t="s">
        <v>41</v>
      </c>
      <c r="V213" s="122"/>
      <c r="W213" s="122" t="s">
        <v>41</v>
      </c>
      <c r="X213" s="122"/>
      <c r="Y213" s="66"/>
      <c r="Z213" s="134" t="s">
        <v>1197</v>
      </c>
    </row>
    <row r="214" spans="1:26" ht="33.75" customHeight="1" x14ac:dyDescent="0.3">
      <c r="A214" s="115" t="s">
        <v>3</v>
      </c>
      <c r="B214" s="115" t="s">
        <v>1148</v>
      </c>
      <c r="C214" s="126"/>
      <c r="D214" s="127"/>
      <c r="E214" s="127"/>
      <c r="F214" s="127"/>
      <c r="G214" s="66" t="s">
        <v>349</v>
      </c>
      <c r="H214" s="118" t="s">
        <v>359</v>
      </c>
      <c r="I214" s="119" t="s">
        <v>359</v>
      </c>
      <c r="J214" s="120" t="s">
        <v>154</v>
      </c>
      <c r="K214" s="120" t="s">
        <v>41</v>
      </c>
      <c r="L214" s="120"/>
      <c r="M214" s="120"/>
      <c r="N214" s="120" t="s">
        <v>41</v>
      </c>
      <c r="O214" s="120"/>
      <c r="P214" s="120" t="s">
        <v>41</v>
      </c>
      <c r="Q214" s="121" t="s">
        <v>163</v>
      </c>
      <c r="R214" s="120" t="s">
        <v>164</v>
      </c>
      <c r="S214" s="120">
        <v>2</v>
      </c>
      <c r="T214" s="120">
        <v>8</v>
      </c>
      <c r="U214" s="122" t="s">
        <v>41</v>
      </c>
      <c r="V214" s="122"/>
      <c r="W214" s="122" t="s">
        <v>41</v>
      </c>
      <c r="X214" s="122"/>
      <c r="Y214" s="66"/>
      <c r="Z214" s="134" t="s">
        <v>1197</v>
      </c>
    </row>
    <row r="215" spans="1:26" ht="33.75" customHeight="1" x14ac:dyDescent="0.3">
      <c r="A215" s="115" t="s">
        <v>3</v>
      </c>
      <c r="B215" s="115" t="s">
        <v>1148</v>
      </c>
      <c r="C215" s="126"/>
      <c r="D215" s="127"/>
      <c r="E215" s="127"/>
      <c r="F215" s="127"/>
      <c r="G215" s="66" t="s">
        <v>349</v>
      </c>
      <c r="H215" s="118" t="s">
        <v>359</v>
      </c>
      <c r="I215" s="119" t="s">
        <v>360</v>
      </c>
      <c r="J215" s="120"/>
      <c r="K215" s="120"/>
      <c r="L215" s="120"/>
      <c r="M215" s="120"/>
      <c r="N215" s="120"/>
      <c r="O215" s="120"/>
      <c r="P215" s="120"/>
      <c r="Q215" s="121"/>
      <c r="R215" s="120"/>
      <c r="S215" s="120"/>
      <c r="T215" s="120"/>
      <c r="U215" s="122"/>
      <c r="V215" s="122"/>
      <c r="W215" s="122"/>
      <c r="X215" s="122"/>
      <c r="Y215" s="66"/>
      <c r="Z215" s="134" t="s">
        <v>1197</v>
      </c>
    </row>
    <row r="216" spans="1:26" ht="33.75" customHeight="1" x14ac:dyDescent="0.3">
      <c r="A216" s="115" t="s">
        <v>3</v>
      </c>
      <c r="B216" s="115" t="s">
        <v>1148</v>
      </c>
      <c r="C216" s="126"/>
      <c r="D216" s="127"/>
      <c r="E216" s="127"/>
      <c r="F216" s="127"/>
      <c r="G216" s="66" t="s">
        <v>349</v>
      </c>
      <c r="H216" s="118" t="s">
        <v>359</v>
      </c>
      <c r="I216" s="119" t="s">
        <v>91</v>
      </c>
      <c r="J216" s="120"/>
      <c r="K216" s="120"/>
      <c r="L216" s="120"/>
      <c r="M216" s="120"/>
      <c r="N216" s="120"/>
      <c r="O216" s="120"/>
      <c r="P216" s="120"/>
      <c r="Q216" s="121"/>
      <c r="R216" s="120"/>
      <c r="S216" s="120"/>
      <c r="T216" s="120"/>
      <c r="U216" s="122"/>
      <c r="V216" s="122"/>
      <c r="W216" s="122"/>
      <c r="X216" s="122"/>
      <c r="Y216" s="66"/>
      <c r="Z216" s="134" t="s">
        <v>1197</v>
      </c>
    </row>
    <row r="217" spans="1:26" ht="33.75" customHeight="1" x14ac:dyDescent="0.3">
      <c r="A217" s="115" t="s">
        <v>3</v>
      </c>
      <c r="B217" s="115" t="s">
        <v>1148</v>
      </c>
      <c r="C217" s="126"/>
      <c r="D217" s="127"/>
      <c r="E217" s="127"/>
      <c r="F217" s="127"/>
      <c r="G217" s="66" t="s">
        <v>349</v>
      </c>
      <c r="H217" s="118" t="s">
        <v>359</v>
      </c>
      <c r="I217" s="119" t="s">
        <v>361</v>
      </c>
      <c r="J217" s="120"/>
      <c r="K217" s="120"/>
      <c r="L217" s="120"/>
      <c r="M217" s="120"/>
      <c r="N217" s="120"/>
      <c r="O217" s="120"/>
      <c r="P217" s="120"/>
      <c r="Q217" s="121"/>
      <c r="R217" s="120"/>
      <c r="S217" s="120"/>
      <c r="T217" s="120"/>
      <c r="U217" s="122"/>
      <c r="V217" s="122"/>
      <c r="W217" s="122"/>
      <c r="X217" s="122"/>
      <c r="Y217" s="66"/>
      <c r="Z217" s="134" t="s">
        <v>1197</v>
      </c>
    </row>
    <row r="218" spans="1:26" ht="33.75" customHeight="1" x14ac:dyDescent="0.3">
      <c r="A218" s="115" t="s">
        <v>3</v>
      </c>
      <c r="B218" s="115" t="s">
        <v>1148</v>
      </c>
      <c r="C218" s="126"/>
      <c r="D218" s="127"/>
      <c r="E218" s="127"/>
      <c r="F218" s="127"/>
      <c r="G218" s="66" t="s">
        <v>349</v>
      </c>
      <c r="H218" s="118" t="s">
        <v>359</v>
      </c>
      <c r="I218" s="119" t="s">
        <v>91</v>
      </c>
      <c r="J218" s="120"/>
      <c r="K218" s="120"/>
      <c r="L218" s="120"/>
      <c r="M218" s="120"/>
      <c r="N218" s="120"/>
      <c r="O218" s="120"/>
      <c r="P218" s="120"/>
      <c r="Q218" s="121"/>
      <c r="R218" s="120"/>
      <c r="S218" s="120"/>
      <c r="T218" s="120"/>
      <c r="U218" s="122"/>
      <c r="V218" s="122"/>
      <c r="W218" s="122"/>
      <c r="X218" s="122"/>
      <c r="Y218" s="66"/>
      <c r="Z218" s="134" t="s">
        <v>1197</v>
      </c>
    </row>
    <row r="219" spans="1:26" ht="33.75" customHeight="1" x14ac:dyDescent="0.3">
      <c r="A219" s="115" t="s">
        <v>3</v>
      </c>
      <c r="B219" s="115" t="s">
        <v>1148</v>
      </c>
      <c r="C219" s="126"/>
      <c r="D219" s="127"/>
      <c r="E219" s="127"/>
      <c r="F219" s="127"/>
      <c r="G219" s="66" t="s">
        <v>349</v>
      </c>
      <c r="H219" s="118" t="s">
        <v>359</v>
      </c>
      <c r="I219" s="119" t="s">
        <v>361</v>
      </c>
      <c r="J219" s="120"/>
      <c r="K219" s="120"/>
      <c r="L219" s="120"/>
      <c r="M219" s="120"/>
      <c r="N219" s="120"/>
      <c r="O219" s="120"/>
      <c r="P219" s="120"/>
      <c r="Q219" s="121"/>
      <c r="R219" s="120"/>
      <c r="S219" s="120"/>
      <c r="T219" s="120"/>
      <c r="U219" s="122"/>
      <c r="V219" s="122"/>
      <c r="W219" s="122"/>
      <c r="X219" s="122"/>
      <c r="Y219" s="66"/>
      <c r="Z219" s="134" t="s">
        <v>1197</v>
      </c>
    </row>
    <row r="220" spans="1:26" ht="33.75" customHeight="1" x14ac:dyDescent="0.3">
      <c r="A220" s="115" t="s">
        <v>3</v>
      </c>
      <c r="B220" s="115" t="s">
        <v>1148</v>
      </c>
      <c r="C220" s="126"/>
      <c r="D220" s="127"/>
      <c r="E220" s="127"/>
      <c r="F220" s="127"/>
      <c r="G220" s="66" t="s">
        <v>349</v>
      </c>
      <c r="H220" s="118" t="s">
        <v>362</v>
      </c>
      <c r="I220" s="119" t="s">
        <v>362</v>
      </c>
      <c r="J220" s="120" t="s">
        <v>154</v>
      </c>
      <c r="K220" s="120" t="s">
        <v>41</v>
      </c>
      <c r="L220" s="120"/>
      <c r="M220" s="120"/>
      <c r="N220" s="120" t="s">
        <v>41</v>
      </c>
      <c r="O220" s="120"/>
      <c r="P220" s="120" t="s">
        <v>41</v>
      </c>
      <c r="Q220" s="121" t="s">
        <v>163</v>
      </c>
      <c r="R220" s="120" t="s">
        <v>164</v>
      </c>
      <c r="S220" s="120">
        <v>2</v>
      </c>
      <c r="T220" s="120">
        <v>8</v>
      </c>
      <c r="U220" s="122" t="s">
        <v>41</v>
      </c>
      <c r="V220" s="122"/>
      <c r="W220" s="122" t="s">
        <v>41</v>
      </c>
      <c r="X220" s="122"/>
      <c r="Y220" s="66"/>
      <c r="Z220" s="134" t="s">
        <v>1197</v>
      </c>
    </row>
    <row r="221" spans="1:26" ht="33.75" customHeight="1" x14ac:dyDescent="0.3">
      <c r="A221" s="115" t="s">
        <v>3</v>
      </c>
      <c r="B221" s="115" t="s">
        <v>1148</v>
      </c>
      <c r="C221" s="126"/>
      <c r="D221" s="127"/>
      <c r="E221" s="127"/>
      <c r="F221" s="127"/>
      <c r="G221" s="66" t="s">
        <v>349</v>
      </c>
      <c r="H221" s="118" t="s">
        <v>362</v>
      </c>
      <c r="I221" s="119" t="s">
        <v>360</v>
      </c>
      <c r="J221" s="120"/>
      <c r="K221" s="120"/>
      <c r="L221" s="120"/>
      <c r="M221" s="120"/>
      <c r="N221" s="120"/>
      <c r="O221" s="120"/>
      <c r="P221" s="120"/>
      <c r="Q221" s="121"/>
      <c r="R221" s="120"/>
      <c r="S221" s="120"/>
      <c r="T221" s="120"/>
      <c r="U221" s="122"/>
      <c r="V221" s="122"/>
      <c r="W221" s="122"/>
      <c r="X221" s="122"/>
      <c r="Y221" s="66"/>
      <c r="Z221" s="134" t="s">
        <v>1197</v>
      </c>
    </row>
    <row r="222" spans="1:26" ht="33.75" customHeight="1" x14ac:dyDescent="0.3">
      <c r="A222" s="115" t="s">
        <v>3</v>
      </c>
      <c r="B222" s="115" t="s">
        <v>1148</v>
      </c>
      <c r="C222" s="126"/>
      <c r="D222" s="127"/>
      <c r="E222" s="127"/>
      <c r="F222" s="127"/>
      <c r="G222" s="66" t="s">
        <v>349</v>
      </c>
      <c r="H222" s="118" t="s">
        <v>362</v>
      </c>
      <c r="I222" s="119" t="s">
        <v>91</v>
      </c>
      <c r="J222" s="120"/>
      <c r="K222" s="120"/>
      <c r="L222" s="120"/>
      <c r="M222" s="120"/>
      <c r="N222" s="120"/>
      <c r="O222" s="120"/>
      <c r="P222" s="120"/>
      <c r="Q222" s="121"/>
      <c r="R222" s="120"/>
      <c r="S222" s="120"/>
      <c r="T222" s="120"/>
      <c r="U222" s="122"/>
      <c r="V222" s="122"/>
      <c r="W222" s="122"/>
      <c r="X222" s="122"/>
      <c r="Y222" s="66"/>
      <c r="Z222" s="134" t="s">
        <v>1197</v>
      </c>
    </row>
    <row r="223" spans="1:26" ht="33.75" customHeight="1" x14ac:dyDescent="0.3">
      <c r="A223" s="115" t="s">
        <v>3</v>
      </c>
      <c r="B223" s="115" t="s">
        <v>1148</v>
      </c>
      <c r="C223" s="126"/>
      <c r="D223" s="127"/>
      <c r="E223" s="127"/>
      <c r="F223" s="127"/>
      <c r="G223" s="66" t="s">
        <v>349</v>
      </c>
      <c r="H223" s="118" t="s">
        <v>362</v>
      </c>
      <c r="I223" s="119" t="s">
        <v>361</v>
      </c>
      <c r="J223" s="120"/>
      <c r="K223" s="120"/>
      <c r="L223" s="120"/>
      <c r="M223" s="120"/>
      <c r="N223" s="120"/>
      <c r="O223" s="120"/>
      <c r="P223" s="120"/>
      <c r="Q223" s="121"/>
      <c r="R223" s="120"/>
      <c r="S223" s="120"/>
      <c r="T223" s="120"/>
      <c r="U223" s="122"/>
      <c r="V223" s="122"/>
      <c r="W223" s="122"/>
      <c r="X223" s="122"/>
      <c r="Y223" s="66"/>
      <c r="Z223" s="134" t="s">
        <v>1197</v>
      </c>
    </row>
    <row r="224" spans="1:26" ht="33.75" customHeight="1" x14ac:dyDescent="0.3">
      <c r="A224" s="115" t="s">
        <v>3</v>
      </c>
      <c r="B224" s="115" t="s">
        <v>1148</v>
      </c>
      <c r="C224" s="126"/>
      <c r="D224" s="127"/>
      <c r="E224" s="127"/>
      <c r="F224" s="127"/>
      <c r="G224" s="66" t="s">
        <v>349</v>
      </c>
      <c r="H224" s="118" t="s">
        <v>362</v>
      </c>
      <c r="I224" s="119" t="s">
        <v>91</v>
      </c>
      <c r="J224" s="120"/>
      <c r="K224" s="120"/>
      <c r="L224" s="120"/>
      <c r="M224" s="120"/>
      <c r="N224" s="120"/>
      <c r="O224" s="120"/>
      <c r="P224" s="120"/>
      <c r="Q224" s="121"/>
      <c r="R224" s="120"/>
      <c r="S224" s="120"/>
      <c r="T224" s="120"/>
      <c r="U224" s="122"/>
      <c r="V224" s="122"/>
      <c r="W224" s="122"/>
      <c r="X224" s="122"/>
      <c r="Y224" s="66"/>
      <c r="Z224" s="134" t="s">
        <v>1197</v>
      </c>
    </row>
    <row r="225" spans="1:26" ht="33.75" customHeight="1" x14ac:dyDescent="0.3">
      <c r="A225" s="115" t="s">
        <v>3</v>
      </c>
      <c r="B225" s="115" t="s">
        <v>1148</v>
      </c>
      <c r="C225" s="126"/>
      <c r="D225" s="127"/>
      <c r="E225" s="127"/>
      <c r="F225" s="127"/>
      <c r="G225" s="66" t="s">
        <v>349</v>
      </c>
      <c r="H225" s="118" t="s">
        <v>362</v>
      </c>
      <c r="I225" s="119" t="s">
        <v>361</v>
      </c>
      <c r="J225" s="120"/>
      <c r="K225" s="120"/>
      <c r="L225" s="120"/>
      <c r="M225" s="120"/>
      <c r="N225" s="120"/>
      <c r="O225" s="120"/>
      <c r="P225" s="120"/>
      <c r="Q225" s="121"/>
      <c r="R225" s="120"/>
      <c r="S225" s="120"/>
      <c r="T225" s="120"/>
      <c r="U225" s="122"/>
      <c r="V225" s="122"/>
      <c r="W225" s="122"/>
      <c r="X225" s="122"/>
      <c r="Y225" s="66"/>
      <c r="Z225" s="134" t="s">
        <v>1197</v>
      </c>
    </row>
    <row r="226" spans="1:26" ht="33.75" customHeight="1" x14ac:dyDescent="0.3">
      <c r="A226" s="115" t="s">
        <v>3</v>
      </c>
      <c r="B226" s="115" t="s">
        <v>1148</v>
      </c>
      <c r="C226" s="126"/>
      <c r="D226" s="127"/>
      <c r="E226" s="127"/>
      <c r="F226" s="127"/>
      <c r="G226" s="66" t="s">
        <v>349</v>
      </c>
      <c r="H226" s="118" t="s">
        <v>364</v>
      </c>
      <c r="I226" s="119" t="s">
        <v>364</v>
      </c>
      <c r="J226" s="120" t="s">
        <v>154</v>
      </c>
      <c r="K226" s="120" t="s">
        <v>41</v>
      </c>
      <c r="L226" s="120"/>
      <c r="M226" s="120"/>
      <c r="N226" s="120" t="s">
        <v>41</v>
      </c>
      <c r="O226" s="120"/>
      <c r="P226" s="120" t="s">
        <v>41</v>
      </c>
      <c r="Q226" s="121" t="s">
        <v>163</v>
      </c>
      <c r="R226" s="120" t="s">
        <v>164</v>
      </c>
      <c r="S226" s="120">
        <v>2</v>
      </c>
      <c r="T226" s="120">
        <v>8</v>
      </c>
      <c r="U226" s="122" t="s">
        <v>41</v>
      </c>
      <c r="V226" s="122"/>
      <c r="W226" s="122" t="s">
        <v>41</v>
      </c>
      <c r="X226" s="122"/>
      <c r="Y226" s="66"/>
      <c r="Z226" s="134" t="s">
        <v>1197</v>
      </c>
    </row>
    <row r="227" spans="1:26" ht="33.75" customHeight="1" x14ac:dyDescent="0.3">
      <c r="A227" s="115" t="s">
        <v>3</v>
      </c>
      <c r="B227" s="115" t="s">
        <v>1148</v>
      </c>
      <c r="C227" s="126"/>
      <c r="D227" s="127"/>
      <c r="E227" s="127"/>
      <c r="F227" s="127"/>
      <c r="G227" s="66" t="s">
        <v>349</v>
      </c>
      <c r="H227" s="118" t="s">
        <v>367</v>
      </c>
      <c r="I227" s="119" t="s">
        <v>367</v>
      </c>
      <c r="J227" s="120" t="s">
        <v>154</v>
      </c>
      <c r="K227" s="120" t="s">
        <v>41</v>
      </c>
      <c r="L227" s="120"/>
      <c r="M227" s="120"/>
      <c r="N227" s="120" t="s">
        <v>41</v>
      </c>
      <c r="O227" s="120"/>
      <c r="P227" s="120" t="s">
        <v>41</v>
      </c>
      <c r="Q227" s="121" t="s">
        <v>163</v>
      </c>
      <c r="R227" s="120" t="s">
        <v>164</v>
      </c>
      <c r="S227" s="120">
        <v>2</v>
      </c>
      <c r="T227" s="120">
        <v>8</v>
      </c>
      <c r="U227" s="122" t="s">
        <v>41</v>
      </c>
      <c r="V227" s="122"/>
      <c r="W227" s="122" t="s">
        <v>41</v>
      </c>
      <c r="X227" s="122"/>
      <c r="Y227" s="67" t="s">
        <v>1204</v>
      </c>
      <c r="Z227" s="134" t="s">
        <v>1197</v>
      </c>
    </row>
    <row r="228" spans="1:26" ht="33.75" customHeight="1" x14ac:dyDescent="0.3">
      <c r="A228" s="115" t="s">
        <v>3</v>
      </c>
      <c r="B228" s="115" t="s">
        <v>1148</v>
      </c>
      <c r="C228" s="126"/>
      <c r="D228" s="127"/>
      <c r="E228" s="127"/>
      <c r="F228" s="127"/>
      <c r="G228" s="66" t="s">
        <v>349</v>
      </c>
      <c r="H228" s="118" t="s">
        <v>367</v>
      </c>
      <c r="I228" s="119" t="s">
        <v>360</v>
      </c>
      <c r="J228" s="120"/>
      <c r="K228" s="120"/>
      <c r="L228" s="120"/>
      <c r="M228" s="120"/>
      <c r="N228" s="120"/>
      <c r="O228" s="120"/>
      <c r="P228" s="120"/>
      <c r="Q228" s="121"/>
      <c r="R228" s="120"/>
      <c r="S228" s="120"/>
      <c r="T228" s="120"/>
      <c r="U228" s="122"/>
      <c r="V228" s="122"/>
      <c r="W228" s="122"/>
      <c r="X228" s="122"/>
      <c r="Y228" s="67"/>
      <c r="Z228" s="134" t="s">
        <v>1197</v>
      </c>
    </row>
    <row r="229" spans="1:26" ht="33.75" customHeight="1" x14ac:dyDescent="0.3">
      <c r="A229" s="115" t="s">
        <v>3</v>
      </c>
      <c r="B229" s="115" t="s">
        <v>1148</v>
      </c>
      <c r="C229" s="126"/>
      <c r="D229" s="127"/>
      <c r="E229" s="127"/>
      <c r="F229" s="127"/>
      <c r="G229" s="66" t="s">
        <v>349</v>
      </c>
      <c r="H229" s="118" t="s">
        <v>367</v>
      </c>
      <c r="I229" s="119" t="s">
        <v>91</v>
      </c>
      <c r="J229" s="120"/>
      <c r="K229" s="120"/>
      <c r="L229" s="120"/>
      <c r="M229" s="120"/>
      <c r="N229" s="120"/>
      <c r="O229" s="120"/>
      <c r="P229" s="120"/>
      <c r="Q229" s="121"/>
      <c r="R229" s="120"/>
      <c r="S229" s="120"/>
      <c r="T229" s="120"/>
      <c r="U229" s="122"/>
      <c r="V229" s="122"/>
      <c r="W229" s="122"/>
      <c r="X229" s="122"/>
      <c r="Y229" s="67"/>
      <c r="Z229" s="134" t="s">
        <v>1197</v>
      </c>
    </row>
    <row r="230" spans="1:26" ht="33.75" customHeight="1" x14ac:dyDescent="0.3">
      <c r="A230" s="115" t="s">
        <v>3</v>
      </c>
      <c r="B230" s="115" t="s">
        <v>1148</v>
      </c>
      <c r="C230" s="126"/>
      <c r="D230" s="127"/>
      <c r="E230" s="127"/>
      <c r="F230" s="127"/>
      <c r="G230" s="66" t="s">
        <v>349</v>
      </c>
      <c r="H230" s="118" t="s">
        <v>367</v>
      </c>
      <c r="I230" s="119" t="s">
        <v>361</v>
      </c>
      <c r="J230" s="120"/>
      <c r="K230" s="120"/>
      <c r="L230" s="120"/>
      <c r="M230" s="120"/>
      <c r="N230" s="120"/>
      <c r="O230" s="120"/>
      <c r="P230" s="120"/>
      <c r="Q230" s="121"/>
      <c r="R230" s="120"/>
      <c r="S230" s="120"/>
      <c r="T230" s="120"/>
      <c r="U230" s="122"/>
      <c r="V230" s="122"/>
      <c r="W230" s="122"/>
      <c r="X230" s="122"/>
      <c r="Y230" s="67"/>
      <c r="Z230" s="134" t="s">
        <v>1197</v>
      </c>
    </row>
    <row r="231" spans="1:26" ht="33.75" customHeight="1" x14ac:dyDescent="0.3">
      <c r="A231" s="115" t="s">
        <v>3</v>
      </c>
      <c r="B231" s="115" t="s">
        <v>1148</v>
      </c>
      <c r="C231" s="126"/>
      <c r="D231" s="127"/>
      <c r="E231" s="127"/>
      <c r="F231" s="127"/>
      <c r="G231" s="66" t="s">
        <v>349</v>
      </c>
      <c r="H231" s="118" t="s">
        <v>367</v>
      </c>
      <c r="I231" s="119" t="s">
        <v>1205</v>
      </c>
      <c r="J231" s="120"/>
      <c r="K231" s="120"/>
      <c r="L231" s="120"/>
      <c r="M231" s="120"/>
      <c r="N231" s="120"/>
      <c r="O231" s="120"/>
      <c r="P231" s="120"/>
      <c r="Q231" s="121"/>
      <c r="R231" s="120"/>
      <c r="S231" s="120"/>
      <c r="T231" s="120"/>
      <c r="U231" s="122"/>
      <c r="V231" s="122"/>
      <c r="W231" s="122"/>
      <c r="X231" s="122"/>
      <c r="Y231" s="67"/>
      <c r="Z231" s="134" t="s">
        <v>1197</v>
      </c>
    </row>
    <row r="232" spans="1:26" ht="33.75" customHeight="1" x14ac:dyDescent="0.3">
      <c r="A232" s="115" t="s">
        <v>3</v>
      </c>
      <c r="B232" s="115" t="s">
        <v>1148</v>
      </c>
      <c r="C232" s="126"/>
      <c r="D232" s="127"/>
      <c r="E232" s="127"/>
      <c r="F232" s="127"/>
      <c r="G232" s="66" t="s">
        <v>349</v>
      </c>
      <c r="H232" s="118" t="s">
        <v>367</v>
      </c>
      <c r="I232" s="119" t="s">
        <v>369</v>
      </c>
      <c r="J232" s="120"/>
      <c r="K232" s="120"/>
      <c r="L232" s="120"/>
      <c r="M232" s="120"/>
      <c r="N232" s="120"/>
      <c r="O232" s="120"/>
      <c r="P232" s="120"/>
      <c r="Q232" s="121"/>
      <c r="R232" s="120"/>
      <c r="S232" s="120"/>
      <c r="T232" s="120"/>
      <c r="U232" s="122"/>
      <c r="V232" s="122"/>
      <c r="W232" s="122"/>
      <c r="X232" s="122"/>
      <c r="Y232" s="67"/>
      <c r="Z232" s="134" t="s">
        <v>1197</v>
      </c>
    </row>
    <row r="233" spans="1:26" ht="33.75" customHeight="1" x14ac:dyDescent="0.3">
      <c r="A233" s="115" t="s">
        <v>3</v>
      </c>
      <c r="B233" s="115" t="s">
        <v>1148</v>
      </c>
      <c r="C233" s="126"/>
      <c r="D233" s="127"/>
      <c r="E233" s="127"/>
      <c r="F233" s="127"/>
      <c r="G233" s="66" t="s">
        <v>349</v>
      </c>
      <c r="H233" s="118" t="s">
        <v>367</v>
      </c>
      <c r="I233" s="119" t="s">
        <v>370</v>
      </c>
      <c r="J233" s="120"/>
      <c r="K233" s="120"/>
      <c r="L233" s="120"/>
      <c r="M233" s="120"/>
      <c r="N233" s="120"/>
      <c r="O233" s="120"/>
      <c r="P233" s="120"/>
      <c r="Q233" s="121"/>
      <c r="R233" s="120"/>
      <c r="S233" s="120"/>
      <c r="T233" s="120"/>
      <c r="U233" s="122"/>
      <c r="V233" s="122"/>
      <c r="W233" s="122"/>
      <c r="X233" s="122"/>
      <c r="Y233" s="67"/>
      <c r="Z233" s="134" t="s">
        <v>1197</v>
      </c>
    </row>
    <row r="234" spans="1:26" ht="33.75" customHeight="1" x14ac:dyDescent="0.25">
      <c r="A234" s="115" t="s">
        <v>3</v>
      </c>
      <c r="B234" s="115" t="s">
        <v>1148</v>
      </c>
      <c r="C234" s="123"/>
      <c r="D234" s="117"/>
      <c r="E234" s="117"/>
      <c r="F234" s="117"/>
      <c r="G234" s="66" t="s">
        <v>93</v>
      </c>
      <c r="H234" s="118" t="s">
        <v>371</v>
      </c>
      <c r="I234" s="119" t="s">
        <v>91</v>
      </c>
      <c r="J234" s="120"/>
      <c r="K234" s="120"/>
      <c r="L234" s="120"/>
      <c r="M234" s="120"/>
      <c r="N234" s="120"/>
      <c r="O234" s="120"/>
      <c r="P234" s="120"/>
      <c r="Q234" s="121"/>
      <c r="R234" s="120"/>
      <c r="S234" s="120"/>
      <c r="T234" s="120"/>
      <c r="U234" s="122"/>
      <c r="V234" s="122"/>
      <c r="W234" s="122"/>
      <c r="X234" s="122"/>
      <c r="Y234" s="67" t="s">
        <v>1206</v>
      </c>
      <c r="Z234" s="139" t="s">
        <v>1207</v>
      </c>
    </row>
    <row r="235" spans="1:26" ht="33.75" customHeight="1" x14ac:dyDescent="0.25">
      <c r="A235" s="115" t="s">
        <v>3</v>
      </c>
      <c r="B235" s="115" t="s">
        <v>1148</v>
      </c>
      <c r="C235" s="133"/>
      <c r="D235" s="75"/>
      <c r="E235" s="75"/>
      <c r="F235" s="75"/>
      <c r="G235" s="66" t="s">
        <v>93</v>
      </c>
      <c r="H235" s="118" t="s">
        <v>371</v>
      </c>
      <c r="I235" s="119" t="s">
        <v>373</v>
      </c>
      <c r="J235" s="120" t="s">
        <v>189</v>
      </c>
      <c r="K235" s="120" t="s">
        <v>41</v>
      </c>
      <c r="L235" s="120"/>
      <c r="M235" s="120"/>
      <c r="N235" s="120" t="s">
        <v>41</v>
      </c>
      <c r="O235" s="120"/>
      <c r="P235" s="120" t="s">
        <v>41</v>
      </c>
      <c r="Q235" s="121" t="s">
        <v>171</v>
      </c>
      <c r="R235" s="120"/>
      <c r="S235" s="120">
        <v>2</v>
      </c>
      <c r="T235" s="120">
        <v>8</v>
      </c>
      <c r="U235" s="122"/>
      <c r="V235" s="122"/>
      <c r="W235" s="122" t="s">
        <v>41</v>
      </c>
      <c r="X235" s="122" t="s">
        <v>41</v>
      </c>
      <c r="Y235" s="66"/>
      <c r="Z235" s="134" t="s">
        <v>1208</v>
      </c>
    </row>
    <row r="236" spans="1:26" ht="33.75" customHeight="1" x14ac:dyDescent="0.25">
      <c r="A236" s="115" t="s">
        <v>3</v>
      </c>
      <c r="B236" s="115" t="s">
        <v>1148</v>
      </c>
      <c r="C236" s="133"/>
      <c r="D236" s="75"/>
      <c r="E236" s="75"/>
      <c r="F236" s="75"/>
      <c r="G236" s="66" t="s">
        <v>93</v>
      </c>
      <c r="H236" s="118" t="s">
        <v>371</v>
      </c>
      <c r="I236" s="119" t="s">
        <v>374</v>
      </c>
      <c r="J236" s="120" t="s">
        <v>189</v>
      </c>
      <c r="K236" s="120"/>
      <c r="L236" s="120"/>
      <c r="M236" s="120"/>
      <c r="N236" s="120"/>
      <c r="O236" s="120"/>
      <c r="P236" s="120"/>
      <c r="Q236" s="121"/>
      <c r="R236" s="120"/>
      <c r="S236" s="120"/>
      <c r="T236" s="120"/>
      <c r="U236" s="122"/>
      <c r="V236" s="122"/>
      <c r="W236" s="122"/>
      <c r="X236" s="122"/>
      <c r="Y236" s="66"/>
      <c r="Z236" s="134" t="s">
        <v>1208</v>
      </c>
    </row>
    <row r="237" spans="1:26" ht="33.75" customHeight="1" x14ac:dyDescent="0.25">
      <c r="A237" s="115" t="s">
        <v>3</v>
      </c>
      <c r="B237" s="115" t="s">
        <v>1148</v>
      </c>
      <c r="C237" s="133"/>
      <c r="D237" s="75"/>
      <c r="E237" s="75"/>
      <c r="F237" s="75"/>
      <c r="G237" s="66" t="s">
        <v>93</v>
      </c>
      <c r="H237" s="118" t="s">
        <v>371</v>
      </c>
      <c r="I237" s="119" t="s">
        <v>375</v>
      </c>
      <c r="J237" s="120" t="s">
        <v>189</v>
      </c>
      <c r="K237" s="120"/>
      <c r="L237" s="120"/>
      <c r="M237" s="120"/>
      <c r="N237" s="120"/>
      <c r="O237" s="120"/>
      <c r="P237" s="120"/>
      <c r="Q237" s="121"/>
      <c r="R237" s="120"/>
      <c r="S237" s="120"/>
      <c r="T237" s="120"/>
      <c r="U237" s="122"/>
      <c r="V237" s="122"/>
      <c r="W237" s="122"/>
      <c r="X237" s="122"/>
      <c r="Y237" s="66"/>
      <c r="Z237" s="134" t="s">
        <v>1208</v>
      </c>
    </row>
    <row r="238" spans="1:26" ht="33.75" customHeight="1" x14ac:dyDescent="0.25">
      <c r="A238" s="115" t="s">
        <v>3</v>
      </c>
      <c r="B238" s="115" t="s">
        <v>1148</v>
      </c>
      <c r="C238" s="133"/>
      <c r="D238" s="75"/>
      <c r="E238" s="75"/>
      <c r="F238" s="75"/>
      <c r="G238" s="66" t="s">
        <v>93</v>
      </c>
      <c r="H238" s="118" t="s">
        <v>371</v>
      </c>
      <c r="I238" s="119" t="s">
        <v>376</v>
      </c>
      <c r="J238" s="120" t="s">
        <v>189</v>
      </c>
      <c r="K238" s="120"/>
      <c r="L238" s="120"/>
      <c r="M238" s="120"/>
      <c r="N238" s="120"/>
      <c r="O238" s="120"/>
      <c r="P238" s="120"/>
      <c r="Q238" s="121"/>
      <c r="R238" s="120"/>
      <c r="S238" s="120"/>
      <c r="T238" s="120"/>
      <c r="U238" s="122"/>
      <c r="V238" s="122"/>
      <c r="W238" s="122"/>
      <c r="X238" s="122"/>
      <c r="Y238" s="66"/>
      <c r="Z238" s="134"/>
    </row>
    <row r="239" spans="1:26" ht="33.75" customHeight="1" x14ac:dyDescent="0.25">
      <c r="A239" s="115" t="s">
        <v>3</v>
      </c>
      <c r="B239" s="115" t="s">
        <v>1148</v>
      </c>
      <c r="C239" s="133"/>
      <c r="D239" s="75"/>
      <c r="E239" s="75"/>
      <c r="F239" s="75"/>
      <c r="G239" s="66" t="s">
        <v>93</v>
      </c>
      <c r="H239" s="118" t="s">
        <v>371</v>
      </c>
      <c r="I239" s="119" t="s">
        <v>377</v>
      </c>
      <c r="J239" s="120"/>
      <c r="K239" s="120"/>
      <c r="L239" s="120"/>
      <c r="M239" s="120"/>
      <c r="N239" s="120"/>
      <c r="O239" s="120"/>
      <c r="P239" s="120"/>
      <c r="Q239" s="121"/>
      <c r="R239" s="120"/>
      <c r="S239" s="120"/>
      <c r="T239" s="120"/>
      <c r="U239" s="122"/>
      <c r="V239" s="122"/>
      <c r="W239" s="122"/>
      <c r="X239" s="122"/>
      <c r="Y239" s="66"/>
      <c r="Z239" s="134" t="s">
        <v>1208</v>
      </c>
    </row>
    <row r="240" spans="1:26" ht="33.75" customHeight="1" x14ac:dyDescent="0.25">
      <c r="A240" s="115" t="s">
        <v>3</v>
      </c>
      <c r="B240" s="115" t="s">
        <v>1148</v>
      </c>
      <c r="C240" s="133"/>
      <c r="D240" s="75"/>
      <c r="E240" s="75"/>
      <c r="F240" s="75"/>
      <c r="G240" s="66" t="s">
        <v>93</v>
      </c>
      <c r="H240" s="118" t="s">
        <v>371</v>
      </c>
      <c r="I240" s="119" t="s">
        <v>1209</v>
      </c>
      <c r="J240" s="120"/>
      <c r="K240" s="120"/>
      <c r="L240" s="120"/>
      <c r="M240" s="120"/>
      <c r="N240" s="120"/>
      <c r="O240" s="120"/>
      <c r="P240" s="120"/>
      <c r="Q240" s="121"/>
      <c r="R240" s="120"/>
      <c r="S240" s="120"/>
      <c r="T240" s="120"/>
      <c r="U240" s="122"/>
      <c r="V240" s="122"/>
      <c r="W240" s="122"/>
      <c r="X240" s="122"/>
      <c r="Y240" s="66"/>
      <c r="Z240" s="134" t="s">
        <v>1208</v>
      </c>
    </row>
    <row r="241" spans="1:26" ht="50.25" customHeight="1" x14ac:dyDescent="0.25">
      <c r="A241" s="115" t="s">
        <v>3</v>
      </c>
      <c r="B241" s="115" t="s">
        <v>1148</v>
      </c>
      <c r="C241" s="133"/>
      <c r="D241" s="75"/>
      <c r="E241" s="75"/>
      <c r="F241" s="75"/>
      <c r="G241" s="66" t="s">
        <v>93</v>
      </c>
      <c r="H241" s="118" t="s">
        <v>379</v>
      </c>
      <c r="I241" s="119" t="s">
        <v>91</v>
      </c>
      <c r="J241" s="120" t="s">
        <v>189</v>
      </c>
      <c r="K241" s="120" t="s">
        <v>41</v>
      </c>
      <c r="L241" s="120"/>
      <c r="M241" s="120"/>
      <c r="N241" s="120" t="s">
        <v>41</v>
      </c>
      <c r="O241" s="120"/>
      <c r="P241" s="120" t="s">
        <v>41</v>
      </c>
      <c r="Q241" s="121" t="s">
        <v>171</v>
      </c>
      <c r="R241" s="120"/>
      <c r="S241" s="120">
        <v>2</v>
      </c>
      <c r="T241" s="120">
        <v>8</v>
      </c>
      <c r="U241" s="122"/>
      <c r="V241" s="122"/>
      <c r="W241" s="122" t="s">
        <v>41</v>
      </c>
      <c r="X241" s="122" t="s">
        <v>41</v>
      </c>
      <c r="Y241" s="67" t="s">
        <v>1210</v>
      </c>
      <c r="Z241" s="134" t="s">
        <v>1208</v>
      </c>
    </row>
    <row r="242" spans="1:26" ht="51" customHeight="1" x14ac:dyDescent="0.25">
      <c r="A242" s="115" t="s">
        <v>3</v>
      </c>
      <c r="B242" s="115" t="s">
        <v>1148</v>
      </c>
      <c r="C242" s="133"/>
      <c r="D242" s="75"/>
      <c r="E242" s="75"/>
      <c r="F242" s="75"/>
      <c r="G242" s="66" t="s">
        <v>93</v>
      </c>
      <c r="H242" s="118" t="s">
        <v>379</v>
      </c>
      <c r="I242" s="119" t="s">
        <v>914</v>
      </c>
      <c r="J242" s="120" t="s">
        <v>189</v>
      </c>
      <c r="K242" s="120"/>
      <c r="L242" s="120"/>
      <c r="M242" s="120"/>
      <c r="N242" s="120"/>
      <c r="O242" s="120"/>
      <c r="P242" s="120"/>
      <c r="Q242" s="121"/>
      <c r="R242" s="120"/>
      <c r="S242" s="120"/>
      <c r="T242" s="120"/>
      <c r="U242" s="122"/>
      <c r="V242" s="122"/>
      <c r="W242" s="122"/>
      <c r="X242" s="122"/>
      <c r="Y242" s="67"/>
      <c r="Z242" s="139" t="s">
        <v>1207</v>
      </c>
    </row>
    <row r="243" spans="1:26" ht="65.25" customHeight="1" x14ac:dyDescent="0.25">
      <c r="A243" s="115" t="s">
        <v>3</v>
      </c>
      <c r="B243" s="115" t="s">
        <v>1148</v>
      </c>
      <c r="C243" s="133"/>
      <c r="D243" s="75"/>
      <c r="E243" s="75"/>
      <c r="F243" s="75"/>
      <c r="G243" s="66" t="s">
        <v>93</v>
      </c>
      <c r="H243" s="118" t="s">
        <v>381</v>
      </c>
      <c r="I243" s="119" t="s">
        <v>382</v>
      </c>
      <c r="J243" s="120" t="s">
        <v>189</v>
      </c>
      <c r="K243" s="120" t="s">
        <v>41</v>
      </c>
      <c r="L243" s="120"/>
      <c r="M243" s="120"/>
      <c r="N243" s="120" t="s">
        <v>41</v>
      </c>
      <c r="O243" s="120"/>
      <c r="P243" s="120" t="s">
        <v>41</v>
      </c>
      <c r="Q243" s="121" t="s">
        <v>171</v>
      </c>
      <c r="R243" s="120"/>
      <c r="S243" s="120">
        <v>2</v>
      </c>
      <c r="T243" s="120">
        <v>8</v>
      </c>
      <c r="U243" s="122"/>
      <c r="V243" s="122"/>
      <c r="W243" s="122" t="s">
        <v>41</v>
      </c>
      <c r="X243" s="122" t="s">
        <v>41</v>
      </c>
      <c r="Y243" s="67" t="s">
        <v>1211</v>
      </c>
      <c r="Z243" s="140" t="s">
        <v>1212</v>
      </c>
    </row>
    <row r="244" spans="1:26" ht="65.25" customHeight="1" x14ac:dyDescent="0.25">
      <c r="A244" s="115" t="s">
        <v>3</v>
      </c>
      <c r="B244" s="115" t="s">
        <v>1148</v>
      </c>
      <c r="C244" s="133"/>
      <c r="D244" s="75"/>
      <c r="E244" s="75"/>
      <c r="F244" s="75"/>
      <c r="G244" s="66" t="s">
        <v>93</v>
      </c>
      <c r="H244" s="118" t="s">
        <v>381</v>
      </c>
      <c r="I244" s="119" t="s">
        <v>384</v>
      </c>
      <c r="J244" s="120"/>
      <c r="K244" s="120"/>
      <c r="L244" s="120"/>
      <c r="M244" s="120"/>
      <c r="N244" s="120"/>
      <c r="O244" s="120"/>
      <c r="P244" s="120"/>
      <c r="Q244" s="121"/>
      <c r="R244" s="120"/>
      <c r="S244" s="120"/>
      <c r="T244" s="120"/>
      <c r="U244" s="122"/>
      <c r="V244" s="122"/>
      <c r="W244" s="122"/>
      <c r="X244" s="122"/>
      <c r="Y244" s="67"/>
      <c r="Z244" s="140" t="s">
        <v>1212</v>
      </c>
    </row>
    <row r="245" spans="1:26" ht="33.75" customHeight="1" x14ac:dyDescent="0.3">
      <c r="A245" s="115" t="s">
        <v>3</v>
      </c>
      <c r="B245" s="115" t="s">
        <v>1148</v>
      </c>
      <c r="C245" s="133"/>
      <c r="D245" s="75"/>
      <c r="E245" s="75"/>
      <c r="F245" s="75"/>
      <c r="G245" s="66" t="s">
        <v>93</v>
      </c>
      <c r="H245" s="118" t="s">
        <v>94</v>
      </c>
      <c r="I245" s="119" t="s">
        <v>91</v>
      </c>
      <c r="J245" s="120" t="s">
        <v>189</v>
      </c>
      <c r="K245" s="120" t="s">
        <v>41</v>
      </c>
      <c r="L245" s="120"/>
      <c r="M245" s="120"/>
      <c r="N245" s="120" t="s">
        <v>41</v>
      </c>
      <c r="O245" s="120"/>
      <c r="P245" s="120" t="s">
        <v>41</v>
      </c>
      <c r="Q245" s="121" t="s">
        <v>171</v>
      </c>
      <c r="R245" s="120"/>
      <c r="S245" s="120">
        <v>2</v>
      </c>
      <c r="T245" s="120">
        <v>8</v>
      </c>
      <c r="U245" s="122"/>
      <c r="V245" s="122"/>
      <c r="W245" s="122" t="s">
        <v>41</v>
      </c>
      <c r="X245" s="122" t="s">
        <v>41</v>
      </c>
      <c r="Y245" s="125" t="s">
        <v>1213</v>
      </c>
      <c r="Z245" s="5"/>
    </row>
    <row r="246" spans="1:26" ht="33.75" customHeight="1" x14ac:dyDescent="0.3">
      <c r="A246" s="115" t="s">
        <v>3</v>
      </c>
      <c r="B246" s="115" t="s">
        <v>1148</v>
      </c>
      <c r="C246" s="133"/>
      <c r="D246" s="75"/>
      <c r="E246" s="75"/>
      <c r="F246" s="75"/>
      <c r="G246" s="66" t="s">
        <v>93</v>
      </c>
      <c r="H246" s="118" t="s">
        <v>94</v>
      </c>
      <c r="I246" s="119" t="s">
        <v>914</v>
      </c>
      <c r="J246" s="120" t="s">
        <v>189</v>
      </c>
      <c r="K246" s="120"/>
      <c r="L246" s="120"/>
      <c r="M246" s="120"/>
      <c r="N246" s="120"/>
      <c r="O246" s="120"/>
      <c r="P246" s="120"/>
      <c r="Q246" s="121"/>
      <c r="R246" s="120"/>
      <c r="S246" s="120"/>
      <c r="T246" s="120"/>
      <c r="U246" s="122"/>
      <c r="V246" s="122"/>
      <c r="W246" s="122"/>
      <c r="X246" s="122"/>
      <c r="Y246" s="125"/>
      <c r="Z246" s="5"/>
    </row>
    <row r="247" spans="1:26" ht="39" customHeight="1" x14ac:dyDescent="0.25">
      <c r="A247" s="115" t="s">
        <v>3</v>
      </c>
      <c r="B247" s="115" t="s">
        <v>1148</v>
      </c>
      <c r="C247" s="133"/>
      <c r="D247" s="75"/>
      <c r="E247" s="75"/>
      <c r="F247" s="75"/>
      <c r="G247" s="66" t="s">
        <v>93</v>
      </c>
      <c r="H247" s="118" t="s">
        <v>389</v>
      </c>
      <c r="I247" s="119" t="s">
        <v>91</v>
      </c>
      <c r="J247" s="120" t="s">
        <v>189</v>
      </c>
      <c r="K247" s="120" t="s">
        <v>41</v>
      </c>
      <c r="L247" s="120"/>
      <c r="M247" s="120"/>
      <c r="N247" s="120" t="s">
        <v>41</v>
      </c>
      <c r="O247" s="120"/>
      <c r="P247" s="120" t="s">
        <v>41</v>
      </c>
      <c r="Q247" s="121" t="s">
        <v>171</v>
      </c>
      <c r="R247" s="120"/>
      <c r="S247" s="120">
        <v>2</v>
      </c>
      <c r="T247" s="120">
        <v>8</v>
      </c>
      <c r="U247" s="122"/>
      <c r="V247" s="122" t="s">
        <v>41</v>
      </c>
      <c r="W247" s="122"/>
      <c r="X247" s="122"/>
      <c r="Y247" s="125" t="s">
        <v>1214</v>
      </c>
      <c r="Z247" s="134" t="s">
        <v>1208</v>
      </c>
    </row>
    <row r="248" spans="1:26" ht="39.75" customHeight="1" x14ac:dyDescent="0.25">
      <c r="A248" s="115" t="s">
        <v>3</v>
      </c>
      <c r="B248" s="115" t="s">
        <v>1148</v>
      </c>
      <c r="C248" s="133"/>
      <c r="D248" s="75"/>
      <c r="E248" s="75"/>
      <c r="F248" s="75"/>
      <c r="G248" s="66" t="s">
        <v>93</v>
      </c>
      <c r="H248" s="118" t="s">
        <v>389</v>
      </c>
      <c r="I248" s="119" t="s">
        <v>390</v>
      </c>
      <c r="J248" s="120"/>
      <c r="K248" s="120"/>
      <c r="L248" s="120"/>
      <c r="M248" s="120"/>
      <c r="N248" s="120"/>
      <c r="O248" s="120"/>
      <c r="P248" s="120"/>
      <c r="Q248" s="121"/>
      <c r="R248" s="120"/>
      <c r="S248" s="120"/>
      <c r="T248" s="120"/>
      <c r="U248" s="122"/>
      <c r="V248" s="122"/>
      <c r="W248" s="122"/>
      <c r="X248" s="122"/>
      <c r="Y248" s="125"/>
      <c r="Z248" s="134" t="s">
        <v>1208</v>
      </c>
    </row>
    <row r="249" spans="1:26" ht="33.75" customHeight="1" x14ac:dyDescent="0.25">
      <c r="A249" s="115" t="s">
        <v>3</v>
      </c>
      <c r="B249" s="115" t="s">
        <v>1148</v>
      </c>
      <c r="C249" s="123"/>
      <c r="D249" s="117"/>
      <c r="E249" s="117"/>
      <c r="F249" s="117"/>
      <c r="G249" s="66" t="s">
        <v>394</v>
      </c>
      <c r="H249" s="118" t="s">
        <v>98</v>
      </c>
      <c r="I249" s="119" t="s">
        <v>395</v>
      </c>
      <c r="J249" s="120" t="s">
        <v>189</v>
      </c>
      <c r="K249" s="120"/>
      <c r="L249" s="120"/>
      <c r="M249" s="120"/>
      <c r="N249" s="120"/>
      <c r="O249" s="120"/>
      <c r="P249" s="120"/>
      <c r="Q249" s="121"/>
      <c r="R249" s="120"/>
      <c r="S249" s="120"/>
      <c r="T249" s="120"/>
      <c r="U249" s="122"/>
      <c r="V249" s="122"/>
      <c r="W249" s="122"/>
      <c r="X249" s="122"/>
      <c r="Y249" s="67" t="s">
        <v>1215</v>
      </c>
      <c r="Z249" s="139" t="s">
        <v>1216</v>
      </c>
    </row>
    <row r="250" spans="1:26" ht="33.75" customHeight="1" x14ac:dyDescent="0.25">
      <c r="A250" s="115" t="s">
        <v>3</v>
      </c>
      <c r="B250" s="115" t="s">
        <v>1148</v>
      </c>
      <c r="C250" s="123"/>
      <c r="D250" s="117"/>
      <c r="E250" s="117"/>
      <c r="F250" s="117"/>
      <c r="G250" s="66" t="s">
        <v>394</v>
      </c>
      <c r="H250" s="118" t="s">
        <v>98</v>
      </c>
      <c r="I250" s="119" t="s">
        <v>396</v>
      </c>
      <c r="J250" s="120" t="s">
        <v>189</v>
      </c>
      <c r="K250" s="120"/>
      <c r="L250" s="120"/>
      <c r="M250" s="120"/>
      <c r="N250" s="120"/>
      <c r="O250" s="120"/>
      <c r="P250" s="120"/>
      <c r="Q250" s="121"/>
      <c r="R250" s="120"/>
      <c r="S250" s="120"/>
      <c r="T250" s="120"/>
      <c r="U250" s="122"/>
      <c r="V250" s="122"/>
      <c r="W250" s="122"/>
      <c r="X250" s="122"/>
      <c r="Y250" s="67"/>
      <c r="Z250" s="139" t="s">
        <v>1216</v>
      </c>
    </row>
    <row r="251" spans="1:26" ht="33.75" customHeight="1" x14ac:dyDescent="0.25">
      <c r="A251" s="115" t="s">
        <v>3</v>
      </c>
      <c r="B251" s="115" t="s">
        <v>1148</v>
      </c>
      <c r="C251" s="123"/>
      <c r="D251" s="117"/>
      <c r="E251" s="117"/>
      <c r="F251" s="117"/>
      <c r="G251" s="66" t="s">
        <v>394</v>
      </c>
      <c r="H251" s="118" t="s">
        <v>98</v>
      </c>
      <c r="I251" s="119" t="s">
        <v>397</v>
      </c>
      <c r="J251" s="120" t="s">
        <v>189</v>
      </c>
      <c r="K251" s="120"/>
      <c r="L251" s="120"/>
      <c r="M251" s="120"/>
      <c r="N251" s="120"/>
      <c r="O251" s="120"/>
      <c r="P251" s="120"/>
      <c r="Q251" s="121"/>
      <c r="R251" s="120"/>
      <c r="S251" s="120"/>
      <c r="T251" s="120"/>
      <c r="U251" s="122"/>
      <c r="V251" s="122"/>
      <c r="W251" s="122"/>
      <c r="X251" s="122"/>
      <c r="Y251" s="67"/>
      <c r="Z251" s="139" t="s">
        <v>1216</v>
      </c>
    </row>
    <row r="252" spans="1:26" ht="33.75" customHeight="1" x14ac:dyDescent="0.25">
      <c r="A252" s="115" t="s">
        <v>3</v>
      </c>
      <c r="B252" s="115" t="s">
        <v>1148</v>
      </c>
      <c r="C252" s="123"/>
      <c r="D252" s="117"/>
      <c r="E252" s="117"/>
      <c r="F252" s="117"/>
      <c r="G252" s="66" t="s">
        <v>394</v>
      </c>
      <c r="H252" s="118" t="s">
        <v>98</v>
      </c>
      <c r="I252" s="119" t="s">
        <v>398</v>
      </c>
      <c r="J252" s="120" t="s">
        <v>189</v>
      </c>
      <c r="K252" s="120"/>
      <c r="L252" s="120"/>
      <c r="M252" s="120"/>
      <c r="N252" s="120"/>
      <c r="O252" s="120"/>
      <c r="P252" s="120"/>
      <c r="Q252" s="121"/>
      <c r="R252" s="120"/>
      <c r="S252" s="120"/>
      <c r="T252" s="120"/>
      <c r="U252" s="122"/>
      <c r="V252" s="122"/>
      <c r="W252" s="122"/>
      <c r="X252" s="122"/>
      <c r="Y252" s="67"/>
      <c r="Z252" s="139" t="s">
        <v>1216</v>
      </c>
    </row>
    <row r="253" spans="1:26" ht="33.75" customHeight="1" x14ac:dyDescent="0.25">
      <c r="A253" s="115" t="s">
        <v>3</v>
      </c>
      <c r="B253" s="115" t="s">
        <v>1148</v>
      </c>
      <c r="C253" s="123"/>
      <c r="D253" s="117"/>
      <c r="E253" s="117"/>
      <c r="F253" s="117"/>
      <c r="G253" s="66" t="s">
        <v>394</v>
      </c>
      <c r="H253" s="118" t="s">
        <v>98</v>
      </c>
      <c r="I253" s="119" t="s">
        <v>399</v>
      </c>
      <c r="J253" s="120" t="s">
        <v>189</v>
      </c>
      <c r="K253" s="120"/>
      <c r="L253" s="120"/>
      <c r="M253" s="120"/>
      <c r="N253" s="120"/>
      <c r="O253" s="120"/>
      <c r="P253" s="120"/>
      <c r="Q253" s="121"/>
      <c r="R253" s="120"/>
      <c r="S253" s="120"/>
      <c r="T253" s="120"/>
      <c r="U253" s="122"/>
      <c r="V253" s="122"/>
      <c r="W253" s="122"/>
      <c r="X253" s="122"/>
      <c r="Y253" s="67"/>
      <c r="Z253" s="139" t="s">
        <v>1216</v>
      </c>
    </row>
    <row r="254" spans="1:26" ht="33.75" customHeight="1" x14ac:dyDescent="0.25">
      <c r="A254" s="115" t="s">
        <v>3</v>
      </c>
      <c r="B254" s="115" t="s">
        <v>1148</v>
      </c>
      <c r="C254" s="123"/>
      <c r="D254" s="117"/>
      <c r="E254" s="117"/>
      <c r="F254" s="117"/>
      <c r="G254" s="66" t="s">
        <v>394</v>
      </c>
      <c r="H254" s="118" t="s">
        <v>98</v>
      </c>
      <c r="I254" s="119" t="s">
        <v>400</v>
      </c>
      <c r="J254" s="120" t="s">
        <v>189</v>
      </c>
      <c r="K254" s="120"/>
      <c r="L254" s="120"/>
      <c r="M254" s="120"/>
      <c r="N254" s="120"/>
      <c r="O254" s="120"/>
      <c r="P254" s="120"/>
      <c r="Q254" s="121"/>
      <c r="R254" s="120"/>
      <c r="S254" s="120"/>
      <c r="T254" s="120"/>
      <c r="U254" s="122"/>
      <c r="V254" s="122"/>
      <c r="W254" s="122"/>
      <c r="X254" s="122"/>
      <c r="Y254" s="67"/>
      <c r="Z254" s="139" t="s">
        <v>1216</v>
      </c>
    </row>
    <row r="255" spans="1:26" ht="33.75" customHeight="1" x14ac:dyDescent="0.25">
      <c r="A255" s="115" t="s">
        <v>3</v>
      </c>
      <c r="B255" s="115" t="s">
        <v>1148</v>
      </c>
      <c r="C255" s="123"/>
      <c r="D255" s="117"/>
      <c r="E255" s="117"/>
      <c r="F255" s="117"/>
      <c r="G255" s="66" t="s">
        <v>394</v>
      </c>
      <c r="H255" s="118" t="s">
        <v>98</v>
      </c>
      <c r="I255" s="119" t="s">
        <v>401</v>
      </c>
      <c r="J255" s="120" t="s">
        <v>189</v>
      </c>
      <c r="K255" s="120"/>
      <c r="L255" s="120"/>
      <c r="M255" s="120"/>
      <c r="N255" s="120"/>
      <c r="O255" s="120"/>
      <c r="P255" s="120"/>
      <c r="Q255" s="121"/>
      <c r="R255" s="120"/>
      <c r="S255" s="120"/>
      <c r="T255" s="120"/>
      <c r="U255" s="122"/>
      <c r="V255" s="122"/>
      <c r="W255" s="122"/>
      <c r="X255" s="122"/>
      <c r="Y255" s="67"/>
      <c r="Z255" s="139" t="s">
        <v>1216</v>
      </c>
    </row>
    <row r="256" spans="1:26" ht="33.75" customHeight="1" x14ac:dyDescent="0.25">
      <c r="A256" s="115" t="s">
        <v>3</v>
      </c>
      <c r="B256" s="115" t="s">
        <v>1148</v>
      </c>
      <c r="C256" s="123"/>
      <c r="D256" s="117"/>
      <c r="E256" s="117"/>
      <c r="F256" s="117"/>
      <c r="G256" s="66" t="s">
        <v>394</v>
      </c>
      <c r="H256" s="118" t="s">
        <v>98</v>
      </c>
      <c r="I256" s="119" t="s">
        <v>402</v>
      </c>
      <c r="J256" s="120" t="s">
        <v>189</v>
      </c>
      <c r="K256" s="120"/>
      <c r="L256" s="120"/>
      <c r="M256" s="120"/>
      <c r="N256" s="120"/>
      <c r="O256" s="120"/>
      <c r="P256" s="120"/>
      <c r="Q256" s="121"/>
      <c r="R256" s="120"/>
      <c r="S256" s="120"/>
      <c r="T256" s="120"/>
      <c r="U256" s="122"/>
      <c r="V256" s="122"/>
      <c r="W256" s="122"/>
      <c r="X256" s="122"/>
      <c r="Y256" s="67"/>
      <c r="Z256" s="139" t="s">
        <v>1216</v>
      </c>
    </row>
    <row r="257" spans="1:26" ht="33.75" customHeight="1" x14ac:dyDescent="0.25">
      <c r="A257" s="115" t="s">
        <v>3</v>
      </c>
      <c r="B257" s="115" t="s">
        <v>1148</v>
      </c>
      <c r="C257" s="123"/>
      <c r="D257" s="117"/>
      <c r="E257" s="117"/>
      <c r="F257" s="117"/>
      <c r="G257" s="66" t="s">
        <v>394</v>
      </c>
      <c r="H257" s="118" t="s">
        <v>98</v>
      </c>
      <c r="I257" s="119" t="s">
        <v>403</v>
      </c>
      <c r="J257" s="120" t="s">
        <v>189</v>
      </c>
      <c r="K257" s="120"/>
      <c r="L257" s="120"/>
      <c r="M257" s="120"/>
      <c r="N257" s="120"/>
      <c r="O257" s="120"/>
      <c r="P257" s="120"/>
      <c r="Q257" s="121"/>
      <c r="R257" s="120"/>
      <c r="S257" s="120"/>
      <c r="T257" s="120"/>
      <c r="U257" s="122"/>
      <c r="V257" s="122"/>
      <c r="W257" s="122"/>
      <c r="X257" s="122"/>
      <c r="Y257" s="67"/>
      <c r="Z257" s="139" t="s">
        <v>1216</v>
      </c>
    </row>
    <row r="258" spans="1:26" ht="33.75" customHeight="1" x14ac:dyDescent="0.25">
      <c r="A258" s="115" t="s">
        <v>3</v>
      </c>
      <c r="B258" s="115" t="s">
        <v>1148</v>
      </c>
      <c r="C258" s="123"/>
      <c r="D258" s="117"/>
      <c r="E258" s="117"/>
      <c r="F258" s="117"/>
      <c r="G258" s="66" t="s">
        <v>394</v>
      </c>
      <c r="H258" s="118" t="s">
        <v>98</v>
      </c>
      <c r="I258" s="119" t="s">
        <v>404</v>
      </c>
      <c r="J258" s="120" t="s">
        <v>189</v>
      </c>
      <c r="K258" s="120"/>
      <c r="L258" s="120"/>
      <c r="M258" s="120"/>
      <c r="N258" s="120"/>
      <c r="O258" s="120"/>
      <c r="P258" s="120"/>
      <c r="Q258" s="121"/>
      <c r="R258" s="120"/>
      <c r="S258" s="120"/>
      <c r="T258" s="120"/>
      <c r="U258" s="122"/>
      <c r="V258" s="122"/>
      <c r="W258" s="122"/>
      <c r="X258" s="122"/>
      <c r="Y258" s="67"/>
      <c r="Z258" s="139" t="s">
        <v>1216</v>
      </c>
    </row>
    <row r="259" spans="1:26" ht="33.75" customHeight="1" x14ac:dyDescent="0.25">
      <c r="A259" s="115" t="s">
        <v>3</v>
      </c>
      <c r="B259" s="115" t="s">
        <v>1148</v>
      </c>
      <c r="C259" s="123"/>
      <c r="D259" s="117"/>
      <c r="E259" s="117"/>
      <c r="F259" s="117"/>
      <c r="G259" s="66" t="s">
        <v>394</v>
      </c>
      <c r="H259" s="118" t="s">
        <v>98</v>
      </c>
      <c r="I259" s="119" t="s">
        <v>405</v>
      </c>
      <c r="J259" s="120" t="s">
        <v>189</v>
      </c>
      <c r="K259" s="120"/>
      <c r="L259" s="120"/>
      <c r="M259" s="120"/>
      <c r="N259" s="120"/>
      <c r="O259" s="120"/>
      <c r="P259" s="120"/>
      <c r="Q259" s="121"/>
      <c r="R259" s="120"/>
      <c r="S259" s="120"/>
      <c r="T259" s="120"/>
      <c r="U259" s="122"/>
      <c r="V259" s="122"/>
      <c r="W259" s="122"/>
      <c r="X259" s="122"/>
      <c r="Y259" s="67"/>
      <c r="Z259" s="139" t="s">
        <v>1216</v>
      </c>
    </row>
    <row r="260" spans="1:26" ht="33.75" customHeight="1" x14ac:dyDescent="0.25">
      <c r="A260" s="115" t="s">
        <v>3</v>
      </c>
      <c r="B260" s="115" t="s">
        <v>1148</v>
      </c>
      <c r="C260" s="123"/>
      <c r="D260" s="117"/>
      <c r="E260" s="117"/>
      <c r="F260" s="117"/>
      <c r="G260" s="66" t="s">
        <v>394</v>
      </c>
      <c r="H260" s="118" t="s">
        <v>98</v>
      </c>
      <c r="I260" s="119" t="s">
        <v>406</v>
      </c>
      <c r="J260" s="120" t="s">
        <v>189</v>
      </c>
      <c r="K260" s="120"/>
      <c r="L260" s="120"/>
      <c r="M260" s="120"/>
      <c r="N260" s="120"/>
      <c r="O260" s="120"/>
      <c r="P260" s="120"/>
      <c r="Q260" s="121"/>
      <c r="R260" s="120"/>
      <c r="S260" s="120"/>
      <c r="T260" s="120"/>
      <c r="U260" s="122"/>
      <c r="V260" s="122"/>
      <c r="W260" s="122"/>
      <c r="X260" s="122"/>
      <c r="Y260" s="67"/>
      <c r="Z260" s="139" t="s">
        <v>1216</v>
      </c>
    </row>
    <row r="261" spans="1:26" ht="33.75" customHeight="1" x14ac:dyDescent="0.25">
      <c r="A261" s="115" t="s">
        <v>3</v>
      </c>
      <c r="B261" s="115" t="s">
        <v>1148</v>
      </c>
      <c r="C261" s="123"/>
      <c r="D261" s="117"/>
      <c r="E261" s="117"/>
      <c r="F261" s="117"/>
      <c r="G261" s="66" t="s">
        <v>394</v>
      </c>
      <c r="H261" s="118" t="s">
        <v>98</v>
      </c>
      <c r="I261" s="119" t="s">
        <v>407</v>
      </c>
      <c r="J261" s="120" t="s">
        <v>189</v>
      </c>
      <c r="K261" s="120"/>
      <c r="L261" s="120"/>
      <c r="M261" s="120"/>
      <c r="N261" s="120"/>
      <c r="O261" s="120"/>
      <c r="P261" s="120"/>
      <c r="Q261" s="121"/>
      <c r="R261" s="120"/>
      <c r="S261" s="120"/>
      <c r="T261" s="120"/>
      <c r="U261" s="122"/>
      <c r="V261" s="122"/>
      <c r="W261" s="122"/>
      <c r="X261" s="122"/>
      <c r="Y261" s="67"/>
      <c r="Z261" s="139" t="s">
        <v>1216</v>
      </c>
    </row>
    <row r="262" spans="1:26" ht="33.75" customHeight="1" x14ac:dyDescent="0.25">
      <c r="A262" s="115" t="s">
        <v>3</v>
      </c>
      <c r="B262" s="115" t="s">
        <v>1148</v>
      </c>
      <c r="C262" s="123"/>
      <c r="D262" s="117"/>
      <c r="E262" s="117"/>
      <c r="F262" s="117"/>
      <c r="G262" s="66" t="s">
        <v>394</v>
      </c>
      <c r="H262" s="118" t="s">
        <v>98</v>
      </c>
      <c r="I262" s="119" t="s">
        <v>408</v>
      </c>
      <c r="J262" s="120" t="s">
        <v>189</v>
      </c>
      <c r="K262" s="120"/>
      <c r="L262" s="120"/>
      <c r="M262" s="120"/>
      <c r="N262" s="120"/>
      <c r="O262" s="120"/>
      <c r="P262" s="120"/>
      <c r="Q262" s="121"/>
      <c r="R262" s="120"/>
      <c r="S262" s="120"/>
      <c r="T262" s="120"/>
      <c r="U262" s="122"/>
      <c r="V262" s="122"/>
      <c r="W262" s="122"/>
      <c r="X262" s="122"/>
      <c r="Y262" s="67"/>
      <c r="Z262" s="139" t="s">
        <v>1216</v>
      </c>
    </row>
    <row r="263" spans="1:26" ht="33.75" customHeight="1" x14ac:dyDescent="0.25">
      <c r="A263" s="115" t="s">
        <v>3</v>
      </c>
      <c r="B263" s="115" t="s">
        <v>1148</v>
      </c>
      <c r="C263" s="123"/>
      <c r="D263" s="117"/>
      <c r="E263" s="117"/>
      <c r="F263" s="117"/>
      <c r="G263" s="66" t="s">
        <v>394</v>
      </c>
      <c r="H263" s="118" t="s">
        <v>98</v>
      </c>
      <c r="I263" s="119" t="s">
        <v>409</v>
      </c>
      <c r="J263" s="120" t="s">
        <v>189</v>
      </c>
      <c r="K263" s="120"/>
      <c r="L263" s="120"/>
      <c r="M263" s="120"/>
      <c r="N263" s="120"/>
      <c r="O263" s="120"/>
      <c r="P263" s="120"/>
      <c r="Q263" s="121"/>
      <c r="R263" s="120"/>
      <c r="S263" s="120"/>
      <c r="T263" s="120"/>
      <c r="U263" s="122"/>
      <c r="V263" s="122"/>
      <c r="W263" s="122"/>
      <c r="X263" s="122"/>
      <c r="Y263" s="67"/>
      <c r="Z263" s="139" t="s">
        <v>1216</v>
      </c>
    </row>
    <row r="264" spans="1:26" ht="33.75" customHeight="1" x14ac:dyDescent="0.25">
      <c r="A264" s="115" t="s">
        <v>3</v>
      </c>
      <c r="B264" s="115" t="s">
        <v>1148</v>
      </c>
      <c r="C264" s="133"/>
      <c r="D264" s="75"/>
      <c r="E264" s="75"/>
      <c r="F264" s="75"/>
      <c r="G264" s="66" t="s">
        <v>394</v>
      </c>
      <c r="H264" s="118" t="s">
        <v>98</v>
      </c>
      <c r="I264" s="119" t="s">
        <v>1217</v>
      </c>
      <c r="J264" s="120" t="s">
        <v>189</v>
      </c>
      <c r="K264" s="120"/>
      <c r="L264" s="120"/>
      <c r="M264" s="120"/>
      <c r="N264" s="120"/>
      <c r="O264" s="120"/>
      <c r="P264" s="120"/>
      <c r="Q264" s="121"/>
      <c r="R264" s="120"/>
      <c r="S264" s="120"/>
      <c r="T264" s="120"/>
      <c r="U264" s="122"/>
      <c r="V264" s="122"/>
      <c r="W264" s="122"/>
      <c r="X264" s="122"/>
      <c r="Y264" s="67"/>
      <c r="Z264" s="139" t="s">
        <v>1216</v>
      </c>
    </row>
    <row r="265" spans="1:26" ht="33.75" customHeight="1" x14ac:dyDescent="0.25">
      <c r="A265" s="115" t="s">
        <v>3</v>
      </c>
      <c r="B265" s="115" t="s">
        <v>1148</v>
      </c>
      <c r="C265" s="133"/>
      <c r="D265" s="75"/>
      <c r="E265" s="75"/>
      <c r="F265" s="75"/>
      <c r="G265" s="66" t="s">
        <v>394</v>
      </c>
      <c r="H265" s="118" t="s">
        <v>98</v>
      </c>
      <c r="I265" s="119" t="s">
        <v>410</v>
      </c>
      <c r="J265" s="120" t="s">
        <v>189</v>
      </c>
      <c r="K265" s="120"/>
      <c r="L265" s="120"/>
      <c r="M265" s="120"/>
      <c r="N265" s="120"/>
      <c r="O265" s="120"/>
      <c r="P265" s="120"/>
      <c r="Q265" s="121"/>
      <c r="R265" s="120"/>
      <c r="S265" s="120"/>
      <c r="T265" s="120"/>
      <c r="U265" s="122"/>
      <c r="V265" s="122"/>
      <c r="W265" s="122"/>
      <c r="X265" s="122"/>
      <c r="Y265" s="67"/>
      <c r="Z265" s="139" t="s">
        <v>1216</v>
      </c>
    </row>
    <row r="266" spans="1:26" ht="16.5" customHeight="1" x14ac:dyDescent="0.25">
      <c r="A266" s="115" t="s">
        <v>3</v>
      </c>
      <c r="B266" s="115" t="s">
        <v>1148</v>
      </c>
      <c r="C266" s="133"/>
      <c r="D266" s="75"/>
      <c r="E266" s="75"/>
      <c r="F266" s="75"/>
      <c r="G266" s="66" t="s">
        <v>394</v>
      </c>
      <c r="H266" s="118" t="s">
        <v>98</v>
      </c>
      <c r="I266" s="119" t="s">
        <v>411</v>
      </c>
      <c r="J266" s="120" t="s">
        <v>189</v>
      </c>
      <c r="K266" s="120"/>
      <c r="L266" s="120"/>
      <c r="M266" s="120"/>
      <c r="N266" s="120"/>
      <c r="O266" s="120"/>
      <c r="P266" s="120"/>
      <c r="Q266" s="121"/>
      <c r="R266" s="120"/>
      <c r="S266" s="120"/>
      <c r="T266" s="120"/>
      <c r="U266" s="122"/>
      <c r="V266" s="122"/>
      <c r="W266" s="122"/>
      <c r="X266" s="122"/>
      <c r="Y266" s="67"/>
      <c r="Z266" s="139" t="s">
        <v>1216</v>
      </c>
    </row>
    <row r="267" spans="1:26" ht="16.5" customHeight="1" x14ac:dyDescent="0.25">
      <c r="A267" s="115" t="s">
        <v>3</v>
      </c>
      <c r="B267" s="115" t="s">
        <v>1148</v>
      </c>
      <c r="C267" s="133"/>
      <c r="D267" s="75"/>
      <c r="E267" s="75"/>
      <c r="F267" s="75"/>
      <c r="G267" s="66" t="s">
        <v>394</v>
      </c>
      <c r="H267" s="118" t="s">
        <v>98</v>
      </c>
      <c r="I267" s="119" t="s">
        <v>412</v>
      </c>
      <c r="J267" s="120" t="s">
        <v>189</v>
      </c>
      <c r="K267" s="120"/>
      <c r="L267" s="120"/>
      <c r="M267" s="120"/>
      <c r="N267" s="120"/>
      <c r="O267" s="120"/>
      <c r="P267" s="120"/>
      <c r="Q267" s="121"/>
      <c r="R267" s="120"/>
      <c r="S267" s="120"/>
      <c r="T267" s="120"/>
      <c r="U267" s="122"/>
      <c r="V267" s="122"/>
      <c r="W267" s="122"/>
      <c r="X267" s="122"/>
      <c r="Y267" s="67"/>
      <c r="Z267" s="139" t="s">
        <v>1216</v>
      </c>
    </row>
    <row r="268" spans="1:26" ht="16.5" customHeight="1" x14ac:dyDescent="0.25">
      <c r="A268" s="115" t="s">
        <v>3</v>
      </c>
      <c r="B268" s="115" t="s">
        <v>1148</v>
      </c>
      <c r="C268" s="133"/>
      <c r="D268" s="75"/>
      <c r="E268" s="75"/>
      <c r="F268" s="75"/>
      <c r="G268" s="66" t="s">
        <v>394</v>
      </c>
      <c r="H268" s="118" t="s">
        <v>98</v>
      </c>
      <c r="I268" s="119" t="s">
        <v>413</v>
      </c>
      <c r="J268" s="120" t="s">
        <v>189</v>
      </c>
      <c r="K268" s="120"/>
      <c r="L268" s="120"/>
      <c r="M268" s="120"/>
      <c r="N268" s="120"/>
      <c r="O268" s="120"/>
      <c r="P268" s="120"/>
      <c r="Q268" s="121"/>
      <c r="R268" s="120"/>
      <c r="S268" s="120"/>
      <c r="T268" s="120"/>
      <c r="U268" s="122"/>
      <c r="V268" s="122"/>
      <c r="W268" s="122"/>
      <c r="X268" s="122"/>
      <c r="Y268" s="67"/>
      <c r="Z268" s="139" t="s">
        <v>1216</v>
      </c>
    </row>
    <row r="269" spans="1:26" ht="16.5" customHeight="1" x14ac:dyDescent="0.25">
      <c r="A269" s="115" t="s">
        <v>3</v>
      </c>
      <c r="B269" s="115" t="s">
        <v>1148</v>
      </c>
      <c r="C269" s="133"/>
      <c r="D269" s="75"/>
      <c r="E269" s="75"/>
      <c r="F269" s="75"/>
      <c r="G269" s="66" t="s">
        <v>394</v>
      </c>
      <c r="H269" s="118" t="s">
        <v>98</v>
      </c>
      <c r="I269" s="119" t="s">
        <v>1218</v>
      </c>
      <c r="J269" s="120" t="s">
        <v>189</v>
      </c>
      <c r="K269" s="120"/>
      <c r="L269" s="120"/>
      <c r="M269" s="120"/>
      <c r="N269" s="120"/>
      <c r="O269" s="120"/>
      <c r="P269" s="120"/>
      <c r="Q269" s="121"/>
      <c r="R269" s="120"/>
      <c r="S269" s="120"/>
      <c r="T269" s="120"/>
      <c r="U269" s="122"/>
      <c r="V269" s="122"/>
      <c r="W269" s="122"/>
      <c r="X269" s="122"/>
      <c r="Y269" s="67"/>
      <c r="Z269" s="139" t="s">
        <v>1216</v>
      </c>
    </row>
    <row r="270" spans="1:26" ht="16.5" customHeight="1" x14ac:dyDescent="0.25">
      <c r="A270" s="115" t="s">
        <v>3</v>
      </c>
      <c r="B270" s="115" t="s">
        <v>1148</v>
      </c>
      <c r="C270" s="133"/>
      <c r="D270" s="75"/>
      <c r="E270" s="75"/>
      <c r="F270" s="75"/>
      <c r="G270" s="66" t="s">
        <v>394</v>
      </c>
      <c r="H270" s="118" t="s">
        <v>98</v>
      </c>
      <c r="I270" s="119" t="s">
        <v>415</v>
      </c>
      <c r="J270" s="120"/>
      <c r="K270" s="120"/>
      <c r="L270" s="120"/>
      <c r="M270" s="120"/>
      <c r="N270" s="120"/>
      <c r="O270" s="120"/>
      <c r="P270" s="120"/>
      <c r="Q270" s="121"/>
      <c r="R270" s="120"/>
      <c r="S270" s="120"/>
      <c r="T270" s="120"/>
      <c r="U270" s="122"/>
      <c r="V270" s="122"/>
      <c r="W270" s="122"/>
      <c r="X270" s="122"/>
      <c r="Y270" s="67"/>
      <c r="Z270" s="139" t="s">
        <v>1216</v>
      </c>
    </row>
    <row r="271" spans="1:26" ht="33.75" customHeight="1" x14ac:dyDescent="0.25">
      <c r="A271" s="115" t="s">
        <v>3</v>
      </c>
      <c r="B271" s="115" t="s">
        <v>1148</v>
      </c>
      <c r="C271" s="133"/>
      <c r="D271" s="75"/>
      <c r="E271" s="75"/>
      <c r="F271" s="75"/>
      <c r="G271" s="66" t="s">
        <v>394</v>
      </c>
      <c r="H271" s="118" t="s">
        <v>98</v>
      </c>
      <c r="I271" s="119" t="s">
        <v>1219</v>
      </c>
      <c r="J271" s="120" t="s">
        <v>189</v>
      </c>
      <c r="K271" s="120"/>
      <c r="L271" s="120"/>
      <c r="M271" s="120"/>
      <c r="N271" s="120"/>
      <c r="O271" s="120"/>
      <c r="P271" s="120"/>
      <c r="Q271" s="121"/>
      <c r="R271" s="120"/>
      <c r="S271" s="120"/>
      <c r="T271" s="120"/>
      <c r="U271" s="122"/>
      <c r="V271" s="122"/>
      <c r="W271" s="122"/>
      <c r="X271" s="122"/>
      <c r="Y271" s="67"/>
      <c r="Z271" s="139" t="s">
        <v>1216</v>
      </c>
    </row>
    <row r="272" spans="1:26" ht="16.5" customHeight="1" x14ac:dyDescent="0.25">
      <c r="A272" s="115" t="s">
        <v>3</v>
      </c>
      <c r="B272" s="115" t="s">
        <v>1148</v>
      </c>
      <c r="C272" s="133"/>
      <c r="D272" s="75"/>
      <c r="E272" s="75"/>
      <c r="F272" s="75"/>
      <c r="G272" s="66" t="s">
        <v>394</v>
      </c>
      <c r="H272" s="118" t="s">
        <v>98</v>
      </c>
      <c r="I272" s="119" t="s">
        <v>417</v>
      </c>
      <c r="J272" s="120"/>
      <c r="K272" s="120"/>
      <c r="L272" s="120"/>
      <c r="M272" s="120"/>
      <c r="N272" s="120"/>
      <c r="O272" s="120"/>
      <c r="P272" s="120"/>
      <c r="Q272" s="121"/>
      <c r="R272" s="120"/>
      <c r="S272" s="120"/>
      <c r="T272" s="120"/>
      <c r="U272" s="122"/>
      <c r="V272" s="122"/>
      <c r="W272" s="122"/>
      <c r="X272" s="122"/>
      <c r="Y272" s="67"/>
      <c r="Z272" s="139" t="s">
        <v>1216</v>
      </c>
    </row>
    <row r="273" spans="1:26" ht="16.5" customHeight="1" x14ac:dyDescent="0.25">
      <c r="A273" s="115" t="s">
        <v>3</v>
      </c>
      <c r="B273" s="115" t="s">
        <v>1148</v>
      </c>
      <c r="C273" s="133"/>
      <c r="D273" s="75"/>
      <c r="E273" s="75"/>
      <c r="F273" s="75"/>
      <c r="G273" s="66" t="s">
        <v>394</v>
      </c>
      <c r="H273" s="118" t="s">
        <v>98</v>
      </c>
      <c r="I273" s="119" t="s">
        <v>418</v>
      </c>
      <c r="J273" s="120" t="s">
        <v>189</v>
      </c>
      <c r="K273" s="120"/>
      <c r="L273" s="120"/>
      <c r="M273" s="120"/>
      <c r="N273" s="120"/>
      <c r="O273" s="120"/>
      <c r="P273" s="120"/>
      <c r="Q273" s="121"/>
      <c r="R273" s="120"/>
      <c r="S273" s="120"/>
      <c r="T273" s="120"/>
      <c r="U273" s="122"/>
      <c r="V273" s="122"/>
      <c r="W273" s="122"/>
      <c r="X273" s="122"/>
      <c r="Y273" s="67"/>
      <c r="Z273" s="139" t="s">
        <v>1216</v>
      </c>
    </row>
    <row r="274" spans="1:26" ht="16.5" customHeight="1" x14ac:dyDescent="0.25">
      <c r="A274" s="115" t="s">
        <v>3</v>
      </c>
      <c r="B274" s="115" t="s">
        <v>1148</v>
      </c>
      <c r="C274" s="133"/>
      <c r="D274" s="75"/>
      <c r="E274" s="75"/>
      <c r="F274" s="75"/>
      <c r="G274" s="66" t="s">
        <v>394</v>
      </c>
      <c r="H274" s="118" t="s">
        <v>98</v>
      </c>
      <c r="I274" s="119" t="s">
        <v>419</v>
      </c>
      <c r="J274" s="120" t="s">
        <v>189</v>
      </c>
      <c r="K274" s="120"/>
      <c r="L274" s="120"/>
      <c r="M274" s="120"/>
      <c r="N274" s="120"/>
      <c r="O274" s="120"/>
      <c r="P274" s="120"/>
      <c r="Q274" s="121"/>
      <c r="R274" s="120"/>
      <c r="S274" s="120"/>
      <c r="T274" s="120"/>
      <c r="U274" s="122"/>
      <c r="V274" s="122"/>
      <c r="W274" s="122"/>
      <c r="X274" s="122"/>
      <c r="Y274" s="67"/>
      <c r="Z274" s="139" t="s">
        <v>1216</v>
      </c>
    </row>
    <row r="275" spans="1:26" ht="16.5" customHeight="1" x14ac:dyDescent="0.25">
      <c r="A275" s="115" t="s">
        <v>3</v>
      </c>
      <c r="B275" s="115" t="s">
        <v>1148</v>
      </c>
      <c r="C275" s="133"/>
      <c r="D275" s="75"/>
      <c r="E275" s="75"/>
      <c r="F275" s="75"/>
      <c r="G275" s="66" t="s">
        <v>394</v>
      </c>
      <c r="H275" s="118" t="s">
        <v>98</v>
      </c>
      <c r="I275" s="119" t="s">
        <v>420</v>
      </c>
      <c r="J275" s="120" t="s">
        <v>189</v>
      </c>
      <c r="K275" s="120"/>
      <c r="L275" s="120"/>
      <c r="M275" s="120"/>
      <c r="N275" s="120"/>
      <c r="O275" s="120"/>
      <c r="P275" s="120"/>
      <c r="Q275" s="121"/>
      <c r="R275" s="120"/>
      <c r="S275" s="120"/>
      <c r="T275" s="120"/>
      <c r="U275" s="122"/>
      <c r="V275" s="122"/>
      <c r="W275" s="122"/>
      <c r="X275" s="122"/>
      <c r="Y275" s="67"/>
      <c r="Z275" s="139" t="s">
        <v>1216</v>
      </c>
    </row>
    <row r="276" spans="1:26" ht="16.5" customHeight="1" x14ac:dyDescent="0.25">
      <c r="A276" s="115" t="s">
        <v>3</v>
      </c>
      <c r="B276" s="115" t="s">
        <v>1148</v>
      </c>
      <c r="C276" s="133"/>
      <c r="D276" s="75"/>
      <c r="E276" s="75"/>
      <c r="F276" s="75"/>
      <c r="G276" s="66" t="s">
        <v>394</v>
      </c>
      <c r="H276" s="118" t="s">
        <v>98</v>
      </c>
      <c r="I276" s="119" t="s">
        <v>421</v>
      </c>
      <c r="J276" s="120" t="s">
        <v>189</v>
      </c>
      <c r="K276" s="120"/>
      <c r="L276" s="120"/>
      <c r="M276" s="120"/>
      <c r="N276" s="120"/>
      <c r="O276" s="120"/>
      <c r="P276" s="120"/>
      <c r="Q276" s="121"/>
      <c r="R276" s="120"/>
      <c r="S276" s="120"/>
      <c r="T276" s="120"/>
      <c r="U276" s="122"/>
      <c r="V276" s="122"/>
      <c r="W276" s="122"/>
      <c r="X276" s="122"/>
      <c r="Y276" s="67"/>
      <c r="Z276" s="139" t="s">
        <v>1216</v>
      </c>
    </row>
    <row r="277" spans="1:26" ht="30" customHeight="1" x14ac:dyDescent="0.25">
      <c r="A277" s="115" t="s">
        <v>3</v>
      </c>
      <c r="B277" s="115" t="s">
        <v>1148</v>
      </c>
      <c r="C277" s="133"/>
      <c r="D277" s="75"/>
      <c r="E277" s="75"/>
      <c r="F277" s="75"/>
      <c r="G277" s="66" t="s">
        <v>394</v>
      </c>
      <c r="H277" s="118" t="s">
        <v>98</v>
      </c>
      <c r="I277" s="119" t="s">
        <v>422</v>
      </c>
      <c r="J277" s="120" t="s">
        <v>189</v>
      </c>
      <c r="K277" s="120"/>
      <c r="L277" s="120"/>
      <c r="M277" s="120"/>
      <c r="N277" s="120"/>
      <c r="O277" s="120"/>
      <c r="P277" s="120"/>
      <c r="Q277" s="121"/>
      <c r="R277" s="120"/>
      <c r="S277" s="120"/>
      <c r="T277" s="120"/>
      <c r="U277" s="122"/>
      <c r="V277" s="122"/>
      <c r="W277" s="122"/>
      <c r="X277" s="122"/>
      <c r="Y277" s="67"/>
      <c r="Z277" s="139" t="s">
        <v>1216</v>
      </c>
    </row>
    <row r="278" spans="1:26" ht="16.5" customHeight="1" x14ac:dyDescent="0.25">
      <c r="A278" s="115" t="s">
        <v>3</v>
      </c>
      <c r="B278" s="115" t="s">
        <v>1148</v>
      </c>
      <c r="C278" s="133"/>
      <c r="D278" s="75"/>
      <c r="E278" s="75"/>
      <c r="F278" s="75"/>
      <c r="G278" s="66" t="s">
        <v>394</v>
      </c>
      <c r="H278" s="118" t="s">
        <v>98</v>
      </c>
      <c r="I278" s="119" t="s">
        <v>423</v>
      </c>
      <c r="J278" s="120" t="s">
        <v>189</v>
      </c>
      <c r="K278" s="120"/>
      <c r="L278" s="120"/>
      <c r="M278" s="120"/>
      <c r="N278" s="120"/>
      <c r="O278" s="120"/>
      <c r="P278" s="120"/>
      <c r="Q278" s="121"/>
      <c r="R278" s="120"/>
      <c r="S278" s="120"/>
      <c r="T278" s="120"/>
      <c r="U278" s="122"/>
      <c r="V278" s="122"/>
      <c r="W278" s="122"/>
      <c r="X278" s="122"/>
      <c r="Y278" s="67"/>
      <c r="Z278" s="139" t="s">
        <v>1216</v>
      </c>
    </row>
    <row r="279" spans="1:26" ht="39" customHeight="1" x14ac:dyDescent="0.25">
      <c r="A279" s="115" t="s">
        <v>3</v>
      </c>
      <c r="B279" s="115" t="s">
        <v>1148</v>
      </c>
      <c r="C279" s="133"/>
      <c r="D279" s="75"/>
      <c r="E279" s="75"/>
      <c r="F279" s="75"/>
      <c r="G279" s="66" t="s">
        <v>394</v>
      </c>
      <c r="H279" s="118" t="s">
        <v>98</v>
      </c>
      <c r="I279" s="119" t="s">
        <v>422</v>
      </c>
      <c r="J279" s="120" t="s">
        <v>189</v>
      </c>
      <c r="K279" s="120"/>
      <c r="L279" s="120"/>
      <c r="M279" s="120"/>
      <c r="N279" s="120"/>
      <c r="O279" s="120"/>
      <c r="P279" s="120"/>
      <c r="Q279" s="121"/>
      <c r="R279" s="120"/>
      <c r="S279" s="120"/>
      <c r="T279" s="120"/>
      <c r="U279" s="122"/>
      <c r="V279" s="122"/>
      <c r="W279" s="122"/>
      <c r="X279" s="122"/>
      <c r="Y279" s="67"/>
      <c r="Z279" s="139" t="s">
        <v>1216</v>
      </c>
    </row>
    <row r="280" spans="1:26" ht="42" customHeight="1" x14ac:dyDescent="0.25">
      <c r="A280" s="115" t="s">
        <v>3</v>
      </c>
      <c r="B280" s="115" t="s">
        <v>1148</v>
      </c>
      <c r="C280" s="133"/>
      <c r="D280" s="75"/>
      <c r="E280" s="75"/>
      <c r="F280" s="75"/>
      <c r="G280" s="66" t="s">
        <v>394</v>
      </c>
      <c r="H280" s="118" t="s">
        <v>98</v>
      </c>
      <c r="I280" s="119" t="s">
        <v>424</v>
      </c>
      <c r="J280" s="120" t="s">
        <v>189</v>
      </c>
      <c r="K280" s="120"/>
      <c r="L280" s="120"/>
      <c r="M280" s="120"/>
      <c r="N280" s="120"/>
      <c r="O280" s="120"/>
      <c r="P280" s="120"/>
      <c r="Q280" s="121"/>
      <c r="R280" s="120"/>
      <c r="S280" s="120"/>
      <c r="T280" s="120"/>
      <c r="U280" s="122"/>
      <c r="V280" s="122"/>
      <c r="W280" s="122"/>
      <c r="X280" s="122"/>
      <c r="Y280" s="67"/>
      <c r="Z280" s="139" t="s">
        <v>1216</v>
      </c>
    </row>
    <row r="281" spans="1:26" ht="33.75" customHeight="1" x14ac:dyDescent="0.25">
      <c r="A281" s="115" t="s">
        <v>3</v>
      </c>
      <c r="B281" s="115" t="s">
        <v>1148</v>
      </c>
      <c r="C281" s="133"/>
      <c r="D281" s="75"/>
      <c r="E281" s="75"/>
      <c r="F281" s="75"/>
      <c r="G281" s="66" t="s">
        <v>394</v>
      </c>
      <c r="H281" s="118" t="s">
        <v>98</v>
      </c>
      <c r="I281" s="119" t="s">
        <v>386</v>
      </c>
      <c r="J281" s="120" t="s">
        <v>189</v>
      </c>
      <c r="K281" s="120"/>
      <c r="L281" s="120"/>
      <c r="M281" s="120"/>
      <c r="N281" s="120"/>
      <c r="O281" s="120"/>
      <c r="P281" s="120"/>
      <c r="Q281" s="121"/>
      <c r="R281" s="120"/>
      <c r="S281" s="120"/>
      <c r="T281" s="120"/>
      <c r="U281" s="122"/>
      <c r="V281" s="122"/>
      <c r="W281" s="122"/>
      <c r="X281" s="122"/>
      <c r="Y281" s="67"/>
      <c r="Z281" s="139" t="s">
        <v>1216</v>
      </c>
    </row>
    <row r="282" spans="1:26" ht="33.75" customHeight="1" x14ac:dyDescent="0.25">
      <c r="A282" s="115" t="s">
        <v>3</v>
      </c>
      <c r="B282" s="115" t="s">
        <v>1148</v>
      </c>
      <c r="C282" s="133"/>
      <c r="D282" s="75"/>
      <c r="E282" s="75"/>
      <c r="F282" s="75"/>
      <c r="G282" s="66" t="s">
        <v>394</v>
      </c>
      <c r="H282" s="118" t="s">
        <v>98</v>
      </c>
      <c r="I282" s="119" t="s">
        <v>425</v>
      </c>
      <c r="J282" s="120" t="s">
        <v>189</v>
      </c>
      <c r="K282" s="120"/>
      <c r="L282" s="120"/>
      <c r="M282" s="120"/>
      <c r="N282" s="120"/>
      <c r="O282" s="120"/>
      <c r="P282" s="120"/>
      <c r="Q282" s="121"/>
      <c r="R282" s="120"/>
      <c r="S282" s="120"/>
      <c r="T282" s="120"/>
      <c r="U282" s="122"/>
      <c r="V282" s="122"/>
      <c r="W282" s="122"/>
      <c r="X282" s="122"/>
      <c r="Y282" s="67"/>
      <c r="Z282" s="139" t="s">
        <v>1216</v>
      </c>
    </row>
    <row r="283" spans="1:26" ht="33.75" customHeight="1" x14ac:dyDescent="0.25">
      <c r="A283" s="115" t="s">
        <v>3</v>
      </c>
      <c r="B283" s="115" t="s">
        <v>1148</v>
      </c>
      <c r="C283" s="123"/>
      <c r="D283" s="117"/>
      <c r="E283" s="117"/>
      <c r="F283" s="117"/>
      <c r="G283" s="66" t="s">
        <v>394</v>
      </c>
      <c r="H283" s="118" t="s">
        <v>98</v>
      </c>
      <c r="I283" s="119" t="s">
        <v>91</v>
      </c>
      <c r="J283" s="120" t="s">
        <v>189</v>
      </c>
      <c r="K283" s="120"/>
      <c r="L283" s="120"/>
      <c r="M283" s="120" t="s">
        <v>41</v>
      </c>
      <c r="N283" s="120" t="s">
        <v>41</v>
      </c>
      <c r="O283" s="120"/>
      <c r="P283" s="120" t="s">
        <v>41</v>
      </c>
      <c r="Q283" s="121" t="s">
        <v>155</v>
      </c>
      <c r="R283" s="120"/>
      <c r="S283" s="120">
        <v>2</v>
      </c>
      <c r="T283" s="120">
        <v>98</v>
      </c>
      <c r="U283" s="122" t="s">
        <v>41</v>
      </c>
      <c r="V283" s="122"/>
      <c r="W283" s="122" t="s">
        <v>41</v>
      </c>
      <c r="X283" s="122"/>
      <c r="Y283" s="67"/>
      <c r="Z283" s="139" t="s">
        <v>1216</v>
      </c>
    </row>
    <row r="284" spans="1:26" ht="33.75" customHeight="1" x14ac:dyDescent="0.3">
      <c r="A284" s="115" t="s">
        <v>3</v>
      </c>
      <c r="B284" s="115" t="s">
        <v>1148</v>
      </c>
      <c r="C284" s="141"/>
      <c r="D284" s="142"/>
      <c r="E284" s="142"/>
      <c r="F284" s="142"/>
      <c r="G284" s="66" t="s">
        <v>431</v>
      </c>
      <c r="H284" s="118" t="s">
        <v>1220</v>
      </c>
      <c r="I284" s="119" t="s">
        <v>428</v>
      </c>
      <c r="J284" s="120" t="s">
        <v>429</v>
      </c>
      <c r="K284" s="120" t="s">
        <v>41</v>
      </c>
      <c r="L284" s="120"/>
      <c r="M284" s="120"/>
      <c r="N284" s="120" t="s">
        <v>41</v>
      </c>
      <c r="O284" s="120"/>
      <c r="P284" s="120"/>
      <c r="Q284" s="121" t="s">
        <v>233</v>
      </c>
      <c r="R284" s="120"/>
      <c r="S284" s="120">
        <v>2</v>
      </c>
      <c r="T284" s="120">
        <v>10</v>
      </c>
      <c r="U284" s="122"/>
      <c r="V284" s="122"/>
      <c r="W284" s="122" t="s">
        <v>41</v>
      </c>
      <c r="X284" s="122" t="s">
        <v>41</v>
      </c>
      <c r="Y284" s="124"/>
      <c r="Z284" s="143" t="s">
        <v>1163</v>
      </c>
    </row>
    <row r="285" spans="1:26" ht="16.5" customHeight="1" x14ac:dyDescent="0.3">
      <c r="A285" s="115" t="s">
        <v>3</v>
      </c>
      <c r="B285" s="115" t="s">
        <v>1148</v>
      </c>
      <c r="C285" s="141"/>
      <c r="D285" s="142"/>
      <c r="E285" s="142"/>
      <c r="F285" s="142"/>
      <c r="G285" s="66" t="s">
        <v>431</v>
      </c>
      <c r="H285" s="118" t="s">
        <v>433</v>
      </c>
      <c r="I285" s="119" t="s">
        <v>1221</v>
      </c>
      <c r="J285" s="120"/>
      <c r="K285" s="120"/>
      <c r="L285" s="120"/>
      <c r="M285" s="120"/>
      <c r="N285" s="120"/>
      <c r="O285" s="120"/>
      <c r="P285" s="120"/>
      <c r="Q285" s="121"/>
      <c r="R285" s="120"/>
      <c r="S285" s="120"/>
      <c r="T285" s="120"/>
      <c r="U285" s="122"/>
      <c r="V285" s="122"/>
      <c r="W285" s="122"/>
      <c r="X285" s="122"/>
      <c r="Y285" s="124" t="s">
        <v>1222</v>
      </c>
      <c r="Z285" s="143" t="s">
        <v>1163</v>
      </c>
    </row>
    <row r="286" spans="1:26" ht="16.5" customHeight="1" x14ac:dyDescent="0.3">
      <c r="A286" s="115" t="s">
        <v>3</v>
      </c>
      <c r="B286" s="115" t="s">
        <v>1148</v>
      </c>
      <c r="C286" s="141"/>
      <c r="D286" s="142"/>
      <c r="E286" s="142"/>
      <c r="F286" s="142"/>
      <c r="G286" s="66" t="s">
        <v>431</v>
      </c>
      <c r="H286" s="118" t="s">
        <v>433</v>
      </c>
      <c r="I286" s="119" t="s">
        <v>436</v>
      </c>
      <c r="J286" s="120"/>
      <c r="K286" s="120"/>
      <c r="L286" s="120"/>
      <c r="M286" s="120"/>
      <c r="N286" s="120"/>
      <c r="O286" s="120"/>
      <c r="P286" s="120"/>
      <c r="Q286" s="121"/>
      <c r="R286" s="120"/>
      <c r="S286" s="120"/>
      <c r="T286" s="120"/>
      <c r="U286" s="122"/>
      <c r="V286" s="122"/>
      <c r="W286" s="122"/>
      <c r="X286" s="122"/>
      <c r="Y286" s="124"/>
      <c r="Z286" s="143" t="s">
        <v>1163</v>
      </c>
    </row>
    <row r="287" spans="1:26" ht="51.75" customHeight="1" x14ac:dyDescent="0.3">
      <c r="A287" s="115" t="s">
        <v>3</v>
      </c>
      <c r="B287" s="115" t="s">
        <v>1148</v>
      </c>
      <c r="C287" s="141"/>
      <c r="D287" s="142"/>
      <c r="E287" s="142"/>
      <c r="F287" s="142"/>
      <c r="G287" s="66" t="s">
        <v>431</v>
      </c>
      <c r="H287" s="118" t="s">
        <v>433</v>
      </c>
      <c r="I287" s="119" t="s">
        <v>437</v>
      </c>
      <c r="J287" s="120"/>
      <c r="K287" s="120"/>
      <c r="L287" s="120"/>
      <c r="M287" s="120"/>
      <c r="N287" s="120"/>
      <c r="O287" s="120"/>
      <c r="P287" s="120"/>
      <c r="Q287" s="121"/>
      <c r="R287" s="120"/>
      <c r="S287" s="120"/>
      <c r="T287" s="120"/>
      <c r="U287" s="122"/>
      <c r="V287" s="122"/>
      <c r="W287" s="122"/>
      <c r="X287" s="122"/>
      <c r="Y287" s="124"/>
      <c r="Z287" s="143" t="s">
        <v>1163</v>
      </c>
    </row>
    <row r="288" spans="1:26" ht="16.5" customHeight="1" x14ac:dyDescent="0.3">
      <c r="A288" s="115" t="s">
        <v>3</v>
      </c>
      <c r="B288" s="115" t="s">
        <v>1148</v>
      </c>
      <c r="C288" s="141"/>
      <c r="D288" s="142"/>
      <c r="E288" s="142"/>
      <c r="F288" s="142"/>
      <c r="G288" s="66" t="s">
        <v>431</v>
      </c>
      <c r="H288" s="118" t="s">
        <v>433</v>
      </c>
      <c r="I288" s="119" t="s">
        <v>1223</v>
      </c>
      <c r="J288" s="120"/>
      <c r="K288" s="120"/>
      <c r="L288" s="120"/>
      <c r="M288" s="120"/>
      <c r="N288" s="120"/>
      <c r="O288" s="120"/>
      <c r="P288" s="120"/>
      <c r="Q288" s="121"/>
      <c r="R288" s="120"/>
      <c r="S288" s="120"/>
      <c r="T288" s="120"/>
      <c r="U288" s="122"/>
      <c r="V288" s="122"/>
      <c r="W288" s="122"/>
      <c r="X288" s="122"/>
      <c r="Y288" s="124"/>
      <c r="Z288" s="143" t="s">
        <v>1163</v>
      </c>
    </row>
    <row r="289" spans="1:26" ht="51.75" customHeight="1" x14ac:dyDescent="0.3">
      <c r="A289" s="115" t="s">
        <v>3</v>
      </c>
      <c r="B289" s="115" t="s">
        <v>1148</v>
      </c>
      <c r="C289" s="141"/>
      <c r="D289" s="142"/>
      <c r="E289" s="142"/>
      <c r="F289" s="142"/>
      <c r="G289" s="66" t="s">
        <v>431</v>
      </c>
      <c r="H289" s="118" t="s">
        <v>433</v>
      </c>
      <c r="I289" s="119" t="s">
        <v>439</v>
      </c>
      <c r="J289" s="120"/>
      <c r="K289" s="120"/>
      <c r="L289" s="120"/>
      <c r="M289" s="120"/>
      <c r="N289" s="120"/>
      <c r="O289" s="120"/>
      <c r="P289" s="120"/>
      <c r="Q289" s="121"/>
      <c r="R289" s="120"/>
      <c r="S289" s="120"/>
      <c r="T289" s="120"/>
      <c r="U289" s="122"/>
      <c r="V289" s="122"/>
      <c r="W289" s="122"/>
      <c r="X289" s="122"/>
      <c r="Y289" s="124"/>
      <c r="Z289" s="143" t="s">
        <v>1163</v>
      </c>
    </row>
    <row r="290" spans="1:26" ht="32.25" customHeight="1" x14ac:dyDescent="0.3">
      <c r="A290" s="115" t="s">
        <v>3</v>
      </c>
      <c r="B290" s="115" t="s">
        <v>1148</v>
      </c>
      <c r="C290" s="141"/>
      <c r="D290" s="142"/>
      <c r="E290" s="142"/>
      <c r="F290" s="142"/>
      <c r="G290" s="66" t="s">
        <v>431</v>
      </c>
      <c r="H290" s="118" t="s">
        <v>433</v>
      </c>
      <c r="I290" s="119" t="s">
        <v>440</v>
      </c>
      <c r="J290" s="120"/>
      <c r="K290" s="120"/>
      <c r="L290" s="120"/>
      <c r="M290" s="120"/>
      <c r="N290" s="120"/>
      <c r="O290" s="120"/>
      <c r="P290" s="120"/>
      <c r="Q290" s="121"/>
      <c r="R290" s="120"/>
      <c r="S290" s="120"/>
      <c r="T290" s="120"/>
      <c r="U290" s="122"/>
      <c r="V290" s="122"/>
      <c r="W290" s="122"/>
      <c r="X290" s="122"/>
      <c r="Y290" s="124"/>
      <c r="Z290" s="143" t="s">
        <v>1163</v>
      </c>
    </row>
    <row r="291" spans="1:26" ht="16.5" customHeight="1" x14ac:dyDescent="0.3">
      <c r="A291" s="115" t="s">
        <v>3</v>
      </c>
      <c r="B291" s="115" t="s">
        <v>1148</v>
      </c>
      <c r="C291" s="141"/>
      <c r="D291" s="142"/>
      <c r="E291" s="142"/>
      <c r="F291" s="142"/>
      <c r="G291" s="66" t="s">
        <v>431</v>
      </c>
      <c r="H291" s="118" t="s">
        <v>433</v>
      </c>
      <c r="I291" s="119" t="s">
        <v>1224</v>
      </c>
      <c r="J291" s="120"/>
      <c r="K291" s="120"/>
      <c r="L291" s="120"/>
      <c r="M291" s="120"/>
      <c r="N291" s="120"/>
      <c r="O291" s="120"/>
      <c r="P291" s="120"/>
      <c r="Q291" s="121"/>
      <c r="R291" s="120"/>
      <c r="S291" s="120"/>
      <c r="T291" s="120"/>
      <c r="U291" s="122"/>
      <c r="V291" s="122"/>
      <c r="W291" s="122"/>
      <c r="X291" s="122"/>
      <c r="Y291" s="124"/>
      <c r="Z291" s="143" t="s">
        <v>1163</v>
      </c>
    </row>
    <row r="292" spans="1:26" ht="36" customHeight="1" x14ac:dyDescent="0.3">
      <c r="A292" s="115" t="s">
        <v>3</v>
      </c>
      <c r="B292" s="115" t="s">
        <v>1148</v>
      </c>
      <c r="C292" s="141"/>
      <c r="D292" s="142"/>
      <c r="E292" s="142"/>
      <c r="F292" s="142"/>
      <c r="G292" s="66" t="s">
        <v>431</v>
      </c>
      <c r="H292" s="118" t="s">
        <v>433</v>
      </c>
      <c r="I292" s="119" t="s">
        <v>1225</v>
      </c>
      <c r="J292" s="120"/>
      <c r="K292" s="120"/>
      <c r="L292" s="120"/>
      <c r="M292" s="120"/>
      <c r="N292" s="120"/>
      <c r="O292" s="120"/>
      <c r="P292" s="120"/>
      <c r="Q292" s="121"/>
      <c r="R292" s="120"/>
      <c r="S292" s="120"/>
      <c r="T292" s="120"/>
      <c r="U292" s="122"/>
      <c r="V292" s="122"/>
      <c r="W292" s="122"/>
      <c r="X292" s="122"/>
      <c r="Y292" s="124"/>
      <c r="Z292" s="143" t="s">
        <v>1163</v>
      </c>
    </row>
    <row r="293" spans="1:26" ht="16.5" customHeight="1" x14ac:dyDescent="0.3">
      <c r="A293" s="115" t="s">
        <v>3</v>
      </c>
      <c r="B293" s="115" t="s">
        <v>1148</v>
      </c>
      <c r="C293" s="141"/>
      <c r="D293" s="142"/>
      <c r="E293" s="142"/>
      <c r="F293" s="142"/>
      <c r="G293" s="66" t="s">
        <v>431</v>
      </c>
      <c r="H293" s="118" t="s">
        <v>433</v>
      </c>
      <c r="I293" s="119" t="s">
        <v>443</v>
      </c>
      <c r="J293" s="120"/>
      <c r="K293" s="120"/>
      <c r="L293" s="120"/>
      <c r="M293" s="120"/>
      <c r="N293" s="120"/>
      <c r="O293" s="120"/>
      <c r="P293" s="120"/>
      <c r="Q293" s="121"/>
      <c r="R293" s="120"/>
      <c r="S293" s="120"/>
      <c r="T293" s="120"/>
      <c r="U293" s="122"/>
      <c r="V293" s="122"/>
      <c r="W293" s="122"/>
      <c r="X293" s="122"/>
      <c r="Y293" s="124"/>
      <c r="Z293" s="143" t="s">
        <v>1163</v>
      </c>
    </row>
    <row r="294" spans="1:26" ht="30" customHeight="1" x14ac:dyDescent="0.3">
      <c r="A294" s="115" t="s">
        <v>3</v>
      </c>
      <c r="B294" s="115" t="s">
        <v>1148</v>
      </c>
      <c r="C294" s="141"/>
      <c r="D294" s="142"/>
      <c r="E294" s="142"/>
      <c r="F294" s="142"/>
      <c r="G294" s="66" t="s">
        <v>431</v>
      </c>
      <c r="H294" s="118" t="s">
        <v>433</v>
      </c>
      <c r="I294" s="119" t="s">
        <v>1164</v>
      </c>
      <c r="J294" s="120"/>
      <c r="K294" s="120"/>
      <c r="L294" s="120"/>
      <c r="M294" s="120"/>
      <c r="N294" s="120"/>
      <c r="O294" s="120"/>
      <c r="P294" s="120"/>
      <c r="Q294" s="121"/>
      <c r="R294" s="120"/>
      <c r="S294" s="120"/>
      <c r="T294" s="120"/>
      <c r="U294" s="122"/>
      <c r="V294" s="122"/>
      <c r="W294" s="122"/>
      <c r="X294" s="122"/>
      <c r="Y294" s="124"/>
      <c r="Z294" s="143" t="s">
        <v>1163</v>
      </c>
    </row>
    <row r="295" spans="1:26" ht="30" customHeight="1" x14ac:dyDescent="0.3">
      <c r="A295" s="115" t="s">
        <v>3</v>
      </c>
      <c r="B295" s="115" t="s">
        <v>1148</v>
      </c>
      <c r="C295" s="126"/>
      <c r="D295" s="127"/>
      <c r="E295" s="127"/>
      <c r="F295" s="127"/>
      <c r="G295" s="66" t="s">
        <v>449</v>
      </c>
      <c r="H295" s="118" t="s">
        <v>98</v>
      </c>
      <c r="I295" s="119" t="s">
        <v>446</v>
      </c>
      <c r="J295" s="120" t="s">
        <v>447</v>
      </c>
      <c r="K295" s="120" t="s">
        <v>41</v>
      </c>
      <c r="L295" s="120"/>
      <c r="M295" s="120"/>
      <c r="N295" s="120" t="s">
        <v>41</v>
      </c>
      <c r="O295" s="120"/>
      <c r="P295" s="120" t="s">
        <v>41</v>
      </c>
      <c r="Q295" s="121" t="s">
        <v>171</v>
      </c>
      <c r="R295" s="120"/>
      <c r="S295" s="120">
        <v>2</v>
      </c>
      <c r="T295" s="120">
        <v>8</v>
      </c>
      <c r="U295" s="122" t="s">
        <v>41</v>
      </c>
      <c r="V295" s="122"/>
      <c r="W295" s="122" t="s">
        <v>41</v>
      </c>
      <c r="X295" s="122"/>
      <c r="Y295" s="124" t="s">
        <v>1226</v>
      </c>
      <c r="Z295" s="5"/>
    </row>
    <row r="296" spans="1:26" ht="30" customHeight="1" x14ac:dyDescent="0.3">
      <c r="A296" s="115" t="s">
        <v>3</v>
      </c>
      <c r="B296" s="115" t="s">
        <v>1148</v>
      </c>
      <c r="C296" s="126"/>
      <c r="D296" s="127"/>
      <c r="E296" s="127"/>
      <c r="F296" s="127"/>
      <c r="G296" s="66" t="s">
        <v>449</v>
      </c>
      <c r="H296" s="118" t="s">
        <v>98</v>
      </c>
      <c r="I296" s="119" t="s">
        <v>450</v>
      </c>
      <c r="J296" s="120"/>
      <c r="K296" s="120"/>
      <c r="L296" s="120"/>
      <c r="M296" s="120"/>
      <c r="N296" s="120"/>
      <c r="O296" s="120"/>
      <c r="P296" s="120"/>
      <c r="Q296" s="121"/>
      <c r="R296" s="120"/>
      <c r="S296" s="120"/>
      <c r="T296" s="120"/>
      <c r="U296" s="122"/>
      <c r="V296" s="122"/>
      <c r="W296" s="122"/>
      <c r="X296" s="122"/>
      <c r="Y296" s="124"/>
      <c r="Z296" s="5"/>
    </row>
    <row r="297" spans="1:26" ht="30" customHeight="1" x14ac:dyDescent="0.3">
      <c r="A297" s="115" t="s">
        <v>3</v>
      </c>
      <c r="B297" s="115" t="s">
        <v>1148</v>
      </c>
      <c r="C297" s="126"/>
      <c r="D297" s="127"/>
      <c r="E297" s="127"/>
      <c r="F297" s="127"/>
      <c r="G297" s="66" t="s">
        <v>449</v>
      </c>
      <c r="H297" s="118" t="s">
        <v>98</v>
      </c>
      <c r="I297" s="119" t="s">
        <v>451</v>
      </c>
      <c r="J297" s="120"/>
      <c r="K297" s="120"/>
      <c r="L297" s="120"/>
      <c r="M297" s="120"/>
      <c r="N297" s="120"/>
      <c r="O297" s="120"/>
      <c r="P297" s="120"/>
      <c r="Q297" s="121"/>
      <c r="R297" s="120"/>
      <c r="S297" s="120"/>
      <c r="T297" s="120"/>
      <c r="U297" s="122"/>
      <c r="V297" s="122"/>
      <c r="W297" s="122"/>
      <c r="X297" s="122"/>
      <c r="Y297" s="124"/>
      <c r="Z297" s="5"/>
    </row>
    <row r="298" spans="1:26" ht="30" customHeight="1" x14ac:dyDescent="0.3">
      <c r="A298" s="115" t="s">
        <v>3</v>
      </c>
      <c r="B298" s="115" t="s">
        <v>1148</v>
      </c>
      <c r="C298" s="126"/>
      <c r="D298" s="127"/>
      <c r="E298" s="127"/>
      <c r="F298" s="127"/>
      <c r="G298" s="66" t="s">
        <v>449</v>
      </c>
      <c r="H298" s="118" t="s">
        <v>98</v>
      </c>
      <c r="I298" s="119" t="s">
        <v>452</v>
      </c>
      <c r="J298" s="120"/>
      <c r="K298" s="120"/>
      <c r="L298" s="120"/>
      <c r="M298" s="120"/>
      <c r="N298" s="120"/>
      <c r="O298" s="120"/>
      <c r="P298" s="120"/>
      <c r="Q298" s="121"/>
      <c r="R298" s="120"/>
      <c r="S298" s="120"/>
      <c r="T298" s="120"/>
      <c r="U298" s="122"/>
      <c r="V298" s="122"/>
      <c r="W298" s="122"/>
      <c r="X298" s="122"/>
      <c r="Y298" s="124"/>
      <c r="Z298" s="5"/>
    </row>
    <row r="299" spans="1:26" ht="16.5" customHeight="1" x14ac:dyDescent="0.3">
      <c r="A299" s="115" t="s">
        <v>3</v>
      </c>
      <c r="B299" s="115" t="s">
        <v>1148</v>
      </c>
      <c r="C299" s="126"/>
      <c r="D299" s="127"/>
      <c r="E299" s="127"/>
      <c r="F299" s="127"/>
      <c r="G299" s="66" t="s">
        <v>449</v>
      </c>
      <c r="H299" s="118" t="s">
        <v>98</v>
      </c>
      <c r="I299" s="119" t="s">
        <v>453</v>
      </c>
      <c r="J299" s="120"/>
      <c r="K299" s="120"/>
      <c r="L299" s="120"/>
      <c r="M299" s="120"/>
      <c r="N299" s="120"/>
      <c r="O299" s="120"/>
      <c r="P299" s="120"/>
      <c r="Q299" s="121"/>
      <c r="R299" s="120"/>
      <c r="S299" s="120"/>
      <c r="T299" s="120"/>
      <c r="U299" s="122"/>
      <c r="V299" s="122"/>
      <c r="W299" s="122"/>
      <c r="X299" s="122"/>
      <c r="Y299" s="124"/>
      <c r="Z299" s="5"/>
    </row>
    <row r="300" spans="1:26" ht="16.5" customHeight="1" x14ac:dyDescent="0.3">
      <c r="A300" s="115" t="s">
        <v>3</v>
      </c>
      <c r="B300" s="115" t="s">
        <v>1148</v>
      </c>
      <c r="C300" s="126"/>
      <c r="D300" s="127"/>
      <c r="E300" s="127"/>
      <c r="F300" s="127"/>
      <c r="G300" s="66" t="s">
        <v>449</v>
      </c>
      <c r="H300" s="118" t="s">
        <v>98</v>
      </c>
      <c r="I300" s="119" t="s">
        <v>454</v>
      </c>
      <c r="J300" s="120"/>
      <c r="K300" s="120"/>
      <c r="L300" s="120"/>
      <c r="M300" s="120"/>
      <c r="N300" s="120"/>
      <c r="O300" s="120"/>
      <c r="P300" s="120"/>
      <c r="Q300" s="121"/>
      <c r="R300" s="120"/>
      <c r="S300" s="120"/>
      <c r="T300" s="120"/>
      <c r="U300" s="122"/>
      <c r="V300" s="122"/>
      <c r="W300" s="122"/>
      <c r="X300" s="122"/>
      <c r="Y300" s="124"/>
      <c r="Z300" s="5"/>
    </row>
    <row r="301" spans="1:26" ht="16.5" customHeight="1" x14ac:dyDescent="0.3">
      <c r="A301" s="115" t="s">
        <v>3</v>
      </c>
      <c r="B301" s="115" t="s">
        <v>1148</v>
      </c>
      <c r="C301" s="126"/>
      <c r="D301" s="127"/>
      <c r="E301" s="127"/>
      <c r="F301" s="127"/>
      <c r="G301" s="66" t="s">
        <v>449</v>
      </c>
      <c r="H301" s="118" t="s">
        <v>98</v>
      </c>
      <c r="I301" s="119" t="s">
        <v>455</v>
      </c>
      <c r="J301" s="120"/>
      <c r="K301" s="120"/>
      <c r="L301" s="120"/>
      <c r="M301" s="120"/>
      <c r="N301" s="120"/>
      <c r="O301" s="120"/>
      <c r="P301" s="120"/>
      <c r="Q301" s="121"/>
      <c r="R301" s="120"/>
      <c r="S301" s="120"/>
      <c r="T301" s="120"/>
      <c r="U301" s="122"/>
      <c r="V301" s="122"/>
      <c r="W301" s="122"/>
      <c r="X301" s="122"/>
      <c r="Y301" s="124"/>
      <c r="Z301" s="5"/>
    </row>
    <row r="302" spans="1:26" ht="16.5" customHeight="1" x14ac:dyDescent="0.3">
      <c r="A302" s="115" t="s">
        <v>3</v>
      </c>
      <c r="B302" s="115" t="s">
        <v>1148</v>
      </c>
      <c r="C302" s="126"/>
      <c r="D302" s="127"/>
      <c r="E302" s="127"/>
      <c r="F302" s="127"/>
      <c r="G302" s="66" t="s">
        <v>449</v>
      </c>
      <c r="H302" s="118" t="s">
        <v>98</v>
      </c>
      <c r="I302" s="119" t="s">
        <v>456</v>
      </c>
      <c r="J302" s="120"/>
      <c r="K302" s="120"/>
      <c r="L302" s="120"/>
      <c r="M302" s="120"/>
      <c r="N302" s="120"/>
      <c r="O302" s="120"/>
      <c r="P302" s="120"/>
      <c r="Q302" s="121"/>
      <c r="R302" s="120"/>
      <c r="S302" s="120"/>
      <c r="T302" s="120"/>
      <c r="U302" s="122"/>
      <c r="V302" s="122"/>
      <c r="W302" s="122"/>
      <c r="X302" s="122"/>
      <c r="Y302" s="124"/>
      <c r="Z302" s="5"/>
    </row>
    <row r="303" spans="1:26" ht="16.5" customHeight="1" x14ac:dyDescent="0.3">
      <c r="A303" s="115" t="s">
        <v>3</v>
      </c>
      <c r="B303" s="115" t="s">
        <v>1148</v>
      </c>
      <c r="C303" s="126"/>
      <c r="D303" s="127"/>
      <c r="E303" s="127"/>
      <c r="F303" s="127"/>
      <c r="G303" s="66" t="s">
        <v>449</v>
      </c>
      <c r="H303" s="118" t="s">
        <v>98</v>
      </c>
      <c r="I303" s="119" t="s">
        <v>457</v>
      </c>
      <c r="J303" s="120"/>
      <c r="K303" s="120"/>
      <c r="L303" s="120"/>
      <c r="M303" s="120"/>
      <c r="N303" s="120"/>
      <c r="O303" s="120"/>
      <c r="P303" s="120"/>
      <c r="Q303" s="121"/>
      <c r="R303" s="120"/>
      <c r="S303" s="120"/>
      <c r="T303" s="120"/>
      <c r="U303" s="122"/>
      <c r="V303" s="122"/>
      <c r="W303" s="122"/>
      <c r="X303" s="122"/>
      <c r="Y303" s="124"/>
      <c r="Z303" s="5"/>
    </row>
    <row r="304" spans="1:26" ht="16.5" customHeight="1" x14ac:dyDescent="0.3">
      <c r="A304" s="115" t="s">
        <v>3</v>
      </c>
      <c r="B304" s="115" t="s">
        <v>1148</v>
      </c>
      <c r="C304" s="126"/>
      <c r="D304" s="127"/>
      <c r="E304" s="127"/>
      <c r="F304" s="127"/>
      <c r="G304" s="66" t="s">
        <v>449</v>
      </c>
      <c r="H304" s="118" t="s">
        <v>98</v>
      </c>
      <c r="I304" s="119" t="s">
        <v>458</v>
      </c>
      <c r="J304" s="120"/>
      <c r="K304" s="120"/>
      <c r="L304" s="120"/>
      <c r="M304" s="120"/>
      <c r="N304" s="120"/>
      <c r="O304" s="120"/>
      <c r="P304" s="120"/>
      <c r="Q304" s="121"/>
      <c r="R304" s="120"/>
      <c r="S304" s="120"/>
      <c r="T304" s="120"/>
      <c r="U304" s="122"/>
      <c r="V304" s="122"/>
      <c r="W304" s="122"/>
      <c r="X304" s="122"/>
      <c r="Y304" s="124"/>
      <c r="Z304" s="5"/>
    </row>
    <row r="305" spans="1:26" ht="16.5" customHeight="1" x14ac:dyDescent="0.3">
      <c r="A305" s="115" t="s">
        <v>3</v>
      </c>
      <c r="B305" s="115" t="s">
        <v>1148</v>
      </c>
      <c r="C305" s="126"/>
      <c r="D305" s="127"/>
      <c r="E305" s="127"/>
      <c r="F305" s="127"/>
      <c r="G305" s="66" t="s">
        <v>449</v>
      </c>
      <c r="H305" s="118" t="s">
        <v>98</v>
      </c>
      <c r="I305" s="119" t="s">
        <v>459</v>
      </c>
      <c r="J305" s="120"/>
      <c r="K305" s="120"/>
      <c r="L305" s="120"/>
      <c r="M305" s="120"/>
      <c r="N305" s="120"/>
      <c r="O305" s="120"/>
      <c r="P305" s="120"/>
      <c r="Q305" s="121"/>
      <c r="R305" s="120"/>
      <c r="S305" s="120"/>
      <c r="T305" s="120"/>
      <c r="U305" s="122"/>
      <c r="V305" s="122"/>
      <c r="W305" s="122"/>
      <c r="X305" s="122"/>
      <c r="Y305" s="124"/>
      <c r="Z305" s="5"/>
    </row>
    <row r="306" spans="1:26" ht="33" customHeight="1" x14ac:dyDescent="0.3">
      <c r="A306" s="115" t="s">
        <v>3</v>
      </c>
      <c r="B306" s="115" t="s">
        <v>1148</v>
      </c>
      <c r="C306" s="123"/>
      <c r="D306" s="117"/>
      <c r="E306" s="117"/>
      <c r="F306" s="117"/>
      <c r="G306" s="135" t="s">
        <v>465</v>
      </c>
      <c r="H306" s="118" t="s">
        <v>1227</v>
      </c>
      <c r="I306" s="119" t="s">
        <v>462</v>
      </c>
      <c r="J306" s="120" t="s">
        <v>463</v>
      </c>
      <c r="K306" s="120" t="s">
        <v>41</v>
      </c>
      <c r="L306" s="120"/>
      <c r="M306" s="120"/>
      <c r="N306" s="120" t="s">
        <v>41</v>
      </c>
      <c r="O306" s="120"/>
      <c r="P306" s="120" t="s">
        <v>41</v>
      </c>
      <c r="Q306" s="121" t="s">
        <v>171</v>
      </c>
      <c r="R306" s="120"/>
      <c r="S306" s="120">
        <v>1</v>
      </c>
      <c r="T306" s="120">
        <v>2</v>
      </c>
      <c r="U306" s="122" t="s">
        <v>41</v>
      </c>
      <c r="V306" s="122"/>
      <c r="W306" s="122" t="s">
        <v>41</v>
      </c>
      <c r="X306" s="122"/>
      <c r="Y306" s="67" t="s">
        <v>1228</v>
      </c>
      <c r="Z306" s="5"/>
    </row>
    <row r="307" spans="1:26" ht="30.75" customHeight="1" x14ac:dyDescent="0.3">
      <c r="A307" s="115" t="s">
        <v>3</v>
      </c>
      <c r="B307" s="115" t="s">
        <v>1148</v>
      </c>
      <c r="C307" s="123"/>
      <c r="D307" s="117"/>
      <c r="E307" s="117"/>
      <c r="F307" s="117"/>
      <c r="G307" s="135" t="s">
        <v>465</v>
      </c>
      <c r="H307" s="118" t="s">
        <v>1227</v>
      </c>
      <c r="I307" s="119" t="s">
        <v>466</v>
      </c>
      <c r="J307" s="120" t="s">
        <v>40</v>
      </c>
      <c r="K307" s="120"/>
      <c r="L307" s="120"/>
      <c r="M307" s="120"/>
      <c r="N307" s="120"/>
      <c r="O307" s="120"/>
      <c r="P307" s="120"/>
      <c r="Q307" s="121"/>
      <c r="R307" s="120"/>
      <c r="S307" s="120"/>
      <c r="T307" s="120"/>
      <c r="U307" s="122"/>
      <c r="V307" s="122"/>
      <c r="W307" s="122"/>
      <c r="X307" s="122"/>
      <c r="Y307" s="67"/>
      <c r="Z307" s="5"/>
    </row>
    <row r="308" spans="1:26" ht="16.5" customHeight="1" x14ac:dyDescent="0.3">
      <c r="A308" s="115" t="s">
        <v>3</v>
      </c>
      <c r="B308" s="115" t="s">
        <v>1148</v>
      </c>
      <c r="C308" s="123"/>
      <c r="D308" s="117"/>
      <c r="E308" s="117"/>
      <c r="F308" s="117"/>
      <c r="G308" s="65" t="s">
        <v>465</v>
      </c>
      <c r="H308" s="119" t="s">
        <v>470</v>
      </c>
      <c r="I308" s="119" t="s">
        <v>468</v>
      </c>
      <c r="J308" s="120" t="s">
        <v>40</v>
      </c>
      <c r="K308" s="120" t="s">
        <v>41</v>
      </c>
      <c r="L308" s="120"/>
      <c r="M308" s="120"/>
      <c r="N308" s="120" t="s">
        <v>41</v>
      </c>
      <c r="O308" s="120"/>
      <c r="P308" s="120"/>
      <c r="Q308" s="121" t="s">
        <v>171</v>
      </c>
      <c r="R308" s="120"/>
      <c r="S308" s="120">
        <v>1</v>
      </c>
      <c r="T308" s="120">
        <v>2</v>
      </c>
      <c r="U308" s="122" t="s">
        <v>41</v>
      </c>
      <c r="V308" s="122"/>
      <c r="W308" s="122"/>
      <c r="X308" s="122"/>
      <c r="Y308" s="67" t="s">
        <v>1228</v>
      </c>
      <c r="Z308" s="5"/>
    </row>
    <row r="309" spans="1:26" ht="16.5" customHeight="1" x14ac:dyDescent="0.3">
      <c r="A309" s="115" t="s">
        <v>3</v>
      </c>
      <c r="B309" s="115" t="s">
        <v>1148</v>
      </c>
      <c r="C309" s="123"/>
      <c r="D309" s="117"/>
      <c r="E309" s="117"/>
      <c r="F309" s="117"/>
      <c r="G309" s="65" t="s">
        <v>465</v>
      </c>
      <c r="H309" s="119" t="s">
        <v>470</v>
      </c>
      <c r="I309" s="119" t="s">
        <v>471</v>
      </c>
      <c r="J309" s="120" t="s">
        <v>40</v>
      </c>
      <c r="K309" s="120"/>
      <c r="L309" s="120"/>
      <c r="M309" s="120"/>
      <c r="N309" s="120"/>
      <c r="O309" s="120"/>
      <c r="P309" s="120"/>
      <c r="Q309" s="121"/>
      <c r="R309" s="120"/>
      <c r="S309" s="120"/>
      <c r="T309" s="120"/>
      <c r="U309" s="122"/>
      <c r="V309" s="122"/>
      <c r="W309" s="122"/>
      <c r="X309" s="122"/>
      <c r="Y309" s="67"/>
      <c r="Z309" s="5"/>
    </row>
    <row r="310" spans="1:26" ht="32.25" customHeight="1" x14ac:dyDescent="0.3">
      <c r="A310" s="115" t="s">
        <v>3</v>
      </c>
      <c r="B310" s="115" t="s">
        <v>1148</v>
      </c>
      <c r="C310" s="123"/>
      <c r="D310" s="117"/>
      <c r="E310" s="117"/>
      <c r="F310" s="117"/>
      <c r="G310" s="65" t="s">
        <v>465</v>
      </c>
      <c r="H310" s="119" t="s">
        <v>470</v>
      </c>
      <c r="I310" s="119" t="s">
        <v>462</v>
      </c>
      <c r="J310" s="120" t="s">
        <v>40</v>
      </c>
      <c r="K310" s="120"/>
      <c r="L310" s="120"/>
      <c r="M310" s="120"/>
      <c r="N310" s="120"/>
      <c r="O310" s="120"/>
      <c r="P310" s="120"/>
      <c r="Q310" s="121"/>
      <c r="R310" s="120"/>
      <c r="S310" s="120"/>
      <c r="T310" s="120"/>
      <c r="U310" s="122"/>
      <c r="V310" s="122"/>
      <c r="W310" s="122"/>
      <c r="X310" s="122"/>
      <c r="Y310" s="67"/>
      <c r="Z310" s="5"/>
    </row>
    <row r="311" spans="1:26" ht="30" customHeight="1" x14ac:dyDescent="0.3">
      <c r="A311" s="115" t="s">
        <v>3</v>
      </c>
      <c r="B311" s="115" t="s">
        <v>1148</v>
      </c>
      <c r="C311" s="133"/>
      <c r="D311" s="75"/>
      <c r="E311" s="75"/>
      <c r="F311" s="75"/>
      <c r="G311" s="66" t="s">
        <v>1229</v>
      </c>
      <c r="H311" s="118" t="s">
        <v>476</v>
      </c>
      <c r="I311" s="119" t="s">
        <v>91</v>
      </c>
      <c r="J311" s="120" t="s">
        <v>162</v>
      </c>
      <c r="K311" s="120" t="s">
        <v>41</v>
      </c>
      <c r="L311" s="120"/>
      <c r="M311" s="120"/>
      <c r="N311" s="120" t="s">
        <v>41</v>
      </c>
      <c r="O311" s="120"/>
      <c r="P311" s="120" t="s">
        <v>41</v>
      </c>
      <c r="Q311" s="121" t="s">
        <v>233</v>
      </c>
      <c r="R311" s="120" t="s">
        <v>234</v>
      </c>
      <c r="S311" s="120">
        <v>1</v>
      </c>
      <c r="T311" s="120">
        <v>19</v>
      </c>
      <c r="U311" s="122" t="s">
        <v>41</v>
      </c>
      <c r="V311" s="122"/>
      <c r="W311" s="122" t="s">
        <v>41</v>
      </c>
      <c r="X311" s="122"/>
      <c r="Y311" s="67" t="s">
        <v>1230</v>
      </c>
      <c r="Z311" s="5" t="s">
        <v>1231</v>
      </c>
    </row>
    <row r="312" spans="1:26" ht="30" customHeight="1" x14ac:dyDescent="0.3">
      <c r="A312" s="115" t="s">
        <v>3</v>
      </c>
      <c r="B312" s="115" t="s">
        <v>1148</v>
      </c>
      <c r="C312" s="133"/>
      <c r="D312" s="75"/>
      <c r="E312" s="75"/>
      <c r="F312" s="75"/>
      <c r="G312" s="66" t="s">
        <v>1229</v>
      </c>
      <c r="H312" s="118" t="s">
        <v>476</v>
      </c>
      <c r="I312" s="119" t="s">
        <v>508</v>
      </c>
      <c r="J312" s="120"/>
      <c r="K312" s="120"/>
      <c r="L312" s="120"/>
      <c r="M312" s="120"/>
      <c r="N312" s="120"/>
      <c r="O312" s="120"/>
      <c r="P312" s="120"/>
      <c r="Q312" s="121"/>
      <c r="R312" s="120"/>
      <c r="S312" s="120"/>
      <c r="T312" s="120"/>
      <c r="U312" s="122"/>
      <c r="V312" s="122"/>
      <c r="W312" s="122"/>
      <c r="X312" s="122"/>
      <c r="Y312" s="67"/>
      <c r="Z312" s="5"/>
    </row>
    <row r="313" spans="1:26" ht="30" customHeight="1" x14ac:dyDescent="0.3">
      <c r="A313" s="115" t="s">
        <v>3</v>
      </c>
      <c r="B313" s="115" t="s">
        <v>1148</v>
      </c>
      <c r="C313" s="133"/>
      <c r="D313" s="75"/>
      <c r="E313" s="75"/>
      <c r="F313" s="75"/>
      <c r="G313" s="66" t="s">
        <v>1229</v>
      </c>
      <c r="H313" s="118" t="s">
        <v>476</v>
      </c>
      <c r="I313" s="119" t="s">
        <v>239</v>
      </c>
      <c r="J313" s="120"/>
      <c r="K313" s="120"/>
      <c r="L313" s="120"/>
      <c r="M313" s="120"/>
      <c r="N313" s="120"/>
      <c r="O313" s="120"/>
      <c r="P313" s="120"/>
      <c r="Q313" s="121"/>
      <c r="R313" s="120"/>
      <c r="S313" s="120"/>
      <c r="T313" s="120"/>
      <c r="U313" s="122"/>
      <c r="V313" s="122"/>
      <c r="W313" s="122"/>
      <c r="X313" s="122"/>
      <c r="Y313" s="67"/>
      <c r="Z313" s="5"/>
    </row>
    <row r="314" spans="1:26" ht="30" customHeight="1" x14ac:dyDescent="0.3">
      <c r="A314" s="115" t="s">
        <v>3</v>
      </c>
      <c r="B314" s="115" t="s">
        <v>1148</v>
      </c>
      <c r="C314" s="133"/>
      <c r="D314" s="75"/>
      <c r="E314" s="75"/>
      <c r="F314" s="75"/>
      <c r="G314" s="66" t="s">
        <v>1229</v>
      </c>
      <c r="H314" s="118" t="s">
        <v>476</v>
      </c>
      <c r="I314" s="119" t="s">
        <v>478</v>
      </c>
      <c r="J314" s="120"/>
      <c r="K314" s="120"/>
      <c r="L314" s="120"/>
      <c r="M314" s="120"/>
      <c r="N314" s="120"/>
      <c r="O314" s="120"/>
      <c r="P314" s="120"/>
      <c r="Q314" s="121"/>
      <c r="R314" s="120"/>
      <c r="S314" s="120"/>
      <c r="T314" s="120"/>
      <c r="U314" s="122"/>
      <c r="V314" s="122"/>
      <c r="W314" s="122"/>
      <c r="X314" s="122"/>
      <c r="Y314" s="67"/>
      <c r="Z314" s="5"/>
    </row>
    <row r="315" spans="1:26" ht="30" customHeight="1" x14ac:dyDescent="0.3">
      <c r="A315" s="115" t="s">
        <v>3</v>
      </c>
      <c r="B315" s="115" t="s">
        <v>1148</v>
      </c>
      <c r="C315" s="133"/>
      <c r="D315" s="75"/>
      <c r="E315" s="75"/>
      <c r="F315" s="75"/>
      <c r="G315" s="66" t="s">
        <v>1229</v>
      </c>
      <c r="H315" s="118" t="s">
        <v>476</v>
      </c>
      <c r="I315" s="119" t="s">
        <v>479</v>
      </c>
      <c r="J315" s="120"/>
      <c r="K315" s="120"/>
      <c r="L315" s="120"/>
      <c r="M315" s="120"/>
      <c r="N315" s="120"/>
      <c r="O315" s="120"/>
      <c r="P315" s="120"/>
      <c r="Q315" s="121"/>
      <c r="R315" s="120"/>
      <c r="S315" s="120"/>
      <c r="T315" s="120"/>
      <c r="U315" s="122"/>
      <c r="V315" s="122"/>
      <c r="W315" s="122"/>
      <c r="X315" s="122"/>
      <c r="Y315" s="67"/>
      <c r="Z315" s="5"/>
    </row>
    <row r="316" spans="1:26" ht="30" customHeight="1" x14ac:dyDescent="0.3">
      <c r="A316" s="115" t="s">
        <v>3</v>
      </c>
      <c r="B316" s="115" t="s">
        <v>1148</v>
      </c>
      <c r="C316" s="133"/>
      <c r="D316" s="75"/>
      <c r="E316" s="75"/>
      <c r="F316" s="75"/>
      <c r="G316" s="66" t="s">
        <v>1229</v>
      </c>
      <c r="H316" s="118" t="s">
        <v>476</v>
      </c>
      <c r="I316" s="119" t="s">
        <v>1232</v>
      </c>
      <c r="J316" s="120"/>
      <c r="K316" s="120"/>
      <c r="L316" s="120"/>
      <c r="M316" s="120"/>
      <c r="N316" s="120"/>
      <c r="O316" s="120"/>
      <c r="P316" s="120"/>
      <c r="Q316" s="121"/>
      <c r="R316" s="120"/>
      <c r="S316" s="120"/>
      <c r="T316" s="120"/>
      <c r="U316" s="122"/>
      <c r="V316" s="122"/>
      <c r="W316" s="122"/>
      <c r="X316" s="122"/>
      <c r="Y316" s="67"/>
      <c r="Z316" s="5"/>
    </row>
    <row r="317" spans="1:26" ht="30" customHeight="1" x14ac:dyDescent="0.3">
      <c r="A317" s="115" t="s">
        <v>3</v>
      </c>
      <c r="B317" s="115" t="s">
        <v>1148</v>
      </c>
      <c r="C317" s="133"/>
      <c r="D317" s="75"/>
      <c r="E317" s="75"/>
      <c r="F317" s="75"/>
      <c r="G317" s="66" t="s">
        <v>1229</v>
      </c>
      <c r="H317" s="118" t="s">
        <v>476</v>
      </c>
      <c r="I317" s="119" t="s">
        <v>1122</v>
      </c>
      <c r="J317" s="120"/>
      <c r="K317" s="120"/>
      <c r="L317" s="120"/>
      <c r="M317" s="120"/>
      <c r="N317" s="120"/>
      <c r="O317" s="120"/>
      <c r="P317" s="120"/>
      <c r="Q317" s="121"/>
      <c r="R317" s="120"/>
      <c r="S317" s="120"/>
      <c r="T317" s="120"/>
      <c r="U317" s="122"/>
      <c r="V317" s="122"/>
      <c r="W317" s="122"/>
      <c r="X317" s="122"/>
      <c r="Y317" s="67"/>
      <c r="Z317" s="5"/>
    </row>
    <row r="318" spans="1:26" ht="30" customHeight="1" x14ac:dyDescent="0.3">
      <c r="A318" s="115" t="s">
        <v>3</v>
      </c>
      <c r="B318" s="115" t="s">
        <v>1148</v>
      </c>
      <c r="C318" s="133"/>
      <c r="D318" s="75"/>
      <c r="E318" s="75"/>
      <c r="F318" s="75"/>
      <c r="G318" s="66" t="s">
        <v>1229</v>
      </c>
      <c r="H318" s="118" t="s">
        <v>476</v>
      </c>
      <c r="I318" s="119" t="s">
        <v>482</v>
      </c>
      <c r="J318" s="120"/>
      <c r="K318" s="120"/>
      <c r="L318" s="120"/>
      <c r="M318" s="120"/>
      <c r="N318" s="120"/>
      <c r="O318" s="120"/>
      <c r="P318" s="120"/>
      <c r="Q318" s="121"/>
      <c r="R318" s="120"/>
      <c r="S318" s="120"/>
      <c r="T318" s="120"/>
      <c r="U318" s="122"/>
      <c r="V318" s="122"/>
      <c r="W318" s="122"/>
      <c r="X318" s="122"/>
      <c r="Y318" s="67"/>
      <c r="Z318" s="5"/>
    </row>
    <row r="319" spans="1:26" ht="30" customHeight="1" x14ac:dyDescent="0.3">
      <c r="A319" s="115" t="s">
        <v>3</v>
      </c>
      <c r="B319" s="115" t="s">
        <v>1148</v>
      </c>
      <c r="C319" s="133"/>
      <c r="D319" s="75"/>
      <c r="E319" s="75"/>
      <c r="F319" s="75"/>
      <c r="G319" s="66" t="s">
        <v>1229</v>
      </c>
      <c r="H319" s="118" t="s">
        <v>476</v>
      </c>
      <c r="I319" s="119" t="s">
        <v>483</v>
      </c>
      <c r="J319" s="120"/>
      <c r="K319" s="120"/>
      <c r="L319" s="120"/>
      <c r="M319" s="120"/>
      <c r="N319" s="120"/>
      <c r="O319" s="120"/>
      <c r="P319" s="120"/>
      <c r="Q319" s="121"/>
      <c r="R319" s="120"/>
      <c r="S319" s="120"/>
      <c r="T319" s="120"/>
      <c r="U319" s="122"/>
      <c r="V319" s="122"/>
      <c r="W319" s="122"/>
      <c r="X319" s="122"/>
      <c r="Y319" s="67"/>
      <c r="Z319" s="5"/>
    </row>
    <row r="320" spans="1:26" ht="30" customHeight="1" x14ac:dyDescent="0.3">
      <c r="A320" s="115" t="s">
        <v>3</v>
      </c>
      <c r="B320" s="115" t="s">
        <v>1148</v>
      </c>
      <c r="C320" s="133"/>
      <c r="D320" s="75"/>
      <c r="E320" s="75"/>
      <c r="F320" s="75"/>
      <c r="G320" s="66" t="s">
        <v>1229</v>
      </c>
      <c r="H320" s="118" t="s">
        <v>476</v>
      </c>
      <c r="I320" s="119" t="s">
        <v>1233</v>
      </c>
      <c r="J320" s="120"/>
      <c r="K320" s="120"/>
      <c r="L320" s="120"/>
      <c r="M320" s="120"/>
      <c r="N320" s="120"/>
      <c r="O320" s="120"/>
      <c r="P320" s="120"/>
      <c r="Q320" s="121"/>
      <c r="R320" s="120"/>
      <c r="S320" s="120"/>
      <c r="T320" s="120"/>
      <c r="U320" s="122"/>
      <c r="V320" s="122"/>
      <c r="W320" s="122"/>
      <c r="X320" s="122"/>
      <c r="Y320" s="67"/>
      <c r="Z320" s="5"/>
    </row>
    <row r="321" spans="1:26" ht="30" customHeight="1" x14ac:dyDescent="0.3">
      <c r="A321" s="115" t="s">
        <v>3</v>
      </c>
      <c r="B321" s="115" t="s">
        <v>1148</v>
      </c>
      <c r="C321" s="133"/>
      <c r="D321" s="75"/>
      <c r="E321" s="75"/>
      <c r="F321" s="75"/>
      <c r="G321" s="66" t="s">
        <v>1229</v>
      </c>
      <c r="H321" s="118" t="s">
        <v>476</v>
      </c>
      <c r="I321" s="119" t="s">
        <v>485</v>
      </c>
      <c r="J321" s="120"/>
      <c r="K321" s="120"/>
      <c r="L321" s="120"/>
      <c r="M321" s="120"/>
      <c r="N321" s="120"/>
      <c r="O321" s="120"/>
      <c r="P321" s="120"/>
      <c r="Q321" s="121"/>
      <c r="R321" s="120"/>
      <c r="S321" s="120"/>
      <c r="T321" s="120"/>
      <c r="U321" s="122"/>
      <c r="V321" s="122"/>
      <c r="W321" s="122"/>
      <c r="X321" s="122"/>
      <c r="Y321" s="67"/>
      <c r="Z321" s="5"/>
    </row>
    <row r="322" spans="1:26" ht="30" customHeight="1" x14ac:dyDescent="0.3">
      <c r="A322" s="115" t="s">
        <v>3</v>
      </c>
      <c r="B322" s="115" t="s">
        <v>1148</v>
      </c>
      <c r="C322" s="133"/>
      <c r="D322" s="75"/>
      <c r="E322" s="75"/>
      <c r="F322" s="75"/>
      <c r="G322" s="66" t="s">
        <v>1229</v>
      </c>
      <c r="H322" s="118" t="s">
        <v>476</v>
      </c>
      <c r="I322" s="119" t="s">
        <v>486</v>
      </c>
      <c r="J322" s="120"/>
      <c r="K322" s="120"/>
      <c r="L322" s="120"/>
      <c r="M322" s="120"/>
      <c r="N322" s="120"/>
      <c r="O322" s="120"/>
      <c r="P322" s="120"/>
      <c r="Q322" s="121"/>
      <c r="R322" s="120"/>
      <c r="S322" s="120"/>
      <c r="T322" s="120"/>
      <c r="U322" s="122"/>
      <c r="V322" s="122"/>
      <c r="W322" s="122"/>
      <c r="X322" s="122"/>
      <c r="Y322" s="67"/>
      <c r="Z322" s="5"/>
    </row>
    <row r="323" spans="1:26" ht="30" customHeight="1" x14ac:dyDescent="0.3">
      <c r="A323" s="115" t="s">
        <v>3</v>
      </c>
      <c r="B323" s="115" t="s">
        <v>1148</v>
      </c>
      <c r="C323" s="126"/>
      <c r="D323" s="127"/>
      <c r="E323" s="127"/>
      <c r="F323" s="127"/>
      <c r="G323" s="66" t="s">
        <v>1229</v>
      </c>
      <c r="H323" s="118" t="s">
        <v>476</v>
      </c>
      <c r="I323" s="119" t="s">
        <v>1125</v>
      </c>
      <c r="J323" s="120"/>
      <c r="K323" s="120"/>
      <c r="L323" s="120"/>
      <c r="M323" s="120"/>
      <c r="N323" s="120"/>
      <c r="O323" s="120"/>
      <c r="P323" s="120"/>
      <c r="Q323" s="121"/>
      <c r="R323" s="120"/>
      <c r="S323" s="120"/>
      <c r="T323" s="120"/>
      <c r="U323" s="122"/>
      <c r="V323" s="122"/>
      <c r="W323" s="122"/>
      <c r="X323" s="122"/>
      <c r="Y323" s="67"/>
      <c r="Z323" s="5"/>
    </row>
    <row r="324" spans="1:26" ht="30" customHeight="1" x14ac:dyDescent="0.3">
      <c r="A324" s="115" t="s">
        <v>3</v>
      </c>
      <c r="B324" s="115" t="s">
        <v>1148</v>
      </c>
      <c r="C324" s="126"/>
      <c r="D324" s="127"/>
      <c r="E324" s="127"/>
      <c r="F324" s="127"/>
      <c r="G324" s="66" t="s">
        <v>1229</v>
      </c>
      <c r="H324" s="118" t="s">
        <v>476</v>
      </c>
      <c r="I324" s="119" t="s">
        <v>490</v>
      </c>
      <c r="J324" s="120"/>
      <c r="K324" s="120"/>
      <c r="L324" s="120"/>
      <c r="M324" s="120"/>
      <c r="N324" s="120"/>
      <c r="O324" s="120"/>
      <c r="P324" s="120"/>
      <c r="Q324" s="121"/>
      <c r="R324" s="120"/>
      <c r="S324" s="120"/>
      <c r="T324" s="120"/>
      <c r="U324" s="122"/>
      <c r="V324" s="122"/>
      <c r="W324" s="122"/>
      <c r="X324" s="122"/>
      <c r="Y324" s="67"/>
      <c r="Z324" s="5"/>
    </row>
    <row r="325" spans="1:26" ht="30" customHeight="1" x14ac:dyDescent="0.3">
      <c r="A325" s="115" t="s">
        <v>3</v>
      </c>
      <c r="B325" s="115" t="s">
        <v>1148</v>
      </c>
      <c r="C325" s="126"/>
      <c r="D325" s="127"/>
      <c r="E325" s="127"/>
      <c r="F325" s="127"/>
      <c r="G325" s="66" t="s">
        <v>1229</v>
      </c>
      <c r="H325" s="118" t="s">
        <v>476</v>
      </c>
      <c r="I325" s="119" t="s">
        <v>491</v>
      </c>
      <c r="J325" s="120"/>
      <c r="K325" s="120"/>
      <c r="L325" s="120"/>
      <c r="M325" s="120"/>
      <c r="N325" s="120"/>
      <c r="O325" s="120"/>
      <c r="P325" s="120"/>
      <c r="Q325" s="121"/>
      <c r="R325" s="120"/>
      <c r="S325" s="120"/>
      <c r="T325" s="120"/>
      <c r="U325" s="122"/>
      <c r="V325" s="122"/>
      <c r="W325" s="122"/>
      <c r="X325" s="122"/>
      <c r="Y325" s="67"/>
      <c r="Z325" s="5"/>
    </row>
    <row r="326" spans="1:26" ht="30" customHeight="1" x14ac:dyDescent="0.3">
      <c r="A326" s="115" t="s">
        <v>3</v>
      </c>
      <c r="B326" s="115" t="s">
        <v>1148</v>
      </c>
      <c r="C326" s="126"/>
      <c r="D326" s="127"/>
      <c r="E326" s="127"/>
      <c r="F326" s="127"/>
      <c r="G326" s="66" t="s">
        <v>492</v>
      </c>
      <c r="H326" s="118" t="s">
        <v>98</v>
      </c>
      <c r="I326" s="119" t="s">
        <v>498</v>
      </c>
      <c r="J326" s="120"/>
      <c r="K326" s="120"/>
      <c r="L326" s="120"/>
      <c r="M326" s="120"/>
      <c r="N326" s="120"/>
      <c r="O326" s="120"/>
      <c r="P326" s="120"/>
      <c r="Q326" s="121"/>
      <c r="R326" s="120"/>
      <c r="S326" s="120"/>
      <c r="T326" s="120"/>
      <c r="U326" s="122"/>
      <c r="V326" s="122"/>
      <c r="W326" s="122"/>
      <c r="X326" s="122"/>
      <c r="Y326" s="128" t="s">
        <v>1234</v>
      </c>
      <c r="Z326" s="131" t="s">
        <v>1235</v>
      </c>
    </row>
    <row r="327" spans="1:26" ht="16.5" customHeight="1" x14ac:dyDescent="0.3">
      <c r="A327" s="115" t="s">
        <v>3</v>
      </c>
      <c r="B327" s="115" t="s">
        <v>1148</v>
      </c>
      <c r="C327" s="126"/>
      <c r="D327" s="127"/>
      <c r="E327" s="127"/>
      <c r="F327" s="127"/>
      <c r="G327" s="66" t="s">
        <v>492</v>
      </c>
      <c r="H327" s="118" t="s">
        <v>98</v>
      </c>
      <c r="I327" s="119" t="s">
        <v>499</v>
      </c>
      <c r="J327" s="120"/>
      <c r="K327" s="120"/>
      <c r="L327" s="120"/>
      <c r="M327" s="120"/>
      <c r="N327" s="120"/>
      <c r="O327" s="120"/>
      <c r="P327" s="120"/>
      <c r="Q327" s="121"/>
      <c r="R327" s="120"/>
      <c r="S327" s="120"/>
      <c r="T327" s="120"/>
      <c r="U327" s="122"/>
      <c r="V327" s="122"/>
      <c r="W327" s="122"/>
      <c r="X327" s="122"/>
      <c r="Y327" s="128"/>
      <c r="Z327" s="5"/>
    </row>
    <row r="328" spans="1:26" ht="16.5" customHeight="1" x14ac:dyDescent="0.3">
      <c r="A328" s="115" t="s">
        <v>3</v>
      </c>
      <c r="B328" s="115" t="s">
        <v>1148</v>
      </c>
      <c r="C328" s="126"/>
      <c r="D328" s="127"/>
      <c r="E328" s="127"/>
      <c r="F328" s="127"/>
      <c r="G328" s="66" t="s">
        <v>492</v>
      </c>
      <c r="H328" s="118" t="s">
        <v>98</v>
      </c>
      <c r="I328" s="119" t="s">
        <v>91</v>
      </c>
      <c r="J328" s="120"/>
      <c r="K328" s="120"/>
      <c r="L328" s="120"/>
      <c r="M328" s="120"/>
      <c r="N328" s="120"/>
      <c r="O328" s="120"/>
      <c r="P328" s="120"/>
      <c r="Q328" s="121"/>
      <c r="R328" s="120"/>
      <c r="S328" s="120"/>
      <c r="T328" s="120"/>
      <c r="U328" s="122"/>
      <c r="V328" s="122"/>
      <c r="W328" s="122"/>
      <c r="X328" s="122"/>
      <c r="Y328" s="128"/>
      <c r="Z328" s="5"/>
    </row>
    <row r="329" spans="1:26" ht="16.5" customHeight="1" x14ac:dyDescent="0.3">
      <c r="A329" s="115" t="s">
        <v>3</v>
      </c>
      <c r="B329" s="115" t="s">
        <v>1148</v>
      </c>
      <c r="C329" s="126"/>
      <c r="D329" s="127"/>
      <c r="E329" s="127"/>
      <c r="F329" s="127"/>
      <c r="G329" s="66" t="s">
        <v>492</v>
      </c>
      <c r="H329" s="118" t="s">
        <v>98</v>
      </c>
      <c r="I329" s="119" t="s">
        <v>500</v>
      </c>
      <c r="J329" s="120"/>
      <c r="K329" s="120"/>
      <c r="L329" s="120"/>
      <c r="M329" s="120"/>
      <c r="N329" s="120"/>
      <c r="O329" s="120"/>
      <c r="P329" s="120"/>
      <c r="Q329" s="121"/>
      <c r="R329" s="120"/>
      <c r="S329" s="120"/>
      <c r="T329" s="120"/>
      <c r="U329" s="122"/>
      <c r="V329" s="122"/>
      <c r="W329" s="122"/>
      <c r="X329" s="122"/>
      <c r="Y329" s="128"/>
      <c r="Z329" s="5"/>
    </row>
    <row r="330" spans="1:26" ht="16.5" customHeight="1" x14ac:dyDescent="0.3">
      <c r="A330" s="115" t="s">
        <v>3</v>
      </c>
      <c r="B330" s="115" t="s">
        <v>1148</v>
      </c>
      <c r="C330" s="126"/>
      <c r="D330" s="127"/>
      <c r="E330" s="127"/>
      <c r="F330" s="127"/>
      <c r="G330" s="66" t="s">
        <v>492</v>
      </c>
      <c r="H330" s="118" t="s">
        <v>98</v>
      </c>
      <c r="I330" s="119" t="s">
        <v>86</v>
      </c>
      <c r="J330" s="120"/>
      <c r="K330" s="120"/>
      <c r="L330" s="120"/>
      <c r="M330" s="120"/>
      <c r="N330" s="120"/>
      <c r="O330" s="120"/>
      <c r="P330" s="120"/>
      <c r="Q330" s="121"/>
      <c r="R330" s="120"/>
      <c r="S330" s="120"/>
      <c r="T330" s="120"/>
      <c r="U330" s="122"/>
      <c r="V330" s="122"/>
      <c r="W330" s="122"/>
      <c r="X330" s="122"/>
      <c r="Y330" s="128"/>
      <c r="Z330" s="5"/>
    </row>
    <row r="331" spans="1:26" ht="16.5" customHeight="1" x14ac:dyDescent="0.3">
      <c r="A331" s="115" t="s">
        <v>3</v>
      </c>
      <c r="B331" s="115" t="s">
        <v>1148</v>
      </c>
      <c r="C331" s="126"/>
      <c r="D331" s="127"/>
      <c r="E331" s="127"/>
      <c r="F331" s="127"/>
      <c r="G331" s="66" t="s">
        <v>492</v>
      </c>
      <c r="H331" s="118" t="s">
        <v>98</v>
      </c>
      <c r="I331" s="119" t="s">
        <v>80</v>
      </c>
      <c r="J331" s="120"/>
      <c r="K331" s="120"/>
      <c r="L331" s="120"/>
      <c r="M331" s="120"/>
      <c r="N331" s="120"/>
      <c r="O331" s="120"/>
      <c r="P331" s="120"/>
      <c r="Q331" s="121"/>
      <c r="R331" s="120"/>
      <c r="S331" s="120"/>
      <c r="T331" s="120"/>
      <c r="U331" s="122"/>
      <c r="V331" s="122"/>
      <c r="W331" s="122"/>
      <c r="X331" s="122"/>
      <c r="Y331" s="128"/>
      <c r="Z331" s="5"/>
    </row>
    <row r="332" spans="1:26" ht="16.5" customHeight="1" x14ac:dyDescent="0.3">
      <c r="A332" s="115" t="s">
        <v>3</v>
      </c>
      <c r="B332" s="115" t="s">
        <v>1148</v>
      </c>
      <c r="C332" s="126"/>
      <c r="D332" s="127"/>
      <c r="E332" s="127"/>
      <c r="F332" s="127"/>
      <c r="G332" s="66" t="s">
        <v>492</v>
      </c>
      <c r="H332" s="118" t="s">
        <v>98</v>
      </c>
      <c r="I332" s="119" t="s">
        <v>501</v>
      </c>
      <c r="J332" s="120"/>
      <c r="K332" s="120"/>
      <c r="L332" s="120"/>
      <c r="M332" s="120"/>
      <c r="N332" s="120"/>
      <c r="O332" s="120"/>
      <c r="P332" s="120"/>
      <c r="Q332" s="121"/>
      <c r="R332" s="120"/>
      <c r="S332" s="120"/>
      <c r="T332" s="120"/>
      <c r="U332" s="122"/>
      <c r="V332" s="122"/>
      <c r="W332" s="122"/>
      <c r="X332" s="122"/>
      <c r="Y332" s="128"/>
      <c r="Z332" s="5"/>
    </row>
    <row r="333" spans="1:26" ht="16.5" customHeight="1" x14ac:dyDescent="0.3">
      <c r="A333" s="115" t="s">
        <v>3</v>
      </c>
      <c r="B333" s="115" t="s">
        <v>1148</v>
      </c>
      <c r="C333" s="126"/>
      <c r="D333" s="127"/>
      <c r="E333" s="127"/>
      <c r="F333" s="127"/>
      <c r="G333" s="66" t="s">
        <v>492</v>
      </c>
      <c r="H333" s="118" t="s">
        <v>98</v>
      </c>
      <c r="I333" s="119" t="s">
        <v>502</v>
      </c>
      <c r="J333" s="120"/>
      <c r="K333" s="120"/>
      <c r="L333" s="120"/>
      <c r="M333" s="120"/>
      <c r="N333" s="120"/>
      <c r="O333" s="120"/>
      <c r="P333" s="120"/>
      <c r="Q333" s="121"/>
      <c r="R333" s="120"/>
      <c r="S333" s="120"/>
      <c r="T333" s="120"/>
      <c r="U333" s="122"/>
      <c r="V333" s="122"/>
      <c r="W333" s="122"/>
      <c r="X333" s="122"/>
      <c r="Y333" s="128"/>
      <c r="Z333" s="5"/>
    </row>
    <row r="334" spans="1:26" ht="16.5" customHeight="1" x14ac:dyDescent="0.3">
      <c r="A334" s="115" t="s">
        <v>3</v>
      </c>
      <c r="B334" s="115" t="s">
        <v>1148</v>
      </c>
      <c r="C334" s="126"/>
      <c r="D334" s="127"/>
      <c r="E334" s="127"/>
      <c r="F334" s="127"/>
      <c r="G334" s="66" t="s">
        <v>492</v>
      </c>
      <c r="H334" s="118" t="s">
        <v>98</v>
      </c>
      <c r="I334" s="119" t="s">
        <v>503</v>
      </c>
      <c r="J334" s="120"/>
      <c r="K334" s="120"/>
      <c r="L334" s="120"/>
      <c r="M334" s="120"/>
      <c r="N334" s="120"/>
      <c r="O334" s="120"/>
      <c r="P334" s="120"/>
      <c r="Q334" s="121"/>
      <c r="R334" s="120"/>
      <c r="S334" s="120"/>
      <c r="T334" s="120"/>
      <c r="U334" s="122"/>
      <c r="V334" s="122"/>
      <c r="W334" s="122"/>
      <c r="X334" s="122"/>
      <c r="Y334" s="128"/>
      <c r="Z334" s="5"/>
    </row>
    <row r="335" spans="1:26" ht="16.5" customHeight="1" x14ac:dyDescent="0.3">
      <c r="A335" s="115" t="s">
        <v>3</v>
      </c>
      <c r="B335" s="115" t="s">
        <v>1148</v>
      </c>
      <c r="C335" s="126"/>
      <c r="D335" s="127"/>
      <c r="E335" s="127"/>
      <c r="F335" s="127"/>
      <c r="G335" s="66" t="s">
        <v>492</v>
      </c>
      <c r="H335" s="118" t="s">
        <v>98</v>
      </c>
      <c r="I335" s="119" t="s">
        <v>504</v>
      </c>
      <c r="J335" s="120"/>
      <c r="K335" s="120"/>
      <c r="L335" s="120"/>
      <c r="M335" s="120"/>
      <c r="N335" s="120"/>
      <c r="O335" s="120"/>
      <c r="P335" s="120"/>
      <c r="Q335" s="121"/>
      <c r="R335" s="120"/>
      <c r="S335" s="120"/>
      <c r="T335" s="120"/>
      <c r="U335" s="122"/>
      <c r="V335" s="122"/>
      <c r="W335" s="122"/>
      <c r="X335" s="122"/>
      <c r="Y335" s="128"/>
      <c r="Z335" s="5"/>
    </row>
    <row r="336" spans="1:26" ht="16.5" customHeight="1" x14ac:dyDescent="0.3">
      <c r="A336" s="115" t="s">
        <v>3</v>
      </c>
      <c r="B336" s="115" t="s">
        <v>1148</v>
      </c>
      <c r="C336" s="126"/>
      <c r="D336" s="127"/>
      <c r="E336" s="127"/>
      <c r="F336" s="127"/>
      <c r="G336" s="66" t="s">
        <v>492</v>
      </c>
      <c r="H336" s="118" t="s">
        <v>98</v>
      </c>
      <c r="I336" s="119" t="s">
        <v>106</v>
      </c>
      <c r="J336" s="120"/>
      <c r="K336" s="120"/>
      <c r="L336" s="120"/>
      <c r="M336" s="120"/>
      <c r="N336" s="120"/>
      <c r="O336" s="120"/>
      <c r="P336" s="120"/>
      <c r="Q336" s="121"/>
      <c r="R336" s="120"/>
      <c r="S336" s="120"/>
      <c r="T336" s="120"/>
      <c r="U336" s="122"/>
      <c r="V336" s="122"/>
      <c r="W336" s="122"/>
      <c r="X336" s="122"/>
      <c r="Y336" s="128"/>
      <c r="Z336" s="5"/>
    </row>
    <row r="337" spans="1:26" ht="16.5" customHeight="1" x14ac:dyDescent="0.3">
      <c r="A337" s="115" t="s">
        <v>3</v>
      </c>
      <c r="B337" s="115" t="s">
        <v>1148</v>
      </c>
      <c r="C337" s="126"/>
      <c r="D337" s="127"/>
      <c r="E337" s="127"/>
      <c r="F337" s="127"/>
      <c r="G337" s="66" t="s">
        <v>492</v>
      </c>
      <c r="H337" s="118" t="s">
        <v>98</v>
      </c>
      <c r="I337" s="119" t="s">
        <v>494</v>
      </c>
      <c r="J337" s="120" t="s">
        <v>495</v>
      </c>
      <c r="K337" s="120" t="s">
        <v>41</v>
      </c>
      <c r="L337" s="120"/>
      <c r="M337" s="120"/>
      <c r="N337" s="120" t="s">
        <v>41</v>
      </c>
      <c r="O337" s="120"/>
      <c r="P337" s="120" t="s">
        <v>41</v>
      </c>
      <c r="Q337" s="121" t="s">
        <v>171</v>
      </c>
      <c r="R337" s="120" t="s">
        <v>496</v>
      </c>
      <c r="S337" s="120">
        <v>2</v>
      </c>
      <c r="T337" s="120">
        <v>18</v>
      </c>
      <c r="U337" s="122" t="s">
        <v>41</v>
      </c>
      <c r="V337" s="122"/>
      <c r="W337" s="122" t="s">
        <v>41</v>
      </c>
      <c r="X337" s="122"/>
      <c r="Y337" s="128"/>
      <c r="Z337" s="5"/>
    </row>
    <row r="338" spans="1:26" ht="16.5" customHeight="1" x14ac:dyDescent="0.3">
      <c r="A338" s="115" t="s">
        <v>3</v>
      </c>
      <c r="B338" s="115" t="s">
        <v>1148</v>
      </c>
      <c r="C338" s="123"/>
      <c r="D338" s="117"/>
      <c r="E338" s="117"/>
      <c r="F338" s="117"/>
      <c r="G338" s="65" t="s">
        <v>1236</v>
      </c>
      <c r="H338" s="118" t="s">
        <v>565</v>
      </c>
      <c r="I338" s="119" t="s">
        <v>232</v>
      </c>
      <c r="J338" s="120" t="s">
        <v>162</v>
      </c>
      <c r="K338" s="120" t="s">
        <v>41</v>
      </c>
      <c r="L338" s="120"/>
      <c r="M338" s="120"/>
      <c r="N338" s="120" t="s">
        <v>41</v>
      </c>
      <c r="O338" s="120"/>
      <c r="P338" s="120" t="s">
        <v>41</v>
      </c>
      <c r="Q338" s="121" t="s">
        <v>233</v>
      </c>
      <c r="R338" s="120" t="s">
        <v>234</v>
      </c>
      <c r="S338" s="120">
        <v>1</v>
      </c>
      <c r="T338" s="120">
        <v>19</v>
      </c>
      <c r="U338" s="122"/>
      <c r="V338" s="122"/>
      <c r="W338" s="122" t="s">
        <v>41</v>
      </c>
      <c r="X338" s="122" t="s">
        <v>41</v>
      </c>
      <c r="Y338" s="67" t="s">
        <v>1237</v>
      </c>
      <c r="Z338" s="5"/>
    </row>
    <row r="339" spans="1:26" ht="16.5" customHeight="1" x14ac:dyDescent="0.3">
      <c r="A339" s="115" t="s">
        <v>3</v>
      </c>
      <c r="B339" s="115" t="s">
        <v>1148</v>
      </c>
      <c r="C339" s="123"/>
      <c r="D339" s="117"/>
      <c r="E339" s="117"/>
      <c r="F339" s="117"/>
      <c r="G339" s="65" t="s">
        <v>1236</v>
      </c>
      <c r="H339" s="118" t="s">
        <v>1238</v>
      </c>
      <c r="I339" s="119" t="s">
        <v>508</v>
      </c>
      <c r="J339" s="120"/>
      <c r="K339" s="120"/>
      <c r="L339" s="120"/>
      <c r="M339" s="120"/>
      <c r="N339" s="120"/>
      <c r="O339" s="120"/>
      <c r="P339" s="120"/>
      <c r="Q339" s="121"/>
      <c r="R339" s="120"/>
      <c r="S339" s="120"/>
      <c r="T339" s="120"/>
      <c r="U339" s="122"/>
      <c r="V339" s="122"/>
      <c r="W339" s="122"/>
      <c r="X339" s="122"/>
      <c r="Y339" s="67"/>
      <c r="Z339" s="5"/>
    </row>
    <row r="340" spans="1:26" ht="16.5" customHeight="1" x14ac:dyDescent="0.3">
      <c r="A340" s="115" t="s">
        <v>3</v>
      </c>
      <c r="B340" s="115" t="s">
        <v>1148</v>
      </c>
      <c r="C340" s="133"/>
      <c r="D340" s="75"/>
      <c r="E340" s="75"/>
      <c r="F340" s="75"/>
      <c r="G340" s="65" t="s">
        <v>1236</v>
      </c>
      <c r="H340" s="118" t="s">
        <v>1238</v>
      </c>
      <c r="I340" s="119" t="s">
        <v>239</v>
      </c>
      <c r="J340" s="120"/>
      <c r="K340" s="120"/>
      <c r="L340" s="120"/>
      <c r="M340" s="120"/>
      <c r="N340" s="120"/>
      <c r="O340" s="120"/>
      <c r="P340" s="120"/>
      <c r="Q340" s="121"/>
      <c r="R340" s="120"/>
      <c r="S340" s="120"/>
      <c r="T340" s="120"/>
      <c r="U340" s="122"/>
      <c r="V340" s="122"/>
      <c r="W340" s="122"/>
      <c r="X340" s="122"/>
      <c r="Y340" s="67"/>
      <c r="Z340" s="5"/>
    </row>
    <row r="341" spans="1:26" ht="32.25" customHeight="1" x14ac:dyDescent="0.3">
      <c r="A341" s="115" t="s">
        <v>3</v>
      </c>
      <c r="B341" s="115" t="s">
        <v>1148</v>
      </c>
      <c r="C341" s="133"/>
      <c r="D341" s="75"/>
      <c r="E341" s="75"/>
      <c r="F341" s="75"/>
      <c r="G341" s="65" t="s">
        <v>1236</v>
      </c>
      <c r="H341" s="118" t="s">
        <v>1238</v>
      </c>
      <c r="I341" s="119" t="s">
        <v>240</v>
      </c>
      <c r="J341" s="120"/>
      <c r="K341" s="120"/>
      <c r="L341" s="120"/>
      <c r="M341" s="120"/>
      <c r="N341" s="120"/>
      <c r="O341" s="120"/>
      <c r="P341" s="120"/>
      <c r="Q341" s="121"/>
      <c r="R341" s="120"/>
      <c r="S341" s="120"/>
      <c r="T341" s="120"/>
      <c r="U341" s="122"/>
      <c r="V341" s="122"/>
      <c r="W341" s="122"/>
      <c r="X341" s="122"/>
      <c r="Y341" s="67"/>
      <c r="Z341" s="5"/>
    </row>
    <row r="342" spans="1:26" ht="16.5" customHeight="1" x14ac:dyDescent="0.3">
      <c r="A342" s="115" t="s">
        <v>3</v>
      </c>
      <c r="B342" s="115" t="s">
        <v>1148</v>
      </c>
      <c r="C342" s="133"/>
      <c r="D342" s="75"/>
      <c r="E342" s="75"/>
      <c r="F342" s="75"/>
      <c r="G342" s="65" t="s">
        <v>1236</v>
      </c>
      <c r="H342" s="118" t="s">
        <v>1238</v>
      </c>
      <c r="I342" s="119" t="s">
        <v>241</v>
      </c>
      <c r="J342" s="120"/>
      <c r="K342" s="120"/>
      <c r="L342" s="120"/>
      <c r="M342" s="120"/>
      <c r="N342" s="120"/>
      <c r="O342" s="120"/>
      <c r="P342" s="120"/>
      <c r="Q342" s="121"/>
      <c r="R342" s="120"/>
      <c r="S342" s="120"/>
      <c r="T342" s="120"/>
      <c r="U342" s="122"/>
      <c r="V342" s="122"/>
      <c r="W342" s="122"/>
      <c r="X342" s="122"/>
      <c r="Y342" s="67"/>
      <c r="Z342" s="5"/>
    </row>
    <row r="343" spans="1:26" ht="16.5" customHeight="1" x14ac:dyDescent="0.3">
      <c r="A343" s="115" t="s">
        <v>3</v>
      </c>
      <c r="B343" s="115" t="s">
        <v>1148</v>
      </c>
      <c r="C343" s="133"/>
      <c r="D343" s="75"/>
      <c r="E343" s="75"/>
      <c r="F343" s="75"/>
      <c r="G343" s="65" t="s">
        <v>1236</v>
      </c>
      <c r="H343" s="118" t="s">
        <v>1238</v>
      </c>
      <c r="I343" s="119" t="s">
        <v>509</v>
      </c>
      <c r="J343" s="120"/>
      <c r="K343" s="120"/>
      <c r="L343" s="120"/>
      <c r="M343" s="120"/>
      <c r="N343" s="120"/>
      <c r="O343" s="120"/>
      <c r="P343" s="120"/>
      <c r="Q343" s="121"/>
      <c r="R343" s="120"/>
      <c r="S343" s="120"/>
      <c r="T343" s="120"/>
      <c r="U343" s="122"/>
      <c r="V343" s="122"/>
      <c r="W343" s="122"/>
      <c r="X343" s="122"/>
      <c r="Y343" s="67"/>
      <c r="Z343" s="5"/>
    </row>
    <row r="344" spans="1:26" ht="16.5" customHeight="1" x14ac:dyDescent="0.3">
      <c r="A344" s="115" t="s">
        <v>3</v>
      </c>
      <c r="B344" s="115" t="s">
        <v>1148</v>
      </c>
      <c r="C344" s="133"/>
      <c r="D344" s="75"/>
      <c r="E344" s="75"/>
      <c r="F344" s="75"/>
      <c r="G344" s="65" t="s">
        <v>1236</v>
      </c>
      <c r="H344" s="118" t="s">
        <v>1238</v>
      </c>
      <c r="I344" s="119" t="s">
        <v>510</v>
      </c>
      <c r="J344" s="120"/>
      <c r="K344" s="120"/>
      <c r="L344" s="120"/>
      <c r="M344" s="120"/>
      <c r="N344" s="120"/>
      <c r="O344" s="120"/>
      <c r="P344" s="120"/>
      <c r="Q344" s="121"/>
      <c r="R344" s="120"/>
      <c r="S344" s="120"/>
      <c r="T344" s="120"/>
      <c r="U344" s="122"/>
      <c r="V344" s="122"/>
      <c r="W344" s="122"/>
      <c r="X344" s="122"/>
      <c r="Y344" s="67"/>
      <c r="Z344" s="5"/>
    </row>
    <row r="345" spans="1:26" ht="16.5" customHeight="1" x14ac:dyDescent="0.3">
      <c r="A345" s="115" t="s">
        <v>3</v>
      </c>
      <c r="B345" s="115" t="s">
        <v>1148</v>
      </c>
      <c r="C345" s="133"/>
      <c r="D345" s="75"/>
      <c r="E345" s="75"/>
      <c r="F345" s="75"/>
      <c r="G345" s="65" t="s">
        <v>1236</v>
      </c>
      <c r="H345" s="118" t="s">
        <v>1238</v>
      </c>
      <c r="I345" s="119" t="s">
        <v>511</v>
      </c>
      <c r="J345" s="120"/>
      <c r="K345" s="120"/>
      <c r="L345" s="120"/>
      <c r="M345" s="120"/>
      <c r="N345" s="120"/>
      <c r="O345" s="120"/>
      <c r="P345" s="120"/>
      <c r="Q345" s="121"/>
      <c r="R345" s="120"/>
      <c r="S345" s="120"/>
      <c r="T345" s="120"/>
      <c r="U345" s="122"/>
      <c r="V345" s="122"/>
      <c r="W345" s="122"/>
      <c r="X345" s="122"/>
      <c r="Y345" s="67"/>
      <c r="Z345" s="5"/>
    </row>
    <row r="346" spans="1:26" ht="16.5" customHeight="1" x14ac:dyDescent="0.3">
      <c r="A346" s="115" t="s">
        <v>3</v>
      </c>
      <c r="B346" s="115" t="s">
        <v>1148</v>
      </c>
      <c r="C346" s="133"/>
      <c r="D346" s="75"/>
      <c r="E346" s="75"/>
      <c r="F346" s="75"/>
      <c r="G346" s="65" t="s">
        <v>1236</v>
      </c>
      <c r="H346" s="118" t="s">
        <v>1238</v>
      </c>
      <c r="I346" s="119" t="s">
        <v>512</v>
      </c>
      <c r="J346" s="120"/>
      <c r="K346" s="120"/>
      <c r="L346" s="120"/>
      <c r="M346" s="120"/>
      <c r="N346" s="120"/>
      <c r="O346" s="120"/>
      <c r="P346" s="120"/>
      <c r="Q346" s="121"/>
      <c r="R346" s="120"/>
      <c r="S346" s="120"/>
      <c r="T346" s="120"/>
      <c r="U346" s="122"/>
      <c r="V346" s="122"/>
      <c r="W346" s="122"/>
      <c r="X346" s="122"/>
      <c r="Y346" s="67"/>
      <c r="Z346" s="5"/>
    </row>
    <row r="347" spans="1:26" ht="34.5" customHeight="1" x14ac:dyDescent="0.3">
      <c r="A347" s="115" t="s">
        <v>3</v>
      </c>
      <c r="B347" s="115" t="s">
        <v>1148</v>
      </c>
      <c r="C347" s="133"/>
      <c r="D347" s="75"/>
      <c r="E347" s="75"/>
      <c r="F347" s="75"/>
      <c r="G347" s="65" t="s">
        <v>1236</v>
      </c>
      <c r="H347" s="118" t="s">
        <v>1238</v>
      </c>
      <c r="I347" s="119" t="s">
        <v>401</v>
      </c>
      <c r="J347" s="120"/>
      <c r="K347" s="120"/>
      <c r="L347" s="120"/>
      <c r="M347" s="120"/>
      <c r="N347" s="120"/>
      <c r="O347" s="120"/>
      <c r="P347" s="120"/>
      <c r="Q347" s="121"/>
      <c r="R347" s="120"/>
      <c r="S347" s="120"/>
      <c r="T347" s="120"/>
      <c r="U347" s="122"/>
      <c r="V347" s="122"/>
      <c r="W347" s="122"/>
      <c r="X347" s="122"/>
      <c r="Y347" s="67"/>
      <c r="Z347" s="5"/>
    </row>
    <row r="348" spans="1:26" ht="32.25" customHeight="1" x14ac:dyDescent="0.3">
      <c r="A348" s="115" t="s">
        <v>3</v>
      </c>
      <c r="B348" s="115" t="s">
        <v>1148</v>
      </c>
      <c r="C348" s="133"/>
      <c r="D348" s="75"/>
      <c r="E348" s="75"/>
      <c r="F348" s="75"/>
      <c r="G348" s="65" t="s">
        <v>1236</v>
      </c>
      <c r="H348" s="118" t="s">
        <v>1238</v>
      </c>
      <c r="I348" s="119" t="s">
        <v>513</v>
      </c>
      <c r="J348" s="120"/>
      <c r="K348" s="120"/>
      <c r="L348" s="120"/>
      <c r="M348" s="120"/>
      <c r="N348" s="120"/>
      <c r="O348" s="120"/>
      <c r="P348" s="120"/>
      <c r="Q348" s="121"/>
      <c r="R348" s="120"/>
      <c r="S348" s="120"/>
      <c r="T348" s="120"/>
      <c r="U348" s="122"/>
      <c r="V348" s="122"/>
      <c r="W348" s="122"/>
      <c r="X348" s="122"/>
      <c r="Y348" s="67"/>
      <c r="Z348" s="5"/>
    </row>
    <row r="349" spans="1:26" ht="30" customHeight="1" x14ac:dyDescent="0.3">
      <c r="A349" s="115" t="s">
        <v>3</v>
      </c>
      <c r="B349" s="115" t="s">
        <v>1148</v>
      </c>
      <c r="C349" s="133"/>
      <c r="D349" s="75"/>
      <c r="E349" s="75"/>
      <c r="F349" s="75"/>
      <c r="G349" s="65" t="s">
        <v>1236</v>
      </c>
      <c r="H349" s="118" t="s">
        <v>1238</v>
      </c>
      <c r="I349" s="119" t="s">
        <v>1116</v>
      </c>
      <c r="J349" s="120"/>
      <c r="K349" s="120"/>
      <c r="L349" s="120"/>
      <c r="M349" s="120"/>
      <c r="N349" s="120"/>
      <c r="O349" s="120"/>
      <c r="P349" s="120"/>
      <c r="Q349" s="121"/>
      <c r="R349" s="120"/>
      <c r="S349" s="120"/>
      <c r="T349" s="120"/>
      <c r="U349" s="122"/>
      <c r="V349" s="122"/>
      <c r="W349" s="122"/>
      <c r="X349" s="122"/>
      <c r="Y349" s="67"/>
      <c r="Z349" s="5"/>
    </row>
    <row r="350" spans="1:26" ht="16.5" customHeight="1" x14ac:dyDescent="0.3">
      <c r="A350" s="115" t="s">
        <v>3</v>
      </c>
      <c r="B350" s="115" t="s">
        <v>1148</v>
      </c>
      <c r="C350" s="133"/>
      <c r="D350" s="75"/>
      <c r="E350" s="75"/>
      <c r="F350" s="75"/>
      <c r="G350" s="65" t="s">
        <v>1236</v>
      </c>
      <c r="H350" s="118" t="s">
        <v>1238</v>
      </c>
      <c r="I350" s="119" t="s">
        <v>957</v>
      </c>
      <c r="J350" s="120"/>
      <c r="K350" s="120"/>
      <c r="L350" s="120"/>
      <c r="M350" s="120"/>
      <c r="N350" s="120"/>
      <c r="O350" s="120"/>
      <c r="P350" s="120"/>
      <c r="Q350" s="121"/>
      <c r="R350" s="120"/>
      <c r="S350" s="120"/>
      <c r="T350" s="120"/>
      <c r="U350" s="122"/>
      <c r="V350" s="122"/>
      <c r="W350" s="122"/>
      <c r="X350" s="122"/>
      <c r="Y350" s="67"/>
      <c r="Z350" s="5"/>
    </row>
    <row r="351" spans="1:26" ht="16.5" customHeight="1" x14ac:dyDescent="0.3">
      <c r="A351" s="115" t="s">
        <v>3</v>
      </c>
      <c r="B351" s="115" t="s">
        <v>1148</v>
      </c>
      <c r="C351" s="133"/>
      <c r="D351" s="75"/>
      <c r="E351" s="75"/>
      <c r="F351" s="75"/>
      <c r="G351" s="65" t="s">
        <v>1236</v>
      </c>
      <c r="H351" s="118" t="s">
        <v>1238</v>
      </c>
      <c r="I351" s="119" t="s">
        <v>959</v>
      </c>
      <c r="J351" s="120"/>
      <c r="K351" s="120"/>
      <c r="L351" s="120"/>
      <c r="M351" s="120"/>
      <c r="N351" s="120"/>
      <c r="O351" s="120"/>
      <c r="P351" s="120"/>
      <c r="Q351" s="121"/>
      <c r="R351" s="120"/>
      <c r="S351" s="120"/>
      <c r="T351" s="120"/>
      <c r="U351" s="122"/>
      <c r="V351" s="122"/>
      <c r="W351" s="122"/>
      <c r="X351" s="122"/>
      <c r="Y351" s="67"/>
      <c r="Z351" s="5"/>
    </row>
    <row r="352" spans="1:26" ht="32.25" customHeight="1" x14ac:dyDescent="0.3">
      <c r="A352" s="115" t="s">
        <v>3</v>
      </c>
      <c r="B352" s="115" t="s">
        <v>1148</v>
      </c>
      <c r="C352" s="133"/>
      <c r="D352" s="75"/>
      <c r="E352" s="75"/>
      <c r="F352" s="75"/>
      <c r="G352" s="65" t="s">
        <v>1236</v>
      </c>
      <c r="H352" s="118" t="s">
        <v>507</v>
      </c>
      <c r="I352" s="119" t="s">
        <v>1117</v>
      </c>
      <c r="J352" s="120"/>
      <c r="K352" s="120"/>
      <c r="L352" s="120"/>
      <c r="M352" s="120"/>
      <c r="N352" s="120"/>
      <c r="O352" s="120"/>
      <c r="P352" s="120"/>
      <c r="Q352" s="121"/>
      <c r="R352" s="120"/>
      <c r="S352" s="120"/>
      <c r="T352" s="120"/>
      <c r="U352" s="122"/>
      <c r="V352" s="122"/>
      <c r="W352" s="122"/>
      <c r="X352" s="122"/>
      <c r="Y352" s="67" t="s">
        <v>1237</v>
      </c>
      <c r="Z352" s="5"/>
    </row>
    <row r="353" spans="1:26" ht="30.75" customHeight="1" x14ac:dyDescent="0.3">
      <c r="A353" s="115" t="s">
        <v>3</v>
      </c>
      <c r="B353" s="115" t="s">
        <v>1148</v>
      </c>
      <c r="C353" s="133"/>
      <c r="D353" s="75"/>
      <c r="E353" s="75"/>
      <c r="F353" s="75"/>
      <c r="G353" s="65" t="s">
        <v>1236</v>
      </c>
      <c r="H353" s="118" t="s">
        <v>507</v>
      </c>
      <c r="I353" s="119" t="s">
        <v>519</v>
      </c>
      <c r="J353" s="120"/>
      <c r="K353" s="120"/>
      <c r="L353" s="120"/>
      <c r="M353" s="120"/>
      <c r="N353" s="120"/>
      <c r="O353" s="120"/>
      <c r="P353" s="120"/>
      <c r="Q353" s="121"/>
      <c r="R353" s="120"/>
      <c r="S353" s="120"/>
      <c r="T353" s="120"/>
      <c r="U353" s="122"/>
      <c r="V353" s="122"/>
      <c r="W353" s="122"/>
      <c r="X353" s="122"/>
      <c r="Y353" s="67"/>
      <c r="Z353" s="5"/>
    </row>
    <row r="354" spans="1:26" ht="30.75" customHeight="1" x14ac:dyDescent="0.3">
      <c r="A354" s="115" t="s">
        <v>3</v>
      </c>
      <c r="B354" s="115" t="s">
        <v>1148</v>
      </c>
      <c r="C354" s="133"/>
      <c r="D354" s="75"/>
      <c r="E354" s="75"/>
      <c r="F354" s="75"/>
      <c r="G354" s="65" t="s">
        <v>1236</v>
      </c>
      <c r="H354" s="118" t="s">
        <v>507</v>
      </c>
      <c r="I354" s="119" t="s">
        <v>520</v>
      </c>
      <c r="J354" s="120"/>
      <c r="K354" s="120"/>
      <c r="L354" s="120"/>
      <c r="M354" s="120"/>
      <c r="N354" s="120"/>
      <c r="O354" s="120"/>
      <c r="P354" s="120"/>
      <c r="Q354" s="121"/>
      <c r="R354" s="120"/>
      <c r="S354" s="120"/>
      <c r="T354" s="120"/>
      <c r="U354" s="122"/>
      <c r="V354" s="122"/>
      <c r="W354" s="122"/>
      <c r="X354" s="122"/>
      <c r="Y354" s="67"/>
      <c r="Z354" s="5"/>
    </row>
    <row r="355" spans="1:26" ht="16.5" customHeight="1" x14ac:dyDescent="0.3">
      <c r="A355" s="115" t="s">
        <v>3</v>
      </c>
      <c r="B355" s="115" t="s">
        <v>1148</v>
      </c>
      <c r="C355" s="133"/>
      <c r="D355" s="75"/>
      <c r="E355" s="75"/>
      <c r="F355" s="75"/>
      <c r="G355" s="65" t="s">
        <v>1236</v>
      </c>
      <c r="H355" s="118" t="s">
        <v>507</v>
      </c>
      <c r="I355" s="119" t="s">
        <v>521</v>
      </c>
      <c r="J355" s="120"/>
      <c r="K355" s="120"/>
      <c r="L355" s="120"/>
      <c r="M355" s="120"/>
      <c r="N355" s="120"/>
      <c r="O355" s="120"/>
      <c r="P355" s="120"/>
      <c r="Q355" s="121"/>
      <c r="R355" s="120"/>
      <c r="S355" s="120"/>
      <c r="T355" s="120"/>
      <c r="U355" s="122"/>
      <c r="V355" s="122"/>
      <c r="W355" s="122"/>
      <c r="X355" s="122"/>
      <c r="Y355" s="67"/>
      <c r="Z355" s="5"/>
    </row>
    <row r="356" spans="1:26" ht="16.5" customHeight="1" x14ac:dyDescent="0.3">
      <c r="A356" s="115" t="s">
        <v>3</v>
      </c>
      <c r="B356" s="115" t="s">
        <v>1148</v>
      </c>
      <c r="C356" s="133"/>
      <c r="D356" s="75"/>
      <c r="E356" s="75"/>
      <c r="F356" s="75"/>
      <c r="G356" s="65" t="s">
        <v>1236</v>
      </c>
      <c r="H356" s="118" t="s">
        <v>507</v>
      </c>
      <c r="I356" s="119" t="s">
        <v>522</v>
      </c>
      <c r="J356" s="120"/>
      <c r="K356" s="120"/>
      <c r="L356" s="120"/>
      <c r="M356" s="120"/>
      <c r="N356" s="120"/>
      <c r="O356" s="120"/>
      <c r="P356" s="120"/>
      <c r="Q356" s="121"/>
      <c r="R356" s="120"/>
      <c r="S356" s="120"/>
      <c r="T356" s="120"/>
      <c r="U356" s="122"/>
      <c r="V356" s="122"/>
      <c r="W356" s="122"/>
      <c r="X356" s="122"/>
      <c r="Y356" s="67"/>
      <c r="Z356" s="5"/>
    </row>
    <row r="357" spans="1:26" ht="31.5" customHeight="1" x14ac:dyDescent="0.3">
      <c r="A357" s="115" t="s">
        <v>3</v>
      </c>
      <c r="B357" s="115" t="s">
        <v>1148</v>
      </c>
      <c r="C357" s="133"/>
      <c r="D357" s="75"/>
      <c r="E357" s="75"/>
      <c r="F357" s="75"/>
      <c r="G357" s="65" t="s">
        <v>1236</v>
      </c>
      <c r="H357" s="118" t="s">
        <v>507</v>
      </c>
      <c r="I357" s="119" t="s">
        <v>523</v>
      </c>
      <c r="J357" s="120"/>
      <c r="K357" s="120"/>
      <c r="L357" s="120"/>
      <c r="M357" s="120"/>
      <c r="N357" s="120"/>
      <c r="O357" s="120"/>
      <c r="P357" s="120"/>
      <c r="Q357" s="121"/>
      <c r="R357" s="120"/>
      <c r="S357" s="120"/>
      <c r="T357" s="120"/>
      <c r="U357" s="122"/>
      <c r="V357" s="122"/>
      <c r="W357" s="122"/>
      <c r="X357" s="122"/>
      <c r="Y357" s="67"/>
      <c r="Z357" s="5"/>
    </row>
    <row r="358" spans="1:26" ht="16.5" customHeight="1" x14ac:dyDescent="0.3">
      <c r="A358" s="115" t="s">
        <v>3</v>
      </c>
      <c r="B358" s="115" t="s">
        <v>1148</v>
      </c>
      <c r="C358" s="133"/>
      <c r="D358" s="75"/>
      <c r="E358" s="75"/>
      <c r="F358" s="75"/>
      <c r="G358" s="65" t="s">
        <v>1236</v>
      </c>
      <c r="H358" s="118" t="s">
        <v>507</v>
      </c>
      <c r="I358" s="119" t="s">
        <v>524</v>
      </c>
      <c r="J358" s="120"/>
      <c r="K358" s="120"/>
      <c r="L358" s="120"/>
      <c r="M358" s="120"/>
      <c r="N358" s="120"/>
      <c r="O358" s="120"/>
      <c r="P358" s="120"/>
      <c r="Q358" s="121"/>
      <c r="R358" s="120"/>
      <c r="S358" s="120"/>
      <c r="T358" s="120"/>
      <c r="U358" s="122"/>
      <c r="V358" s="122"/>
      <c r="W358" s="122"/>
      <c r="X358" s="122"/>
      <c r="Y358" s="67"/>
      <c r="Z358" s="5"/>
    </row>
    <row r="359" spans="1:26" ht="30.75" customHeight="1" x14ac:dyDescent="0.3">
      <c r="A359" s="115" t="s">
        <v>3</v>
      </c>
      <c r="B359" s="115" t="s">
        <v>1148</v>
      </c>
      <c r="C359" s="133"/>
      <c r="D359" s="75"/>
      <c r="E359" s="75"/>
      <c r="F359" s="75"/>
      <c r="G359" s="65" t="s">
        <v>1236</v>
      </c>
      <c r="H359" s="118" t="s">
        <v>507</v>
      </c>
      <c r="I359" s="119" t="s">
        <v>243</v>
      </c>
      <c r="J359" s="120"/>
      <c r="K359" s="120"/>
      <c r="L359" s="120"/>
      <c r="M359" s="120"/>
      <c r="N359" s="120"/>
      <c r="O359" s="120"/>
      <c r="P359" s="120"/>
      <c r="Q359" s="121"/>
      <c r="R359" s="120"/>
      <c r="S359" s="120"/>
      <c r="T359" s="120"/>
      <c r="U359" s="122"/>
      <c r="V359" s="122"/>
      <c r="W359" s="122"/>
      <c r="X359" s="122"/>
      <c r="Y359" s="67"/>
      <c r="Z359" s="5"/>
    </row>
    <row r="360" spans="1:26" ht="16.5" customHeight="1" x14ac:dyDescent="0.3">
      <c r="A360" s="115" t="s">
        <v>3</v>
      </c>
      <c r="B360" s="115" t="s">
        <v>1148</v>
      </c>
      <c r="C360" s="133"/>
      <c r="D360" s="75"/>
      <c r="E360" s="75"/>
      <c r="F360" s="75"/>
      <c r="G360" s="65" t="s">
        <v>1236</v>
      </c>
      <c r="H360" s="118" t="s">
        <v>507</v>
      </c>
      <c r="I360" s="119" t="s">
        <v>525</v>
      </c>
      <c r="J360" s="120"/>
      <c r="K360" s="120"/>
      <c r="L360" s="120"/>
      <c r="M360" s="120"/>
      <c r="N360" s="120"/>
      <c r="O360" s="120"/>
      <c r="P360" s="120"/>
      <c r="Q360" s="121"/>
      <c r="R360" s="120"/>
      <c r="S360" s="120"/>
      <c r="T360" s="120"/>
      <c r="U360" s="122"/>
      <c r="V360" s="122"/>
      <c r="W360" s="122"/>
      <c r="X360" s="122"/>
      <c r="Y360" s="67"/>
      <c r="Z360" s="5"/>
    </row>
    <row r="361" spans="1:26" ht="31.5" customHeight="1" x14ac:dyDescent="0.3">
      <c r="A361" s="115" t="s">
        <v>3</v>
      </c>
      <c r="B361" s="115" t="s">
        <v>1148</v>
      </c>
      <c r="C361" s="133"/>
      <c r="D361" s="75"/>
      <c r="E361" s="75"/>
      <c r="F361" s="75"/>
      <c r="G361" s="65" t="s">
        <v>1236</v>
      </c>
      <c r="H361" s="118" t="s">
        <v>507</v>
      </c>
      <c r="I361" s="119" t="s">
        <v>526</v>
      </c>
      <c r="J361" s="120"/>
      <c r="K361" s="120"/>
      <c r="L361" s="120"/>
      <c r="M361" s="120"/>
      <c r="N361" s="120"/>
      <c r="O361" s="120"/>
      <c r="P361" s="120"/>
      <c r="Q361" s="121"/>
      <c r="R361" s="120"/>
      <c r="S361" s="120"/>
      <c r="T361" s="120"/>
      <c r="U361" s="122"/>
      <c r="V361" s="122"/>
      <c r="W361" s="122"/>
      <c r="X361" s="122"/>
      <c r="Y361" s="67"/>
      <c r="Z361" s="5"/>
    </row>
    <row r="362" spans="1:26" ht="31.5" customHeight="1" x14ac:dyDescent="0.3">
      <c r="A362" s="115" t="s">
        <v>3</v>
      </c>
      <c r="B362" s="115" t="s">
        <v>1148</v>
      </c>
      <c r="C362" s="133"/>
      <c r="D362" s="75"/>
      <c r="E362" s="75"/>
      <c r="F362" s="75"/>
      <c r="G362" s="65" t="s">
        <v>1236</v>
      </c>
      <c r="H362" s="118" t="s">
        <v>507</v>
      </c>
      <c r="I362" s="119" t="s">
        <v>527</v>
      </c>
      <c r="J362" s="120"/>
      <c r="K362" s="120"/>
      <c r="L362" s="120"/>
      <c r="M362" s="120"/>
      <c r="N362" s="120"/>
      <c r="O362" s="120"/>
      <c r="P362" s="120"/>
      <c r="Q362" s="121"/>
      <c r="R362" s="120"/>
      <c r="S362" s="120"/>
      <c r="T362" s="120"/>
      <c r="U362" s="122"/>
      <c r="V362" s="122"/>
      <c r="W362" s="122"/>
      <c r="X362" s="122"/>
      <c r="Y362" s="67"/>
      <c r="Z362" s="5"/>
    </row>
    <row r="363" spans="1:26" ht="31.5" customHeight="1" x14ac:dyDescent="0.3">
      <c r="A363" s="115" t="s">
        <v>3</v>
      </c>
      <c r="B363" s="115" t="s">
        <v>1148</v>
      </c>
      <c r="C363" s="133"/>
      <c r="D363" s="75"/>
      <c r="E363" s="75"/>
      <c r="F363" s="75"/>
      <c r="G363" s="65" t="s">
        <v>1236</v>
      </c>
      <c r="H363" s="118" t="s">
        <v>507</v>
      </c>
      <c r="I363" s="119" t="s">
        <v>528</v>
      </c>
      <c r="J363" s="120"/>
      <c r="K363" s="120"/>
      <c r="L363" s="120"/>
      <c r="M363" s="120"/>
      <c r="N363" s="120"/>
      <c r="O363" s="120"/>
      <c r="P363" s="120"/>
      <c r="Q363" s="121"/>
      <c r="R363" s="120"/>
      <c r="S363" s="120"/>
      <c r="T363" s="120"/>
      <c r="U363" s="122"/>
      <c r="V363" s="122"/>
      <c r="W363" s="122"/>
      <c r="X363" s="122"/>
      <c r="Y363" s="67"/>
      <c r="Z363" s="5"/>
    </row>
    <row r="364" spans="1:26" ht="31.5" customHeight="1" x14ac:dyDescent="0.3">
      <c r="A364" s="115" t="s">
        <v>3</v>
      </c>
      <c r="B364" s="115" t="s">
        <v>1148</v>
      </c>
      <c r="C364" s="133"/>
      <c r="D364" s="75"/>
      <c r="E364" s="75"/>
      <c r="F364" s="75"/>
      <c r="G364" s="65" t="s">
        <v>1236</v>
      </c>
      <c r="H364" s="118" t="s">
        <v>507</v>
      </c>
      <c r="I364" s="119" t="s">
        <v>480</v>
      </c>
      <c r="J364" s="120"/>
      <c r="K364" s="120"/>
      <c r="L364" s="120"/>
      <c r="M364" s="120"/>
      <c r="N364" s="120"/>
      <c r="O364" s="120"/>
      <c r="P364" s="120"/>
      <c r="Q364" s="121"/>
      <c r="R364" s="120"/>
      <c r="S364" s="120"/>
      <c r="T364" s="120"/>
      <c r="U364" s="122"/>
      <c r="V364" s="122"/>
      <c r="W364" s="122"/>
      <c r="X364" s="122"/>
      <c r="Y364" s="67"/>
      <c r="Z364" s="5"/>
    </row>
    <row r="365" spans="1:26" ht="31.5" customHeight="1" x14ac:dyDescent="0.3">
      <c r="A365" s="115" t="s">
        <v>3</v>
      </c>
      <c r="B365" s="115" t="s">
        <v>1148</v>
      </c>
      <c r="C365" s="133"/>
      <c r="D365" s="75"/>
      <c r="E365" s="75"/>
      <c r="F365" s="75"/>
      <c r="G365" s="65" t="s">
        <v>1236</v>
      </c>
      <c r="H365" s="118" t="s">
        <v>507</v>
      </c>
      <c r="I365" s="119" t="s">
        <v>1119</v>
      </c>
      <c r="J365" s="120"/>
      <c r="K365" s="120"/>
      <c r="L365" s="120"/>
      <c r="M365" s="120"/>
      <c r="N365" s="120"/>
      <c r="O365" s="120"/>
      <c r="P365" s="120"/>
      <c r="Q365" s="121"/>
      <c r="R365" s="120"/>
      <c r="S365" s="120"/>
      <c r="T365" s="120"/>
      <c r="U365" s="122"/>
      <c r="V365" s="122"/>
      <c r="W365" s="122"/>
      <c r="X365" s="122"/>
      <c r="Y365" s="67"/>
      <c r="Z365" s="5"/>
    </row>
    <row r="366" spans="1:26" ht="31.5" customHeight="1" x14ac:dyDescent="0.3">
      <c r="A366" s="115" t="s">
        <v>3</v>
      </c>
      <c r="B366" s="115" t="s">
        <v>1148</v>
      </c>
      <c r="C366" s="133"/>
      <c r="D366" s="75"/>
      <c r="E366" s="75"/>
      <c r="F366" s="75"/>
      <c r="G366" s="65" t="s">
        <v>1236</v>
      </c>
      <c r="H366" s="118" t="s">
        <v>507</v>
      </c>
      <c r="I366" s="119" t="s">
        <v>1120</v>
      </c>
      <c r="J366" s="120"/>
      <c r="K366" s="120"/>
      <c r="L366" s="120"/>
      <c r="M366" s="120"/>
      <c r="N366" s="120"/>
      <c r="O366" s="120"/>
      <c r="P366" s="120"/>
      <c r="Q366" s="121"/>
      <c r="R366" s="120"/>
      <c r="S366" s="120"/>
      <c r="T366" s="120"/>
      <c r="U366" s="122"/>
      <c r="V366" s="122"/>
      <c r="W366" s="122"/>
      <c r="X366" s="122"/>
      <c r="Y366" s="67"/>
      <c r="Z366" s="5"/>
    </row>
    <row r="367" spans="1:26" ht="31.5" customHeight="1" x14ac:dyDescent="0.3">
      <c r="A367" s="115" t="s">
        <v>3</v>
      </c>
      <c r="B367" s="115" t="s">
        <v>1148</v>
      </c>
      <c r="C367" s="133"/>
      <c r="D367" s="75"/>
      <c r="E367" s="75"/>
      <c r="F367" s="75"/>
      <c r="G367" s="65" t="s">
        <v>1236</v>
      </c>
      <c r="H367" s="118" t="s">
        <v>507</v>
      </c>
      <c r="I367" s="119" t="s">
        <v>482</v>
      </c>
      <c r="J367" s="120"/>
      <c r="K367" s="120"/>
      <c r="L367" s="120"/>
      <c r="M367" s="120"/>
      <c r="N367" s="120"/>
      <c r="O367" s="120"/>
      <c r="P367" s="120"/>
      <c r="Q367" s="121"/>
      <c r="R367" s="120"/>
      <c r="S367" s="120"/>
      <c r="T367" s="120"/>
      <c r="U367" s="122"/>
      <c r="V367" s="122"/>
      <c r="W367" s="122"/>
      <c r="X367" s="122"/>
      <c r="Y367" s="67"/>
      <c r="Z367" s="5"/>
    </row>
    <row r="368" spans="1:26" ht="31.5" customHeight="1" x14ac:dyDescent="0.3">
      <c r="A368" s="115" t="s">
        <v>3</v>
      </c>
      <c r="B368" s="115" t="s">
        <v>1148</v>
      </c>
      <c r="C368" s="133"/>
      <c r="D368" s="75"/>
      <c r="E368" s="75"/>
      <c r="F368" s="75"/>
      <c r="G368" s="65" t="s">
        <v>1236</v>
      </c>
      <c r="H368" s="118" t="s">
        <v>507</v>
      </c>
      <c r="I368" s="119" t="s">
        <v>1122</v>
      </c>
      <c r="J368" s="120"/>
      <c r="K368" s="120"/>
      <c r="L368" s="120"/>
      <c r="M368" s="120"/>
      <c r="N368" s="120"/>
      <c r="O368" s="120"/>
      <c r="P368" s="120"/>
      <c r="Q368" s="121"/>
      <c r="R368" s="120"/>
      <c r="S368" s="120"/>
      <c r="T368" s="120"/>
      <c r="U368" s="122"/>
      <c r="V368" s="122"/>
      <c r="W368" s="122"/>
      <c r="X368" s="122"/>
      <c r="Y368" s="67"/>
      <c r="Z368" s="5"/>
    </row>
    <row r="369" spans="1:26" ht="31.5" customHeight="1" x14ac:dyDescent="0.3">
      <c r="A369" s="115" t="s">
        <v>3</v>
      </c>
      <c r="B369" s="115" t="s">
        <v>1148</v>
      </c>
      <c r="C369" s="133"/>
      <c r="D369" s="75"/>
      <c r="E369" s="75"/>
      <c r="F369" s="75"/>
      <c r="G369" s="65" t="s">
        <v>1236</v>
      </c>
      <c r="H369" s="118" t="s">
        <v>507</v>
      </c>
      <c r="I369" s="119" t="s">
        <v>483</v>
      </c>
      <c r="J369" s="120"/>
      <c r="K369" s="120"/>
      <c r="L369" s="120"/>
      <c r="M369" s="120"/>
      <c r="N369" s="120"/>
      <c r="O369" s="120"/>
      <c r="P369" s="120"/>
      <c r="Q369" s="121"/>
      <c r="R369" s="120"/>
      <c r="S369" s="120"/>
      <c r="T369" s="120"/>
      <c r="U369" s="122"/>
      <c r="V369" s="122"/>
      <c r="W369" s="122"/>
      <c r="X369" s="122"/>
      <c r="Y369" s="67"/>
      <c r="Z369" s="5"/>
    </row>
    <row r="370" spans="1:26" ht="31.5" customHeight="1" x14ac:dyDescent="0.3">
      <c r="A370" s="115" t="s">
        <v>3</v>
      </c>
      <c r="B370" s="115" t="s">
        <v>1148</v>
      </c>
      <c r="C370" s="133"/>
      <c r="D370" s="75"/>
      <c r="E370" s="75"/>
      <c r="F370" s="75"/>
      <c r="G370" s="65" t="s">
        <v>1236</v>
      </c>
      <c r="H370" s="118" t="s">
        <v>507</v>
      </c>
      <c r="I370" s="119" t="s">
        <v>322</v>
      </c>
      <c r="J370" s="120"/>
      <c r="K370" s="120"/>
      <c r="L370" s="120"/>
      <c r="M370" s="120"/>
      <c r="N370" s="120"/>
      <c r="O370" s="120"/>
      <c r="P370" s="120"/>
      <c r="Q370" s="121"/>
      <c r="R370" s="120"/>
      <c r="S370" s="120"/>
      <c r="T370" s="120"/>
      <c r="U370" s="122"/>
      <c r="V370" s="122"/>
      <c r="W370" s="122"/>
      <c r="X370" s="122"/>
      <c r="Y370" s="67"/>
      <c r="Z370" s="5"/>
    </row>
    <row r="371" spans="1:26" ht="31.5" customHeight="1" x14ac:dyDescent="0.3">
      <c r="A371" s="115" t="s">
        <v>3</v>
      </c>
      <c r="B371" s="115" t="s">
        <v>1148</v>
      </c>
      <c r="C371" s="133"/>
      <c r="D371" s="75"/>
      <c r="E371" s="75"/>
      <c r="F371" s="75"/>
      <c r="G371" s="65" t="s">
        <v>1236</v>
      </c>
      <c r="H371" s="118" t="s">
        <v>507</v>
      </c>
      <c r="I371" s="119" t="s">
        <v>485</v>
      </c>
      <c r="J371" s="120"/>
      <c r="K371" s="120"/>
      <c r="L371" s="120"/>
      <c r="M371" s="120"/>
      <c r="N371" s="120"/>
      <c r="O371" s="120"/>
      <c r="P371" s="120"/>
      <c r="Q371" s="121"/>
      <c r="R371" s="120"/>
      <c r="S371" s="120"/>
      <c r="T371" s="120"/>
      <c r="U371" s="122"/>
      <c r="V371" s="122"/>
      <c r="W371" s="122"/>
      <c r="X371" s="122"/>
      <c r="Y371" s="67"/>
      <c r="Z371" s="5"/>
    </row>
    <row r="372" spans="1:26" ht="31.5" customHeight="1" x14ac:dyDescent="0.3">
      <c r="A372" s="115" t="s">
        <v>3</v>
      </c>
      <c r="B372" s="115" t="s">
        <v>1148</v>
      </c>
      <c r="C372" s="133"/>
      <c r="D372" s="75"/>
      <c r="E372" s="75"/>
      <c r="F372" s="75"/>
      <c r="G372" s="65" t="s">
        <v>1236</v>
      </c>
      <c r="H372" s="118" t="s">
        <v>507</v>
      </c>
      <c r="I372" s="119" t="s">
        <v>532</v>
      </c>
      <c r="J372" s="120"/>
      <c r="K372" s="120"/>
      <c r="L372" s="120"/>
      <c r="M372" s="120"/>
      <c r="N372" s="120"/>
      <c r="O372" s="120"/>
      <c r="P372" s="120"/>
      <c r="Q372" s="121"/>
      <c r="R372" s="120"/>
      <c r="S372" s="120"/>
      <c r="T372" s="120"/>
      <c r="U372" s="122"/>
      <c r="V372" s="122"/>
      <c r="W372" s="122"/>
      <c r="X372" s="122"/>
      <c r="Y372" s="67"/>
      <c r="Z372" s="5"/>
    </row>
    <row r="373" spans="1:26" ht="31.5" customHeight="1" x14ac:dyDescent="0.3">
      <c r="A373" s="115" t="s">
        <v>3</v>
      </c>
      <c r="B373" s="115" t="s">
        <v>1148</v>
      </c>
      <c r="C373" s="133"/>
      <c r="D373" s="75"/>
      <c r="E373" s="75"/>
      <c r="F373" s="75"/>
      <c r="G373" s="65" t="s">
        <v>1236</v>
      </c>
      <c r="H373" s="118" t="s">
        <v>507</v>
      </c>
      <c r="I373" s="119" t="s">
        <v>1125</v>
      </c>
      <c r="J373" s="120"/>
      <c r="K373" s="120"/>
      <c r="L373" s="120"/>
      <c r="M373" s="120"/>
      <c r="N373" s="120"/>
      <c r="O373" s="120"/>
      <c r="P373" s="120"/>
      <c r="Q373" s="121"/>
      <c r="R373" s="120"/>
      <c r="S373" s="120"/>
      <c r="T373" s="120"/>
      <c r="U373" s="122"/>
      <c r="V373" s="122"/>
      <c r="W373" s="122"/>
      <c r="X373" s="122"/>
      <c r="Y373" s="67"/>
      <c r="Z373" s="5"/>
    </row>
    <row r="374" spans="1:26" ht="31.5" customHeight="1" x14ac:dyDescent="0.3">
      <c r="A374" s="115" t="s">
        <v>3</v>
      </c>
      <c r="B374" s="115" t="s">
        <v>1148</v>
      </c>
      <c r="C374" s="133"/>
      <c r="D374" s="75"/>
      <c r="E374" s="75"/>
      <c r="F374" s="75"/>
      <c r="G374" s="65" t="s">
        <v>1236</v>
      </c>
      <c r="H374" s="118" t="s">
        <v>507</v>
      </c>
      <c r="I374" s="119" t="s">
        <v>1127</v>
      </c>
      <c r="J374" s="120"/>
      <c r="K374" s="120"/>
      <c r="L374" s="120"/>
      <c r="M374" s="120"/>
      <c r="N374" s="120"/>
      <c r="O374" s="120"/>
      <c r="P374" s="120"/>
      <c r="Q374" s="121"/>
      <c r="R374" s="120"/>
      <c r="S374" s="120"/>
      <c r="T374" s="120"/>
      <c r="U374" s="122"/>
      <c r="V374" s="122"/>
      <c r="W374" s="122"/>
      <c r="X374" s="122"/>
      <c r="Y374" s="67"/>
      <c r="Z374" s="5"/>
    </row>
    <row r="375" spans="1:26" ht="31.5" customHeight="1" x14ac:dyDescent="0.3">
      <c r="A375" s="115" t="s">
        <v>3</v>
      </c>
      <c r="B375" s="115" t="s">
        <v>1148</v>
      </c>
      <c r="C375" s="133"/>
      <c r="D375" s="75"/>
      <c r="E375" s="75"/>
      <c r="F375" s="75"/>
      <c r="G375" s="65" t="s">
        <v>1236</v>
      </c>
      <c r="H375" s="118" t="s">
        <v>507</v>
      </c>
      <c r="I375" s="119" t="s">
        <v>1128</v>
      </c>
      <c r="J375" s="120"/>
      <c r="K375" s="120"/>
      <c r="L375" s="120"/>
      <c r="M375" s="120"/>
      <c r="N375" s="120"/>
      <c r="O375" s="120"/>
      <c r="P375" s="120"/>
      <c r="Q375" s="121"/>
      <c r="R375" s="120"/>
      <c r="S375" s="120"/>
      <c r="T375" s="120"/>
      <c r="U375" s="122"/>
      <c r="V375" s="122"/>
      <c r="W375" s="122"/>
      <c r="X375" s="122"/>
      <c r="Y375" s="67"/>
      <c r="Z375" s="5"/>
    </row>
    <row r="376" spans="1:26" ht="31.5" customHeight="1" x14ac:dyDescent="0.3">
      <c r="A376" s="115" t="s">
        <v>3</v>
      </c>
      <c r="B376" s="115" t="s">
        <v>1148</v>
      </c>
      <c r="C376" s="133"/>
      <c r="D376" s="75"/>
      <c r="E376" s="75"/>
      <c r="F376" s="75"/>
      <c r="G376" s="65" t="s">
        <v>1236</v>
      </c>
      <c r="H376" s="118" t="s">
        <v>507</v>
      </c>
      <c r="I376" s="119" t="s">
        <v>536</v>
      </c>
      <c r="J376" s="120"/>
      <c r="K376" s="120"/>
      <c r="L376" s="120"/>
      <c r="M376" s="120"/>
      <c r="N376" s="120"/>
      <c r="O376" s="120"/>
      <c r="P376" s="120"/>
      <c r="Q376" s="121"/>
      <c r="R376" s="120"/>
      <c r="S376" s="120"/>
      <c r="T376" s="120"/>
      <c r="U376" s="122"/>
      <c r="V376" s="122"/>
      <c r="W376" s="122"/>
      <c r="X376" s="122"/>
      <c r="Y376" s="67"/>
      <c r="Z376" s="5"/>
    </row>
    <row r="377" spans="1:26" ht="31.5" customHeight="1" x14ac:dyDescent="0.3">
      <c r="A377" s="115" t="s">
        <v>3</v>
      </c>
      <c r="B377" s="115" t="s">
        <v>1148</v>
      </c>
      <c r="C377" s="133"/>
      <c r="D377" s="75"/>
      <c r="E377" s="75"/>
      <c r="F377" s="75"/>
      <c r="G377" s="65" t="s">
        <v>1236</v>
      </c>
      <c r="H377" s="118" t="s">
        <v>507</v>
      </c>
      <c r="I377" s="119" t="s">
        <v>537</v>
      </c>
      <c r="J377" s="120"/>
      <c r="K377" s="120"/>
      <c r="L377" s="120"/>
      <c r="M377" s="120"/>
      <c r="N377" s="120"/>
      <c r="O377" s="120"/>
      <c r="P377" s="120"/>
      <c r="Q377" s="121"/>
      <c r="R377" s="120"/>
      <c r="S377" s="120"/>
      <c r="T377" s="120"/>
      <c r="U377" s="122"/>
      <c r="V377" s="122"/>
      <c r="W377" s="122"/>
      <c r="X377" s="122"/>
      <c r="Y377" s="67"/>
      <c r="Z377" s="5"/>
    </row>
    <row r="378" spans="1:26" ht="31.5" customHeight="1" x14ac:dyDescent="0.3">
      <c r="A378" s="115" t="s">
        <v>3</v>
      </c>
      <c r="B378" s="115" t="s">
        <v>1148</v>
      </c>
      <c r="C378" s="133"/>
      <c r="D378" s="75"/>
      <c r="E378" s="75"/>
      <c r="F378" s="75"/>
      <c r="G378" s="65" t="s">
        <v>1236</v>
      </c>
      <c r="H378" s="118" t="s">
        <v>507</v>
      </c>
      <c r="I378" s="119" t="s">
        <v>538</v>
      </c>
      <c r="J378" s="120"/>
      <c r="K378" s="120"/>
      <c r="L378" s="120"/>
      <c r="M378" s="120"/>
      <c r="N378" s="120"/>
      <c r="O378" s="120"/>
      <c r="P378" s="120"/>
      <c r="Q378" s="121"/>
      <c r="R378" s="120"/>
      <c r="S378" s="120"/>
      <c r="T378" s="120"/>
      <c r="U378" s="122"/>
      <c r="V378" s="122"/>
      <c r="W378" s="122"/>
      <c r="X378" s="122"/>
      <c r="Y378" s="67"/>
      <c r="Z378" s="5"/>
    </row>
    <row r="379" spans="1:26" ht="31.5" customHeight="1" x14ac:dyDescent="0.3">
      <c r="A379" s="115" t="s">
        <v>3</v>
      </c>
      <c r="B379" s="115" t="s">
        <v>1148</v>
      </c>
      <c r="C379" s="133"/>
      <c r="D379" s="75"/>
      <c r="E379" s="75"/>
      <c r="F379" s="75"/>
      <c r="G379" s="65" t="s">
        <v>1236</v>
      </c>
      <c r="H379" s="118" t="s">
        <v>507</v>
      </c>
      <c r="I379" s="119" t="s">
        <v>539</v>
      </c>
      <c r="J379" s="120"/>
      <c r="K379" s="120"/>
      <c r="L379" s="120"/>
      <c r="M379" s="120"/>
      <c r="N379" s="120"/>
      <c r="O379" s="120"/>
      <c r="P379" s="120"/>
      <c r="Q379" s="121"/>
      <c r="R379" s="120"/>
      <c r="S379" s="120"/>
      <c r="T379" s="120"/>
      <c r="U379" s="122"/>
      <c r="V379" s="122"/>
      <c r="W379" s="122"/>
      <c r="X379" s="122"/>
      <c r="Y379" s="67"/>
      <c r="Z379" s="5"/>
    </row>
    <row r="380" spans="1:26" ht="31.5" customHeight="1" x14ac:dyDescent="0.3">
      <c r="A380" s="115" t="s">
        <v>3</v>
      </c>
      <c r="B380" s="115" t="s">
        <v>1148</v>
      </c>
      <c r="C380" s="133"/>
      <c r="D380" s="75"/>
      <c r="E380" s="75"/>
      <c r="F380" s="75"/>
      <c r="G380" s="65" t="s">
        <v>1236</v>
      </c>
      <c r="H380" s="118" t="s">
        <v>1239</v>
      </c>
      <c r="I380" s="119" t="s">
        <v>232</v>
      </c>
      <c r="J380" s="120"/>
      <c r="K380" s="120"/>
      <c r="L380" s="120"/>
      <c r="M380" s="120"/>
      <c r="N380" s="120"/>
      <c r="O380" s="120"/>
      <c r="P380" s="120"/>
      <c r="Q380" s="121"/>
      <c r="R380" s="120"/>
      <c r="S380" s="120"/>
      <c r="T380" s="120"/>
      <c r="U380" s="122"/>
      <c r="V380" s="122"/>
      <c r="W380" s="122"/>
      <c r="X380" s="122"/>
      <c r="Y380" s="67" t="s">
        <v>1237</v>
      </c>
      <c r="Z380" s="5"/>
    </row>
    <row r="381" spans="1:26" ht="31.5" customHeight="1" x14ac:dyDescent="0.3">
      <c r="A381" s="115" t="s">
        <v>3</v>
      </c>
      <c r="B381" s="115" t="s">
        <v>1148</v>
      </c>
      <c r="C381" s="133"/>
      <c r="D381" s="75"/>
      <c r="E381" s="75"/>
      <c r="F381" s="75"/>
      <c r="G381" s="65" t="s">
        <v>1236</v>
      </c>
      <c r="H381" s="118" t="s">
        <v>1239</v>
      </c>
      <c r="I381" s="119" t="s">
        <v>238</v>
      </c>
      <c r="J381" s="120"/>
      <c r="K381" s="120"/>
      <c r="L381" s="120"/>
      <c r="M381" s="120"/>
      <c r="N381" s="120"/>
      <c r="O381" s="120"/>
      <c r="P381" s="120"/>
      <c r="Q381" s="121"/>
      <c r="R381" s="120"/>
      <c r="S381" s="120"/>
      <c r="T381" s="120"/>
      <c r="U381" s="122"/>
      <c r="V381" s="122"/>
      <c r="W381" s="122"/>
      <c r="X381" s="122"/>
      <c r="Y381" s="67"/>
      <c r="Z381" s="5"/>
    </row>
    <row r="382" spans="1:26" ht="31.5" customHeight="1" x14ac:dyDescent="0.3">
      <c r="A382" s="115" t="s">
        <v>3</v>
      </c>
      <c r="B382" s="115" t="s">
        <v>1148</v>
      </c>
      <c r="C382" s="133"/>
      <c r="D382" s="75"/>
      <c r="E382" s="75"/>
      <c r="F382" s="75"/>
      <c r="G382" s="65" t="s">
        <v>1236</v>
      </c>
      <c r="H382" s="118" t="s">
        <v>1239</v>
      </c>
      <c r="I382" s="119" t="s">
        <v>239</v>
      </c>
      <c r="J382" s="120"/>
      <c r="K382" s="120"/>
      <c r="L382" s="120"/>
      <c r="M382" s="120"/>
      <c r="N382" s="120"/>
      <c r="O382" s="120"/>
      <c r="P382" s="120"/>
      <c r="Q382" s="121"/>
      <c r="R382" s="120"/>
      <c r="S382" s="120"/>
      <c r="T382" s="120"/>
      <c r="U382" s="122"/>
      <c r="V382" s="122"/>
      <c r="W382" s="122"/>
      <c r="X382" s="122"/>
      <c r="Y382" s="67"/>
      <c r="Z382" s="5"/>
    </row>
    <row r="383" spans="1:26" ht="31.5" customHeight="1" x14ac:dyDescent="0.3">
      <c r="A383" s="115" t="s">
        <v>3</v>
      </c>
      <c r="B383" s="115" t="s">
        <v>1148</v>
      </c>
      <c r="C383" s="133"/>
      <c r="D383" s="75"/>
      <c r="E383" s="75"/>
      <c r="F383" s="75"/>
      <c r="G383" s="65" t="s">
        <v>1236</v>
      </c>
      <c r="H383" s="118" t="s">
        <v>1239</v>
      </c>
      <c r="I383" s="119" t="s">
        <v>542</v>
      </c>
      <c r="J383" s="120"/>
      <c r="K383" s="120"/>
      <c r="L383" s="120"/>
      <c r="M383" s="120"/>
      <c r="N383" s="120"/>
      <c r="O383" s="120"/>
      <c r="P383" s="120"/>
      <c r="Q383" s="121"/>
      <c r="R383" s="120"/>
      <c r="S383" s="120"/>
      <c r="T383" s="120"/>
      <c r="U383" s="122"/>
      <c r="V383" s="122"/>
      <c r="W383" s="122"/>
      <c r="X383" s="122"/>
      <c r="Y383" s="67"/>
      <c r="Z383" s="5"/>
    </row>
    <row r="384" spans="1:26" ht="31.5" customHeight="1" x14ac:dyDescent="0.3">
      <c r="A384" s="115" t="s">
        <v>3</v>
      </c>
      <c r="B384" s="115" t="s">
        <v>1148</v>
      </c>
      <c r="C384" s="133"/>
      <c r="D384" s="75"/>
      <c r="E384" s="75"/>
      <c r="F384" s="75"/>
      <c r="G384" s="65" t="s">
        <v>1236</v>
      </c>
      <c r="H384" s="118" t="s">
        <v>1239</v>
      </c>
      <c r="I384" s="119" t="s">
        <v>543</v>
      </c>
      <c r="J384" s="120"/>
      <c r="K384" s="120"/>
      <c r="L384" s="120"/>
      <c r="M384" s="120"/>
      <c r="N384" s="120"/>
      <c r="O384" s="120"/>
      <c r="P384" s="120"/>
      <c r="Q384" s="121"/>
      <c r="R384" s="120"/>
      <c r="S384" s="120"/>
      <c r="T384" s="120"/>
      <c r="U384" s="122"/>
      <c r="V384" s="122"/>
      <c r="W384" s="122"/>
      <c r="X384" s="122"/>
      <c r="Y384" s="67"/>
      <c r="Z384" s="5"/>
    </row>
    <row r="385" spans="1:26" ht="30.75" customHeight="1" x14ac:dyDescent="0.3">
      <c r="A385" s="115" t="s">
        <v>3</v>
      </c>
      <c r="B385" s="115" t="s">
        <v>1148</v>
      </c>
      <c r="C385" s="133"/>
      <c r="D385" s="75"/>
      <c r="E385" s="75"/>
      <c r="F385" s="75"/>
      <c r="G385" s="65" t="s">
        <v>1236</v>
      </c>
      <c r="H385" s="118" t="s">
        <v>1239</v>
      </c>
      <c r="I385" s="119" t="s">
        <v>544</v>
      </c>
      <c r="J385" s="120"/>
      <c r="K385" s="120"/>
      <c r="L385" s="120"/>
      <c r="M385" s="120"/>
      <c r="N385" s="120"/>
      <c r="O385" s="120"/>
      <c r="P385" s="120"/>
      <c r="Q385" s="121"/>
      <c r="R385" s="120"/>
      <c r="S385" s="120"/>
      <c r="T385" s="120"/>
      <c r="U385" s="122"/>
      <c r="V385" s="122"/>
      <c r="W385" s="122"/>
      <c r="X385" s="122"/>
      <c r="Y385" s="67"/>
      <c r="Z385" s="5"/>
    </row>
    <row r="386" spans="1:26" ht="47.25" customHeight="1" x14ac:dyDescent="0.3">
      <c r="A386" s="115" t="s">
        <v>3</v>
      </c>
      <c r="B386" s="115" t="s">
        <v>1148</v>
      </c>
      <c r="C386" s="133"/>
      <c r="D386" s="75"/>
      <c r="E386" s="75"/>
      <c r="F386" s="75"/>
      <c r="G386" s="65" t="s">
        <v>1236</v>
      </c>
      <c r="H386" s="118" t="s">
        <v>1239</v>
      </c>
      <c r="I386" s="119" t="s">
        <v>545</v>
      </c>
      <c r="J386" s="120"/>
      <c r="K386" s="120"/>
      <c r="L386" s="120"/>
      <c r="M386" s="120"/>
      <c r="N386" s="120"/>
      <c r="O386" s="120"/>
      <c r="P386" s="120"/>
      <c r="Q386" s="121"/>
      <c r="R386" s="120"/>
      <c r="S386" s="120"/>
      <c r="T386" s="120"/>
      <c r="U386" s="122"/>
      <c r="V386" s="122"/>
      <c r="W386" s="122"/>
      <c r="X386" s="122"/>
      <c r="Y386" s="67"/>
      <c r="Z386" s="5"/>
    </row>
    <row r="387" spans="1:26" ht="32.25" customHeight="1" x14ac:dyDescent="0.3">
      <c r="A387" s="115" t="s">
        <v>3</v>
      </c>
      <c r="B387" s="115" t="s">
        <v>1148</v>
      </c>
      <c r="C387" s="133"/>
      <c r="D387" s="75"/>
      <c r="E387" s="75"/>
      <c r="F387" s="75"/>
      <c r="G387" s="65" t="s">
        <v>1236</v>
      </c>
      <c r="H387" s="118" t="s">
        <v>1239</v>
      </c>
      <c r="I387" s="119" t="s">
        <v>546</v>
      </c>
      <c r="J387" s="120"/>
      <c r="K387" s="120"/>
      <c r="L387" s="120"/>
      <c r="M387" s="120"/>
      <c r="N387" s="120"/>
      <c r="O387" s="120"/>
      <c r="P387" s="120"/>
      <c r="Q387" s="121"/>
      <c r="R387" s="120"/>
      <c r="S387" s="120"/>
      <c r="T387" s="120"/>
      <c r="U387" s="122"/>
      <c r="V387" s="122"/>
      <c r="W387" s="122"/>
      <c r="X387" s="122"/>
      <c r="Y387" s="67"/>
      <c r="Z387" s="5"/>
    </row>
    <row r="388" spans="1:26" ht="27.75" customHeight="1" x14ac:dyDescent="0.3">
      <c r="A388" s="115" t="s">
        <v>3</v>
      </c>
      <c r="B388" s="115" t="s">
        <v>1148</v>
      </c>
      <c r="C388" s="133"/>
      <c r="D388" s="75"/>
      <c r="E388" s="75"/>
      <c r="F388" s="75"/>
      <c r="G388" s="65" t="s">
        <v>1236</v>
      </c>
      <c r="H388" s="118" t="s">
        <v>1239</v>
      </c>
      <c r="I388" s="119" t="s">
        <v>547</v>
      </c>
      <c r="J388" s="120"/>
      <c r="K388" s="120"/>
      <c r="L388" s="120"/>
      <c r="M388" s="120"/>
      <c r="N388" s="120"/>
      <c r="O388" s="120"/>
      <c r="P388" s="120"/>
      <c r="Q388" s="121"/>
      <c r="R388" s="120"/>
      <c r="S388" s="120"/>
      <c r="T388" s="120"/>
      <c r="U388" s="122"/>
      <c r="V388" s="122"/>
      <c r="W388" s="122"/>
      <c r="X388" s="122"/>
      <c r="Y388" s="67"/>
      <c r="Z388" s="5"/>
    </row>
    <row r="389" spans="1:26" ht="36" customHeight="1" x14ac:dyDescent="0.3">
      <c r="A389" s="115" t="s">
        <v>3</v>
      </c>
      <c r="B389" s="115" t="s">
        <v>1148</v>
      </c>
      <c r="C389" s="133"/>
      <c r="D389" s="75"/>
      <c r="E389" s="75"/>
      <c r="F389" s="75"/>
      <c r="G389" s="65" t="s">
        <v>1236</v>
      </c>
      <c r="H389" s="118" t="s">
        <v>1239</v>
      </c>
      <c r="I389" s="119" t="s">
        <v>548</v>
      </c>
      <c r="J389" s="120"/>
      <c r="K389" s="120"/>
      <c r="L389" s="120"/>
      <c r="M389" s="120"/>
      <c r="N389" s="120"/>
      <c r="O389" s="120"/>
      <c r="P389" s="120"/>
      <c r="Q389" s="121"/>
      <c r="R389" s="120"/>
      <c r="S389" s="120"/>
      <c r="T389" s="120"/>
      <c r="U389" s="122"/>
      <c r="V389" s="122"/>
      <c r="W389" s="122"/>
      <c r="X389" s="122"/>
      <c r="Y389" s="67"/>
      <c r="Z389" s="5"/>
    </row>
    <row r="390" spans="1:26" ht="37.5" customHeight="1" x14ac:dyDescent="0.3">
      <c r="A390" s="115" t="s">
        <v>3</v>
      </c>
      <c r="B390" s="115" t="s">
        <v>1148</v>
      </c>
      <c r="C390" s="133"/>
      <c r="D390" s="75"/>
      <c r="E390" s="75"/>
      <c r="F390" s="75"/>
      <c r="G390" s="65" t="s">
        <v>1236</v>
      </c>
      <c r="H390" s="118" t="s">
        <v>1239</v>
      </c>
      <c r="I390" s="119" t="s">
        <v>549</v>
      </c>
      <c r="J390" s="120"/>
      <c r="K390" s="120"/>
      <c r="L390" s="120"/>
      <c r="M390" s="120"/>
      <c r="N390" s="120"/>
      <c r="O390" s="120"/>
      <c r="P390" s="120"/>
      <c r="Q390" s="121"/>
      <c r="R390" s="120"/>
      <c r="S390" s="120"/>
      <c r="T390" s="120"/>
      <c r="U390" s="122"/>
      <c r="V390" s="122"/>
      <c r="W390" s="122"/>
      <c r="X390" s="122"/>
      <c r="Y390" s="67"/>
      <c r="Z390" s="5"/>
    </row>
    <row r="391" spans="1:26" ht="36.75" customHeight="1" x14ac:dyDescent="0.3">
      <c r="A391" s="115" t="s">
        <v>3</v>
      </c>
      <c r="B391" s="115" t="s">
        <v>1148</v>
      </c>
      <c r="C391" s="133"/>
      <c r="D391" s="75"/>
      <c r="E391" s="75"/>
      <c r="F391" s="75"/>
      <c r="G391" s="65" t="s">
        <v>1236</v>
      </c>
      <c r="H391" s="118" t="s">
        <v>1239</v>
      </c>
      <c r="I391" s="119" t="s">
        <v>550</v>
      </c>
      <c r="J391" s="120"/>
      <c r="K391" s="120"/>
      <c r="L391" s="120"/>
      <c r="M391" s="120"/>
      <c r="N391" s="120"/>
      <c r="O391" s="120"/>
      <c r="P391" s="120"/>
      <c r="Q391" s="121"/>
      <c r="R391" s="120"/>
      <c r="S391" s="120"/>
      <c r="T391" s="120"/>
      <c r="U391" s="122"/>
      <c r="V391" s="122"/>
      <c r="W391" s="122"/>
      <c r="X391" s="122"/>
      <c r="Y391" s="67"/>
      <c r="Z391" s="5"/>
    </row>
    <row r="392" spans="1:26" ht="39.75" customHeight="1" x14ac:dyDescent="0.3">
      <c r="A392" s="115" t="s">
        <v>3</v>
      </c>
      <c r="B392" s="115" t="s">
        <v>1148</v>
      </c>
      <c r="C392" s="133"/>
      <c r="D392" s="75"/>
      <c r="E392" s="75"/>
      <c r="F392" s="75"/>
      <c r="G392" s="65" t="s">
        <v>1236</v>
      </c>
      <c r="H392" s="118" t="s">
        <v>1239</v>
      </c>
      <c r="I392" s="119" t="s">
        <v>551</v>
      </c>
      <c r="J392" s="120"/>
      <c r="K392" s="120"/>
      <c r="L392" s="120"/>
      <c r="M392" s="120"/>
      <c r="N392" s="120"/>
      <c r="O392" s="120"/>
      <c r="P392" s="120"/>
      <c r="Q392" s="121"/>
      <c r="R392" s="120"/>
      <c r="S392" s="120"/>
      <c r="T392" s="120"/>
      <c r="U392" s="122"/>
      <c r="V392" s="122"/>
      <c r="W392" s="122"/>
      <c r="X392" s="122"/>
      <c r="Y392" s="67"/>
      <c r="Z392" s="5"/>
    </row>
    <row r="393" spans="1:26" ht="16.5" customHeight="1" x14ac:dyDescent="0.3">
      <c r="A393" s="115" t="s">
        <v>3</v>
      </c>
      <c r="B393" s="115" t="s">
        <v>1148</v>
      </c>
      <c r="C393" s="133"/>
      <c r="D393" s="75"/>
      <c r="E393" s="75"/>
      <c r="F393" s="75"/>
      <c r="G393" s="65" t="s">
        <v>1236</v>
      </c>
      <c r="H393" s="118" t="s">
        <v>1239</v>
      </c>
      <c r="I393" s="119" t="s">
        <v>552</v>
      </c>
      <c r="J393" s="120"/>
      <c r="K393" s="120"/>
      <c r="L393" s="120"/>
      <c r="M393" s="120"/>
      <c r="N393" s="120"/>
      <c r="O393" s="120"/>
      <c r="P393" s="120"/>
      <c r="Q393" s="121"/>
      <c r="R393" s="120"/>
      <c r="S393" s="120"/>
      <c r="T393" s="120"/>
      <c r="U393" s="122"/>
      <c r="V393" s="122"/>
      <c r="W393" s="122"/>
      <c r="X393" s="122"/>
      <c r="Y393" s="67"/>
      <c r="Z393" s="5"/>
    </row>
    <row r="394" spans="1:26" ht="16.5" customHeight="1" x14ac:dyDescent="0.3">
      <c r="A394" s="115" t="s">
        <v>3</v>
      </c>
      <c r="B394" s="115" t="s">
        <v>1148</v>
      </c>
      <c r="C394" s="133"/>
      <c r="D394" s="75"/>
      <c r="E394" s="75"/>
      <c r="F394" s="75"/>
      <c r="G394" s="65" t="s">
        <v>1236</v>
      </c>
      <c r="H394" s="118" t="s">
        <v>1239</v>
      </c>
      <c r="I394" s="119" t="s">
        <v>553</v>
      </c>
      <c r="J394" s="120"/>
      <c r="K394" s="120"/>
      <c r="L394" s="120"/>
      <c r="M394" s="120"/>
      <c r="N394" s="120"/>
      <c r="O394" s="120"/>
      <c r="P394" s="120"/>
      <c r="Q394" s="121"/>
      <c r="R394" s="120"/>
      <c r="S394" s="120"/>
      <c r="T394" s="120"/>
      <c r="U394" s="122"/>
      <c r="V394" s="122"/>
      <c r="W394" s="122"/>
      <c r="X394" s="122"/>
      <c r="Y394" s="67"/>
      <c r="Z394" s="5"/>
    </row>
    <row r="395" spans="1:26" ht="16.5" customHeight="1" x14ac:dyDescent="0.3">
      <c r="A395" s="115" t="s">
        <v>3</v>
      </c>
      <c r="B395" s="115" t="s">
        <v>1148</v>
      </c>
      <c r="C395" s="133"/>
      <c r="D395" s="75"/>
      <c r="E395" s="75"/>
      <c r="F395" s="75"/>
      <c r="G395" s="65" t="s">
        <v>1236</v>
      </c>
      <c r="H395" s="118" t="s">
        <v>1239</v>
      </c>
      <c r="I395" s="119" t="s">
        <v>554</v>
      </c>
      <c r="J395" s="120"/>
      <c r="K395" s="120"/>
      <c r="L395" s="120"/>
      <c r="M395" s="120"/>
      <c r="N395" s="120"/>
      <c r="O395" s="120"/>
      <c r="P395" s="120"/>
      <c r="Q395" s="121"/>
      <c r="R395" s="120"/>
      <c r="S395" s="120"/>
      <c r="T395" s="120"/>
      <c r="U395" s="122"/>
      <c r="V395" s="122"/>
      <c r="W395" s="122"/>
      <c r="X395" s="122"/>
      <c r="Y395" s="67"/>
      <c r="Z395" s="5"/>
    </row>
    <row r="396" spans="1:26" ht="16.5" customHeight="1" x14ac:dyDescent="0.3">
      <c r="A396" s="115" t="s">
        <v>3</v>
      </c>
      <c r="B396" s="115" t="s">
        <v>1148</v>
      </c>
      <c r="C396" s="133"/>
      <c r="D396" s="75"/>
      <c r="E396" s="75"/>
      <c r="F396" s="75"/>
      <c r="G396" s="65" t="s">
        <v>1236</v>
      </c>
      <c r="H396" s="118" t="s">
        <v>1239</v>
      </c>
      <c r="I396" s="119" t="s">
        <v>555</v>
      </c>
      <c r="J396" s="120"/>
      <c r="K396" s="120"/>
      <c r="L396" s="120"/>
      <c r="M396" s="120"/>
      <c r="N396" s="120"/>
      <c r="O396" s="120"/>
      <c r="P396" s="120"/>
      <c r="Q396" s="121"/>
      <c r="R396" s="120"/>
      <c r="S396" s="120"/>
      <c r="T396" s="120"/>
      <c r="U396" s="122"/>
      <c r="V396" s="122"/>
      <c r="W396" s="122"/>
      <c r="X396" s="122"/>
      <c r="Y396" s="67"/>
      <c r="Z396" s="5"/>
    </row>
    <row r="397" spans="1:26" ht="30" customHeight="1" x14ac:dyDescent="0.3">
      <c r="A397" s="115" t="s">
        <v>3</v>
      </c>
      <c r="B397" s="115" t="s">
        <v>1148</v>
      </c>
      <c r="C397" s="133"/>
      <c r="D397" s="75"/>
      <c r="E397" s="75"/>
      <c r="F397" s="75"/>
      <c r="G397" s="65" t="s">
        <v>1236</v>
      </c>
      <c r="H397" s="118" t="s">
        <v>1239</v>
      </c>
      <c r="I397" s="119" t="s">
        <v>556</v>
      </c>
      <c r="J397" s="120"/>
      <c r="K397" s="120"/>
      <c r="L397" s="120"/>
      <c r="M397" s="120"/>
      <c r="N397" s="120"/>
      <c r="O397" s="120"/>
      <c r="P397" s="120"/>
      <c r="Q397" s="121"/>
      <c r="R397" s="120"/>
      <c r="S397" s="120"/>
      <c r="T397" s="120"/>
      <c r="U397" s="122"/>
      <c r="V397" s="122"/>
      <c r="W397" s="122"/>
      <c r="X397" s="122"/>
      <c r="Y397" s="67"/>
      <c r="Z397" s="5"/>
    </row>
    <row r="398" spans="1:26" ht="30" customHeight="1" x14ac:dyDescent="0.3">
      <c r="A398" s="115" t="s">
        <v>3</v>
      </c>
      <c r="B398" s="115" t="s">
        <v>1148</v>
      </c>
      <c r="C398" s="133"/>
      <c r="D398" s="75"/>
      <c r="E398" s="75"/>
      <c r="F398" s="75"/>
      <c r="G398" s="65" t="s">
        <v>1236</v>
      </c>
      <c r="H398" s="118" t="s">
        <v>1239</v>
      </c>
      <c r="I398" s="119" t="s">
        <v>510</v>
      </c>
      <c r="J398" s="120"/>
      <c r="K398" s="120"/>
      <c r="L398" s="120"/>
      <c r="M398" s="120"/>
      <c r="N398" s="120"/>
      <c r="O398" s="120"/>
      <c r="P398" s="120"/>
      <c r="Q398" s="121"/>
      <c r="R398" s="120"/>
      <c r="S398" s="120"/>
      <c r="T398" s="120"/>
      <c r="U398" s="122"/>
      <c r="V398" s="122"/>
      <c r="W398" s="122"/>
      <c r="X398" s="122"/>
      <c r="Y398" s="67"/>
      <c r="Z398" s="5"/>
    </row>
    <row r="399" spans="1:26" ht="30" customHeight="1" x14ac:dyDescent="0.3">
      <c r="A399" s="115" t="s">
        <v>3</v>
      </c>
      <c r="B399" s="115" t="s">
        <v>1148</v>
      </c>
      <c r="C399" s="133"/>
      <c r="D399" s="75"/>
      <c r="E399" s="75"/>
      <c r="F399" s="75"/>
      <c r="G399" s="65" t="s">
        <v>1236</v>
      </c>
      <c r="H399" s="118" t="s">
        <v>1239</v>
      </c>
      <c r="I399" s="119" t="s">
        <v>521</v>
      </c>
      <c r="J399" s="120"/>
      <c r="K399" s="120"/>
      <c r="L399" s="120"/>
      <c r="M399" s="120"/>
      <c r="N399" s="120"/>
      <c r="O399" s="120"/>
      <c r="P399" s="120"/>
      <c r="Q399" s="121"/>
      <c r="R399" s="120"/>
      <c r="S399" s="120"/>
      <c r="T399" s="120"/>
      <c r="U399" s="122"/>
      <c r="V399" s="122"/>
      <c r="W399" s="122"/>
      <c r="X399" s="122"/>
      <c r="Y399" s="67"/>
      <c r="Z399" s="5"/>
    </row>
    <row r="400" spans="1:26" ht="30" customHeight="1" x14ac:dyDescent="0.3">
      <c r="A400" s="115" t="s">
        <v>3</v>
      </c>
      <c r="B400" s="115" t="s">
        <v>1148</v>
      </c>
      <c r="C400" s="133"/>
      <c r="D400" s="75"/>
      <c r="E400" s="75"/>
      <c r="F400" s="75"/>
      <c r="G400" s="65" t="s">
        <v>1236</v>
      </c>
      <c r="H400" s="118" t="s">
        <v>1239</v>
      </c>
      <c r="I400" s="119" t="s">
        <v>557</v>
      </c>
      <c r="J400" s="120"/>
      <c r="K400" s="120"/>
      <c r="L400" s="120"/>
      <c r="M400" s="120"/>
      <c r="N400" s="120"/>
      <c r="O400" s="120"/>
      <c r="P400" s="120"/>
      <c r="Q400" s="121"/>
      <c r="R400" s="120"/>
      <c r="S400" s="120"/>
      <c r="T400" s="120"/>
      <c r="U400" s="122"/>
      <c r="V400" s="122"/>
      <c r="W400" s="122"/>
      <c r="X400" s="122"/>
      <c r="Y400" s="67"/>
      <c r="Z400" s="5"/>
    </row>
    <row r="401" spans="1:26" ht="30" customHeight="1" x14ac:dyDescent="0.3">
      <c r="A401" s="115" t="s">
        <v>3</v>
      </c>
      <c r="B401" s="115" t="s">
        <v>1148</v>
      </c>
      <c r="C401" s="133"/>
      <c r="D401" s="75"/>
      <c r="E401" s="75"/>
      <c r="F401" s="75"/>
      <c r="G401" s="65" t="s">
        <v>1236</v>
      </c>
      <c r="H401" s="118" t="s">
        <v>1239</v>
      </c>
      <c r="I401" s="119" t="s">
        <v>522</v>
      </c>
      <c r="J401" s="120"/>
      <c r="K401" s="120"/>
      <c r="L401" s="120"/>
      <c r="M401" s="120"/>
      <c r="N401" s="120"/>
      <c r="O401" s="120"/>
      <c r="P401" s="120"/>
      <c r="Q401" s="121"/>
      <c r="R401" s="120"/>
      <c r="S401" s="120"/>
      <c r="T401" s="120"/>
      <c r="U401" s="122"/>
      <c r="V401" s="122"/>
      <c r="W401" s="122"/>
      <c r="X401" s="122"/>
      <c r="Y401" s="67"/>
      <c r="Z401" s="5"/>
    </row>
    <row r="402" spans="1:26" ht="30" customHeight="1" x14ac:dyDescent="0.3">
      <c r="A402" s="115" t="s">
        <v>3</v>
      </c>
      <c r="B402" s="115" t="s">
        <v>1148</v>
      </c>
      <c r="C402" s="133"/>
      <c r="D402" s="75"/>
      <c r="E402" s="75"/>
      <c r="F402" s="75"/>
      <c r="G402" s="65" t="s">
        <v>1236</v>
      </c>
      <c r="H402" s="118" t="s">
        <v>1239</v>
      </c>
      <c r="I402" s="119" t="s">
        <v>523</v>
      </c>
      <c r="J402" s="120"/>
      <c r="K402" s="120"/>
      <c r="L402" s="120"/>
      <c r="M402" s="120"/>
      <c r="N402" s="120"/>
      <c r="O402" s="120"/>
      <c r="P402" s="120"/>
      <c r="Q402" s="121"/>
      <c r="R402" s="120"/>
      <c r="S402" s="120"/>
      <c r="T402" s="120"/>
      <c r="U402" s="122"/>
      <c r="V402" s="122"/>
      <c r="W402" s="122"/>
      <c r="X402" s="122"/>
      <c r="Y402" s="67"/>
      <c r="Z402" s="5"/>
    </row>
    <row r="403" spans="1:26" ht="30" customHeight="1" x14ac:dyDescent="0.3">
      <c r="A403" s="115" t="s">
        <v>3</v>
      </c>
      <c r="B403" s="115" t="s">
        <v>1148</v>
      </c>
      <c r="C403" s="133"/>
      <c r="D403" s="75"/>
      <c r="E403" s="75"/>
      <c r="F403" s="75"/>
      <c r="G403" s="65" t="s">
        <v>1236</v>
      </c>
      <c r="H403" s="118" t="s">
        <v>1239</v>
      </c>
      <c r="I403" s="119" t="s">
        <v>527</v>
      </c>
      <c r="J403" s="120"/>
      <c r="K403" s="120"/>
      <c r="L403" s="120"/>
      <c r="M403" s="120"/>
      <c r="N403" s="120"/>
      <c r="O403" s="120"/>
      <c r="P403" s="120"/>
      <c r="Q403" s="121"/>
      <c r="R403" s="120"/>
      <c r="S403" s="120"/>
      <c r="T403" s="120"/>
      <c r="U403" s="122"/>
      <c r="V403" s="122"/>
      <c r="W403" s="122"/>
      <c r="X403" s="122"/>
      <c r="Y403" s="67"/>
      <c r="Z403" s="5"/>
    </row>
    <row r="404" spans="1:26" ht="30" customHeight="1" x14ac:dyDescent="0.3">
      <c r="A404" s="115" t="s">
        <v>3</v>
      </c>
      <c r="B404" s="115" t="s">
        <v>1148</v>
      </c>
      <c r="C404" s="133"/>
      <c r="D404" s="75"/>
      <c r="E404" s="75"/>
      <c r="F404" s="75"/>
      <c r="G404" s="65" t="s">
        <v>1236</v>
      </c>
      <c r="H404" s="118" t="s">
        <v>1239</v>
      </c>
      <c r="I404" s="119" t="s">
        <v>558</v>
      </c>
      <c r="J404" s="120"/>
      <c r="K404" s="120"/>
      <c r="L404" s="120"/>
      <c r="M404" s="120"/>
      <c r="N404" s="120"/>
      <c r="O404" s="120"/>
      <c r="P404" s="120"/>
      <c r="Q404" s="121"/>
      <c r="R404" s="120"/>
      <c r="S404" s="120"/>
      <c r="T404" s="120"/>
      <c r="U404" s="122"/>
      <c r="V404" s="122"/>
      <c r="W404" s="122"/>
      <c r="X404" s="122"/>
      <c r="Y404" s="67"/>
      <c r="Z404" s="5"/>
    </row>
    <row r="405" spans="1:26" ht="30" customHeight="1" x14ac:dyDescent="0.3">
      <c r="A405" s="115" t="s">
        <v>3</v>
      </c>
      <c r="B405" s="115" t="s">
        <v>1148</v>
      </c>
      <c r="C405" s="133"/>
      <c r="D405" s="75"/>
      <c r="E405" s="75"/>
      <c r="F405" s="75"/>
      <c r="G405" s="65" t="s">
        <v>1236</v>
      </c>
      <c r="H405" s="118" t="s">
        <v>1239</v>
      </c>
      <c r="I405" s="119" t="s">
        <v>1240</v>
      </c>
      <c r="J405" s="120"/>
      <c r="K405" s="120"/>
      <c r="L405" s="120"/>
      <c r="M405" s="120"/>
      <c r="N405" s="120"/>
      <c r="O405" s="120"/>
      <c r="P405" s="120"/>
      <c r="Q405" s="121"/>
      <c r="R405" s="120"/>
      <c r="S405" s="120"/>
      <c r="T405" s="120"/>
      <c r="U405" s="122"/>
      <c r="V405" s="122"/>
      <c r="W405" s="122"/>
      <c r="X405" s="122"/>
      <c r="Y405" s="67"/>
      <c r="Z405" s="5"/>
    </row>
    <row r="406" spans="1:26" ht="30" customHeight="1" x14ac:dyDescent="0.3">
      <c r="A406" s="115" t="s">
        <v>3</v>
      </c>
      <c r="B406" s="115" t="s">
        <v>1148</v>
      </c>
      <c r="C406" s="133"/>
      <c r="D406" s="75"/>
      <c r="E406" s="75"/>
      <c r="F406" s="75"/>
      <c r="G406" s="65" t="s">
        <v>1236</v>
      </c>
      <c r="H406" s="118" t="s">
        <v>1239</v>
      </c>
      <c r="I406" s="119" t="s">
        <v>1119</v>
      </c>
      <c r="J406" s="120"/>
      <c r="K406" s="120"/>
      <c r="L406" s="120"/>
      <c r="M406" s="120"/>
      <c r="N406" s="120"/>
      <c r="O406" s="120"/>
      <c r="P406" s="120"/>
      <c r="Q406" s="121"/>
      <c r="R406" s="120"/>
      <c r="S406" s="120"/>
      <c r="T406" s="120"/>
      <c r="U406" s="122"/>
      <c r="V406" s="122"/>
      <c r="W406" s="122"/>
      <c r="X406" s="122"/>
      <c r="Y406" s="67"/>
      <c r="Z406" s="5"/>
    </row>
    <row r="407" spans="1:26" ht="29.25" customHeight="1" x14ac:dyDescent="0.3">
      <c r="A407" s="115" t="s">
        <v>3</v>
      </c>
      <c r="B407" s="115" t="s">
        <v>1148</v>
      </c>
      <c r="C407" s="133"/>
      <c r="D407" s="75"/>
      <c r="E407" s="75"/>
      <c r="F407" s="75"/>
      <c r="G407" s="65" t="s">
        <v>1236</v>
      </c>
      <c r="H407" s="118" t="s">
        <v>1239</v>
      </c>
      <c r="I407" s="119" t="s">
        <v>1120</v>
      </c>
      <c r="J407" s="120"/>
      <c r="K407" s="120"/>
      <c r="L407" s="120"/>
      <c r="M407" s="120"/>
      <c r="N407" s="120"/>
      <c r="O407" s="120"/>
      <c r="P407" s="120"/>
      <c r="Q407" s="121"/>
      <c r="R407" s="120"/>
      <c r="S407" s="120"/>
      <c r="T407" s="120"/>
      <c r="U407" s="122"/>
      <c r="V407" s="122"/>
      <c r="W407" s="122"/>
      <c r="X407" s="122"/>
      <c r="Y407" s="67"/>
      <c r="Z407" s="5" t="s">
        <v>1231</v>
      </c>
    </row>
    <row r="408" spans="1:26" ht="16.5" customHeight="1" x14ac:dyDescent="0.3">
      <c r="A408" s="115" t="s">
        <v>3</v>
      </c>
      <c r="B408" s="115" t="s">
        <v>1148</v>
      </c>
      <c r="C408" s="133"/>
      <c r="D408" s="75"/>
      <c r="E408" s="75"/>
      <c r="F408" s="75"/>
      <c r="G408" s="65" t="s">
        <v>1236</v>
      </c>
      <c r="H408" s="118" t="s">
        <v>1239</v>
      </c>
      <c r="I408" s="119" t="s">
        <v>482</v>
      </c>
      <c r="J408" s="120"/>
      <c r="K408" s="120"/>
      <c r="L408" s="120"/>
      <c r="M408" s="120"/>
      <c r="N408" s="120"/>
      <c r="O408" s="120"/>
      <c r="P408" s="120"/>
      <c r="Q408" s="121"/>
      <c r="R408" s="120"/>
      <c r="S408" s="120"/>
      <c r="T408" s="120"/>
      <c r="U408" s="122"/>
      <c r="V408" s="122"/>
      <c r="W408" s="122"/>
      <c r="X408" s="122"/>
      <c r="Y408" s="67"/>
      <c r="Z408" s="5"/>
    </row>
    <row r="409" spans="1:26" ht="16.5" customHeight="1" x14ac:dyDescent="0.3">
      <c r="A409" s="115" t="s">
        <v>3</v>
      </c>
      <c r="B409" s="115" t="s">
        <v>1148</v>
      </c>
      <c r="C409" s="133"/>
      <c r="D409" s="75"/>
      <c r="E409" s="75"/>
      <c r="F409" s="75"/>
      <c r="G409" s="65" t="s">
        <v>1236</v>
      </c>
      <c r="H409" s="118" t="s">
        <v>1239</v>
      </c>
      <c r="I409" s="119" t="s">
        <v>481</v>
      </c>
      <c r="J409" s="120"/>
      <c r="K409" s="120"/>
      <c r="L409" s="120"/>
      <c r="M409" s="120"/>
      <c r="N409" s="120"/>
      <c r="O409" s="120"/>
      <c r="P409" s="120"/>
      <c r="Q409" s="121"/>
      <c r="R409" s="120"/>
      <c r="S409" s="120"/>
      <c r="T409" s="120"/>
      <c r="U409" s="122"/>
      <c r="V409" s="122"/>
      <c r="W409" s="122"/>
      <c r="X409" s="122"/>
      <c r="Y409" s="67"/>
      <c r="Z409" s="5"/>
    </row>
    <row r="410" spans="1:26" ht="16.5" customHeight="1" x14ac:dyDescent="0.3">
      <c r="A410" s="115" t="s">
        <v>3</v>
      </c>
      <c r="B410" s="115" t="s">
        <v>1148</v>
      </c>
      <c r="C410" s="133"/>
      <c r="D410" s="75"/>
      <c r="E410" s="75"/>
      <c r="F410" s="75"/>
      <c r="G410" s="65" t="s">
        <v>1236</v>
      </c>
      <c r="H410" s="118" t="s">
        <v>1239</v>
      </c>
      <c r="I410" s="119" t="s">
        <v>483</v>
      </c>
      <c r="J410" s="120"/>
      <c r="K410" s="120"/>
      <c r="L410" s="120"/>
      <c r="M410" s="120"/>
      <c r="N410" s="120"/>
      <c r="O410" s="120"/>
      <c r="P410" s="120"/>
      <c r="Q410" s="121"/>
      <c r="R410" s="120"/>
      <c r="S410" s="120"/>
      <c r="T410" s="120"/>
      <c r="U410" s="122"/>
      <c r="V410" s="122"/>
      <c r="W410" s="122"/>
      <c r="X410" s="122"/>
      <c r="Y410" s="67"/>
      <c r="Z410" s="5"/>
    </row>
    <row r="411" spans="1:26" ht="32.25" customHeight="1" x14ac:dyDescent="0.3">
      <c r="A411" s="115" t="s">
        <v>3</v>
      </c>
      <c r="B411" s="115" t="s">
        <v>1148</v>
      </c>
      <c r="C411" s="133"/>
      <c r="D411" s="75"/>
      <c r="E411" s="75"/>
      <c r="F411" s="75"/>
      <c r="G411" s="65" t="s">
        <v>1236</v>
      </c>
      <c r="H411" s="118" t="s">
        <v>1239</v>
      </c>
      <c r="I411" s="119" t="s">
        <v>322</v>
      </c>
      <c r="J411" s="120"/>
      <c r="K411" s="120"/>
      <c r="L411" s="120"/>
      <c r="M411" s="120"/>
      <c r="N411" s="120"/>
      <c r="O411" s="120"/>
      <c r="P411" s="120"/>
      <c r="Q411" s="121"/>
      <c r="R411" s="120"/>
      <c r="S411" s="120"/>
      <c r="T411" s="120"/>
      <c r="U411" s="122"/>
      <c r="V411" s="122"/>
      <c r="W411" s="122"/>
      <c r="X411" s="122"/>
      <c r="Y411" s="67"/>
      <c r="Z411" s="5"/>
    </row>
    <row r="412" spans="1:26" ht="16.5" customHeight="1" x14ac:dyDescent="0.3">
      <c r="A412" s="115" t="s">
        <v>3</v>
      </c>
      <c r="B412" s="115" t="s">
        <v>1148</v>
      </c>
      <c r="C412" s="133"/>
      <c r="D412" s="75"/>
      <c r="E412" s="75"/>
      <c r="F412" s="75"/>
      <c r="G412" s="65" t="s">
        <v>1236</v>
      </c>
      <c r="H412" s="118" t="s">
        <v>1239</v>
      </c>
      <c r="I412" s="119" t="s">
        <v>485</v>
      </c>
      <c r="J412" s="120"/>
      <c r="K412" s="120"/>
      <c r="L412" s="120"/>
      <c r="M412" s="120"/>
      <c r="N412" s="120"/>
      <c r="O412" s="120"/>
      <c r="P412" s="120"/>
      <c r="Q412" s="121"/>
      <c r="R412" s="120"/>
      <c r="S412" s="120"/>
      <c r="T412" s="120"/>
      <c r="U412" s="122"/>
      <c r="V412" s="122"/>
      <c r="W412" s="122"/>
      <c r="X412" s="122"/>
      <c r="Y412" s="67"/>
      <c r="Z412" s="5"/>
    </row>
    <row r="413" spans="1:26" ht="16.5" customHeight="1" x14ac:dyDescent="0.3">
      <c r="A413" s="115" t="s">
        <v>3</v>
      </c>
      <c r="B413" s="115" t="s">
        <v>1148</v>
      </c>
      <c r="C413" s="133"/>
      <c r="D413" s="75"/>
      <c r="E413" s="75"/>
      <c r="F413" s="75"/>
      <c r="G413" s="65" t="s">
        <v>1236</v>
      </c>
      <c r="H413" s="118" t="s">
        <v>1239</v>
      </c>
      <c r="I413" s="119" t="s">
        <v>532</v>
      </c>
      <c r="J413" s="120"/>
      <c r="K413" s="120"/>
      <c r="L413" s="120"/>
      <c r="M413" s="120"/>
      <c r="N413" s="120"/>
      <c r="O413" s="120"/>
      <c r="P413" s="120"/>
      <c r="Q413" s="121"/>
      <c r="R413" s="120"/>
      <c r="S413" s="120"/>
      <c r="T413" s="120"/>
      <c r="U413" s="122"/>
      <c r="V413" s="122"/>
      <c r="W413" s="122"/>
      <c r="X413" s="122"/>
      <c r="Y413" s="67"/>
      <c r="Z413" s="5"/>
    </row>
    <row r="414" spans="1:26" ht="16.5" customHeight="1" x14ac:dyDescent="0.3">
      <c r="A414" s="115" t="s">
        <v>3</v>
      </c>
      <c r="B414" s="115" t="s">
        <v>1148</v>
      </c>
      <c r="C414" s="133"/>
      <c r="D414" s="75"/>
      <c r="E414" s="75"/>
      <c r="F414" s="75"/>
      <c r="G414" s="65" t="s">
        <v>1236</v>
      </c>
      <c r="H414" s="118" t="s">
        <v>1239</v>
      </c>
      <c r="I414" s="119" t="s">
        <v>1241</v>
      </c>
      <c r="J414" s="120"/>
      <c r="K414" s="120"/>
      <c r="L414" s="120"/>
      <c r="M414" s="120"/>
      <c r="N414" s="120"/>
      <c r="O414" s="120"/>
      <c r="P414" s="120"/>
      <c r="Q414" s="121"/>
      <c r="R414" s="120"/>
      <c r="S414" s="120"/>
      <c r="T414" s="120"/>
      <c r="U414" s="122"/>
      <c r="V414" s="122"/>
      <c r="W414" s="122"/>
      <c r="X414" s="122"/>
      <c r="Y414" s="67"/>
      <c r="Z414" s="5"/>
    </row>
    <row r="415" spans="1:26" ht="16.5" customHeight="1" x14ac:dyDescent="0.3">
      <c r="A415" s="115" t="s">
        <v>3</v>
      </c>
      <c r="B415" s="115" t="s">
        <v>1148</v>
      </c>
      <c r="C415" s="133"/>
      <c r="D415" s="75"/>
      <c r="E415" s="75"/>
      <c r="F415" s="75"/>
      <c r="G415" s="65" t="s">
        <v>1236</v>
      </c>
      <c r="H415" s="118" t="s">
        <v>1239</v>
      </c>
      <c r="I415" s="119" t="s">
        <v>1127</v>
      </c>
      <c r="J415" s="120"/>
      <c r="K415" s="120"/>
      <c r="L415" s="120"/>
      <c r="M415" s="120"/>
      <c r="N415" s="120"/>
      <c r="O415" s="120"/>
      <c r="P415" s="120"/>
      <c r="Q415" s="121"/>
      <c r="R415" s="120"/>
      <c r="S415" s="120"/>
      <c r="T415" s="120"/>
      <c r="U415" s="122"/>
      <c r="V415" s="122"/>
      <c r="W415" s="122"/>
      <c r="X415" s="122"/>
      <c r="Y415" s="67"/>
      <c r="Z415" s="5"/>
    </row>
    <row r="416" spans="1:26" ht="16.5" customHeight="1" x14ac:dyDescent="0.3">
      <c r="A416" s="115" t="s">
        <v>3</v>
      </c>
      <c r="B416" s="115" t="s">
        <v>1148</v>
      </c>
      <c r="C416" s="133"/>
      <c r="D416" s="75"/>
      <c r="E416" s="75"/>
      <c r="F416" s="75"/>
      <c r="G416" s="65" t="s">
        <v>1236</v>
      </c>
      <c r="H416" s="118" t="s">
        <v>1239</v>
      </c>
      <c r="I416" s="119" t="s">
        <v>536</v>
      </c>
      <c r="J416" s="120"/>
      <c r="K416" s="120"/>
      <c r="L416" s="120"/>
      <c r="M416" s="120"/>
      <c r="N416" s="120"/>
      <c r="O416" s="120"/>
      <c r="P416" s="120"/>
      <c r="Q416" s="121"/>
      <c r="R416" s="120"/>
      <c r="S416" s="120"/>
      <c r="T416" s="120"/>
      <c r="U416" s="122"/>
      <c r="V416" s="122"/>
      <c r="W416" s="122"/>
      <c r="X416" s="122"/>
      <c r="Y416" s="67"/>
      <c r="Z416" s="5"/>
    </row>
    <row r="417" spans="1:26" ht="16.5" customHeight="1" x14ac:dyDescent="0.3">
      <c r="A417" s="115" t="s">
        <v>3</v>
      </c>
      <c r="B417" s="115" t="s">
        <v>1148</v>
      </c>
      <c r="C417" s="133"/>
      <c r="D417" s="75"/>
      <c r="E417" s="75"/>
      <c r="F417" s="75"/>
      <c r="G417" s="65" t="s">
        <v>1236</v>
      </c>
      <c r="H417" s="118" t="s">
        <v>1239</v>
      </c>
      <c r="I417" s="119" t="s">
        <v>537</v>
      </c>
      <c r="J417" s="120"/>
      <c r="K417" s="120"/>
      <c r="L417" s="120"/>
      <c r="M417" s="120"/>
      <c r="N417" s="120"/>
      <c r="O417" s="120"/>
      <c r="P417" s="120"/>
      <c r="Q417" s="121"/>
      <c r="R417" s="120"/>
      <c r="S417" s="120"/>
      <c r="T417" s="120"/>
      <c r="U417" s="122"/>
      <c r="V417" s="122"/>
      <c r="W417" s="122"/>
      <c r="X417" s="122"/>
      <c r="Y417" s="67"/>
      <c r="Z417" s="5"/>
    </row>
    <row r="418" spans="1:26" ht="16.5" customHeight="1" x14ac:dyDescent="0.3">
      <c r="A418" s="115" t="s">
        <v>3</v>
      </c>
      <c r="B418" s="115" t="s">
        <v>1148</v>
      </c>
      <c r="C418" s="133"/>
      <c r="D418" s="75"/>
      <c r="E418" s="75"/>
      <c r="F418" s="75"/>
      <c r="G418" s="65" t="s">
        <v>1236</v>
      </c>
      <c r="H418" s="118" t="s">
        <v>1239</v>
      </c>
      <c r="I418" s="119" t="s">
        <v>538</v>
      </c>
      <c r="J418" s="120"/>
      <c r="K418" s="120"/>
      <c r="L418" s="120"/>
      <c r="M418" s="120"/>
      <c r="N418" s="120"/>
      <c r="O418" s="120"/>
      <c r="P418" s="120"/>
      <c r="Q418" s="121"/>
      <c r="R418" s="120"/>
      <c r="S418" s="120"/>
      <c r="T418" s="120"/>
      <c r="U418" s="122"/>
      <c r="V418" s="122"/>
      <c r="W418" s="122"/>
      <c r="X418" s="122"/>
      <c r="Y418" s="67"/>
      <c r="Z418" s="5"/>
    </row>
    <row r="419" spans="1:26" ht="16.5" customHeight="1" x14ac:dyDescent="0.3">
      <c r="A419" s="115" t="s">
        <v>3</v>
      </c>
      <c r="B419" s="115" t="s">
        <v>1148</v>
      </c>
      <c r="C419" s="133"/>
      <c r="D419" s="75"/>
      <c r="E419" s="75"/>
      <c r="F419" s="75"/>
      <c r="G419" s="65" t="s">
        <v>1236</v>
      </c>
      <c r="H419" s="118" t="s">
        <v>1239</v>
      </c>
      <c r="I419" s="119" t="s">
        <v>539</v>
      </c>
      <c r="J419" s="120"/>
      <c r="K419" s="120"/>
      <c r="L419" s="120"/>
      <c r="M419" s="120"/>
      <c r="N419" s="120"/>
      <c r="O419" s="120"/>
      <c r="P419" s="120"/>
      <c r="Q419" s="121"/>
      <c r="R419" s="120"/>
      <c r="S419" s="120"/>
      <c r="T419" s="120"/>
      <c r="U419" s="122"/>
      <c r="V419" s="122"/>
      <c r="W419" s="122"/>
      <c r="X419" s="122"/>
      <c r="Y419" s="67"/>
      <c r="Z419" s="5"/>
    </row>
    <row r="420" spans="1:26" ht="16.5" customHeight="1" x14ac:dyDescent="0.3">
      <c r="A420" s="115" t="s">
        <v>3</v>
      </c>
      <c r="B420" s="115" t="s">
        <v>1148</v>
      </c>
      <c r="C420" s="133"/>
      <c r="D420" s="75"/>
      <c r="E420" s="75"/>
      <c r="F420" s="75"/>
      <c r="G420" s="65" t="s">
        <v>932</v>
      </c>
      <c r="H420" s="118" t="s">
        <v>1242</v>
      </c>
      <c r="I420" s="119" t="s">
        <v>232</v>
      </c>
      <c r="J420" s="120" t="s">
        <v>162</v>
      </c>
      <c r="K420" s="120" t="s">
        <v>41</v>
      </c>
      <c r="L420" s="120"/>
      <c r="M420" s="120"/>
      <c r="N420" s="120" t="s">
        <v>41</v>
      </c>
      <c r="O420" s="120"/>
      <c r="P420" s="120" t="s">
        <v>41</v>
      </c>
      <c r="Q420" s="121" t="s">
        <v>233</v>
      </c>
      <c r="R420" s="120" t="s">
        <v>234</v>
      </c>
      <c r="S420" s="120">
        <v>1</v>
      </c>
      <c r="T420" s="120">
        <v>19</v>
      </c>
      <c r="U420" s="122"/>
      <c r="V420" s="122"/>
      <c r="W420" s="122" t="s">
        <v>41</v>
      </c>
      <c r="X420" s="122" t="s">
        <v>41</v>
      </c>
      <c r="Y420" s="67" t="s">
        <v>1237</v>
      </c>
      <c r="Z420" s="5"/>
    </row>
    <row r="421" spans="1:26" ht="16.5" customHeight="1" x14ac:dyDescent="0.3">
      <c r="A421" s="115" t="s">
        <v>3</v>
      </c>
      <c r="B421" s="115" t="s">
        <v>1148</v>
      </c>
      <c r="C421" s="133"/>
      <c r="D421" s="75"/>
      <c r="E421" s="75"/>
      <c r="F421" s="75"/>
      <c r="G421" s="65" t="s">
        <v>932</v>
      </c>
      <c r="H421" s="118" t="s">
        <v>1242</v>
      </c>
      <c r="I421" s="119" t="s">
        <v>238</v>
      </c>
      <c r="J421" s="120"/>
      <c r="K421" s="120"/>
      <c r="L421" s="120"/>
      <c r="M421" s="120"/>
      <c r="N421" s="120"/>
      <c r="O421" s="120"/>
      <c r="P421" s="120"/>
      <c r="Q421" s="121"/>
      <c r="R421" s="120"/>
      <c r="S421" s="120"/>
      <c r="T421" s="120"/>
      <c r="U421" s="122"/>
      <c r="V421" s="122"/>
      <c r="W421" s="122"/>
      <c r="X421" s="122"/>
      <c r="Y421" s="67"/>
      <c r="Z421" s="5"/>
    </row>
    <row r="422" spans="1:26" ht="16.5" customHeight="1" x14ac:dyDescent="0.3">
      <c r="A422" s="115" t="s">
        <v>3</v>
      </c>
      <c r="B422" s="115" t="s">
        <v>1148</v>
      </c>
      <c r="C422" s="133"/>
      <c r="D422" s="75"/>
      <c r="E422" s="75"/>
      <c r="F422" s="75"/>
      <c r="G422" s="65" t="s">
        <v>932</v>
      </c>
      <c r="H422" s="118" t="s">
        <v>1242</v>
      </c>
      <c r="I422" s="119" t="s">
        <v>239</v>
      </c>
      <c r="J422" s="120"/>
      <c r="K422" s="120"/>
      <c r="L422" s="120"/>
      <c r="M422" s="120"/>
      <c r="N422" s="120"/>
      <c r="O422" s="120"/>
      <c r="P422" s="120"/>
      <c r="Q422" s="121"/>
      <c r="R422" s="120"/>
      <c r="S422" s="120"/>
      <c r="T422" s="120"/>
      <c r="U422" s="122"/>
      <c r="V422" s="122"/>
      <c r="W422" s="122"/>
      <c r="X422" s="122"/>
      <c r="Y422" s="67"/>
      <c r="Z422" s="5"/>
    </row>
    <row r="423" spans="1:26" ht="16.5" customHeight="1" x14ac:dyDescent="0.3">
      <c r="A423" s="115" t="s">
        <v>3</v>
      </c>
      <c r="B423" s="115" t="s">
        <v>1148</v>
      </c>
      <c r="C423" s="133"/>
      <c r="D423" s="75"/>
      <c r="E423" s="75"/>
      <c r="F423" s="75"/>
      <c r="G423" s="65" t="s">
        <v>932</v>
      </c>
      <c r="H423" s="118" t="s">
        <v>1242</v>
      </c>
      <c r="I423" s="119" t="s">
        <v>542</v>
      </c>
      <c r="J423" s="120"/>
      <c r="K423" s="120"/>
      <c r="L423" s="120"/>
      <c r="M423" s="120"/>
      <c r="N423" s="120"/>
      <c r="O423" s="120"/>
      <c r="P423" s="120"/>
      <c r="Q423" s="121"/>
      <c r="R423" s="120"/>
      <c r="S423" s="120"/>
      <c r="T423" s="120"/>
      <c r="U423" s="122"/>
      <c r="V423" s="122"/>
      <c r="W423" s="122"/>
      <c r="X423" s="122"/>
      <c r="Y423" s="67"/>
      <c r="Z423" s="5"/>
    </row>
    <row r="424" spans="1:26" ht="38.25" customHeight="1" x14ac:dyDescent="0.3">
      <c r="A424" s="115" t="s">
        <v>3</v>
      </c>
      <c r="B424" s="115" t="s">
        <v>1148</v>
      </c>
      <c r="C424" s="133"/>
      <c r="D424" s="75"/>
      <c r="E424" s="75"/>
      <c r="F424" s="75"/>
      <c r="G424" s="65" t="s">
        <v>932</v>
      </c>
      <c r="H424" s="118" t="s">
        <v>1242</v>
      </c>
      <c r="I424" s="119" t="s">
        <v>543</v>
      </c>
      <c r="J424" s="120"/>
      <c r="K424" s="120"/>
      <c r="L424" s="120"/>
      <c r="M424" s="120"/>
      <c r="N424" s="120"/>
      <c r="O424" s="120"/>
      <c r="P424" s="120"/>
      <c r="Q424" s="121"/>
      <c r="R424" s="120"/>
      <c r="S424" s="120"/>
      <c r="T424" s="120"/>
      <c r="U424" s="122"/>
      <c r="V424" s="122"/>
      <c r="W424" s="122"/>
      <c r="X424" s="122"/>
      <c r="Y424" s="67"/>
      <c r="Z424" s="5"/>
    </row>
    <row r="425" spans="1:26" ht="31.5" customHeight="1" x14ac:dyDescent="0.3">
      <c r="A425" s="115" t="s">
        <v>3</v>
      </c>
      <c r="B425" s="115" t="s">
        <v>1148</v>
      </c>
      <c r="C425" s="133"/>
      <c r="D425" s="75"/>
      <c r="E425" s="75"/>
      <c r="F425" s="75"/>
      <c r="G425" s="65" t="s">
        <v>932</v>
      </c>
      <c r="H425" s="118" t="s">
        <v>1242</v>
      </c>
      <c r="I425" s="119" t="s">
        <v>544</v>
      </c>
      <c r="J425" s="120"/>
      <c r="K425" s="120"/>
      <c r="L425" s="120"/>
      <c r="M425" s="120"/>
      <c r="N425" s="120"/>
      <c r="O425" s="120"/>
      <c r="P425" s="120"/>
      <c r="Q425" s="121"/>
      <c r="R425" s="120"/>
      <c r="S425" s="120"/>
      <c r="T425" s="120"/>
      <c r="U425" s="122"/>
      <c r="V425" s="122"/>
      <c r="W425" s="122"/>
      <c r="X425" s="122"/>
      <c r="Y425" s="67"/>
      <c r="Z425" s="5"/>
    </row>
    <row r="426" spans="1:26" ht="31.5" customHeight="1" x14ac:dyDescent="0.3">
      <c r="A426" s="115" t="s">
        <v>3</v>
      </c>
      <c r="B426" s="115" t="s">
        <v>1148</v>
      </c>
      <c r="C426" s="133"/>
      <c r="D426" s="75"/>
      <c r="E426" s="75"/>
      <c r="F426" s="75"/>
      <c r="G426" s="65" t="s">
        <v>932</v>
      </c>
      <c r="H426" s="118" t="s">
        <v>1242</v>
      </c>
      <c r="I426" s="119" t="s">
        <v>545</v>
      </c>
      <c r="J426" s="120"/>
      <c r="K426" s="120"/>
      <c r="L426" s="120"/>
      <c r="M426" s="120"/>
      <c r="N426" s="120"/>
      <c r="O426" s="120"/>
      <c r="P426" s="120"/>
      <c r="Q426" s="121"/>
      <c r="R426" s="120"/>
      <c r="S426" s="120"/>
      <c r="T426" s="120"/>
      <c r="U426" s="122"/>
      <c r="V426" s="122"/>
      <c r="W426" s="122"/>
      <c r="X426" s="122"/>
      <c r="Y426" s="67"/>
      <c r="Z426" s="5"/>
    </row>
    <row r="427" spans="1:26" ht="31.5" customHeight="1" x14ac:dyDescent="0.3">
      <c r="A427" s="115" t="s">
        <v>3</v>
      </c>
      <c r="B427" s="115" t="s">
        <v>1148</v>
      </c>
      <c r="C427" s="133"/>
      <c r="D427" s="75"/>
      <c r="E427" s="75"/>
      <c r="F427" s="75"/>
      <c r="G427" s="65" t="s">
        <v>932</v>
      </c>
      <c r="H427" s="118" t="s">
        <v>1242</v>
      </c>
      <c r="I427" s="119" t="s">
        <v>546</v>
      </c>
      <c r="J427" s="120"/>
      <c r="K427" s="120"/>
      <c r="L427" s="120"/>
      <c r="M427" s="120"/>
      <c r="N427" s="120"/>
      <c r="O427" s="120"/>
      <c r="P427" s="120"/>
      <c r="Q427" s="121"/>
      <c r="R427" s="120"/>
      <c r="S427" s="120"/>
      <c r="T427" s="120"/>
      <c r="U427" s="122"/>
      <c r="V427" s="122"/>
      <c r="W427" s="122"/>
      <c r="X427" s="122"/>
      <c r="Y427" s="67"/>
      <c r="Z427" s="5"/>
    </row>
    <row r="428" spans="1:26" ht="31.5" customHeight="1" x14ac:dyDescent="0.3">
      <c r="A428" s="115" t="s">
        <v>3</v>
      </c>
      <c r="B428" s="115" t="s">
        <v>1148</v>
      </c>
      <c r="C428" s="133"/>
      <c r="D428" s="75"/>
      <c r="E428" s="75"/>
      <c r="F428" s="75"/>
      <c r="G428" s="65" t="s">
        <v>932</v>
      </c>
      <c r="H428" s="118" t="s">
        <v>1242</v>
      </c>
      <c r="I428" s="119" t="s">
        <v>547</v>
      </c>
      <c r="J428" s="120"/>
      <c r="K428" s="120"/>
      <c r="L428" s="120"/>
      <c r="M428" s="120"/>
      <c r="N428" s="120"/>
      <c r="O428" s="120"/>
      <c r="P428" s="120"/>
      <c r="Q428" s="121"/>
      <c r="R428" s="120"/>
      <c r="S428" s="120"/>
      <c r="T428" s="120"/>
      <c r="U428" s="122"/>
      <c r="V428" s="122"/>
      <c r="W428" s="122"/>
      <c r="X428" s="122"/>
      <c r="Y428" s="67"/>
      <c r="Z428" s="5"/>
    </row>
    <row r="429" spans="1:26" ht="31.5" customHeight="1" x14ac:dyDescent="0.3">
      <c r="A429" s="115" t="s">
        <v>3</v>
      </c>
      <c r="B429" s="115" t="s">
        <v>1148</v>
      </c>
      <c r="C429" s="133"/>
      <c r="D429" s="75"/>
      <c r="E429" s="75"/>
      <c r="F429" s="75"/>
      <c r="G429" s="65" t="s">
        <v>932</v>
      </c>
      <c r="H429" s="118" t="s">
        <v>1242</v>
      </c>
      <c r="I429" s="119" t="s">
        <v>548</v>
      </c>
      <c r="J429" s="120"/>
      <c r="K429" s="120"/>
      <c r="L429" s="120"/>
      <c r="M429" s="120"/>
      <c r="N429" s="120"/>
      <c r="O429" s="120"/>
      <c r="P429" s="120"/>
      <c r="Q429" s="121"/>
      <c r="R429" s="120"/>
      <c r="S429" s="120"/>
      <c r="T429" s="120"/>
      <c r="U429" s="122"/>
      <c r="V429" s="122"/>
      <c r="W429" s="122"/>
      <c r="X429" s="122"/>
      <c r="Y429" s="67"/>
      <c r="Z429" s="5"/>
    </row>
    <row r="430" spans="1:26" ht="31.5" customHeight="1" x14ac:dyDescent="0.3">
      <c r="A430" s="115" t="s">
        <v>3</v>
      </c>
      <c r="B430" s="115" t="s">
        <v>1148</v>
      </c>
      <c r="C430" s="133"/>
      <c r="D430" s="75"/>
      <c r="E430" s="75"/>
      <c r="F430" s="75"/>
      <c r="G430" s="65" t="s">
        <v>932</v>
      </c>
      <c r="H430" s="118" t="s">
        <v>1242</v>
      </c>
      <c r="I430" s="119" t="s">
        <v>549</v>
      </c>
      <c r="J430" s="120"/>
      <c r="K430" s="120"/>
      <c r="L430" s="120"/>
      <c r="M430" s="120"/>
      <c r="N430" s="120"/>
      <c r="O430" s="120"/>
      <c r="P430" s="120"/>
      <c r="Q430" s="121"/>
      <c r="R430" s="120"/>
      <c r="S430" s="120"/>
      <c r="T430" s="120"/>
      <c r="U430" s="122"/>
      <c r="V430" s="122"/>
      <c r="W430" s="122"/>
      <c r="X430" s="122"/>
      <c r="Y430" s="67"/>
      <c r="Z430" s="5"/>
    </row>
    <row r="431" spans="1:26" ht="31.5" customHeight="1" x14ac:dyDescent="0.3">
      <c r="A431" s="115" t="s">
        <v>3</v>
      </c>
      <c r="B431" s="115" t="s">
        <v>1148</v>
      </c>
      <c r="C431" s="133"/>
      <c r="D431" s="75"/>
      <c r="E431" s="75"/>
      <c r="F431" s="75"/>
      <c r="G431" s="65" t="s">
        <v>932</v>
      </c>
      <c r="H431" s="118" t="s">
        <v>1242</v>
      </c>
      <c r="I431" s="119" t="s">
        <v>550</v>
      </c>
      <c r="J431" s="120"/>
      <c r="K431" s="120"/>
      <c r="L431" s="120"/>
      <c r="M431" s="120"/>
      <c r="N431" s="120"/>
      <c r="O431" s="120"/>
      <c r="P431" s="120"/>
      <c r="Q431" s="121"/>
      <c r="R431" s="120"/>
      <c r="S431" s="120"/>
      <c r="T431" s="120"/>
      <c r="U431" s="122"/>
      <c r="V431" s="122"/>
      <c r="W431" s="122"/>
      <c r="X431" s="122"/>
      <c r="Y431" s="67"/>
      <c r="Z431" s="5"/>
    </row>
    <row r="432" spans="1:26" ht="31.5" customHeight="1" x14ac:dyDescent="0.3">
      <c r="A432" s="115" t="s">
        <v>3</v>
      </c>
      <c r="B432" s="115" t="s">
        <v>1148</v>
      </c>
      <c r="C432" s="133"/>
      <c r="D432" s="75"/>
      <c r="E432" s="75"/>
      <c r="F432" s="75"/>
      <c r="G432" s="65" t="s">
        <v>932</v>
      </c>
      <c r="H432" s="118" t="s">
        <v>1242</v>
      </c>
      <c r="I432" s="119" t="s">
        <v>551</v>
      </c>
      <c r="J432" s="120"/>
      <c r="K432" s="120"/>
      <c r="L432" s="120"/>
      <c r="M432" s="120"/>
      <c r="N432" s="120"/>
      <c r="O432" s="120"/>
      <c r="P432" s="120"/>
      <c r="Q432" s="121"/>
      <c r="R432" s="120"/>
      <c r="S432" s="120"/>
      <c r="T432" s="120"/>
      <c r="U432" s="122"/>
      <c r="V432" s="122"/>
      <c r="W432" s="122"/>
      <c r="X432" s="122"/>
      <c r="Y432" s="67"/>
      <c r="Z432" s="5"/>
    </row>
    <row r="433" spans="1:26" ht="31.5" customHeight="1" x14ac:dyDescent="0.3">
      <c r="A433" s="115" t="s">
        <v>3</v>
      </c>
      <c r="B433" s="115" t="s">
        <v>1148</v>
      </c>
      <c r="C433" s="133"/>
      <c r="D433" s="75"/>
      <c r="E433" s="75"/>
      <c r="F433" s="75"/>
      <c r="G433" s="65" t="s">
        <v>932</v>
      </c>
      <c r="H433" s="118" t="s">
        <v>1242</v>
      </c>
      <c r="I433" s="119" t="s">
        <v>552</v>
      </c>
      <c r="J433" s="120"/>
      <c r="K433" s="120"/>
      <c r="L433" s="120"/>
      <c r="M433" s="120"/>
      <c r="N433" s="120"/>
      <c r="O433" s="120"/>
      <c r="P433" s="120"/>
      <c r="Q433" s="121"/>
      <c r="R433" s="120"/>
      <c r="S433" s="120"/>
      <c r="T433" s="120"/>
      <c r="U433" s="122"/>
      <c r="V433" s="122"/>
      <c r="W433" s="122"/>
      <c r="X433" s="122"/>
      <c r="Y433" s="67"/>
      <c r="Z433" s="5"/>
    </row>
    <row r="434" spans="1:26" ht="31.5" customHeight="1" x14ac:dyDescent="0.3">
      <c r="A434" s="115" t="s">
        <v>3</v>
      </c>
      <c r="B434" s="115" t="s">
        <v>1148</v>
      </c>
      <c r="C434" s="133"/>
      <c r="D434" s="75"/>
      <c r="E434" s="75"/>
      <c r="F434" s="75"/>
      <c r="G434" s="65" t="s">
        <v>932</v>
      </c>
      <c r="H434" s="118" t="s">
        <v>1242</v>
      </c>
      <c r="I434" s="119" t="s">
        <v>553</v>
      </c>
      <c r="J434" s="120"/>
      <c r="K434" s="120"/>
      <c r="L434" s="120"/>
      <c r="M434" s="120"/>
      <c r="N434" s="120"/>
      <c r="O434" s="120"/>
      <c r="P434" s="120"/>
      <c r="Q434" s="121"/>
      <c r="R434" s="120"/>
      <c r="S434" s="120"/>
      <c r="T434" s="120"/>
      <c r="U434" s="122"/>
      <c r="V434" s="122"/>
      <c r="W434" s="122"/>
      <c r="X434" s="122"/>
      <c r="Y434" s="67"/>
      <c r="Z434" s="5"/>
    </row>
    <row r="435" spans="1:26" ht="31.5" customHeight="1" x14ac:dyDescent="0.3">
      <c r="A435" s="115" t="s">
        <v>3</v>
      </c>
      <c r="B435" s="115" t="s">
        <v>1148</v>
      </c>
      <c r="C435" s="133"/>
      <c r="D435" s="75"/>
      <c r="E435" s="75"/>
      <c r="F435" s="75"/>
      <c r="G435" s="65" t="s">
        <v>932</v>
      </c>
      <c r="H435" s="118" t="s">
        <v>1242</v>
      </c>
      <c r="I435" s="119" t="s">
        <v>554</v>
      </c>
      <c r="J435" s="120"/>
      <c r="K435" s="120"/>
      <c r="L435" s="120"/>
      <c r="M435" s="120"/>
      <c r="N435" s="120"/>
      <c r="O435" s="120"/>
      <c r="P435" s="120"/>
      <c r="Q435" s="121"/>
      <c r="R435" s="120"/>
      <c r="S435" s="120"/>
      <c r="T435" s="120"/>
      <c r="U435" s="122"/>
      <c r="V435" s="122"/>
      <c r="W435" s="122"/>
      <c r="X435" s="122"/>
      <c r="Y435" s="67"/>
      <c r="Z435" s="5"/>
    </row>
    <row r="436" spans="1:26" ht="30.75" customHeight="1" x14ac:dyDescent="0.3">
      <c r="A436" s="115" t="s">
        <v>3</v>
      </c>
      <c r="B436" s="115" t="s">
        <v>1148</v>
      </c>
      <c r="C436" s="133"/>
      <c r="D436" s="75"/>
      <c r="E436" s="75"/>
      <c r="F436" s="75"/>
      <c r="G436" s="65" t="s">
        <v>932</v>
      </c>
      <c r="H436" s="118" t="s">
        <v>1242</v>
      </c>
      <c r="I436" s="119" t="s">
        <v>555</v>
      </c>
      <c r="J436" s="120"/>
      <c r="K436" s="120"/>
      <c r="L436" s="120"/>
      <c r="M436" s="120"/>
      <c r="N436" s="120"/>
      <c r="O436" s="120"/>
      <c r="P436" s="120"/>
      <c r="Q436" s="121"/>
      <c r="R436" s="120"/>
      <c r="S436" s="120"/>
      <c r="T436" s="120"/>
      <c r="U436" s="122"/>
      <c r="V436" s="122"/>
      <c r="W436" s="122"/>
      <c r="X436" s="122"/>
      <c r="Y436" s="67"/>
      <c r="Z436" s="5"/>
    </row>
    <row r="437" spans="1:26" ht="16.5" customHeight="1" x14ac:dyDescent="0.3">
      <c r="A437" s="115" t="s">
        <v>3</v>
      </c>
      <c r="B437" s="115" t="s">
        <v>1148</v>
      </c>
      <c r="C437" s="133"/>
      <c r="D437" s="75"/>
      <c r="E437" s="75"/>
      <c r="F437" s="75"/>
      <c r="G437" s="65" t="s">
        <v>932</v>
      </c>
      <c r="H437" s="118" t="s">
        <v>1242</v>
      </c>
      <c r="I437" s="119" t="s">
        <v>556</v>
      </c>
      <c r="J437" s="120"/>
      <c r="K437" s="120"/>
      <c r="L437" s="120"/>
      <c r="M437" s="120"/>
      <c r="N437" s="120"/>
      <c r="O437" s="120"/>
      <c r="P437" s="120"/>
      <c r="Q437" s="121"/>
      <c r="R437" s="120"/>
      <c r="S437" s="120"/>
      <c r="T437" s="120"/>
      <c r="U437" s="122"/>
      <c r="V437" s="122"/>
      <c r="W437" s="122"/>
      <c r="X437" s="122"/>
      <c r="Y437" s="67"/>
      <c r="Z437" s="5"/>
    </row>
    <row r="438" spans="1:26" ht="16.5" customHeight="1" x14ac:dyDescent="0.3">
      <c r="A438" s="115" t="s">
        <v>3</v>
      </c>
      <c r="B438" s="115" t="s">
        <v>1148</v>
      </c>
      <c r="C438" s="133"/>
      <c r="D438" s="75"/>
      <c r="E438" s="75"/>
      <c r="F438" s="75"/>
      <c r="G438" s="65" t="s">
        <v>932</v>
      </c>
      <c r="H438" s="118" t="s">
        <v>1242</v>
      </c>
      <c r="I438" s="119" t="s">
        <v>510</v>
      </c>
      <c r="J438" s="120"/>
      <c r="K438" s="120"/>
      <c r="L438" s="120"/>
      <c r="M438" s="120"/>
      <c r="N438" s="120"/>
      <c r="O438" s="120"/>
      <c r="P438" s="120"/>
      <c r="Q438" s="121"/>
      <c r="R438" s="120"/>
      <c r="S438" s="120"/>
      <c r="T438" s="120"/>
      <c r="U438" s="122"/>
      <c r="V438" s="122"/>
      <c r="W438" s="122"/>
      <c r="X438" s="122"/>
      <c r="Y438" s="67"/>
      <c r="Z438" s="5"/>
    </row>
    <row r="439" spans="1:26" ht="49.5" customHeight="1" x14ac:dyDescent="0.3">
      <c r="A439" s="115" t="s">
        <v>3</v>
      </c>
      <c r="B439" s="115" t="s">
        <v>1148</v>
      </c>
      <c r="C439" s="133"/>
      <c r="D439" s="75"/>
      <c r="E439" s="75"/>
      <c r="F439" s="75"/>
      <c r="G439" s="65" t="s">
        <v>932</v>
      </c>
      <c r="H439" s="118" t="s">
        <v>1242</v>
      </c>
      <c r="I439" s="119" t="s">
        <v>521</v>
      </c>
      <c r="J439" s="120"/>
      <c r="K439" s="120"/>
      <c r="L439" s="120"/>
      <c r="M439" s="120"/>
      <c r="N439" s="120"/>
      <c r="O439" s="120"/>
      <c r="P439" s="120"/>
      <c r="Q439" s="121"/>
      <c r="R439" s="120"/>
      <c r="S439" s="120"/>
      <c r="T439" s="120"/>
      <c r="U439" s="122"/>
      <c r="V439" s="122"/>
      <c r="W439" s="122"/>
      <c r="X439" s="122"/>
      <c r="Y439" s="67"/>
      <c r="Z439" s="5"/>
    </row>
    <row r="440" spans="1:26" ht="43.5" customHeight="1" x14ac:dyDescent="0.3">
      <c r="A440" s="115" t="s">
        <v>3</v>
      </c>
      <c r="B440" s="115" t="s">
        <v>1148</v>
      </c>
      <c r="C440" s="133"/>
      <c r="D440" s="75"/>
      <c r="E440" s="75"/>
      <c r="F440" s="75"/>
      <c r="G440" s="65" t="s">
        <v>932</v>
      </c>
      <c r="H440" s="118" t="s">
        <v>1242</v>
      </c>
      <c r="I440" s="119" t="s">
        <v>557</v>
      </c>
      <c r="J440" s="120"/>
      <c r="K440" s="120"/>
      <c r="L440" s="120"/>
      <c r="M440" s="120"/>
      <c r="N440" s="120"/>
      <c r="O440" s="120"/>
      <c r="P440" s="120"/>
      <c r="Q440" s="121"/>
      <c r="R440" s="120"/>
      <c r="S440" s="120"/>
      <c r="T440" s="120"/>
      <c r="U440" s="122"/>
      <c r="V440" s="122"/>
      <c r="W440" s="122"/>
      <c r="X440" s="122"/>
      <c r="Y440" s="67"/>
      <c r="Z440" s="5"/>
    </row>
    <row r="441" spans="1:26" ht="43.5" customHeight="1" x14ac:dyDescent="0.3">
      <c r="A441" s="115" t="s">
        <v>3</v>
      </c>
      <c r="B441" s="115" t="s">
        <v>1148</v>
      </c>
      <c r="C441" s="133"/>
      <c r="D441" s="75"/>
      <c r="E441" s="75"/>
      <c r="F441" s="75"/>
      <c r="G441" s="65" t="s">
        <v>932</v>
      </c>
      <c r="H441" s="118" t="s">
        <v>1242</v>
      </c>
      <c r="I441" s="119" t="s">
        <v>522</v>
      </c>
      <c r="J441" s="120"/>
      <c r="K441" s="120"/>
      <c r="L441" s="120"/>
      <c r="M441" s="120"/>
      <c r="N441" s="120"/>
      <c r="O441" s="120"/>
      <c r="P441" s="120"/>
      <c r="Q441" s="121"/>
      <c r="R441" s="120"/>
      <c r="S441" s="120"/>
      <c r="T441" s="120"/>
      <c r="U441" s="122"/>
      <c r="V441" s="122"/>
      <c r="W441" s="122"/>
      <c r="X441" s="122"/>
      <c r="Y441" s="67"/>
      <c r="Z441" s="5"/>
    </row>
    <row r="442" spans="1:26" ht="43.5" customHeight="1" x14ac:dyDescent="0.3">
      <c r="A442" s="115" t="s">
        <v>3</v>
      </c>
      <c r="B442" s="115" t="s">
        <v>1148</v>
      </c>
      <c r="C442" s="133"/>
      <c r="D442" s="75"/>
      <c r="E442" s="75"/>
      <c r="F442" s="75"/>
      <c r="G442" s="65" t="s">
        <v>932</v>
      </c>
      <c r="H442" s="118" t="s">
        <v>1242</v>
      </c>
      <c r="I442" s="119" t="s">
        <v>523</v>
      </c>
      <c r="J442" s="120"/>
      <c r="K442" s="120"/>
      <c r="L442" s="120"/>
      <c r="M442" s="120"/>
      <c r="N442" s="120"/>
      <c r="O442" s="120"/>
      <c r="P442" s="120"/>
      <c r="Q442" s="121"/>
      <c r="R442" s="120"/>
      <c r="S442" s="120"/>
      <c r="T442" s="120"/>
      <c r="U442" s="122"/>
      <c r="V442" s="122"/>
      <c r="W442" s="122"/>
      <c r="X442" s="122"/>
      <c r="Y442" s="67"/>
      <c r="Z442" s="5"/>
    </row>
    <row r="443" spans="1:26" ht="32.25" customHeight="1" x14ac:dyDescent="0.3">
      <c r="A443" s="115" t="s">
        <v>3</v>
      </c>
      <c r="B443" s="115" t="s">
        <v>1148</v>
      </c>
      <c r="C443" s="133"/>
      <c r="D443" s="75"/>
      <c r="E443" s="75"/>
      <c r="F443" s="75"/>
      <c r="G443" s="65" t="s">
        <v>932</v>
      </c>
      <c r="H443" s="118" t="s">
        <v>1242</v>
      </c>
      <c r="I443" s="119" t="s">
        <v>527</v>
      </c>
      <c r="J443" s="120"/>
      <c r="K443" s="120"/>
      <c r="L443" s="120"/>
      <c r="M443" s="120"/>
      <c r="N443" s="120"/>
      <c r="O443" s="120"/>
      <c r="P443" s="120"/>
      <c r="Q443" s="121"/>
      <c r="R443" s="120"/>
      <c r="S443" s="120"/>
      <c r="T443" s="120"/>
      <c r="U443" s="122"/>
      <c r="V443" s="122"/>
      <c r="W443" s="122"/>
      <c r="X443" s="122"/>
      <c r="Y443" s="67"/>
      <c r="Z443" s="5"/>
    </row>
    <row r="444" spans="1:26" ht="32.25" customHeight="1" x14ac:dyDescent="0.3">
      <c r="A444" s="115" t="s">
        <v>3</v>
      </c>
      <c r="B444" s="115" t="s">
        <v>1148</v>
      </c>
      <c r="C444" s="133"/>
      <c r="D444" s="75"/>
      <c r="E444" s="75"/>
      <c r="F444" s="75"/>
      <c r="G444" s="65" t="s">
        <v>932</v>
      </c>
      <c r="H444" s="118" t="s">
        <v>1242</v>
      </c>
      <c r="I444" s="119" t="s">
        <v>558</v>
      </c>
      <c r="J444" s="120"/>
      <c r="K444" s="120"/>
      <c r="L444" s="120"/>
      <c r="M444" s="120"/>
      <c r="N444" s="120"/>
      <c r="O444" s="120"/>
      <c r="P444" s="120"/>
      <c r="Q444" s="121"/>
      <c r="R444" s="120"/>
      <c r="S444" s="120"/>
      <c r="T444" s="120"/>
      <c r="U444" s="122"/>
      <c r="V444" s="122"/>
      <c r="W444" s="122"/>
      <c r="X444" s="122"/>
      <c r="Y444" s="67"/>
      <c r="Z444" s="5"/>
    </row>
    <row r="445" spans="1:26" ht="32.25" customHeight="1" x14ac:dyDescent="0.3">
      <c r="A445" s="115" t="s">
        <v>3</v>
      </c>
      <c r="B445" s="115" t="s">
        <v>1148</v>
      </c>
      <c r="C445" s="133"/>
      <c r="D445" s="75"/>
      <c r="E445" s="75"/>
      <c r="F445" s="75"/>
      <c r="G445" s="65" t="s">
        <v>932</v>
      </c>
      <c r="H445" s="118" t="s">
        <v>1242</v>
      </c>
      <c r="I445" s="119" t="s">
        <v>1240</v>
      </c>
      <c r="J445" s="120"/>
      <c r="K445" s="120"/>
      <c r="L445" s="120"/>
      <c r="M445" s="120"/>
      <c r="N445" s="120"/>
      <c r="O445" s="120"/>
      <c r="P445" s="120"/>
      <c r="Q445" s="121"/>
      <c r="R445" s="120"/>
      <c r="S445" s="120"/>
      <c r="T445" s="120"/>
      <c r="U445" s="122"/>
      <c r="V445" s="122"/>
      <c r="W445" s="122"/>
      <c r="X445" s="122"/>
      <c r="Y445" s="67"/>
      <c r="Z445" s="5"/>
    </row>
    <row r="446" spans="1:26" ht="32.25" customHeight="1" x14ac:dyDescent="0.3">
      <c r="A446" s="115" t="s">
        <v>3</v>
      </c>
      <c r="B446" s="115" t="s">
        <v>1148</v>
      </c>
      <c r="C446" s="133"/>
      <c r="D446" s="75"/>
      <c r="E446" s="75"/>
      <c r="F446" s="75"/>
      <c r="G446" s="65" t="s">
        <v>932</v>
      </c>
      <c r="H446" s="118" t="s">
        <v>1242</v>
      </c>
      <c r="I446" s="119" t="s">
        <v>1119</v>
      </c>
      <c r="J446" s="120"/>
      <c r="K446" s="120"/>
      <c r="L446" s="120"/>
      <c r="M446" s="120"/>
      <c r="N446" s="120"/>
      <c r="O446" s="120"/>
      <c r="P446" s="120"/>
      <c r="Q446" s="121"/>
      <c r="R446" s="120"/>
      <c r="S446" s="120"/>
      <c r="T446" s="120"/>
      <c r="U446" s="122"/>
      <c r="V446" s="122"/>
      <c r="W446" s="122"/>
      <c r="X446" s="122"/>
      <c r="Y446" s="67"/>
      <c r="Z446" s="5"/>
    </row>
    <row r="447" spans="1:26" ht="32.25" customHeight="1" x14ac:dyDescent="0.3">
      <c r="A447" s="115" t="s">
        <v>3</v>
      </c>
      <c r="B447" s="115" t="s">
        <v>1148</v>
      </c>
      <c r="C447" s="133"/>
      <c r="D447" s="75"/>
      <c r="E447" s="75"/>
      <c r="F447" s="75"/>
      <c r="G447" s="65" t="s">
        <v>932</v>
      </c>
      <c r="H447" s="118" t="s">
        <v>1242</v>
      </c>
      <c r="I447" s="119" t="s">
        <v>1120</v>
      </c>
      <c r="J447" s="120"/>
      <c r="K447" s="120"/>
      <c r="L447" s="120"/>
      <c r="M447" s="120"/>
      <c r="N447" s="120"/>
      <c r="O447" s="120"/>
      <c r="P447" s="120"/>
      <c r="Q447" s="121"/>
      <c r="R447" s="120"/>
      <c r="S447" s="120"/>
      <c r="T447" s="120"/>
      <c r="U447" s="122"/>
      <c r="V447" s="122"/>
      <c r="W447" s="122"/>
      <c r="X447" s="122"/>
      <c r="Y447" s="67"/>
      <c r="Z447" s="5"/>
    </row>
    <row r="448" spans="1:26" ht="32.25" customHeight="1" x14ac:dyDescent="0.3">
      <c r="A448" s="115" t="s">
        <v>3</v>
      </c>
      <c r="B448" s="115" t="s">
        <v>1148</v>
      </c>
      <c r="C448" s="133"/>
      <c r="D448" s="75"/>
      <c r="E448" s="75"/>
      <c r="F448" s="75"/>
      <c r="G448" s="65" t="s">
        <v>932</v>
      </c>
      <c r="H448" s="118" t="s">
        <v>1242</v>
      </c>
      <c r="I448" s="119" t="s">
        <v>482</v>
      </c>
      <c r="J448" s="120"/>
      <c r="K448" s="120"/>
      <c r="L448" s="120"/>
      <c r="M448" s="120"/>
      <c r="N448" s="120"/>
      <c r="O448" s="120"/>
      <c r="P448" s="120"/>
      <c r="Q448" s="121"/>
      <c r="R448" s="120"/>
      <c r="S448" s="120"/>
      <c r="T448" s="120"/>
      <c r="U448" s="122"/>
      <c r="V448" s="122"/>
      <c r="W448" s="122"/>
      <c r="X448" s="122"/>
      <c r="Y448" s="67"/>
      <c r="Z448" s="5"/>
    </row>
    <row r="449" spans="1:26" ht="32.25" customHeight="1" x14ac:dyDescent="0.3">
      <c r="A449" s="115" t="s">
        <v>3</v>
      </c>
      <c r="B449" s="115" t="s">
        <v>1148</v>
      </c>
      <c r="C449" s="133"/>
      <c r="D449" s="75"/>
      <c r="E449" s="75"/>
      <c r="F449" s="75"/>
      <c r="G449" s="65" t="s">
        <v>932</v>
      </c>
      <c r="H449" s="118" t="s">
        <v>1242</v>
      </c>
      <c r="I449" s="119" t="s">
        <v>1122</v>
      </c>
      <c r="J449" s="120"/>
      <c r="K449" s="120"/>
      <c r="L449" s="120"/>
      <c r="M449" s="120"/>
      <c r="N449" s="120"/>
      <c r="O449" s="120"/>
      <c r="P449" s="120"/>
      <c r="Q449" s="121"/>
      <c r="R449" s="120"/>
      <c r="S449" s="120"/>
      <c r="T449" s="120"/>
      <c r="U449" s="122"/>
      <c r="V449" s="122"/>
      <c r="W449" s="122"/>
      <c r="X449" s="122"/>
      <c r="Y449" s="67"/>
      <c r="Z449" s="5" t="s">
        <v>1243</v>
      </c>
    </row>
    <row r="450" spans="1:26" ht="32.25" customHeight="1" x14ac:dyDescent="0.3">
      <c r="A450" s="115" t="s">
        <v>3</v>
      </c>
      <c r="B450" s="115" t="s">
        <v>1148</v>
      </c>
      <c r="C450" s="133"/>
      <c r="D450" s="75"/>
      <c r="E450" s="75"/>
      <c r="F450" s="75"/>
      <c r="G450" s="65" t="s">
        <v>932</v>
      </c>
      <c r="H450" s="118" t="s">
        <v>1242</v>
      </c>
      <c r="I450" s="119" t="s">
        <v>483</v>
      </c>
      <c r="J450" s="120"/>
      <c r="K450" s="120"/>
      <c r="L450" s="120"/>
      <c r="M450" s="120"/>
      <c r="N450" s="120"/>
      <c r="O450" s="120"/>
      <c r="P450" s="120"/>
      <c r="Q450" s="121"/>
      <c r="R450" s="120"/>
      <c r="S450" s="120"/>
      <c r="T450" s="120"/>
      <c r="U450" s="122"/>
      <c r="V450" s="122"/>
      <c r="W450" s="122"/>
      <c r="X450" s="122"/>
      <c r="Y450" s="67"/>
      <c r="Z450" s="5"/>
    </row>
    <row r="451" spans="1:26" ht="32.25" customHeight="1" x14ac:dyDescent="0.3">
      <c r="A451" s="115" t="s">
        <v>3</v>
      </c>
      <c r="B451" s="115" t="s">
        <v>1148</v>
      </c>
      <c r="C451" s="133"/>
      <c r="D451" s="75"/>
      <c r="E451" s="75"/>
      <c r="F451" s="75"/>
      <c r="G451" s="65" t="s">
        <v>932</v>
      </c>
      <c r="H451" s="118" t="s">
        <v>1242</v>
      </c>
      <c r="I451" s="119" t="s">
        <v>322</v>
      </c>
      <c r="J451" s="120"/>
      <c r="K451" s="120"/>
      <c r="L451" s="120"/>
      <c r="M451" s="120"/>
      <c r="N451" s="120"/>
      <c r="O451" s="120"/>
      <c r="P451" s="120"/>
      <c r="Q451" s="121"/>
      <c r="R451" s="120"/>
      <c r="S451" s="120"/>
      <c r="T451" s="120"/>
      <c r="U451" s="122"/>
      <c r="V451" s="122"/>
      <c r="W451" s="122"/>
      <c r="X451" s="122"/>
      <c r="Y451" s="67"/>
      <c r="Z451" s="5"/>
    </row>
    <row r="452" spans="1:26" ht="32.25" customHeight="1" x14ac:dyDescent="0.3">
      <c r="A452" s="115" t="s">
        <v>3</v>
      </c>
      <c r="B452" s="115" t="s">
        <v>1148</v>
      </c>
      <c r="C452" s="133"/>
      <c r="D452" s="75"/>
      <c r="E452" s="75"/>
      <c r="F452" s="75"/>
      <c r="G452" s="65" t="s">
        <v>932</v>
      </c>
      <c r="H452" s="118" t="s">
        <v>1242</v>
      </c>
      <c r="I452" s="119" t="s">
        <v>485</v>
      </c>
      <c r="J452" s="120"/>
      <c r="K452" s="120"/>
      <c r="L452" s="120"/>
      <c r="M452" s="120"/>
      <c r="N452" s="120"/>
      <c r="O452" s="120"/>
      <c r="P452" s="120"/>
      <c r="Q452" s="121"/>
      <c r="R452" s="120"/>
      <c r="S452" s="120"/>
      <c r="T452" s="120"/>
      <c r="U452" s="122"/>
      <c r="V452" s="122"/>
      <c r="W452" s="122"/>
      <c r="X452" s="122"/>
      <c r="Y452" s="67"/>
      <c r="Z452" s="5"/>
    </row>
    <row r="453" spans="1:26" ht="32.25" customHeight="1" x14ac:dyDescent="0.3">
      <c r="A453" s="115" t="s">
        <v>3</v>
      </c>
      <c r="B453" s="115" t="s">
        <v>1148</v>
      </c>
      <c r="C453" s="133"/>
      <c r="D453" s="75"/>
      <c r="E453" s="75"/>
      <c r="F453" s="75"/>
      <c r="G453" s="65" t="s">
        <v>932</v>
      </c>
      <c r="H453" s="118" t="s">
        <v>1242</v>
      </c>
      <c r="I453" s="119" t="s">
        <v>532</v>
      </c>
      <c r="J453" s="120"/>
      <c r="K453" s="120"/>
      <c r="L453" s="120"/>
      <c r="M453" s="120"/>
      <c r="N453" s="120"/>
      <c r="O453" s="120"/>
      <c r="P453" s="120"/>
      <c r="Q453" s="121"/>
      <c r="R453" s="120"/>
      <c r="S453" s="120"/>
      <c r="T453" s="120"/>
      <c r="U453" s="122"/>
      <c r="V453" s="122"/>
      <c r="W453" s="122"/>
      <c r="X453" s="122"/>
      <c r="Y453" s="67"/>
      <c r="Z453" s="5"/>
    </row>
    <row r="454" spans="1:26" ht="32.25" customHeight="1" x14ac:dyDescent="0.3">
      <c r="A454" s="115" t="s">
        <v>3</v>
      </c>
      <c r="B454" s="115" t="s">
        <v>1148</v>
      </c>
      <c r="C454" s="133"/>
      <c r="D454" s="75"/>
      <c r="E454" s="75"/>
      <c r="F454" s="75"/>
      <c r="G454" s="65" t="s">
        <v>932</v>
      </c>
      <c r="H454" s="118" t="s">
        <v>1242</v>
      </c>
      <c r="I454" s="119" t="s">
        <v>1241</v>
      </c>
      <c r="J454" s="120"/>
      <c r="K454" s="120"/>
      <c r="L454" s="120"/>
      <c r="M454" s="120"/>
      <c r="N454" s="120"/>
      <c r="O454" s="120"/>
      <c r="P454" s="120"/>
      <c r="Q454" s="121"/>
      <c r="R454" s="120"/>
      <c r="S454" s="120"/>
      <c r="T454" s="120"/>
      <c r="U454" s="122"/>
      <c r="V454" s="122"/>
      <c r="W454" s="122"/>
      <c r="X454" s="122"/>
      <c r="Y454" s="67"/>
      <c r="Z454" s="5"/>
    </row>
    <row r="455" spans="1:26" ht="32.25" customHeight="1" x14ac:dyDescent="0.3">
      <c r="A455" s="115" t="s">
        <v>3</v>
      </c>
      <c r="B455" s="115" t="s">
        <v>1148</v>
      </c>
      <c r="C455" s="133"/>
      <c r="D455" s="75"/>
      <c r="E455" s="75"/>
      <c r="F455" s="75"/>
      <c r="G455" s="65" t="s">
        <v>932</v>
      </c>
      <c r="H455" s="118" t="s">
        <v>1242</v>
      </c>
      <c r="I455" s="119" t="s">
        <v>1127</v>
      </c>
      <c r="J455" s="120"/>
      <c r="K455" s="120"/>
      <c r="L455" s="120"/>
      <c r="M455" s="120"/>
      <c r="N455" s="120"/>
      <c r="O455" s="120"/>
      <c r="P455" s="120"/>
      <c r="Q455" s="121"/>
      <c r="R455" s="120"/>
      <c r="S455" s="120"/>
      <c r="T455" s="120"/>
      <c r="U455" s="122"/>
      <c r="V455" s="122"/>
      <c r="W455" s="122"/>
      <c r="X455" s="122"/>
      <c r="Y455" s="67"/>
      <c r="Z455" s="5"/>
    </row>
    <row r="456" spans="1:26" ht="32.25" customHeight="1" x14ac:dyDescent="0.3">
      <c r="A456" s="115" t="s">
        <v>3</v>
      </c>
      <c r="B456" s="115" t="s">
        <v>1148</v>
      </c>
      <c r="C456" s="133"/>
      <c r="D456" s="75"/>
      <c r="E456" s="75"/>
      <c r="F456" s="75"/>
      <c r="G456" s="65" t="s">
        <v>932</v>
      </c>
      <c r="H456" s="118" t="s">
        <v>1242</v>
      </c>
      <c r="I456" s="119" t="s">
        <v>536</v>
      </c>
      <c r="J456" s="120"/>
      <c r="K456" s="120"/>
      <c r="L456" s="120"/>
      <c r="M456" s="120"/>
      <c r="N456" s="120"/>
      <c r="O456" s="120"/>
      <c r="P456" s="120"/>
      <c r="Q456" s="121"/>
      <c r="R456" s="120"/>
      <c r="S456" s="120"/>
      <c r="T456" s="120"/>
      <c r="U456" s="122"/>
      <c r="V456" s="122"/>
      <c r="W456" s="122"/>
      <c r="X456" s="122"/>
      <c r="Y456" s="67"/>
      <c r="Z456" s="5"/>
    </row>
    <row r="457" spans="1:26" ht="32.25" customHeight="1" x14ac:dyDescent="0.3">
      <c r="A457" s="115" t="s">
        <v>3</v>
      </c>
      <c r="B457" s="115" t="s">
        <v>1148</v>
      </c>
      <c r="C457" s="133"/>
      <c r="D457" s="75"/>
      <c r="E457" s="75"/>
      <c r="F457" s="75"/>
      <c r="G457" s="65" t="s">
        <v>932</v>
      </c>
      <c r="H457" s="118" t="s">
        <v>1242</v>
      </c>
      <c r="I457" s="119" t="s">
        <v>537</v>
      </c>
      <c r="J457" s="120"/>
      <c r="K457" s="120"/>
      <c r="L457" s="120"/>
      <c r="M457" s="120"/>
      <c r="N457" s="120"/>
      <c r="O457" s="120"/>
      <c r="P457" s="120"/>
      <c r="Q457" s="121"/>
      <c r="R457" s="120"/>
      <c r="S457" s="120"/>
      <c r="T457" s="120"/>
      <c r="U457" s="122"/>
      <c r="V457" s="122"/>
      <c r="W457" s="122"/>
      <c r="X457" s="122"/>
      <c r="Y457" s="67"/>
      <c r="Z457" s="5"/>
    </row>
    <row r="458" spans="1:26" ht="32.25" customHeight="1" x14ac:dyDescent="0.3">
      <c r="A458" s="115" t="s">
        <v>3</v>
      </c>
      <c r="B458" s="115" t="s">
        <v>1148</v>
      </c>
      <c r="C458" s="133"/>
      <c r="D458" s="75"/>
      <c r="E458" s="75"/>
      <c r="F458" s="75"/>
      <c r="G458" s="65" t="s">
        <v>932</v>
      </c>
      <c r="H458" s="118" t="s">
        <v>1242</v>
      </c>
      <c r="I458" s="119" t="s">
        <v>538</v>
      </c>
      <c r="J458" s="120"/>
      <c r="K458" s="120"/>
      <c r="L458" s="120"/>
      <c r="M458" s="120"/>
      <c r="N458" s="120"/>
      <c r="O458" s="120"/>
      <c r="P458" s="120"/>
      <c r="Q458" s="121"/>
      <c r="R458" s="120"/>
      <c r="S458" s="120"/>
      <c r="T458" s="120"/>
      <c r="U458" s="122"/>
      <c r="V458" s="122"/>
      <c r="W458" s="122"/>
      <c r="X458" s="122"/>
      <c r="Y458" s="67"/>
      <c r="Z458" s="5"/>
    </row>
    <row r="459" spans="1:26" ht="32.25" customHeight="1" x14ac:dyDescent="0.3">
      <c r="A459" s="115" t="s">
        <v>3</v>
      </c>
      <c r="B459" s="115" t="s">
        <v>1148</v>
      </c>
      <c r="C459" s="133"/>
      <c r="D459" s="75"/>
      <c r="E459" s="75"/>
      <c r="F459" s="75"/>
      <c r="G459" s="65" t="s">
        <v>932</v>
      </c>
      <c r="H459" s="118" t="s">
        <v>1242</v>
      </c>
      <c r="I459" s="119" t="s">
        <v>539</v>
      </c>
      <c r="J459" s="120"/>
      <c r="K459" s="120"/>
      <c r="L459" s="120"/>
      <c r="M459" s="120"/>
      <c r="N459" s="120"/>
      <c r="O459" s="120"/>
      <c r="P459" s="120"/>
      <c r="Q459" s="121"/>
      <c r="R459" s="120"/>
      <c r="S459" s="120"/>
      <c r="T459" s="120"/>
      <c r="U459" s="122"/>
      <c r="V459" s="122"/>
      <c r="W459" s="122"/>
      <c r="X459" s="122"/>
      <c r="Y459" s="67"/>
      <c r="Z459" s="5"/>
    </row>
    <row r="460" spans="1:26" ht="32.25" customHeight="1" x14ac:dyDescent="0.3">
      <c r="A460" s="115" t="s">
        <v>3</v>
      </c>
      <c r="B460" s="115" t="s">
        <v>1148</v>
      </c>
      <c r="C460" s="133"/>
      <c r="D460" s="75"/>
      <c r="E460" s="75"/>
      <c r="F460" s="75"/>
      <c r="G460" s="65" t="s">
        <v>932</v>
      </c>
      <c r="H460" s="118" t="s">
        <v>1238</v>
      </c>
      <c r="I460" s="119" t="s">
        <v>1118</v>
      </c>
      <c r="J460" s="120"/>
      <c r="K460" s="120"/>
      <c r="L460" s="120"/>
      <c r="M460" s="120"/>
      <c r="N460" s="120"/>
      <c r="O460" s="120"/>
      <c r="P460" s="120"/>
      <c r="Q460" s="121"/>
      <c r="R460" s="120"/>
      <c r="S460" s="120"/>
      <c r="T460" s="120"/>
      <c r="U460" s="122"/>
      <c r="V460" s="122"/>
      <c r="W460" s="122"/>
      <c r="X460" s="122"/>
      <c r="Y460" s="67" t="s">
        <v>1237</v>
      </c>
      <c r="Z460" s="5"/>
    </row>
    <row r="461" spans="1:26" ht="32.25" customHeight="1" x14ac:dyDescent="0.3">
      <c r="A461" s="115" t="s">
        <v>3</v>
      </c>
      <c r="B461" s="115" t="s">
        <v>1148</v>
      </c>
      <c r="C461" s="133"/>
      <c r="D461" s="75"/>
      <c r="E461" s="75"/>
      <c r="F461" s="75"/>
      <c r="G461" s="65" t="s">
        <v>932</v>
      </c>
      <c r="H461" s="118" t="s">
        <v>1238</v>
      </c>
      <c r="I461" s="119" t="s">
        <v>519</v>
      </c>
      <c r="J461" s="120"/>
      <c r="K461" s="120"/>
      <c r="L461" s="120"/>
      <c r="M461" s="120"/>
      <c r="N461" s="120"/>
      <c r="O461" s="120"/>
      <c r="P461" s="120"/>
      <c r="Q461" s="121"/>
      <c r="R461" s="120"/>
      <c r="S461" s="120"/>
      <c r="T461" s="120"/>
      <c r="U461" s="122"/>
      <c r="V461" s="122"/>
      <c r="W461" s="122"/>
      <c r="X461" s="122"/>
      <c r="Y461" s="67"/>
      <c r="Z461" s="5"/>
    </row>
    <row r="462" spans="1:26" ht="32.25" customHeight="1" x14ac:dyDescent="0.3">
      <c r="A462" s="115" t="s">
        <v>3</v>
      </c>
      <c r="B462" s="115" t="s">
        <v>1148</v>
      </c>
      <c r="C462" s="133"/>
      <c r="D462" s="75"/>
      <c r="E462" s="75"/>
      <c r="F462" s="75"/>
      <c r="G462" s="65" t="s">
        <v>932</v>
      </c>
      <c r="H462" s="118" t="s">
        <v>1238</v>
      </c>
      <c r="I462" s="119" t="s">
        <v>520</v>
      </c>
      <c r="J462" s="120"/>
      <c r="K462" s="120"/>
      <c r="L462" s="120"/>
      <c r="M462" s="120"/>
      <c r="N462" s="120"/>
      <c r="O462" s="120"/>
      <c r="P462" s="120"/>
      <c r="Q462" s="121"/>
      <c r="R462" s="120"/>
      <c r="S462" s="120"/>
      <c r="T462" s="120"/>
      <c r="U462" s="122"/>
      <c r="V462" s="122"/>
      <c r="W462" s="122"/>
      <c r="X462" s="122"/>
      <c r="Y462" s="67"/>
      <c r="Z462" s="5"/>
    </row>
    <row r="463" spans="1:26" ht="32.25" customHeight="1" x14ac:dyDescent="0.3">
      <c r="A463" s="115" t="s">
        <v>3</v>
      </c>
      <c r="B463" s="115" t="s">
        <v>1148</v>
      </c>
      <c r="C463" s="133"/>
      <c r="D463" s="75"/>
      <c r="E463" s="75"/>
      <c r="F463" s="75"/>
      <c r="G463" s="65" t="s">
        <v>932</v>
      </c>
      <c r="H463" s="118" t="s">
        <v>1238</v>
      </c>
      <c r="I463" s="119" t="s">
        <v>521</v>
      </c>
      <c r="J463" s="120"/>
      <c r="K463" s="120"/>
      <c r="L463" s="120"/>
      <c r="M463" s="120"/>
      <c r="N463" s="120"/>
      <c r="O463" s="120"/>
      <c r="P463" s="120"/>
      <c r="Q463" s="121"/>
      <c r="R463" s="120"/>
      <c r="S463" s="120"/>
      <c r="T463" s="120"/>
      <c r="U463" s="122"/>
      <c r="V463" s="122"/>
      <c r="W463" s="122"/>
      <c r="X463" s="122"/>
      <c r="Y463" s="67"/>
      <c r="Z463" s="5"/>
    </row>
    <row r="464" spans="1:26" ht="32.25" customHeight="1" x14ac:dyDescent="0.3">
      <c r="A464" s="115" t="s">
        <v>3</v>
      </c>
      <c r="B464" s="115" t="s">
        <v>1148</v>
      </c>
      <c r="C464" s="133"/>
      <c r="D464" s="75"/>
      <c r="E464" s="75"/>
      <c r="F464" s="75"/>
      <c r="G464" s="65" t="s">
        <v>932</v>
      </c>
      <c r="H464" s="118" t="s">
        <v>1238</v>
      </c>
      <c r="I464" s="119" t="s">
        <v>522</v>
      </c>
      <c r="J464" s="120"/>
      <c r="K464" s="120"/>
      <c r="L464" s="120"/>
      <c r="M464" s="120"/>
      <c r="N464" s="120"/>
      <c r="O464" s="120"/>
      <c r="P464" s="120"/>
      <c r="Q464" s="121"/>
      <c r="R464" s="120"/>
      <c r="S464" s="120"/>
      <c r="T464" s="120"/>
      <c r="U464" s="122"/>
      <c r="V464" s="122"/>
      <c r="W464" s="122"/>
      <c r="X464" s="122"/>
      <c r="Y464" s="67"/>
      <c r="Z464" s="5"/>
    </row>
    <row r="465" spans="1:26" ht="32.25" customHeight="1" x14ac:dyDescent="0.3">
      <c r="A465" s="115" t="s">
        <v>3</v>
      </c>
      <c r="B465" s="115" t="s">
        <v>1148</v>
      </c>
      <c r="C465" s="133"/>
      <c r="D465" s="75"/>
      <c r="E465" s="75"/>
      <c r="F465" s="75"/>
      <c r="G465" s="65" t="s">
        <v>932</v>
      </c>
      <c r="H465" s="118" t="s">
        <v>1238</v>
      </c>
      <c r="I465" s="119" t="s">
        <v>523</v>
      </c>
      <c r="J465" s="120"/>
      <c r="K465" s="120"/>
      <c r="L465" s="120"/>
      <c r="M465" s="120"/>
      <c r="N465" s="120"/>
      <c r="O465" s="120"/>
      <c r="P465" s="120"/>
      <c r="Q465" s="121"/>
      <c r="R465" s="120"/>
      <c r="S465" s="120"/>
      <c r="T465" s="120"/>
      <c r="U465" s="122"/>
      <c r="V465" s="122"/>
      <c r="W465" s="122"/>
      <c r="X465" s="122"/>
      <c r="Y465" s="67"/>
      <c r="Z465" s="5"/>
    </row>
    <row r="466" spans="1:26" ht="32.25" customHeight="1" x14ac:dyDescent="0.3">
      <c r="A466" s="115" t="s">
        <v>3</v>
      </c>
      <c r="B466" s="115" t="s">
        <v>1148</v>
      </c>
      <c r="C466" s="133"/>
      <c r="D466" s="75"/>
      <c r="E466" s="75"/>
      <c r="F466" s="75"/>
      <c r="G466" s="65" t="s">
        <v>932</v>
      </c>
      <c r="H466" s="118" t="s">
        <v>1238</v>
      </c>
      <c r="I466" s="119" t="s">
        <v>524</v>
      </c>
      <c r="J466" s="120"/>
      <c r="K466" s="120"/>
      <c r="L466" s="120"/>
      <c r="M466" s="120"/>
      <c r="N466" s="120"/>
      <c r="O466" s="120"/>
      <c r="P466" s="120"/>
      <c r="Q466" s="121"/>
      <c r="R466" s="120"/>
      <c r="S466" s="120"/>
      <c r="T466" s="120"/>
      <c r="U466" s="122"/>
      <c r="V466" s="122"/>
      <c r="W466" s="122"/>
      <c r="X466" s="122"/>
      <c r="Y466" s="67"/>
      <c r="Z466" s="5"/>
    </row>
    <row r="467" spans="1:26" ht="32.25" customHeight="1" x14ac:dyDescent="0.3">
      <c r="A467" s="115" t="s">
        <v>3</v>
      </c>
      <c r="B467" s="115" t="s">
        <v>1148</v>
      </c>
      <c r="C467" s="133"/>
      <c r="D467" s="75"/>
      <c r="E467" s="75"/>
      <c r="F467" s="75"/>
      <c r="G467" s="65" t="s">
        <v>932</v>
      </c>
      <c r="H467" s="118" t="s">
        <v>1238</v>
      </c>
      <c r="I467" s="119" t="s">
        <v>243</v>
      </c>
      <c r="J467" s="120"/>
      <c r="K467" s="120"/>
      <c r="L467" s="120"/>
      <c r="M467" s="120"/>
      <c r="N467" s="120"/>
      <c r="O467" s="120"/>
      <c r="P467" s="120"/>
      <c r="Q467" s="121"/>
      <c r="R467" s="120"/>
      <c r="S467" s="120"/>
      <c r="T467" s="120"/>
      <c r="U467" s="122"/>
      <c r="V467" s="122"/>
      <c r="W467" s="122"/>
      <c r="X467" s="122"/>
      <c r="Y467" s="67"/>
      <c r="Z467" s="5"/>
    </row>
    <row r="468" spans="1:26" ht="32.25" customHeight="1" x14ac:dyDescent="0.3">
      <c r="A468" s="115" t="s">
        <v>3</v>
      </c>
      <c r="B468" s="115" t="s">
        <v>1148</v>
      </c>
      <c r="C468" s="133"/>
      <c r="D468" s="75"/>
      <c r="E468" s="75"/>
      <c r="F468" s="75"/>
      <c r="G468" s="65" t="s">
        <v>932</v>
      </c>
      <c r="H468" s="118" t="s">
        <v>1238</v>
      </c>
      <c r="I468" s="119" t="s">
        <v>525</v>
      </c>
      <c r="J468" s="120"/>
      <c r="K468" s="120"/>
      <c r="L468" s="120"/>
      <c r="M468" s="120"/>
      <c r="N468" s="120"/>
      <c r="O468" s="120"/>
      <c r="P468" s="120"/>
      <c r="Q468" s="121"/>
      <c r="R468" s="120"/>
      <c r="S468" s="120"/>
      <c r="T468" s="120"/>
      <c r="U468" s="122"/>
      <c r="V468" s="122"/>
      <c r="W468" s="122"/>
      <c r="X468" s="122"/>
      <c r="Y468" s="67"/>
      <c r="Z468" s="5"/>
    </row>
    <row r="469" spans="1:26" ht="32.25" customHeight="1" x14ac:dyDescent="0.3">
      <c r="A469" s="115" t="s">
        <v>3</v>
      </c>
      <c r="B469" s="115" t="s">
        <v>1148</v>
      </c>
      <c r="C469" s="133"/>
      <c r="D469" s="75"/>
      <c r="E469" s="75"/>
      <c r="F469" s="75"/>
      <c r="G469" s="65" t="s">
        <v>932</v>
      </c>
      <c r="H469" s="118" t="s">
        <v>1238</v>
      </c>
      <c r="I469" s="119" t="s">
        <v>526</v>
      </c>
      <c r="J469" s="120"/>
      <c r="K469" s="120"/>
      <c r="L469" s="120"/>
      <c r="M469" s="120"/>
      <c r="N469" s="120"/>
      <c r="O469" s="120"/>
      <c r="P469" s="120"/>
      <c r="Q469" s="121"/>
      <c r="R469" s="120"/>
      <c r="S469" s="120"/>
      <c r="T469" s="120"/>
      <c r="U469" s="122"/>
      <c r="V469" s="122"/>
      <c r="W469" s="122"/>
      <c r="X469" s="122"/>
      <c r="Y469" s="67"/>
      <c r="Z469" s="5"/>
    </row>
    <row r="470" spans="1:26" ht="32.25" customHeight="1" x14ac:dyDescent="0.3">
      <c r="A470" s="115" t="s">
        <v>3</v>
      </c>
      <c r="B470" s="115" t="s">
        <v>1148</v>
      </c>
      <c r="C470" s="133"/>
      <c r="D470" s="75"/>
      <c r="E470" s="75"/>
      <c r="F470" s="75"/>
      <c r="G470" s="65" t="s">
        <v>932</v>
      </c>
      <c r="H470" s="118" t="s">
        <v>1238</v>
      </c>
      <c r="I470" s="119" t="s">
        <v>527</v>
      </c>
      <c r="J470" s="120"/>
      <c r="K470" s="120"/>
      <c r="L470" s="120"/>
      <c r="M470" s="120"/>
      <c r="N470" s="120"/>
      <c r="O470" s="120"/>
      <c r="P470" s="120"/>
      <c r="Q470" s="121"/>
      <c r="R470" s="120"/>
      <c r="S470" s="120"/>
      <c r="T470" s="120"/>
      <c r="U470" s="122"/>
      <c r="V470" s="122"/>
      <c r="W470" s="122"/>
      <c r="X470" s="122"/>
      <c r="Y470" s="67"/>
      <c r="Z470" s="5"/>
    </row>
    <row r="471" spans="1:26" ht="32.25" customHeight="1" x14ac:dyDescent="0.3">
      <c r="A471" s="115" t="s">
        <v>3</v>
      </c>
      <c r="B471" s="115" t="s">
        <v>1148</v>
      </c>
      <c r="C471" s="133"/>
      <c r="D471" s="75"/>
      <c r="E471" s="75"/>
      <c r="F471" s="75"/>
      <c r="G471" s="65" t="s">
        <v>932</v>
      </c>
      <c r="H471" s="118" t="s">
        <v>1238</v>
      </c>
      <c r="I471" s="119" t="s">
        <v>528</v>
      </c>
      <c r="J471" s="120"/>
      <c r="K471" s="120"/>
      <c r="L471" s="120"/>
      <c r="M471" s="120"/>
      <c r="N471" s="120"/>
      <c r="O471" s="120"/>
      <c r="P471" s="120"/>
      <c r="Q471" s="121"/>
      <c r="R471" s="120"/>
      <c r="S471" s="120"/>
      <c r="T471" s="120"/>
      <c r="U471" s="122"/>
      <c r="V471" s="122"/>
      <c r="W471" s="122"/>
      <c r="X471" s="122"/>
      <c r="Y471" s="67"/>
      <c r="Z471" s="5"/>
    </row>
    <row r="472" spans="1:26" ht="32.25" customHeight="1" x14ac:dyDescent="0.3">
      <c r="A472" s="115" t="s">
        <v>3</v>
      </c>
      <c r="B472" s="115" t="s">
        <v>1148</v>
      </c>
      <c r="C472" s="133"/>
      <c r="D472" s="75"/>
      <c r="E472" s="75"/>
      <c r="F472" s="75"/>
      <c r="G472" s="65" t="s">
        <v>932</v>
      </c>
      <c r="H472" s="118" t="s">
        <v>1238</v>
      </c>
      <c r="I472" s="119" t="s">
        <v>480</v>
      </c>
      <c r="J472" s="120"/>
      <c r="K472" s="120"/>
      <c r="L472" s="120"/>
      <c r="M472" s="120"/>
      <c r="N472" s="120"/>
      <c r="O472" s="120"/>
      <c r="P472" s="120"/>
      <c r="Q472" s="121"/>
      <c r="R472" s="120"/>
      <c r="S472" s="120"/>
      <c r="T472" s="120"/>
      <c r="U472" s="122"/>
      <c r="V472" s="122"/>
      <c r="W472" s="122"/>
      <c r="X472" s="122"/>
      <c r="Y472" s="67"/>
      <c r="Z472" s="5"/>
    </row>
    <row r="473" spans="1:26" ht="32.25" customHeight="1" x14ac:dyDescent="0.3">
      <c r="A473" s="115" t="s">
        <v>3</v>
      </c>
      <c r="B473" s="115" t="s">
        <v>1148</v>
      </c>
      <c r="C473" s="133"/>
      <c r="D473" s="75"/>
      <c r="E473" s="75"/>
      <c r="F473" s="75"/>
      <c r="G473" s="65" t="s">
        <v>932</v>
      </c>
      <c r="H473" s="118" t="s">
        <v>1238</v>
      </c>
      <c r="I473" s="119" t="s">
        <v>1119</v>
      </c>
      <c r="J473" s="120"/>
      <c r="K473" s="120"/>
      <c r="L473" s="120"/>
      <c r="M473" s="120"/>
      <c r="N473" s="120"/>
      <c r="O473" s="120"/>
      <c r="P473" s="120"/>
      <c r="Q473" s="121"/>
      <c r="R473" s="120"/>
      <c r="S473" s="120"/>
      <c r="T473" s="120"/>
      <c r="U473" s="122"/>
      <c r="V473" s="122"/>
      <c r="W473" s="122"/>
      <c r="X473" s="122"/>
      <c r="Y473" s="67"/>
      <c r="Z473" s="5"/>
    </row>
    <row r="474" spans="1:26" ht="32.25" customHeight="1" x14ac:dyDescent="0.3">
      <c r="A474" s="115" t="s">
        <v>3</v>
      </c>
      <c r="B474" s="115" t="s">
        <v>1148</v>
      </c>
      <c r="C474" s="133"/>
      <c r="D474" s="75"/>
      <c r="E474" s="75"/>
      <c r="F474" s="75"/>
      <c r="G474" s="65" t="s">
        <v>932</v>
      </c>
      <c r="H474" s="118" t="s">
        <v>1238</v>
      </c>
      <c r="I474" s="119" t="s">
        <v>1120</v>
      </c>
      <c r="J474" s="120"/>
      <c r="K474" s="120"/>
      <c r="L474" s="120"/>
      <c r="M474" s="120"/>
      <c r="N474" s="120"/>
      <c r="O474" s="120"/>
      <c r="P474" s="120"/>
      <c r="Q474" s="121"/>
      <c r="R474" s="120"/>
      <c r="S474" s="120"/>
      <c r="T474" s="120"/>
      <c r="U474" s="122"/>
      <c r="V474" s="122"/>
      <c r="W474" s="122"/>
      <c r="X474" s="122"/>
      <c r="Y474" s="67"/>
      <c r="Z474" s="5"/>
    </row>
    <row r="475" spans="1:26" ht="32.25" customHeight="1" x14ac:dyDescent="0.3">
      <c r="A475" s="115" t="s">
        <v>3</v>
      </c>
      <c r="B475" s="115" t="s">
        <v>1148</v>
      </c>
      <c r="C475" s="133"/>
      <c r="D475" s="75"/>
      <c r="E475" s="75"/>
      <c r="F475" s="75"/>
      <c r="G475" s="65" t="s">
        <v>932</v>
      </c>
      <c r="H475" s="118" t="s">
        <v>1238</v>
      </c>
      <c r="I475" s="119" t="s">
        <v>482</v>
      </c>
      <c r="J475" s="120"/>
      <c r="K475" s="120"/>
      <c r="L475" s="120"/>
      <c r="M475" s="120"/>
      <c r="N475" s="120"/>
      <c r="O475" s="120"/>
      <c r="P475" s="120"/>
      <c r="Q475" s="121"/>
      <c r="R475" s="120"/>
      <c r="S475" s="120"/>
      <c r="T475" s="120"/>
      <c r="U475" s="122"/>
      <c r="V475" s="122"/>
      <c r="W475" s="122"/>
      <c r="X475" s="122"/>
      <c r="Y475" s="67"/>
      <c r="Z475" s="5"/>
    </row>
    <row r="476" spans="1:26" ht="32.25" customHeight="1" x14ac:dyDescent="0.3">
      <c r="A476" s="115" t="s">
        <v>3</v>
      </c>
      <c r="B476" s="115" t="s">
        <v>1148</v>
      </c>
      <c r="C476" s="133"/>
      <c r="D476" s="75"/>
      <c r="E476" s="75"/>
      <c r="F476" s="75"/>
      <c r="G476" s="65" t="s">
        <v>932</v>
      </c>
      <c r="H476" s="118" t="s">
        <v>1238</v>
      </c>
      <c r="I476" s="119" t="s">
        <v>1122</v>
      </c>
      <c r="J476" s="120"/>
      <c r="K476" s="120"/>
      <c r="L476" s="120"/>
      <c r="M476" s="120"/>
      <c r="N476" s="120"/>
      <c r="O476" s="120"/>
      <c r="P476" s="120"/>
      <c r="Q476" s="121"/>
      <c r="R476" s="120"/>
      <c r="S476" s="120"/>
      <c r="T476" s="120"/>
      <c r="U476" s="122"/>
      <c r="V476" s="122"/>
      <c r="W476" s="122"/>
      <c r="X476" s="122"/>
      <c r="Y476" s="67"/>
      <c r="Z476" s="5"/>
    </row>
    <row r="477" spans="1:26" ht="32.25" customHeight="1" x14ac:dyDescent="0.3">
      <c r="A477" s="115" t="s">
        <v>3</v>
      </c>
      <c r="B477" s="115" t="s">
        <v>1148</v>
      </c>
      <c r="C477" s="133"/>
      <c r="D477" s="75"/>
      <c r="E477" s="75"/>
      <c r="F477" s="75"/>
      <c r="G477" s="65" t="s">
        <v>932</v>
      </c>
      <c r="H477" s="118" t="s">
        <v>1238</v>
      </c>
      <c r="I477" s="119" t="s">
        <v>483</v>
      </c>
      <c r="J477" s="120"/>
      <c r="K477" s="120"/>
      <c r="L477" s="120"/>
      <c r="M477" s="120"/>
      <c r="N477" s="120"/>
      <c r="O477" s="120"/>
      <c r="P477" s="120"/>
      <c r="Q477" s="121"/>
      <c r="R477" s="120"/>
      <c r="S477" s="120"/>
      <c r="T477" s="120"/>
      <c r="U477" s="122"/>
      <c r="V477" s="122"/>
      <c r="W477" s="122"/>
      <c r="X477" s="122"/>
      <c r="Y477" s="67"/>
      <c r="Z477" s="5"/>
    </row>
    <row r="478" spans="1:26" ht="52.5" customHeight="1" x14ac:dyDescent="0.3">
      <c r="A478" s="115" t="s">
        <v>3</v>
      </c>
      <c r="B478" s="115" t="s">
        <v>1148</v>
      </c>
      <c r="C478" s="133"/>
      <c r="D478" s="75"/>
      <c r="E478" s="75"/>
      <c r="F478" s="75"/>
      <c r="G478" s="65" t="s">
        <v>932</v>
      </c>
      <c r="H478" s="118" t="s">
        <v>1238</v>
      </c>
      <c r="I478" s="119" t="s">
        <v>567</v>
      </c>
      <c r="J478" s="120"/>
      <c r="K478" s="120"/>
      <c r="L478" s="120"/>
      <c r="M478" s="120"/>
      <c r="N478" s="120"/>
      <c r="O478" s="120"/>
      <c r="P478" s="120"/>
      <c r="Q478" s="121"/>
      <c r="R478" s="120"/>
      <c r="S478" s="120"/>
      <c r="T478" s="120"/>
      <c r="U478" s="122"/>
      <c r="V478" s="122"/>
      <c r="W478" s="122"/>
      <c r="X478" s="122"/>
      <c r="Y478" s="67"/>
      <c r="Z478" s="5"/>
    </row>
    <row r="479" spans="1:26" ht="27.75" customHeight="1" x14ac:dyDescent="0.3">
      <c r="A479" s="115" t="s">
        <v>3</v>
      </c>
      <c r="B479" s="115" t="s">
        <v>1148</v>
      </c>
      <c r="C479" s="133"/>
      <c r="D479" s="75"/>
      <c r="E479" s="75"/>
      <c r="F479" s="75"/>
      <c r="G479" s="65" t="s">
        <v>932</v>
      </c>
      <c r="H479" s="118" t="s">
        <v>1238</v>
      </c>
      <c r="I479" s="119" t="s">
        <v>322</v>
      </c>
      <c r="J479" s="120"/>
      <c r="K479" s="120"/>
      <c r="L479" s="120"/>
      <c r="M479" s="120"/>
      <c r="N479" s="120"/>
      <c r="O479" s="120"/>
      <c r="P479" s="120"/>
      <c r="Q479" s="121"/>
      <c r="R479" s="120"/>
      <c r="S479" s="120"/>
      <c r="T479" s="120"/>
      <c r="U479" s="122"/>
      <c r="V479" s="122"/>
      <c r="W479" s="122"/>
      <c r="X479" s="122"/>
      <c r="Y479" s="67"/>
      <c r="Z479" s="5"/>
    </row>
    <row r="480" spans="1:26" ht="16.5" customHeight="1" x14ac:dyDescent="0.3">
      <c r="A480" s="115" t="s">
        <v>3</v>
      </c>
      <c r="B480" s="115" t="s">
        <v>1148</v>
      </c>
      <c r="C480" s="133"/>
      <c r="D480" s="75"/>
      <c r="E480" s="75"/>
      <c r="F480" s="75"/>
      <c r="G480" s="65" t="s">
        <v>932</v>
      </c>
      <c r="H480" s="118" t="s">
        <v>1238</v>
      </c>
      <c r="I480" s="119" t="s">
        <v>485</v>
      </c>
      <c r="J480" s="120"/>
      <c r="K480" s="120"/>
      <c r="L480" s="120"/>
      <c r="M480" s="120"/>
      <c r="N480" s="120"/>
      <c r="O480" s="120"/>
      <c r="P480" s="120"/>
      <c r="Q480" s="121"/>
      <c r="R480" s="120"/>
      <c r="S480" s="120"/>
      <c r="T480" s="120"/>
      <c r="U480" s="122"/>
      <c r="V480" s="122"/>
      <c r="W480" s="122"/>
      <c r="X480" s="122"/>
      <c r="Y480" s="67"/>
      <c r="Z480" s="5"/>
    </row>
    <row r="481" spans="1:26" ht="32.25" customHeight="1" x14ac:dyDescent="0.3">
      <c r="A481" s="115" t="s">
        <v>3</v>
      </c>
      <c r="B481" s="115" t="s">
        <v>1148</v>
      </c>
      <c r="C481" s="133"/>
      <c r="D481" s="75"/>
      <c r="E481" s="75"/>
      <c r="F481" s="75"/>
      <c r="G481" s="65" t="s">
        <v>932</v>
      </c>
      <c r="H481" s="118" t="s">
        <v>1238</v>
      </c>
      <c r="I481" s="119" t="s">
        <v>532</v>
      </c>
      <c r="J481" s="120"/>
      <c r="K481" s="120"/>
      <c r="L481" s="120"/>
      <c r="M481" s="120"/>
      <c r="N481" s="120"/>
      <c r="O481" s="120"/>
      <c r="P481" s="120"/>
      <c r="Q481" s="121"/>
      <c r="R481" s="120"/>
      <c r="S481" s="120"/>
      <c r="T481" s="120"/>
      <c r="U481" s="122"/>
      <c r="V481" s="122"/>
      <c r="W481" s="122"/>
      <c r="X481" s="122"/>
      <c r="Y481" s="67"/>
      <c r="Z481" s="5"/>
    </row>
    <row r="482" spans="1:26" ht="32.25" customHeight="1" x14ac:dyDescent="0.3">
      <c r="A482" s="115" t="s">
        <v>3</v>
      </c>
      <c r="B482" s="115" t="s">
        <v>1148</v>
      </c>
      <c r="C482" s="133"/>
      <c r="D482" s="75"/>
      <c r="E482" s="75"/>
      <c r="F482" s="75"/>
      <c r="G482" s="65" t="s">
        <v>932</v>
      </c>
      <c r="H482" s="118" t="s">
        <v>1238</v>
      </c>
      <c r="I482" s="119" t="s">
        <v>1125</v>
      </c>
      <c r="J482" s="120"/>
      <c r="K482" s="120"/>
      <c r="L482" s="120"/>
      <c r="M482" s="120"/>
      <c r="N482" s="120"/>
      <c r="O482" s="120"/>
      <c r="P482" s="120"/>
      <c r="Q482" s="121"/>
      <c r="R482" s="120"/>
      <c r="S482" s="120"/>
      <c r="T482" s="120"/>
      <c r="U482" s="122"/>
      <c r="V482" s="122"/>
      <c r="W482" s="122"/>
      <c r="X482" s="122"/>
      <c r="Y482" s="67"/>
      <c r="Z482" s="5"/>
    </row>
    <row r="483" spans="1:26" ht="32.25" customHeight="1" x14ac:dyDescent="0.3">
      <c r="A483" s="115" t="s">
        <v>3</v>
      </c>
      <c r="B483" s="115" t="s">
        <v>1148</v>
      </c>
      <c r="C483" s="133"/>
      <c r="D483" s="75"/>
      <c r="E483" s="75"/>
      <c r="F483" s="75"/>
      <c r="G483" s="65" t="s">
        <v>932</v>
      </c>
      <c r="H483" s="118" t="s">
        <v>1238</v>
      </c>
      <c r="I483" s="119" t="s">
        <v>1127</v>
      </c>
      <c r="J483" s="120"/>
      <c r="K483" s="120"/>
      <c r="L483" s="120"/>
      <c r="M483" s="120"/>
      <c r="N483" s="120"/>
      <c r="O483" s="120"/>
      <c r="P483" s="120"/>
      <c r="Q483" s="121"/>
      <c r="R483" s="120"/>
      <c r="S483" s="120"/>
      <c r="T483" s="120"/>
      <c r="U483" s="122"/>
      <c r="V483" s="122"/>
      <c r="W483" s="122"/>
      <c r="X483" s="122"/>
      <c r="Y483" s="67"/>
      <c r="Z483" s="5"/>
    </row>
    <row r="484" spans="1:26" ht="32.25" customHeight="1" x14ac:dyDescent="0.3">
      <c r="A484" s="115" t="s">
        <v>3</v>
      </c>
      <c r="B484" s="115" t="s">
        <v>1148</v>
      </c>
      <c r="C484" s="133"/>
      <c r="D484" s="75"/>
      <c r="E484" s="75"/>
      <c r="F484" s="75"/>
      <c r="G484" s="65" t="s">
        <v>932</v>
      </c>
      <c r="H484" s="118" t="s">
        <v>1238</v>
      </c>
      <c r="I484" s="119" t="s">
        <v>425</v>
      </c>
      <c r="J484" s="120"/>
      <c r="K484" s="120"/>
      <c r="L484" s="120"/>
      <c r="M484" s="120"/>
      <c r="N484" s="120"/>
      <c r="O484" s="120"/>
      <c r="P484" s="120"/>
      <c r="Q484" s="121"/>
      <c r="R484" s="120"/>
      <c r="S484" s="120"/>
      <c r="T484" s="120"/>
      <c r="U484" s="122"/>
      <c r="V484" s="122"/>
      <c r="W484" s="122"/>
      <c r="X484" s="122"/>
      <c r="Y484" s="67"/>
      <c r="Z484" s="5"/>
    </row>
    <row r="485" spans="1:26" ht="32.25" customHeight="1" x14ac:dyDescent="0.3">
      <c r="A485" s="115" t="s">
        <v>3</v>
      </c>
      <c r="B485" s="115" t="s">
        <v>1148</v>
      </c>
      <c r="C485" s="133"/>
      <c r="D485" s="75"/>
      <c r="E485" s="75"/>
      <c r="F485" s="75"/>
      <c r="G485" s="65" t="s">
        <v>932</v>
      </c>
      <c r="H485" s="118" t="s">
        <v>1238</v>
      </c>
      <c r="I485" s="119" t="s">
        <v>536</v>
      </c>
      <c r="J485" s="120"/>
      <c r="K485" s="120"/>
      <c r="L485" s="120"/>
      <c r="M485" s="120"/>
      <c r="N485" s="120"/>
      <c r="O485" s="120"/>
      <c r="P485" s="120"/>
      <c r="Q485" s="121"/>
      <c r="R485" s="120"/>
      <c r="S485" s="120"/>
      <c r="T485" s="120"/>
      <c r="U485" s="122"/>
      <c r="V485" s="122"/>
      <c r="W485" s="122"/>
      <c r="X485" s="122"/>
      <c r="Y485" s="67"/>
      <c r="Z485" s="5"/>
    </row>
    <row r="486" spans="1:26" ht="32.25" customHeight="1" x14ac:dyDescent="0.3">
      <c r="A486" s="115" t="s">
        <v>3</v>
      </c>
      <c r="B486" s="115" t="s">
        <v>1148</v>
      </c>
      <c r="C486" s="133"/>
      <c r="D486" s="75"/>
      <c r="E486" s="75"/>
      <c r="F486" s="75"/>
      <c r="G486" s="65" t="s">
        <v>932</v>
      </c>
      <c r="H486" s="118" t="s">
        <v>1238</v>
      </c>
      <c r="I486" s="119" t="s">
        <v>537</v>
      </c>
      <c r="J486" s="120"/>
      <c r="K486" s="120"/>
      <c r="L486" s="120"/>
      <c r="M486" s="120"/>
      <c r="N486" s="120"/>
      <c r="O486" s="120"/>
      <c r="P486" s="120"/>
      <c r="Q486" s="121"/>
      <c r="R486" s="120"/>
      <c r="S486" s="120"/>
      <c r="T486" s="120"/>
      <c r="U486" s="122"/>
      <c r="V486" s="122"/>
      <c r="W486" s="122"/>
      <c r="X486" s="122"/>
      <c r="Y486" s="67"/>
      <c r="Z486" s="5"/>
    </row>
    <row r="487" spans="1:26" ht="32.25" customHeight="1" x14ac:dyDescent="0.3">
      <c r="A487" s="115" t="s">
        <v>3</v>
      </c>
      <c r="B487" s="115" t="s">
        <v>1148</v>
      </c>
      <c r="C487" s="133"/>
      <c r="D487" s="75"/>
      <c r="E487" s="75"/>
      <c r="F487" s="75"/>
      <c r="G487" s="65" t="s">
        <v>932</v>
      </c>
      <c r="H487" s="118" t="s">
        <v>1238</v>
      </c>
      <c r="I487" s="119" t="s">
        <v>538</v>
      </c>
      <c r="J487" s="120"/>
      <c r="K487" s="120"/>
      <c r="L487" s="120"/>
      <c r="M487" s="120"/>
      <c r="N487" s="120"/>
      <c r="O487" s="120"/>
      <c r="P487" s="120"/>
      <c r="Q487" s="121"/>
      <c r="R487" s="120"/>
      <c r="S487" s="120"/>
      <c r="T487" s="120"/>
      <c r="U487" s="122"/>
      <c r="V487" s="122"/>
      <c r="W487" s="122"/>
      <c r="X487" s="122"/>
      <c r="Y487" s="67"/>
      <c r="Z487" s="5"/>
    </row>
    <row r="488" spans="1:26" ht="32.25" customHeight="1" x14ac:dyDescent="0.3">
      <c r="A488" s="115" t="s">
        <v>3</v>
      </c>
      <c r="B488" s="115" t="s">
        <v>1148</v>
      </c>
      <c r="C488" s="133"/>
      <c r="D488" s="75"/>
      <c r="E488" s="75"/>
      <c r="F488" s="75"/>
      <c r="G488" s="65" t="s">
        <v>932</v>
      </c>
      <c r="H488" s="118" t="s">
        <v>1238</v>
      </c>
      <c r="I488" s="119" t="s">
        <v>539</v>
      </c>
      <c r="J488" s="120"/>
      <c r="K488" s="120"/>
      <c r="L488" s="120"/>
      <c r="M488" s="120"/>
      <c r="N488" s="120"/>
      <c r="O488" s="120"/>
      <c r="P488" s="120"/>
      <c r="Q488" s="121"/>
      <c r="R488" s="120"/>
      <c r="S488" s="120"/>
      <c r="T488" s="120"/>
      <c r="U488" s="122"/>
      <c r="V488" s="122"/>
      <c r="W488" s="122"/>
      <c r="X488" s="122"/>
      <c r="Y488" s="67"/>
      <c r="Z488" s="5"/>
    </row>
    <row r="489" spans="1:26" ht="41.25" customHeight="1" x14ac:dyDescent="0.3">
      <c r="A489" s="115" t="s">
        <v>3</v>
      </c>
      <c r="B489" s="115" t="s">
        <v>1148</v>
      </c>
      <c r="C489" s="150"/>
      <c r="D489" s="117"/>
      <c r="E489" s="117"/>
      <c r="F489" s="117"/>
      <c r="G489" s="65" t="s">
        <v>573</v>
      </c>
      <c r="H489" s="118" t="s">
        <v>98</v>
      </c>
      <c r="I489" s="119" t="s">
        <v>570</v>
      </c>
      <c r="J489" s="120" t="s">
        <v>571</v>
      </c>
      <c r="K489" s="120" t="s">
        <v>41</v>
      </c>
      <c r="L489" s="120"/>
      <c r="M489" s="120"/>
      <c r="N489" s="120" t="s">
        <v>41</v>
      </c>
      <c r="O489" s="120"/>
      <c r="P489" s="120"/>
      <c r="Q489" s="121" t="s">
        <v>171</v>
      </c>
      <c r="R489" s="120"/>
      <c r="S489" s="120">
        <v>2</v>
      </c>
      <c r="T489" s="120">
        <v>8</v>
      </c>
      <c r="U489" s="122"/>
      <c r="V489" s="122" t="s">
        <v>41</v>
      </c>
      <c r="W489" s="122"/>
      <c r="X489" s="122"/>
      <c r="Y489" s="67" t="s">
        <v>1244</v>
      </c>
      <c r="Z489" s="5"/>
    </row>
    <row r="490" spans="1:26" ht="32.25" customHeight="1" x14ac:dyDescent="0.3">
      <c r="A490" s="115" t="s">
        <v>3</v>
      </c>
      <c r="B490" s="115" t="s">
        <v>1148</v>
      </c>
      <c r="C490" s="150"/>
      <c r="D490" s="117"/>
      <c r="E490" s="117"/>
      <c r="F490" s="117"/>
      <c r="G490" s="65" t="s">
        <v>573</v>
      </c>
      <c r="H490" s="118" t="s">
        <v>98</v>
      </c>
      <c r="I490" s="119" t="s">
        <v>574</v>
      </c>
      <c r="J490" s="120" t="s">
        <v>40</v>
      </c>
      <c r="K490" s="120"/>
      <c r="L490" s="120"/>
      <c r="M490" s="120"/>
      <c r="N490" s="120"/>
      <c r="O490" s="120"/>
      <c r="P490" s="120"/>
      <c r="Q490" s="121"/>
      <c r="R490" s="120"/>
      <c r="S490" s="120"/>
      <c r="T490" s="120"/>
      <c r="U490" s="122"/>
      <c r="V490" s="122"/>
      <c r="W490" s="122"/>
      <c r="X490" s="122"/>
      <c r="Y490" s="67"/>
      <c r="Z490" s="5"/>
    </row>
    <row r="491" spans="1:26" ht="32.25" customHeight="1" x14ac:dyDescent="0.3">
      <c r="A491" s="115" t="s">
        <v>3</v>
      </c>
      <c r="B491" s="115" t="s">
        <v>1148</v>
      </c>
      <c r="C491" s="150"/>
      <c r="D491" s="117"/>
      <c r="E491" s="117"/>
      <c r="F491" s="117"/>
      <c r="G491" s="65" t="s">
        <v>573</v>
      </c>
      <c r="H491" s="118" t="s">
        <v>98</v>
      </c>
      <c r="I491" s="119" t="s">
        <v>575</v>
      </c>
      <c r="J491" s="120" t="s">
        <v>40</v>
      </c>
      <c r="K491" s="120"/>
      <c r="L491" s="120"/>
      <c r="M491" s="120"/>
      <c r="N491" s="120"/>
      <c r="O491" s="120"/>
      <c r="P491" s="120"/>
      <c r="Q491" s="121"/>
      <c r="R491" s="120"/>
      <c r="S491" s="120"/>
      <c r="T491" s="120"/>
      <c r="U491" s="122"/>
      <c r="V491" s="122"/>
      <c r="W491" s="122"/>
      <c r="X491" s="122"/>
      <c r="Y491" s="67"/>
      <c r="Z491" s="5"/>
    </row>
    <row r="492" spans="1:26" ht="32.25" customHeight="1" x14ac:dyDescent="0.3">
      <c r="A492" s="115" t="s">
        <v>3</v>
      </c>
      <c r="B492" s="115" t="s">
        <v>1148</v>
      </c>
      <c r="C492" s="150"/>
      <c r="D492" s="117"/>
      <c r="E492" s="117"/>
      <c r="F492" s="117"/>
      <c r="G492" s="65" t="s">
        <v>1245</v>
      </c>
      <c r="H492" s="118" t="s">
        <v>1246</v>
      </c>
      <c r="I492" s="119" t="s">
        <v>1247</v>
      </c>
      <c r="J492" s="120" t="s">
        <v>571</v>
      </c>
      <c r="K492" s="120" t="s">
        <v>41</v>
      </c>
      <c r="L492" s="120"/>
      <c r="M492" s="120"/>
      <c r="N492" s="120" t="s">
        <v>41</v>
      </c>
      <c r="O492" s="120"/>
      <c r="P492" s="120"/>
      <c r="Q492" s="121" t="s">
        <v>163</v>
      </c>
      <c r="R492" s="120"/>
      <c r="S492" s="120">
        <v>1</v>
      </c>
      <c r="T492" s="120">
        <v>9</v>
      </c>
      <c r="U492" s="122" t="s">
        <v>41</v>
      </c>
      <c r="V492" s="122"/>
      <c r="W492" s="122" t="s">
        <v>41</v>
      </c>
      <c r="X492" s="122"/>
      <c r="Y492" s="67" t="s">
        <v>1248</v>
      </c>
      <c r="Z492" s="5"/>
    </row>
    <row r="493" spans="1:26" ht="32.25" customHeight="1" x14ac:dyDescent="0.3">
      <c r="A493" s="115" t="s">
        <v>3</v>
      </c>
      <c r="B493" s="115" t="s">
        <v>1148</v>
      </c>
      <c r="C493" s="150"/>
      <c r="D493" s="117"/>
      <c r="E493" s="117"/>
      <c r="F493" s="117"/>
      <c r="G493" s="65" t="s">
        <v>1245</v>
      </c>
      <c r="H493" s="118" t="s">
        <v>1249</v>
      </c>
      <c r="I493" s="119" t="s">
        <v>1250</v>
      </c>
      <c r="J493" s="120"/>
      <c r="K493" s="120"/>
      <c r="L493" s="120"/>
      <c r="M493" s="120"/>
      <c r="N493" s="120"/>
      <c r="O493" s="120"/>
      <c r="P493" s="120"/>
      <c r="Q493" s="121"/>
      <c r="R493" s="120"/>
      <c r="S493" s="120"/>
      <c r="T493" s="120"/>
      <c r="U493" s="122"/>
      <c r="V493" s="122"/>
      <c r="W493" s="122"/>
      <c r="X493" s="122"/>
      <c r="Y493" s="67"/>
      <c r="Z493" s="5"/>
    </row>
    <row r="494" spans="1:26" ht="32.25" customHeight="1" x14ac:dyDescent="0.3">
      <c r="A494" s="115" t="s">
        <v>3</v>
      </c>
      <c r="B494" s="115" t="s">
        <v>1148</v>
      </c>
      <c r="C494" s="150"/>
      <c r="D494" s="117"/>
      <c r="E494" s="117"/>
      <c r="F494" s="117"/>
      <c r="G494" s="65" t="s">
        <v>1245</v>
      </c>
      <c r="H494" s="118" t="s">
        <v>1249</v>
      </c>
      <c r="I494" s="119" t="s">
        <v>1251</v>
      </c>
      <c r="J494" s="120"/>
      <c r="K494" s="120"/>
      <c r="L494" s="120"/>
      <c r="M494" s="120"/>
      <c r="N494" s="120"/>
      <c r="O494" s="120"/>
      <c r="P494" s="120"/>
      <c r="Q494" s="121"/>
      <c r="R494" s="120"/>
      <c r="S494" s="120"/>
      <c r="T494" s="120"/>
      <c r="U494" s="122"/>
      <c r="V494" s="122"/>
      <c r="W494" s="122"/>
      <c r="X494" s="122"/>
      <c r="Y494" s="67"/>
      <c r="Z494" s="5"/>
    </row>
    <row r="495" spans="1:26" ht="88.5" customHeight="1" x14ac:dyDescent="0.3">
      <c r="A495" s="115" t="s">
        <v>3</v>
      </c>
      <c r="B495" s="115" t="s">
        <v>1148</v>
      </c>
      <c r="C495" s="123"/>
      <c r="D495" s="117"/>
      <c r="E495" s="117"/>
      <c r="F495" s="117"/>
      <c r="G495" s="65" t="s">
        <v>581</v>
      </c>
      <c r="H495" s="118" t="s">
        <v>582</v>
      </c>
      <c r="I495" s="119" t="s">
        <v>578</v>
      </c>
      <c r="J495" s="120"/>
      <c r="K495" s="120" t="s">
        <v>41</v>
      </c>
      <c r="L495" s="120"/>
      <c r="M495" s="120"/>
      <c r="N495" s="120" t="s">
        <v>41</v>
      </c>
      <c r="O495" s="120"/>
      <c r="P495" s="120"/>
      <c r="Q495" s="121" t="s">
        <v>1252</v>
      </c>
      <c r="R495" s="120"/>
      <c r="S495" s="120">
        <v>1</v>
      </c>
      <c r="T495" s="120">
        <v>9</v>
      </c>
      <c r="U495" s="122" t="s">
        <v>41</v>
      </c>
      <c r="V495" s="122"/>
      <c r="W495" s="122" t="s">
        <v>41</v>
      </c>
      <c r="X495" s="122"/>
      <c r="Y495" s="125" t="s">
        <v>1253</v>
      </c>
      <c r="Z495" s="5"/>
    </row>
    <row r="496" spans="1:26" ht="88.5" customHeight="1" x14ac:dyDescent="0.3">
      <c r="A496" s="115" t="s">
        <v>3</v>
      </c>
      <c r="B496" s="115" t="s">
        <v>1148</v>
      </c>
      <c r="C496" s="123"/>
      <c r="D496" s="117"/>
      <c r="E496" s="117"/>
      <c r="F496" s="117"/>
      <c r="G496" s="65" t="s">
        <v>581</v>
      </c>
      <c r="H496" s="118" t="s">
        <v>586</v>
      </c>
      <c r="I496" s="119" t="s">
        <v>584</v>
      </c>
      <c r="J496" s="120"/>
      <c r="K496" s="120" t="s">
        <v>41</v>
      </c>
      <c r="L496" s="120"/>
      <c r="M496" s="120"/>
      <c r="N496" s="120" t="s">
        <v>41</v>
      </c>
      <c r="O496" s="120"/>
      <c r="P496" s="120"/>
      <c r="Q496" s="121" t="s">
        <v>1252</v>
      </c>
      <c r="R496" s="120"/>
      <c r="S496" s="120">
        <v>1</v>
      </c>
      <c r="T496" s="120">
        <v>9</v>
      </c>
      <c r="U496" s="122" t="s">
        <v>41</v>
      </c>
      <c r="V496" s="122"/>
      <c r="W496" s="122" t="s">
        <v>41</v>
      </c>
      <c r="X496" s="122"/>
      <c r="Y496" s="125" t="s">
        <v>1253</v>
      </c>
      <c r="Z496" s="5"/>
    </row>
    <row r="497" spans="1:26" ht="50.25" customHeight="1" x14ac:dyDescent="0.3">
      <c r="A497" s="115" t="s">
        <v>3</v>
      </c>
      <c r="B497" s="115" t="s">
        <v>1148</v>
      </c>
      <c r="C497" s="123"/>
      <c r="D497" s="117"/>
      <c r="E497" s="117"/>
      <c r="F497" s="117"/>
      <c r="G497" s="65" t="s">
        <v>591</v>
      </c>
      <c r="H497" s="118" t="s">
        <v>588</v>
      </c>
      <c r="I497" s="119" t="s">
        <v>1254</v>
      </c>
      <c r="J497" s="120" t="s">
        <v>162</v>
      </c>
      <c r="K497" s="120" t="s">
        <v>41</v>
      </c>
      <c r="L497" s="120"/>
      <c r="M497" s="120"/>
      <c r="N497" s="120" t="s">
        <v>41</v>
      </c>
      <c r="O497" s="120"/>
      <c r="P497" s="120"/>
      <c r="Q497" s="121" t="s">
        <v>171</v>
      </c>
      <c r="R497" s="120"/>
      <c r="S497" s="120">
        <v>2</v>
      </c>
      <c r="T497" s="120">
        <v>8</v>
      </c>
      <c r="U497" s="122"/>
      <c r="V497" s="122" t="s">
        <v>41</v>
      </c>
      <c r="W497" s="122"/>
      <c r="X497" s="122"/>
      <c r="Y497" s="125" t="s">
        <v>1255</v>
      </c>
      <c r="Z497" s="5"/>
    </row>
    <row r="498" spans="1:26" ht="50.25" customHeight="1" x14ac:dyDescent="0.3">
      <c r="A498" s="115" t="s">
        <v>3</v>
      </c>
      <c r="B498" s="115" t="s">
        <v>1148</v>
      </c>
      <c r="C498" s="123"/>
      <c r="D498" s="117"/>
      <c r="E498" s="117"/>
      <c r="F498" s="117"/>
      <c r="G498" s="65" t="s">
        <v>587</v>
      </c>
      <c r="H498" s="118" t="s">
        <v>588</v>
      </c>
      <c r="I498" s="119" t="s">
        <v>239</v>
      </c>
      <c r="J498" s="120" t="s">
        <v>162</v>
      </c>
      <c r="K498" s="120"/>
      <c r="L498" s="120"/>
      <c r="M498" s="120"/>
      <c r="N498" s="120"/>
      <c r="O498" s="120"/>
      <c r="P498" s="120"/>
      <c r="Q498" s="121"/>
      <c r="R498" s="120"/>
      <c r="S498" s="120"/>
      <c r="T498" s="120"/>
      <c r="U498" s="122"/>
      <c r="V498" s="122"/>
      <c r="W498" s="122"/>
      <c r="X498" s="122"/>
      <c r="Y498" s="125"/>
      <c r="Z498" s="5"/>
    </row>
    <row r="499" spans="1:26" ht="50.25" customHeight="1" x14ac:dyDescent="0.3">
      <c r="A499" s="115" t="s">
        <v>3</v>
      </c>
      <c r="B499" s="115" t="s">
        <v>1148</v>
      </c>
      <c r="C499" s="123"/>
      <c r="D499" s="117"/>
      <c r="E499" s="117"/>
      <c r="F499" s="117"/>
      <c r="G499" s="65" t="s">
        <v>587</v>
      </c>
      <c r="H499" s="118" t="s">
        <v>594</v>
      </c>
      <c r="I499" s="119" t="s">
        <v>91</v>
      </c>
      <c r="J499" s="120" t="s">
        <v>162</v>
      </c>
      <c r="K499" s="120" t="s">
        <v>41</v>
      </c>
      <c r="L499" s="120"/>
      <c r="M499" s="120"/>
      <c r="N499" s="120" t="s">
        <v>41</v>
      </c>
      <c r="O499" s="120"/>
      <c r="P499" s="120" t="s">
        <v>41</v>
      </c>
      <c r="Q499" s="121" t="s">
        <v>171</v>
      </c>
      <c r="R499" s="120"/>
      <c r="S499" s="120">
        <v>2</v>
      </c>
      <c r="T499" s="120">
        <v>8</v>
      </c>
      <c r="U499" s="122" t="s">
        <v>41</v>
      </c>
      <c r="V499" s="122"/>
      <c r="W499" s="122"/>
      <c r="X499" s="122"/>
      <c r="Y499" s="125" t="s">
        <v>1256</v>
      </c>
      <c r="Z499" s="5" t="s">
        <v>1257</v>
      </c>
    </row>
    <row r="500" spans="1:26" ht="51" customHeight="1" x14ac:dyDescent="0.3">
      <c r="A500" s="115" t="s">
        <v>3</v>
      </c>
      <c r="B500" s="115" t="s">
        <v>1148</v>
      </c>
      <c r="C500" s="123"/>
      <c r="D500" s="117"/>
      <c r="E500" s="117"/>
      <c r="F500" s="117"/>
      <c r="G500" s="65" t="s">
        <v>591</v>
      </c>
      <c r="H500" s="118" t="s">
        <v>594</v>
      </c>
      <c r="I500" s="119" t="s">
        <v>595</v>
      </c>
      <c r="J500" s="120" t="s">
        <v>596</v>
      </c>
      <c r="K500" s="120"/>
      <c r="L500" s="120"/>
      <c r="M500" s="120"/>
      <c r="N500" s="120"/>
      <c r="O500" s="120"/>
      <c r="P500" s="120"/>
      <c r="Q500" s="121"/>
      <c r="R500" s="120"/>
      <c r="S500" s="120"/>
      <c r="T500" s="120"/>
      <c r="U500" s="122"/>
      <c r="V500" s="122"/>
      <c r="W500" s="122"/>
      <c r="X500" s="122"/>
      <c r="Y500" s="125"/>
      <c r="Z500" s="5" t="s">
        <v>1257</v>
      </c>
    </row>
    <row r="501" spans="1:26" ht="96.75" customHeight="1" x14ac:dyDescent="0.3">
      <c r="A501" s="115" t="s">
        <v>3</v>
      </c>
      <c r="B501" s="115" t="s">
        <v>1148</v>
      </c>
      <c r="C501" s="123"/>
      <c r="D501" s="117"/>
      <c r="E501" s="117"/>
      <c r="F501" s="117"/>
      <c r="G501" s="65" t="s">
        <v>591</v>
      </c>
      <c r="H501" s="118" t="s">
        <v>597</v>
      </c>
      <c r="I501" s="119" t="s">
        <v>598</v>
      </c>
      <c r="J501" s="120" t="s">
        <v>168</v>
      </c>
      <c r="K501" s="120" t="s">
        <v>41</v>
      </c>
      <c r="L501" s="120"/>
      <c r="M501" s="120"/>
      <c r="N501" s="120" t="s">
        <v>41</v>
      </c>
      <c r="O501" s="120"/>
      <c r="P501" s="120" t="s">
        <v>41</v>
      </c>
      <c r="Q501" s="121" t="s">
        <v>171</v>
      </c>
      <c r="R501" s="120" t="s">
        <v>76</v>
      </c>
      <c r="S501" s="120">
        <v>2</v>
      </c>
      <c r="T501" s="120">
        <v>8</v>
      </c>
      <c r="U501" s="122"/>
      <c r="V501" s="122" t="s">
        <v>41</v>
      </c>
      <c r="W501" s="122"/>
      <c r="X501" s="122"/>
      <c r="Y501" s="125" t="s">
        <v>1258</v>
      </c>
      <c r="Z501" s="5"/>
    </row>
    <row r="502" spans="1:26" ht="32.25" customHeight="1" x14ac:dyDescent="0.3">
      <c r="A502" s="115" t="s">
        <v>3</v>
      </c>
      <c r="B502" s="115" t="s">
        <v>1148</v>
      </c>
      <c r="C502" s="123"/>
      <c r="D502" s="117"/>
      <c r="E502" s="117"/>
      <c r="F502" s="117"/>
      <c r="G502" s="66" t="s">
        <v>604</v>
      </c>
      <c r="H502" s="118" t="s">
        <v>98</v>
      </c>
      <c r="I502" s="119" t="s">
        <v>602</v>
      </c>
      <c r="J502" s="120" t="s">
        <v>168</v>
      </c>
      <c r="K502" s="120"/>
      <c r="L502" s="120"/>
      <c r="M502" s="120"/>
      <c r="N502" s="120"/>
      <c r="O502" s="120"/>
      <c r="P502" s="120"/>
      <c r="Q502" s="121" t="s">
        <v>171</v>
      </c>
      <c r="R502" s="120"/>
      <c r="S502" s="120">
        <v>2</v>
      </c>
      <c r="T502" s="120">
        <v>8</v>
      </c>
      <c r="U502" s="122"/>
      <c r="V502" s="122"/>
      <c r="W502" s="122" t="s">
        <v>41</v>
      </c>
      <c r="X502" s="122" t="s">
        <v>41</v>
      </c>
      <c r="Y502" s="67" t="s">
        <v>1259</v>
      </c>
      <c r="Z502" s="130" t="s">
        <v>1257</v>
      </c>
    </row>
    <row r="503" spans="1:26" ht="32.25" customHeight="1" x14ac:dyDescent="0.3">
      <c r="A503" s="115" t="s">
        <v>3</v>
      </c>
      <c r="B503" s="115" t="s">
        <v>1148</v>
      </c>
      <c r="C503" s="123"/>
      <c r="D503" s="117"/>
      <c r="E503" s="117"/>
      <c r="F503" s="117"/>
      <c r="G503" s="66" t="s">
        <v>604</v>
      </c>
      <c r="H503" s="119"/>
      <c r="I503" s="119" t="s">
        <v>605</v>
      </c>
      <c r="J503" s="120"/>
      <c r="K503" s="120"/>
      <c r="L503" s="120"/>
      <c r="M503" s="120"/>
      <c r="N503" s="120"/>
      <c r="O503" s="120"/>
      <c r="P503" s="120"/>
      <c r="Q503" s="121"/>
      <c r="R503" s="120"/>
      <c r="S503" s="120"/>
      <c r="T503" s="120"/>
      <c r="U503" s="122"/>
      <c r="V503" s="122"/>
      <c r="W503" s="122"/>
      <c r="X503" s="122"/>
      <c r="Y503" s="67"/>
      <c r="Z503" s="130" t="s">
        <v>1257</v>
      </c>
    </row>
    <row r="504" spans="1:26" ht="32.25" customHeight="1" x14ac:dyDescent="0.3">
      <c r="A504" s="115" t="s">
        <v>3</v>
      </c>
      <c r="B504" s="115" t="s">
        <v>1148</v>
      </c>
      <c r="C504" s="123"/>
      <c r="D504" s="117"/>
      <c r="E504" s="117"/>
      <c r="F504" s="117"/>
      <c r="G504" s="66" t="s">
        <v>604</v>
      </c>
      <c r="H504" s="119"/>
      <c r="I504" s="119" t="s">
        <v>91</v>
      </c>
      <c r="J504" s="120"/>
      <c r="K504" s="120"/>
      <c r="L504" s="120"/>
      <c r="M504" s="120"/>
      <c r="N504" s="120"/>
      <c r="O504" s="120"/>
      <c r="P504" s="120"/>
      <c r="Q504" s="121"/>
      <c r="R504" s="120"/>
      <c r="S504" s="120"/>
      <c r="T504" s="120"/>
      <c r="U504" s="122"/>
      <c r="V504" s="122"/>
      <c r="W504" s="122"/>
      <c r="X504" s="122"/>
      <c r="Y504" s="67"/>
      <c r="Z504" s="130" t="s">
        <v>1257</v>
      </c>
    </row>
    <row r="505" spans="1:26" ht="32.25" customHeight="1" x14ac:dyDescent="0.3">
      <c r="A505" s="115" t="s">
        <v>3</v>
      </c>
      <c r="B505" s="115" t="s">
        <v>1148</v>
      </c>
      <c r="C505" s="123"/>
      <c r="D505" s="117"/>
      <c r="E505" s="117"/>
      <c r="F505" s="117"/>
      <c r="G505" s="66" t="s">
        <v>604</v>
      </c>
      <c r="H505" s="119"/>
      <c r="I505" s="119" t="s">
        <v>606</v>
      </c>
      <c r="J505" s="120"/>
      <c r="K505" s="120"/>
      <c r="L505" s="120"/>
      <c r="M505" s="120"/>
      <c r="N505" s="120"/>
      <c r="O505" s="120"/>
      <c r="P505" s="120"/>
      <c r="Q505" s="121"/>
      <c r="R505" s="120"/>
      <c r="S505" s="120"/>
      <c r="T505" s="120"/>
      <c r="U505" s="122"/>
      <c r="V505" s="122"/>
      <c r="W505" s="122"/>
      <c r="X505" s="122"/>
      <c r="Y505" s="67"/>
      <c r="Z505" s="130" t="s">
        <v>1257</v>
      </c>
    </row>
    <row r="506" spans="1:26" ht="70.5" customHeight="1" x14ac:dyDescent="0.25">
      <c r="A506" s="115" t="s">
        <v>3</v>
      </c>
      <c r="B506" s="115" t="s">
        <v>1148</v>
      </c>
      <c r="C506" s="123"/>
      <c r="D506" s="117"/>
      <c r="E506" s="117"/>
      <c r="F506" s="117"/>
      <c r="G506" s="65" t="s">
        <v>609</v>
      </c>
      <c r="H506" s="135" t="s">
        <v>1260</v>
      </c>
      <c r="I506" s="119" t="s">
        <v>47</v>
      </c>
      <c r="J506" s="120" t="s">
        <v>48</v>
      </c>
      <c r="K506" s="120" t="s">
        <v>41</v>
      </c>
      <c r="L506" s="120"/>
      <c r="M506" s="120"/>
      <c r="N506" s="120" t="s">
        <v>41</v>
      </c>
      <c r="O506" s="120"/>
      <c r="P506" s="120" t="s">
        <v>41</v>
      </c>
      <c r="Q506" s="121" t="s">
        <v>171</v>
      </c>
      <c r="R506" s="120" t="s">
        <v>98</v>
      </c>
      <c r="S506" s="120">
        <v>2</v>
      </c>
      <c r="T506" s="120">
        <v>18</v>
      </c>
      <c r="U506" s="122" t="s">
        <v>41</v>
      </c>
      <c r="V506" s="122"/>
      <c r="W506" s="122" t="s">
        <v>41</v>
      </c>
      <c r="X506" s="122"/>
      <c r="Y506" s="67" t="s">
        <v>1261</v>
      </c>
      <c r="Z506" s="139" t="s">
        <v>1262</v>
      </c>
    </row>
    <row r="507" spans="1:26" ht="70.5" customHeight="1" x14ac:dyDescent="0.25">
      <c r="A507" s="115" t="s">
        <v>3</v>
      </c>
      <c r="B507" s="115" t="s">
        <v>1148</v>
      </c>
      <c r="C507" s="123"/>
      <c r="D507" s="117"/>
      <c r="E507" s="117"/>
      <c r="F507" s="117"/>
      <c r="G507" s="66" t="s">
        <v>609</v>
      </c>
      <c r="H507" s="135" t="s">
        <v>1260</v>
      </c>
      <c r="I507" s="119" t="s">
        <v>610</v>
      </c>
      <c r="J507" s="120"/>
      <c r="K507" s="120"/>
      <c r="L507" s="120"/>
      <c r="M507" s="120"/>
      <c r="N507" s="120"/>
      <c r="O507" s="120"/>
      <c r="P507" s="120"/>
      <c r="Q507" s="121"/>
      <c r="R507" s="120"/>
      <c r="S507" s="120"/>
      <c r="T507" s="120"/>
      <c r="U507" s="122"/>
      <c r="V507" s="122"/>
      <c r="W507" s="122"/>
      <c r="X507" s="122"/>
      <c r="Y507" s="67"/>
      <c r="Z507" s="830" t="s">
        <v>1262</v>
      </c>
    </row>
    <row r="508" spans="1:26" ht="36" customHeight="1" x14ac:dyDescent="0.25">
      <c r="A508" s="115" t="s">
        <v>3</v>
      </c>
      <c r="B508" s="115" t="s">
        <v>1148</v>
      </c>
      <c r="C508" s="123"/>
      <c r="D508" s="117"/>
      <c r="E508" s="117"/>
      <c r="F508" s="117"/>
      <c r="G508" s="66" t="s">
        <v>609</v>
      </c>
      <c r="H508" s="118" t="s">
        <v>1263</v>
      </c>
      <c r="I508" s="119" t="s">
        <v>47</v>
      </c>
      <c r="J508" s="120" t="s">
        <v>48</v>
      </c>
      <c r="K508" s="120"/>
      <c r="L508" s="120" t="s">
        <v>41</v>
      </c>
      <c r="M508" s="120"/>
      <c r="N508" s="120"/>
      <c r="O508" s="120"/>
      <c r="P508" s="120" t="s">
        <v>41</v>
      </c>
      <c r="Q508" s="121" t="s">
        <v>155</v>
      </c>
      <c r="R508" s="120" t="s">
        <v>98</v>
      </c>
      <c r="S508" s="120">
        <v>2</v>
      </c>
      <c r="T508" s="120">
        <v>18</v>
      </c>
      <c r="U508" s="122" t="s">
        <v>41</v>
      </c>
      <c r="V508" s="122"/>
      <c r="W508" s="122" t="s">
        <v>41</v>
      </c>
      <c r="X508" s="122"/>
      <c r="Y508" s="67" t="s">
        <v>1264</v>
      </c>
      <c r="Z508" s="139" t="s">
        <v>1265</v>
      </c>
    </row>
    <row r="509" spans="1:26" ht="36" customHeight="1" x14ac:dyDescent="0.25">
      <c r="A509" s="115" t="s">
        <v>3</v>
      </c>
      <c r="B509" s="115" t="s">
        <v>1148</v>
      </c>
      <c r="C509" s="123"/>
      <c r="D509" s="117"/>
      <c r="E509" s="117"/>
      <c r="F509" s="117"/>
      <c r="G509" s="66" t="s">
        <v>609</v>
      </c>
      <c r="H509" s="118" t="s">
        <v>1263</v>
      </c>
      <c r="I509" s="119" t="s">
        <v>1266</v>
      </c>
      <c r="J509" s="120" t="s">
        <v>48</v>
      </c>
      <c r="K509" s="120"/>
      <c r="L509" s="120"/>
      <c r="M509" s="120"/>
      <c r="N509" s="120"/>
      <c r="O509" s="120"/>
      <c r="P509" s="120"/>
      <c r="Q509" s="121"/>
      <c r="R509" s="120"/>
      <c r="S509" s="120"/>
      <c r="T509" s="120"/>
      <c r="U509" s="122"/>
      <c r="V509" s="122"/>
      <c r="W509" s="122"/>
      <c r="X509" s="122"/>
      <c r="Y509" s="67"/>
      <c r="Z509" s="139" t="s">
        <v>1265</v>
      </c>
    </row>
    <row r="510" spans="1:26" ht="36" customHeight="1" x14ac:dyDescent="0.25">
      <c r="A510" s="115" t="s">
        <v>3</v>
      </c>
      <c r="B510" s="115" t="s">
        <v>1148</v>
      </c>
      <c r="C510" s="123"/>
      <c r="D510" s="117"/>
      <c r="E510" s="117"/>
      <c r="F510" s="117"/>
      <c r="G510" s="66" t="s">
        <v>609</v>
      </c>
      <c r="H510" s="118" t="s">
        <v>1263</v>
      </c>
      <c r="I510" s="119" t="s">
        <v>613</v>
      </c>
      <c r="J510" s="120" t="s">
        <v>48</v>
      </c>
      <c r="K510" s="120"/>
      <c r="L510" s="120"/>
      <c r="M510" s="120"/>
      <c r="N510" s="120"/>
      <c r="O510" s="120"/>
      <c r="P510" s="120"/>
      <c r="Q510" s="121"/>
      <c r="R510" s="120"/>
      <c r="S510" s="120"/>
      <c r="T510" s="120"/>
      <c r="U510" s="122"/>
      <c r="V510" s="122"/>
      <c r="W510" s="122"/>
      <c r="X510" s="122"/>
      <c r="Y510" s="67"/>
      <c r="Z510" s="139" t="s">
        <v>1265</v>
      </c>
    </row>
    <row r="511" spans="1:26" ht="55.5" customHeight="1" x14ac:dyDescent="0.25">
      <c r="A511" s="115" t="s">
        <v>3</v>
      </c>
      <c r="B511" s="115" t="s">
        <v>1148</v>
      </c>
      <c r="C511" s="123"/>
      <c r="D511" s="117"/>
      <c r="E511" s="117"/>
      <c r="F511" s="117"/>
      <c r="G511" s="66" t="s">
        <v>609</v>
      </c>
      <c r="H511" s="118" t="s">
        <v>614</v>
      </c>
      <c r="I511" s="119" t="s">
        <v>47</v>
      </c>
      <c r="J511" s="120" t="s">
        <v>429</v>
      </c>
      <c r="K511" s="120" t="s">
        <v>41</v>
      </c>
      <c r="L511" s="120"/>
      <c r="M511" s="120"/>
      <c r="N511" s="120" t="s">
        <v>41</v>
      </c>
      <c r="O511" s="120"/>
      <c r="P511" s="120" t="s">
        <v>41</v>
      </c>
      <c r="Q511" s="121" t="s">
        <v>155</v>
      </c>
      <c r="R511" s="120"/>
      <c r="S511" s="120">
        <v>2</v>
      </c>
      <c r="T511" s="120">
        <v>18</v>
      </c>
      <c r="U511" s="122" t="s">
        <v>41</v>
      </c>
      <c r="V511" s="122"/>
      <c r="W511" s="122" t="s">
        <v>41</v>
      </c>
      <c r="X511" s="122"/>
      <c r="Y511" s="67" t="s">
        <v>1267</v>
      </c>
      <c r="Z511" s="139" t="s">
        <v>1268</v>
      </c>
    </row>
    <row r="512" spans="1:26" ht="55.5" customHeight="1" x14ac:dyDescent="0.25">
      <c r="A512" s="115" t="s">
        <v>3</v>
      </c>
      <c r="B512" s="115" t="s">
        <v>1148</v>
      </c>
      <c r="C512" s="123"/>
      <c r="D512" s="117"/>
      <c r="E512" s="117"/>
      <c r="F512" s="117"/>
      <c r="G512" s="66" t="s">
        <v>609</v>
      </c>
      <c r="H512" s="118" t="s">
        <v>614</v>
      </c>
      <c r="I512" s="119" t="s">
        <v>616</v>
      </c>
      <c r="J512" s="120"/>
      <c r="K512" s="120"/>
      <c r="L512" s="120"/>
      <c r="M512" s="120"/>
      <c r="N512" s="120"/>
      <c r="O512" s="120"/>
      <c r="P512" s="120"/>
      <c r="Q512" s="121"/>
      <c r="R512" s="120"/>
      <c r="S512" s="120"/>
      <c r="T512" s="120"/>
      <c r="U512" s="122"/>
      <c r="V512" s="122"/>
      <c r="W512" s="122"/>
      <c r="X512" s="122"/>
      <c r="Y512" s="67"/>
      <c r="Z512" s="139" t="s">
        <v>1268</v>
      </c>
    </row>
    <row r="513" spans="1:26" ht="60" customHeight="1" x14ac:dyDescent="0.25">
      <c r="A513" s="115" t="s">
        <v>3</v>
      </c>
      <c r="B513" s="115" t="s">
        <v>1148</v>
      </c>
      <c r="C513" s="123"/>
      <c r="D513" s="117"/>
      <c r="E513" s="117"/>
      <c r="F513" s="117"/>
      <c r="G513" s="66" t="s">
        <v>609</v>
      </c>
      <c r="H513" s="118" t="s">
        <v>1269</v>
      </c>
      <c r="I513" s="119" t="s">
        <v>47</v>
      </c>
      <c r="J513" s="120" t="s">
        <v>162</v>
      </c>
      <c r="K513" s="120" t="s">
        <v>41</v>
      </c>
      <c r="L513" s="120"/>
      <c r="M513" s="120"/>
      <c r="N513" s="120" t="s">
        <v>41</v>
      </c>
      <c r="O513" s="120"/>
      <c r="P513" s="120" t="s">
        <v>41</v>
      </c>
      <c r="Q513" s="121" t="s">
        <v>155</v>
      </c>
      <c r="R513" s="120"/>
      <c r="S513" s="120">
        <v>2</v>
      </c>
      <c r="T513" s="120">
        <v>18</v>
      </c>
      <c r="U513" s="122" t="s">
        <v>41</v>
      </c>
      <c r="V513" s="122"/>
      <c r="W513" s="122" t="s">
        <v>41</v>
      </c>
      <c r="X513" s="122"/>
      <c r="Y513" s="67" t="s">
        <v>1270</v>
      </c>
      <c r="Z513" s="157" t="s">
        <v>1163</v>
      </c>
    </row>
    <row r="514" spans="1:26" ht="56.25" customHeight="1" x14ac:dyDescent="0.25">
      <c r="A514" s="115" t="s">
        <v>3</v>
      </c>
      <c r="B514" s="115" t="s">
        <v>1148</v>
      </c>
      <c r="C514" s="123"/>
      <c r="D514" s="117"/>
      <c r="E514" s="117"/>
      <c r="F514" s="117"/>
      <c r="G514" s="66" t="s">
        <v>609</v>
      </c>
      <c r="H514" s="118" t="s">
        <v>1269</v>
      </c>
      <c r="I514" s="119" t="s">
        <v>619</v>
      </c>
      <c r="J514" s="120" t="s">
        <v>40</v>
      </c>
      <c r="K514" s="120"/>
      <c r="L514" s="120"/>
      <c r="M514" s="120"/>
      <c r="N514" s="120"/>
      <c r="O514" s="120"/>
      <c r="P514" s="120"/>
      <c r="Q514" s="121"/>
      <c r="R514" s="120"/>
      <c r="S514" s="120"/>
      <c r="T514" s="120"/>
      <c r="U514" s="122"/>
      <c r="V514" s="122"/>
      <c r="W514" s="122"/>
      <c r="X514" s="122"/>
      <c r="Y514" s="67"/>
      <c r="Z514" s="157" t="s">
        <v>1163</v>
      </c>
    </row>
    <row r="515" spans="1:26" ht="60.75" customHeight="1" x14ac:dyDescent="0.25">
      <c r="A515" s="115" t="s">
        <v>3</v>
      </c>
      <c r="B515" s="115" t="s">
        <v>1148</v>
      </c>
      <c r="C515" s="123"/>
      <c r="D515" s="117"/>
      <c r="E515" s="117"/>
      <c r="F515" s="117"/>
      <c r="G515" s="66" t="s">
        <v>609</v>
      </c>
      <c r="H515" s="118" t="s">
        <v>620</v>
      </c>
      <c r="I515" s="119" t="s">
        <v>47</v>
      </c>
      <c r="J515" s="120" t="s">
        <v>162</v>
      </c>
      <c r="K515" s="120" t="s">
        <v>41</v>
      </c>
      <c r="L515" s="120"/>
      <c r="M515" s="120"/>
      <c r="N515" s="120" t="s">
        <v>41</v>
      </c>
      <c r="O515" s="120"/>
      <c r="P515" s="120" t="s">
        <v>41</v>
      </c>
      <c r="Q515" s="121" t="s">
        <v>233</v>
      </c>
      <c r="R515" s="120"/>
      <c r="S515" s="120">
        <v>1</v>
      </c>
      <c r="T515" s="120">
        <v>19</v>
      </c>
      <c r="U515" s="122" t="s">
        <v>41</v>
      </c>
      <c r="V515" s="122"/>
      <c r="W515" s="122" t="s">
        <v>41</v>
      </c>
      <c r="X515" s="122"/>
      <c r="Y515" s="67" t="s">
        <v>1271</v>
      </c>
      <c r="Z515" s="157" t="s">
        <v>1272</v>
      </c>
    </row>
    <row r="516" spans="1:26" ht="54" customHeight="1" x14ac:dyDescent="0.25">
      <c r="A516" s="115" t="s">
        <v>3</v>
      </c>
      <c r="B516" s="115" t="s">
        <v>1148</v>
      </c>
      <c r="C516" s="123"/>
      <c r="D516" s="117"/>
      <c r="E516" s="117"/>
      <c r="F516" s="117"/>
      <c r="G516" s="66" t="s">
        <v>609</v>
      </c>
      <c r="H516" s="118" t="s">
        <v>620</v>
      </c>
      <c r="I516" s="119" t="s">
        <v>622</v>
      </c>
      <c r="J516" s="120" t="s">
        <v>40</v>
      </c>
      <c r="K516" s="120"/>
      <c r="L516" s="120"/>
      <c r="M516" s="120"/>
      <c r="N516" s="120"/>
      <c r="O516" s="120"/>
      <c r="P516" s="120"/>
      <c r="Q516" s="121"/>
      <c r="R516" s="120"/>
      <c r="S516" s="120"/>
      <c r="T516" s="120"/>
      <c r="U516" s="122"/>
      <c r="V516" s="122"/>
      <c r="W516" s="122"/>
      <c r="X516" s="122"/>
      <c r="Y516" s="67"/>
      <c r="Z516" s="157" t="s">
        <v>1272</v>
      </c>
    </row>
    <row r="517" spans="1:26" ht="52.5" customHeight="1" x14ac:dyDescent="0.25">
      <c r="A517" s="115" t="s">
        <v>3</v>
      </c>
      <c r="B517" s="115" t="s">
        <v>1148</v>
      </c>
      <c r="C517" s="123"/>
      <c r="D517" s="117"/>
      <c r="E517" s="117"/>
      <c r="F517" s="117"/>
      <c r="G517" s="66" t="s">
        <v>609</v>
      </c>
      <c r="H517" s="118" t="s">
        <v>623</v>
      </c>
      <c r="I517" s="119" t="s">
        <v>47</v>
      </c>
      <c r="J517" s="120" t="s">
        <v>154</v>
      </c>
      <c r="K517" s="120" t="s">
        <v>41</v>
      </c>
      <c r="L517" s="120"/>
      <c r="M517" s="120"/>
      <c r="N517" s="120" t="s">
        <v>41</v>
      </c>
      <c r="O517" s="120"/>
      <c r="P517" s="120" t="s">
        <v>41</v>
      </c>
      <c r="Q517" s="121" t="s">
        <v>155</v>
      </c>
      <c r="R517" s="120"/>
      <c r="S517" s="120">
        <v>2</v>
      </c>
      <c r="T517" s="120">
        <v>18</v>
      </c>
      <c r="U517" s="122" t="s">
        <v>41</v>
      </c>
      <c r="V517" s="122"/>
      <c r="W517" s="122" t="s">
        <v>41</v>
      </c>
      <c r="X517" s="122"/>
      <c r="Y517" s="67" t="s">
        <v>1273</v>
      </c>
      <c r="Z517" s="157"/>
    </row>
    <row r="518" spans="1:26" ht="60" customHeight="1" x14ac:dyDescent="0.25">
      <c r="A518" s="115" t="s">
        <v>3</v>
      </c>
      <c r="B518" s="115" t="s">
        <v>1148</v>
      </c>
      <c r="C518" s="123"/>
      <c r="D518" s="117"/>
      <c r="E518" s="117"/>
      <c r="F518" s="117"/>
      <c r="G518" s="66" t="s">
        <v>609</v>
      </c>
      <c r="H518" s="118" t="s">
        <v>907</v>
      </c>
      <c r="I518" s="119" t="s">
        <v>625</v>
      </c>
      <c r="J518" s="120" t="s">
        <v>40</v>
      </c>
      <c r="K518" s="120"/>
      <c r="L518" s="120"/>
      <c r="M518" s="120"/>
      <c r="N518" s="120" t="s">
        <v>41</v>
      </c>
      <c r="O518" s="120"/>
      <c r="P518" s="120" t="s">
        <v>41</v>
      </c>
      <c r="Q518" s="121"/>
      <c r="R518" s="120"/>
      <c r="S518" s="120"/>
      <c r="T518" s="120"/>
      <c r="U518" s="122"/>
      <c r="V518" s="122"/>
      <c r="W518" s="122"/>
      <c r="X518" s="122"/>
      <c r="Y518" s="67"/>
      <c r="Z518" s="157"/>
    </row>
    <row r="519" spans="1:26" ht="63.75" customHeight="1" x14ac:dyDescent="0.25">
      <c r="A519" s="115" t="s">
        <v>3</v>
      </c>
      <c r="B519" s="115" t="s">
        <v>1148</v>
      </c>
      <c r="C519" s="123"/>
      <c r="D519" s="117"/>
      <c r="E519" s="117"/>
      <c r="F519" s="117"/>
      <c r="G519" s="66" t="s">
        <v>609</v>
      </c>
      <c r="H519" s="118" t="s">
        <v>1274</v>
      </c>
      <c r="I519" s="119" t="s">
        <v>47</v>
      </c>
      <c r="J519" s="120" t="s">
        <v>627</v>
      </c>
      <c r="K519" s="120" t="s">
        <v>41</v>
      </c>
      <c r="L519" s="120"/>
      <c r="M519" s="120"/>
      <c r="N519" s="120" t="s">
        <v>41</v>
      </c>
      <c r="O519" s="120"/>
      <c r="P519" s="120" t="s">
        <v>41</v>
      </c>
      <c r="Q519" s="121" t="s">
        <v>155</v>
      </c>
      <c r="R519" s="120"/>
      <c r="S519" s="120">
        <v>2</v>
      </c>
      <c r="T519" s="120">
        <v>18</v>
      </c>
      <c r="U519" s="122" t="s">
        <v>41</v>
      </c>
      <c r="V519" s="122"/>
      <c r="W519" s="122" t="s">
        <v>41</v>
      </c>
      <c r="X519" s="122"/>
      <c r="Y519" s="67" t="s">
        <v>1275</v>
      </c>
      <c r="Z519" s="157" t="s">
        <v>1276</v>
      </c>
    </row>
    <row r="520" spans="1:26" ht="63" customHeight="1" x14ac:dyDescent="0.25">
      <c r="A520" s="115" t="s">
        <v>3</v>
      </c>
      <c r="B520" s="115" t="s">
        <v>1148</v>
      </c>
      <c r="C520" s="123"/>
      <c r="D520" s="117"/>
      <c r="E520" s="117"/>
      <c r="F520" s="117"/>
      <c r="G520" s="66" t="s">
        <v>609</v>
      </c>
      <c r="H520" s="118" t="s">
        <v>1274</v>
      </c>
      <c r="I520" s="119" t="s">
        <v>629</v>
      </c>
      <c r="J520" s="120"/>
      <c r="K520" s="120"/>
      <c r="L520" s="120"/>
      <c r="M520" s="120"/>
      <c r="N520" s="120"/>
      <c r="O520" s="120"/>
      <c r="P520" s="120"/>
      <c r="Q520" s="121"/>
      <c r="R520" s="120"/>
      <c r="S520" s="120"/>
      <c r="T520" s="120"/>
      <c r="U520" s="122"/>
      <c r="V520" s="122"/>
      <c r="W520" s="122"/>
      <c r="X520" s="122"/>
      <c r="Y520" s="67"/>
      <c r="Z520" s="157" t="s">
        <v>1276</v>
      </c>
    </row>
    <row r="521" spans="1:26" ht="33.75" customHeight="1" x14ac:dyDescent="0.3">
      <c r="A521" s="91" t="s">
        <v>3</v>
      </c>
      <c r="B521" s="91" t="s">
        <v>630</v>
      </c>
      <c r="C521" s="123"/>
      <c r="D521" s="117"/>
      <c r="E521" s="117"/>
      <c r="F521" s="117"/>
      <c r="G521" s="66" t="s">
        <v>93</v>
      </c>
      <c r="H521" s="118" t="s">
        <v>94</v>
      </c>
      <c r="I521" s="119" t="s">
        <v>91</v>
      </c>
      <c r="J521" s="120" t="s">
        <v>40</v>
      </c>
      <c r="K521" s="120" t="s">
        <v>631</v>
      </c>
      <c r="L521" s="120"/>
      <c r="M521" s="120"/>
      <c r="N521" s="120" t="s">
        <v>41</v>
      </c>
      <c r="O521" s="120"/>
      <c r="P521" s="120" t="s">
        <v>41</v>
      </c>
      <c r="Q521" s="121" t="s">
        <v>632</v>
      </c>
      <c r="R521" s="120" t="s">
        <v>633</v>
      </c>
      <c r="S521" s="120">
        <v>1</v>
      </c>
      <c r="T521" s="120">
        <v>0</v>
      </c>
      <c r="U521" s="122"/>
      <c r="V521" s="122"/>
      <c r="W521" s="122" t="s">
        <v>41</v>
      </c>
      <c r="X521" s="122"/>
      <c r="Y521" s="67" t="s">
        <v>1277</v>
      </c>
      <c r="Z521" s="5"/>
    </row>
    <row r="522" spans="1:26" ht="33.75" customHeight="1" x14ac:dyDescent="0.3">
      <c r="A522" s="91" t="s">
        <v>3</v>
      </c>
      <c r="B522" s="91" t="s">
        <v>630</v>
      </c>
      <c r="C522" s="123"/>
      <c r="D522" s="117"/>
      <c r="E522" s="117"/>
      <c r="F522" s="117"/>
      <c r="G522" s="66" t="s">
        <v>93</v>
      </c>
      <c r="H522" s="118" t="s">
        <v>94</v>
      </c>
      <c r="I522" s="119" t="s">
        <v>914</v>
      </c>
      <c r="J522" s="120"/>
      <c r="K522" s="120"/>
      <c r="L522" s="120"/>
      <c r="M522" s="120"/>
      <c r="N522" s="120"/>
      <c r="O522" s="120"/>
      <c r="P522" s="120"/>
      <c r="Q522" s="121"/>
      <c r="R522" s="120"/>
      <c r="S522" s="120"/>
      <c r="T522" s="120"/>
      <c r="U522" s="122"/>
      <c r="V522" s="122"/>
      <c r="W522" s="122"/>
      <c r="X522" s="122"/>
      <c r="Y522" s="67"/>
      <c r="Z522" s="5"/>
    </row>
    <row r="523" spans="1:26" ht="54.75" customHeight="1" x14ac:dyDescent="0.3">
      <c r="A523" s="91" t="s">
        <v>3</v>
      </c>
      <c r="B523" s="91" t="s">
        <v>630</v>
      </c>
      <c r="C523" s="123"/>
      <c r="D523" s="117"/>
      <c r="E523" s="117"/>
      <c r="F523" s="117"/>
      <c r="G523" s="66" t="s">
        <v>1278</v>
      </c>
      <c r="H523" s="118" t="s">
        <v>1279</v>
      </c>
      <c r="I523" s="119" t="s">
        <v>636</v>
      </c>
      <c r="J523" s="120" t="s">
        <v>40</v>
      </c>
      <c r="K523" s="120" t="s">
        <v>631</v>
      </c>
      <c r="L523" s="120"/>
      <c r="M523" s="120"/>
      <c r="N523" s="120" t="s">
        <v>41</v>
      </c>
      <c r="O523" s="120"/>
      <c r="P523" s="120" t="s">
        <v>41</v>
      </c>
      <c r="Q523" s="121" t="s">
        <v>632</v>
      </c>
      <c r="R523" s="120" t="s">
        <v>633</v>
      </c>
      <c r="S523" s="120">
        <v>1</v>
      </c>
      <c r="T523" s="120">
        <v>19</v>
      </c>
      <c r="U523" s="122" t="s">
        <v>41</v>
      </c>
      <c r="V523" s="122"/>
      <c r="W523" s="122" t="s">
        <v>41</v>
      </c>
      <c r="X523" s="122"/>
      <c r="Y523" s="67" t="s">
        <v>1280</v>
      </c>
      <c r="Z523" s="5"/>
    </row>
    <row r="524" spans="1:26" ht="30" customHeight="1" x14ac:dyDescent="0.3">
      <c r="A524" s="91" t="s">
        <v>3</v>
      </c>
      <c r="B524" s="91" t="s">
        <v>630</v>
      </c>
      <c r="C524" s="123"/>
      <c r="D524" s="117"/>
      <c r="E524" s="117"/>
      <c r="F524" s="117"/>
      <c r="G524" s="66" t="s">
        <v>1278</v>
      </c>
      <c r="H524" s="118" t="s">
        <v>1279</v>
      </c>
      <c r="I524" s="119" t="s">
        <v>638</v>
      </c>
      <c r="J524" s="120"/>
      <c r="K524" s="120"/>
      <c r="L524" s="120"/>
      <c r="M524" s="120"/>
      <c r="N524" s="120"/>
      <c r="O524" s="120"/>
      <c r="P524" s="120"/>
      <c r="Q524" s="121"/>
      <c r="R524" s="120"/>
      <c r="S524" s="120"/>
      <c r="T524" s="120"/>
      <c r="U524" s="122"/>
      <c r="V524" s="122"/>
      <c r="W524" s="122"/>
      <c r="X524" s="122"/>
      <c r="Y524" s="67"/>
      <c r="Z524" s="5"/>
    </row>
    <row r="525" spans="1:26" ht="30" customHeight="1" x14ac:dyDescent="0.3">
      <c r="A525" s="91" t="s">
        <v>3</v>
      </c>
      <c r="B525" s="91" t="s">
        <v>630</v>
      </c>
      <c r="C525" s="123"/>
      <c r="D525" s="117"/>
      <c r="E525" s="117"/>
      <c r="F525" s="117"/>
      <c r="G525" s="66" t="s">
        <v>1278</v>
      </c>
      <c r="H525" s="118" t="s">
        <v>1279</v>
      </c>
      <c r="I525" s="119" t="s">
        <v>639</v>
      </c>
      <c r="J525" s="120"/>
      <c r="K525" s="120"/>
      <c r="L525" s="120"/>
      <c r="M525" s="120"/>
      <c r="N525" s="120"/>
      <c r="O525" s="120"/>
      <c r="P525" s="120"/>
      <c r="Q525" s="121"/>
      <c r="R525" s="120"/>
      <c r="S525" s="120"/>
      <c r="T525" s="120"/>
      <c r="U525" s="122"/>
      <c r="V525" s="122"/>
      <c r="W525" s="122"/>
      <c r="X525" s="122"/>
      <c r="Y525" s="67"/>
      <c r="Z525" s="5"/>
    </row>
    <row r="526" spans="1:26" ht="30" customHeight="1" x14ac:dyDescent="0.3">
      <c r="A526" s="91" t="s">
        <v>3</v>
      </c>
      <c r="B526" s="91" t="s">
        <v>630</v>
      </c>
      <c r="C526" s="123"/>
      <c r="D526" s="117"/>
      <c r="E526" s="117"/>
      <c r="F526" s="117"/>
      <c r="G526" s="66" t="s">
        <v>1278</v>
      </c>
      <c r="H526" s="118" t="s">
        <v>1279</v>
      </c>
      <c r="I526" s="119" t="s">
        <v>640</v>
      </c>
      <c r="J526" s="120"/>
      <c r="K526" s="120"/>
      <c r="L526" s="120"/>
      <c r="M526" s="120"/>
      <c r="N526" s="120"/>
      <c r="O526" s="120"/>
      <c r="P526" s="120"/>
      <c r="Q526" s="121"/>
      <c r="R526" s="120"/>
      <c r="S526" s="120"/>
      <c r="T526" s="120"/>
      <c r="U526" s="122"/>
      <c r="V526" s="122"/>
      <c r="W526" s="122"/>
      <c r="X526" s="122"/>
      <c r="Y526" s="67"/>
      <c r="Z526" s="5"/>
    </row>
    <row r="527" spans="1:26" ht="30" customHeight="1" x14ac:dyDescent="0.3">
      <c r="A527" s="91" t="s">
        <v>3</v>
      </c>
      <c r="B527" s="91" t="s">
        <v>630</v>
      </c>
      <c r="C527" s="123"/>
      <c r="D527" s="117"/>
      <c r="E527" s="117"/>
      <c r="F527" s="117"/>
      <c r="G527" s="66" t="s">
        <v>1278</v>
      </c>
      <c r="H527" s="118" t="s">
        <v>1279</v>
      </c>
      <c r="I527" s="119" t="s">
        <v>641</v>
      </c>
      <c r="J527" s="120"/>
      <c r="K527" s="120"/>
      <c r="L527" s="120"/>
      <c r="M527" s="120"/>
      <c r="N527" s="120"/>
      <c r="O527" s="120"/>
      <c r="P527" s="120"/>
      <c r="Q527" s="121"/>
      <c r="R527" s="120"/>
      <c r="S527" s="120"/>
      <c r="T527" s="120"/>
      <c r="U527" s="122"/>
      <c r="V527" s="122"/>
      <c r="W527" s="122"/>
      <c r="X527" s="122"/>
      <c r="Y527" s="67"/>
      <c r="Z527" s="5"/>
    </row>
    <row r="528" spans="1:26" ht="30" customHeight="1" x14ac:dyDescent="0.3">
      <c r="A528" s="91" t="s">
        <v>3</v>
      </c>
      <c r="B528" s="91" t="s">
        <v>630</v>
      </c>
      <c r="C528" s="123"/>
      <c r="D528" s="117"/>
      <c r="E528" s="117"/>
      <c r="F528" s="117"/>
      <c r="G528" s="66" t="s">
        <v>1278</v>
      </c>
      <c r="H528" s="118" t="s">
        <v>1279</v>
      </c>
      <c r="I528" s="119" t="s">
        <v>642</v>
      </c>
      <c r="J528" s="120"/>
      <c r="K528" s="120"/>
      <c r="L528" s="120"/>
      <c r="M528" s="120"/>
      <c r="N528" s="120"/>
      <c r="O528" s="120"/>
      <c r="P528" s="120"/>
      <c r="Q528" s="121"/>
      <c r="R528" s="120"/>
      <c r="S528" s="120"/>
      <c r="T528" s="120"/>
      <c r="U528" s="122"/>
      <c r="V528" s="122"/>
      <c r="W528" s="122"/>
      <c r="X528" s="122"/>
      <c r="Y528" s="67"/>
      <c r="Z528" s="5"/>
    </row>
    <row r="529" spans="1:26" ht="30" customHeight="1" x14ac:dyDescent="0.3">
      <c r="A529" s="91" t="s">
        <v>3</v>
      </c>
      <c r="B529" s="91" t="s">
        <v>630</v>
      </c>
      <c r="C529" s="123"/>
      <c r="D529" s="117"/>
      <c r="E529" s="117"/>
      <c r="F529" s="117"/>
      <c r="G529" s="66" t="s">
        <v>1278</v>
      </c>
      <c r="H529" s="118" t="s">
        <v>1279</v>
      </c>
      <c r="I529" s="119" t="s">
        <v>643</v>
      </c>
      <c r="J529" s="120"/>
      <c r="K529" s="120"/>
      <c r="L529" s="120"/>
      <c r="M529" s="120"/>
      <c r="N529" s="120"/>
      <c r="O529" s="120"/>
      <c r="P529" s="120"/>
      <c r="Q529" s="121"/>
      <c r="R529" s="120"/>
      <c r="S529" s="120"/>
      <c r="T529" s="120"/>
      <c r="U529" s="122"/>
      <c r="V529" s="122"/>
      <c r="W529" s="122"/>
      <c r="X529" s="122"/>
      <c r="Y529" s="67"/>
      <c r="Z529" s="5"/>
    </row>
    <row r="530" spans="1:26" ht="30" customHeight="1" x14ac:dyDescent="0.3">
      <c r="A530" s="91" t="s">
        <v>3</v>
      </c>
      <c r="B530" s="91" t="s">
        <v>630</v>
      </c>
      <c r="C530" s="123"/>
      <c r="D530" s="117"/>
      <c r="E530" s="117"/>
      <c r="F530" s="117"/>
      <c r="G530" s="66" t="s">
        <v>1278</v>
      </c>
      <c r="H530" s="118" t="s">
        <v>1279</v>
      </c>
      <c r="I530" s="119" t="s">
        <v>644</v>
      </c>
      <c r="J530" s="120"/>
      <c r="K530" s="120"/>
      <c r="L530" s="120"/>
      <c r="M530" s="120"/>
      <c r="N530" s="120"/>
      <c r="O530" s="120"/>
      <c r="P530" s="120"/>
      <c r="Q530" s="121"/>
      <c r="R530" s="120"/>
      <c r="S530" s="120"/>
      <c r="T530" s="120"/>
      <c r="U530" s="122"/>
      <c r="V530" s="122"/>
      <c r="W530" s="122"/>
      <c r="X530" s="122"/>
      <c r="Y530" s="67"/>
      <c r="Z530" s="5"/>
    </row>
    <row r="531" spans="1:26" ht="30" customHeight="1" x14ac:dyDescent="0.3">
      <c r="A531" s="91" t="s">
        <v>3</v>
      </c>
      <c r="B531" s="91" t="s">
        <v>630</v>
      </c>
      <c r="C531" s="123"/>
      <c r="D531" s="117"/>
      <c r="E531" s="117"/>
      <c r="F531" s="117"/>
      <c r="G531" s="66" t="s">
        <v>1278</v>
      </c>
      <c r="H531" s="118" t="s">
        <v>1279</v>
      </c>
      <c r="I531" s="119" t="s">
        <v>1281</v>
      </c>
      <c r="J531" s="120"/>
      <c r="K531" s="120"/>
      <c r="L531" s="120"/>
      <c r="M531" s="120"/>
      <c r="N531" s="120"/>
      <c r="O531" s="120"/>
      <c r="P531" s="120"/>
      <c r="Q531" s="121"/>
      <c r="R531" s="120"/>
      <c r="S531" s="120"/>
      <c r="T531" s="120"/>
      <c r="U531" s="122"/>
      <c r="V531" s="122"/>
      <c r="W531" s="122"/>
      <c r="X531" s="122"/>
      <c r="Y531" s="67"/>
      <c r="Z531" s="5" t="s">
        <v>1124</v>
      </c>
    </row>
    <row r="532" spans="1:26" ht="30" customHeight="1" x14ac:dyDescent="0.3">
      <c r="A532" s="91" t="s">
        <v>3</v>
      </c>
      <c r="B532" s="91" t="s">
        <v>630</v>
      </c>
      <c r="C532" s="123"/>
      <c r="D532" s="117"/>
      <c r="E532" s="117"/>
      <c r="F532" s="117"/>
      <c r="G532" s="66" t="s">
        <v>1278</v>
      </c>
      <c r="H532" s="118" t="s">
        <v>1279</v>
      </c>
      <c r="I532" s="119" t="s">
        <v>1282</v>
      </c>
      <c r="J532" s="120"/>
      <c r="K532" s="120"/>
      <c r="L532" s="120"/>
      <c r="M532" s="120"/>
      <c r="N532" s="120"/>
      <c r="O532" s="120"/>
      <c r="P532" s="120"/>
      <c r="Q532" s="121"/>
      <c r="R532" s="120"/>
      <c r="S532" s="120"/>
      <c r="T532" s="120"/>
      <c r="U532" s="122"/>
      <c r="V532" s="122"/>
      <c r="W532" s="122"/>
      <c r="X532" s="122"/>
      <c r="Y532" s="67"/>
      <c r="Z532" s="166" t="s">
        <v>1126</v>
      </c>
    </row>
    <row r="533" spans="1:26" ht="30" customHeight="1" x14ac:dyDescent="0.3">
      <c r="A533" s="91" t="s">
        <v>3</v>
      </c>
      <c r="B533" s="91" t="s">
        <v>630</v>
      </c>
      <c r="C533" s="123"/>
      <c r="D533" s="117"/>
      <c r="E533" s="117"/>
      <c r="F533" s="117"/>
      <c r="G533" s="66" t="s">
        <v>73</v>
      </c>
      <c r="H533" s="119"/>
      <c r="I533" s="119" t="s">
        <v>75</v>
      </c>
      <c r="J533" s="120" t="s">
        <v>40</v>
      </c>
      <c r="K533" s="120" t="s">
        <v>41</v>
      </c>
      <c r="L533" s="120"/>
      <c r="M533" s="120"/>
      <c r="N533" s="120" t="s">
        <v>41</v>
      </c>
      <c r="O533" s="120"/>
      <c r="P533" s="120" t="s">
        <v>41</v>
      </c>
      <c r="Q533" s="121" t="s">
        <v>632</v>
      </c>
      <c r="R533" s="120" t="s">
        <v>633</v>
      </c>
      <c r="S533" s="120">
        <v>1</v>
      </c>
      <c r="T533" s="120">
        <v>4</v>
      </c>
      <c r="U533" s="122" t="s">
        <v>41</v>
      </c>
      <c r="V533" s="122"/>
      <c r="W533" s="122" t="s">
        <v>41</v>
      </c>
      <c r="X533" s="122"/>
      <c r="Y533" s="67" t="s">
        <v>1283</v>
      </c>
      <c r="Z533" s="5"/>
    </row>
    <row r="534" spans="1:26" ht="30" customHeight="1" x14ac:dyDescent="0.3">
      <c r="A534" s="91" t="s">
        <v>3</v>
      </c>
      <c r="B534" s="91" t="s">
        <v>630</v>
      </c>
      <c r="C534" s="123"/>
      <c r="D534" s="117"/>
      <c r="E534" s="117"/>
      <c r="F534" s="117"/>
      <c r="G534" s="66" t="s">
        <v>73</v>
      </c>
      <c r="H534" s="119"/>
      <c r="I534" s="119" t="s">
        <v>78</v>
      </c>
      <c r="J534" s="120"/>
      <c r="K534" s="120"/>
      <c r="L534" s="120"/>
      <c r="M534" s="120"/>
      <c r="N534" s="120"/>
      <c r="O534" s="120"/>
      <c r="P534" s="120"/>
      <c r="Q534" s="121"/>
      <c r="R534" s="120"/>
      <c r="S534" s="120"/>
      <c r="T534" s="120"/>
      <c r="U534" s="122"/>
      <c r="V534" s="122"/>
      <c r="W534" s="122"/>
      <c r="X534" s="122"/>
      <c r="Y534" s="67"/>
      <c r="Z534" s="5"/>
    </row>
    <row r="535" spans="1:26" ht="29.25" customHeight="1" x14ac:dyDescent="0.3">
      <c r="A535" s="91" t="s">
        <v>3</v>
      </c>
      <c r="B535" s="91" t="s">
        <v>630</v>
      </c>
      <c r="C535" s="123"/>
      <c r="D535" s="117"/>
      <c r="E535" s="117"/>
      <c r="F535" s="117"/>
      <c r="G535" s="66" t="s">
        <v>73</v>
      </c>
      <c r="H535" s="119"/>
      <c r="I535" s="119" t="s">
        <v>79</v>
      </c>
      <c r="J535" s="120"/>
      <c r="K535" s="120"/>
      <c r="L535" s="120"/>
      <c r="M535" s="120"/>
      <c r="N535" s="120"/>
      <c r="O535" s="120"/>
      <c r="P535" s="120"/>
      <c r="Q535" s="121"/>
      <c r="R535" s="120"/>
      <c r="S535" s="120"/>
      <c r="T535" s="120"/>
      <c r="U535" s="122"/>
      <c r="V535" s="122"/>
      <c r="W535" s="122"/>
      <c r="X535" s="122"/>
      <c r="Y535" s="67"/>
      <c r="Z535" s="5"/>
    </row>
    <row r="536" spans="1:26" ht="29.25" customHeight="1" x14ac:dyDescent="0.3">
      <c r="A536" s="91" t="s">
        <v>3</v>
      </c>
      <c r="B536" s="91" t="s">
        <v>630</v>
      </c>
      <c r="C536" s="123"/>
      <c r="D536" s="117"/>
      <c r="E536" s="117"/>
      <c r="F536" s="117"/>
      <c r="G536" s="66" t="s">
        <v>73</v>
      </c>
      <c r="H536" s="119"/>
      <c r="I536" s="119" t="s">
        <v>80</v>
      </c>
      <c r="J536" s="120"/>
      <c r="K536" s="120"/>
      <c r="L536" s="120"/>
      <c r="M536" s="120"/>
      <c r="N536" s="120"/>
      <c r="O536" s="120"/>
      <c r="P536" s="120"/>
      <c r="Q536" s="121"/>
      <c r="R536" s="120"/>
      <c r="S536" s="120"/>
      <c r="T536" s="120"/>
      <c r="U536" s="122"/>
      <c r="V536" s="122"/>
      <c r="W536" s="122"/>
      <c r="X536" s="122"/>
      <c r="Y536" s="67"/>
      <c r="Z536" s="5"/>
    </row>
    <row r="537" spans="1:26" ht="29.25" customHeight="1" x14ac:dyDescent="0.3">
      <c r="A537" s="91" t="s">
        <v>3</v>
      </c>
      <c r="B537" s="91" t="s">
        <v>630</v>
      </c>
      <c r="C537" s="123"/>
      <c r="D537" s="117"/>
      <c r="E537" s="117"/>
      <c r="F537" s="117"/>
      <c r="G537" s="66" t="s">
        <v>73</v>
      </c>
      <c r="H537" s="119"/>
      <c r="I537" s="119" t="s">
        <v>81</v>
      </c>
      <c r="J537" s="120"/>
      <c r="K537" s="120"/>
      <c r="L537" s="120"/>
      <c r="M537" s="120"/>
      <c r="N537" s="120"/>
      <c r="O537" s="120"/>
      <c r="P537" s="120"/>
      <c r="Q537" s="121"/>
      <c r="R537" s="120"/>
      <c r="S537" s="120"/>
      <c r="T537" s="120"/>
      <c r="U537" s="122"/>
      <c r="V537" s="122"/>
      <c r="W537" s="122"/>
      <c r="X537" s="122"/>
      <c r="Y537" s="67"/>
      <c r="Z537" s="5"/>
    </row>
    <row r="538" spans="1:26" ht="29.25" customHeight="1" x14ac:dyDescent="0.3">
      <c r="A538" s="91" t="s">
        <v>3</v>
      </c>
      <c r="B538" s="91" t="s">
        <v>630</v>
      </c>
      <c r="C538" s="123"/>
      <c r="D538" s="117"/>
      <c r="E538" s="117"/>
      <c r="F538" s="117"/>
      <c r="G538" s="66" t="s">
        <v>73</v>
      </c>
      <c r="H538" s="119"/>
      <c r="I538" s="119" t="s">
        <v>82</v>
      </c>
      <c r="J538" s="120"/>
      <c r="K538" s="120"/>
      <c r="L538" s="120"/>
      <c r="M538" s="120"/>
      <c r="N538" s="120"/>
      <c r="O538" s="120"/>
      <c r="P538" s="120"/>
      <c r="Q538" s="121"/>
      <c r="R538" s="120"/>
      <c r="S538" s="120"/>
      <c r="T538" s="120"/>
      <c r="U538" s="122"/>
      <c r="V538" s="122"/>
      <c r="W538" s="122"/>
      <c r="X538" s="122"/>
      <c r="Y538" s="67"/>
      <c r="Z538" s="5"/>
    </row>
    <row r="539" spans="1:26" ht="29.25" customHeight="1" x14ac:dyDescent="0.3">
      <c r="A539" s="91" t="s">
        <v>3</v>
      </c>
      <c r="B539" s="91" t="s">
        <v>630</v>
      </c>
      <c r="C539" s="123"/>
      <c r="D539" s="117"/>
      <c r="E539" s="117"/>
      <c r="F539" s="117"/>
      <c r="G539" s="66" t="s">
        <v>73</v>
      </c>
      <c r="H539" s="119"/>
      <c r="I539" s="119" t="s">
        <v>83</v>
      </c>
      <c r="J539" s="120"/>
      <c r="K539" s="120"/>
      <c r="L539" s="120"/>
      <c r="M539" s="120"/>
      <c r="N539" s="120"/>
      <c r="O539" s="120"/>
      <c r="P539" s="120"/>
      <c r="Q539" s="121"/>
      <c r="R539" s="120"/>
      <c r="S539" s="120"/>
      <c r="T539" s="120"/>
      <c r="U539" s="122"/>
      <c r="V539" s="122"/>
      <c r="W539" s="122"/>
      <c r="X539" s="122"/>
      <c r="Y539" s="67"/>
      <c r="Z539" s="5"/>
    </row>
    <row r="540" spans="1:26" ht="29.25" customHeight="1" x14ac:dyDescent="0.3">
      <c r="A540" s="91" t="s">
        <v>3</v>
      </c>
      <c r="B540" s="91" t="s">
        <v>630</v>
      </c>
      <c r="C540" s="123"/>
      <c r="D540" s="117"/>
      <c r="E540" s="117"/>
      <c r="F540" s="117"/>
      <c r="G540" s="66" t="s">
        <v>73</v>
      </c>
      <c r="H540" s="119"/>
      <c r="I540" s="119" t="s">
        <v>84</v>
      </c>
      <c r="J540" s="120"/>
      <c r="K540" s="120"/>
      <c r="L540" s="120"/>
      <c r="M540" s="120"/>
      <c r="N540" s="120"/>
      <c r="O540" s="120"/>
      <c r="P540" s="120"/>
      <c r="Q540" s="121"/>
      <c r="R540" s="120"/>
      <c r="S540" s="120"/>
      <c r="T540" s="120"/>
      <c r="U540" s="122"/>
      <c r="V540" s="122"/>
      <c r="W540" s="122"/>
      <c r="X540" s="122"/>
      <c r="Y540" s="67"/>
      <c r="Z540" s="5"/>
    </row>
    <row r="541" spans="1:26" ht="29.25" customHeight="1" x14ac:dyDescent="0.3">
      <c r="A541" s="91" t="s">
        <v>3</v>
      </c>
      <c r="B541" s="91" t="s">
        <v>630</v>
      </c>
      <c r="C541" s="123"/>
      <c r="D541" s="117"/>
      <c r="E541" s="117"/>
      <c r="F541" s="117"/>
      <c r="G541" s="66" t="s">
        <v>73</v>
      </c>
      <c r="H541" s="119"/>
      <c r="I541" s="119" t="s">
        <v>85</v>
      </c>
      <c r="J541" s="120"/>
      <c r="K541" s="120"/>
      <c r="L541" s="120"/>
      <c r="M541" s="120"/>
      <c r="N541" s="120"/>
      <c r="O541" s="120"/>
      <c r="P541" s="120"/>
      <c r="Q541" s="121"/>
      <c r="R541" s="120"/>
      <c r="S541" s="120"/>
      <c r="T541" s="120"/>
      <c r="U541" s="122"/>
      <c r="V541" s="122"/>
      <c r="W541" s="122"/>
      <c r="X541" s="122"/>
      <c r="Y541" s="67"/>
      <c r="Z541" s="5"/>
    </row>
    <row r="542" spans="1:26" ht="29.25" customHeight="1" x14ac:dyDescent="0.3">
      <c r="A542" s="91" t="s">
        <v>3</v>
      </c>
      <c r="B542" s="91" t="s">
        <v>630</v>
      </c>
      <c r="C542" s="123"/>
      <c r="D542" s="117"/>
      <c r="E542" s="117"/>
      <c r="F542" s="117"/>
      <c r="G542" s="66" t="s">
        <v>73</v>
      </c>
      <c r="H542" s="119"/>
      <c r="I542" s="119" t="s">
        <v>86</v>
      </c>
      <c r="J542" s="120"/>
      <c r="K542" s="120"/>
      <c r="L542" s="120"/>
      <c r="M542" s="120"/>
      <c r="N542" s="120"/>
      <c r="O542" s="120"/>
      <c r="P542" s="120"/>
      <c r="Q542" s="121"/>
      <c r="R542" s="120"/>
      <c r="S542" s="120"/>
      <c r="T542" s="120"/>
      <c r="U542" s="122"/>
      <c r="V542" s="122"/>
      <c r="W542" s="122"/>
      <c r="X542" s="122"/>
      <c r="Y542" s="67"/>
      <c r="Z542" s="5"/>
    </row>
    <row r="543" spans="1:26" ht="29.25" customHeight="1" x14ac:dyDescent="0.3">
      <c r="A543" s="91" t="s">
        <v>3</v>
      </c>
      <c r="B543" s="91" t="s">
        <v>630</v>
      </c>
      <c r="C543" s="123"/>
      <c r="D543" s="117"/>
      <c r="E543" s="117"/>
      <c r="F543" s="117"/>
      <c r="G543" s="66" t="s">
        <v>73</v>
      </c>
      <c r="H543" s="119"/>
      <c r="I543" s="119" t="s">
        <v>87</v>
      </c>
      <c r="J543" s="120"/>
      <c r="K543" s="120"/>
      <c r="L543" s="120"/>
      <c r="M543" s="120"/>
      <c r="N543" s="120"/>
      <c r="O543" s="120"/>
      <c r="P543" s="120"/>
      <c r="Q543" s="121"/>
      <c r="R543" s="120"/>
      <c r="S543" s="120"/>
      <c r="T543" s="120"/>
      <c r="U543" s="122"/>
      <c r="V543" s="122"/>
      <c r="W543" s="122"/>
      <c r="X543" s="122"/>
      <c r="Y543" s="67"/>
      <c r="Z543" s="5"/>
    </row>
    <row r="544" spans="1:26" ht="29.25" customHeight="1" x14ac:dyDescent="0.3">
      <c r="A544" s="91" t="s">
        <v>3</v>
      </c>
      <c r="B544" s="91" t="s">
        <v>630</v>
      </c>
      <c r="C544" s="123"/>
      <c r="D544" s="117"/>
      <c r="E544" s="117"/>
      <c r="F544" s="117"/>
      <c r="G544" s="66" t="s">
        <v>73</v>
      </c>
      <c r="H544" s="119"/>
      <c r="I544" s="119" t="s">
        <v>88</v>
      </c>
      <c r="J544" s="120"/>
      <c r="K544" s="120"/>
      <c r="L544" s="120"/>
      <c r="M544" s="120"/>
      <c r="N544" s="120"/>
      <c r="O544" s="120"/>
      <c r="P544" s="120"/>
      <c r="Q544" s="121"/>
      <c r="R544" s="120"/>
      <c r="S544" s="120"/>
      <c r="T544" s="120"/>
      <c r="U544" s="122"/>
      <c r="V544" s="122"/>
      <c r="W544" s="122"/>
      <c r="X544" s="122"/>
      <c r="Y544" s="67"/>
      <c r="Z544" s="5"/>
    </row>
    <row r="545" spans="1:26" ht="30" customHeight="1" x14ac:dyDescent="0.3">
      <c r="A545" s="91" t="s">
        <v>3</v>
      </c>
      <c r="B545" s="91" t="s">
        <v>630</v>
      </c>
      <c r="C545" s="123"/>
      <c r="D545" s="117"/>
      <c r="E545" s="117"/>
      <c r="F545" s="117"/>
      <c r="G545" s="65" t="s">
        <v>1284</v>
      </c>
      <c r="H545" s="135" t="s">
        <v>1285</v>
      </c>
      <c r="I545" s="119" t="s">
        <v>650</v>
      </c>
      <c r="J545" s="120" t="s">
        <v>40</v>
      </c>
      <c r="K545" s="120" t="s">
        <v>41</v>
      </c>
      <c r="L545" s="120"/>
      <c r="M545" s="120"/>
      <c r="N545" s="120" t="s">
        <v>41</v>
      </c>
      <c r="O545" s="120"/>
      <c r="P545" s="120" t="s">
        <v>41</v>
      </c>
      <c r="Q545" s="121" t="s">
        <v>280</v>
      </c>
      <c r="R545" s="120" t="s">
        <v>651</v>
      </c>
      <c r="S545" s="120">
        <v>1</v>
      </c>
      <c r="T545" s="120">
        <v>19</v>
      </c>
      <c r="U545" s="122" t="s">
        <v>41</v>
      </c>
      <c r="V545" s="122"/>
      <c r="W545" s="122" t="s">
        <v>41</v>
      </c>
      <c r="X545" s="122"/>
      <c r="Y545" s="67" t="s">
        <v>1286</v>
      </c>
      <c r="Z545" s="5"/>
    </row>
    <row r="546" spans="1:26" ht="30" customHeight="1" x14ac:dyDescent="0.3">
      <c r="A546" s="91" t="s">
        <v>3</v>
      </c>
      <c r="B546" s="91" t="s">
        <v>630</v>
      </c>
      <c r="C546" s="123"/>
      <c r="D546" s="117"/>
      <c r="E546" s="117"/>
      <c r="F546" s="117"/>
      <c r="G546" s="65" t="s">
        <v>1284</v>
      </c>
      <c r="H546" s="135" t="s">
        <v>1285</v>
      </c>
      <c r="I546" s="119" t="s">
        <v>654</v>
      </c>
      <c r="J546" s="120"/>
      <c r="K546" s="120"/>
      <c r="L546" s="120"/>
      <c r="M546" s="120"/>
      <c r="N546" s="120"/>
      <c r="O546" s="120"/>
      <c r="P546" s="120"/>
      <c r="Q546" s="121"/>
      <c r="R546" s="120"/>
      <c r="S546" s="120"/>
      <c r="T546" s="120"/>
      <c r="U546" s="122"/>
      <c r="V546" s="122"/>
      <c r="W546" s="122"/>
      <c r="X546" s="122"/>
      <c r="Y546" s="66"/>
      <c r="Z546" s="5"/>
    </row>
    <row r="547" spans="1:26" ht="30" customHeight="1" x14ac:dyDescent="0.3">
      <c r="A547" s="91" t="s">
        <v>3</v>
      </c>
      <c r="B547" s="91" t="s">
        <v>630</v>
      </c>
      <c r="C547" s="123"/>
      <c r="D547" s="117"/>
      <c r="E547" s="117"/>
      <c r="F547" s="117"/>
      <c r="G547" s="65" t="s">
        <v>1284</v>
      </c>
      <c r="H547" s="135" t="s">
        <v>1285</v>
      </c>
      <c r="I547" s="119" t="s">
        <v>655</v>
      </c>
      <c r="J547" s="120"/>
      <c r="K547" s="120"/>
      <c r="L547" s="120"/>
      <c r="M547" s="120"/>
      <c r="N547" s="120"/>
      <c r="O547" s="120"/>
      <c r="P547" s="120"/>
      <c r="Q547" s="121"/>
      <c r="R547" s="120"/>
      <c r="S547" s="120"/>
      <c r="T547" s="120"/>
      <c r="U547" s="122"/>
      <c r="V547" s="122"/>
      <c r="W547" s="122"/>
      <c r="X547" s="122"/>
      <c r="Y547" s="66"/>
      <c r="Z547" s="5"/>
    </row>
    <row r="548" spans="1:26" ht="30" customHeight="1" x14ac:dyDescent="0.3">
      <c r="A548" s="91" t="s">
        <v>3</v>
      </c>
      <c r="B548" s="91" t="s">
        <v>630</v>
      </c>
      <c r="C548" s="123"/>
      <c r="D548" s="117"/>
      <c r="E548" s="117"/>
      <c r="F548" s="117"/>
      <c r="G548" s="65" t="s">
        <v>1284</v>
      </c>
      <c r="H548" s="135" t="s">
        <v>1285</v>
      </c>
      <c r="I548" s="119" t="s">
        <v>656</v>
      </c>
      <c r="J548" s="120"/>
      <c r="K548" s="120"/>
      <c r="L548" s="120"/>
      <c r="M548" s="120"/>
      <c r="N548" s="120"/>
      <c r="O548" s="120"/>
      <c r="P548" s="120"/>
      <c r="Q548" s="121"/>
      <c r="R548" s="120"/>
      <c r="S548" s="120"/>
      <c r="T548" s="120"/>
      <c r="U548" s="122"/>
      <c r="V548" s="122"/>
      <c r="W548" s="122"/>
      <c r="X548" s="122"/>
      <c r="Y548" s="66"/>
      <c r="Z548" s="5"/>
    </row>
    <row r="549" spans="1:26" ht="30" customHeight="1" x14ac:dyDescent="0.3">
      <c r="A549" s="91" t="s">
        <v>3</v>
      </c>
      <c r="B549" s="91" t="s">
        <v>630</v>
      </c>
      <c r="C549" s="123"/>
      <c r="D549" s="117"/>
      <c r="E549" s="117"/>
      <c r="F549" s="117"/>
      <c r="G549" s="65" t="s">
        <v>1284</v>
      </c>
      <c r="H549" s="135" t="s">
        <v>1285</v>
      </c>
      <c r="I549" s="119" t="s">
        <v>639</v>
      </c>
      <c r="J549" s="120"/>
      <c r="K549" s="120"/>
      <c r="L549" s="120"/>
      <c r="M549" s="120"/>
      <c r="N549" s="120"/>
      <c r="O549" s="120"/>
      <c r="P549" s="120"/>
      <c r="Q549" s="121"/>
      <c r="R549" s="120"/>
      <c r="S549" s="120"/>
      <c r="T549" s="120"/>
      <c r="U549" s="122"/>
      <c r="V549" s="122"/>
      <c r="W549" s="122"/>
      <c r="X549" s="122"/>
      <c r="Y549" s="66"/>
      <c r="Z549" s="5"/>
    </row>
    <row r="550" spans="1:26" ht="30" customHeight="1" x14ac:dyDescent="0.3">
      <c r="A550" s="91" t="s">
        <v>3</v>
      </c>
      <c r="B550" s="91" t="s">
        <v>630</v>
      </c>
      <c r="C550" s="123"/>
      <c r="D550" s="117"/>
      <c r="E550" s="117"/>
      <c r="F550" s="117"/>
      <c r="G550" s="65" t="s">
        <v>1284</v>
      </c>
      <c r="H550" s="135" t="s">
        <v>1285</v>
      </c>
      <c r="I550" s="119" t="s">
        <v>657</v>
      </c>
      <c r="J550" s="120"/>
      <c r="K550" s="120"/>
      <c r="L550" s="120"/>
      <c r="M550" s="120"/>
      <c r="N550" s="120"/>
      <c r="O550" s="120"/>
      <c r="P550" s="120"/>
      <c r="Q550" s="121"/>
      <c r="R550" s="120"/>
      <c r="S550" s="120"/>
      <c r="T550" s="120"/>
      <c r="U550" s="122"/>
      <c r="V550" s="122"/>
      <c r="W550" s="122"/>
      <c r="X550" s="122"/>
      <c r="Y550" s="66"/>
      <c r="Z550" s="5"/>
    </row>
    <row r="551" spans="1:26" ht="30" customHeight="1" x14ac:dyDescent="0.3">
      <c r="A551" s="91" t="s">
        <v>3</v>
      </c>
      <c r="B551" s="91" t="s">
        <v>630</v>
      </c>
      <c r="C551" s="123"/>
      <c r="D551" s="117"/>
      <c r="E551" s="117"/>
      <c r="F551" s="117"/>
      <c r="G551" s="65" t="s">
        <v>1284</v>
      </c>
      <c r="H551" s="135" t="s">
        <v>1285</v>
      </c>
      <c r="I551" s="119" t="s">
        <v>658</v>
      </c>
      <c r="J551" s="120"/>
      <c r="K551" s="120"/>
      <c r="L551" s="120"/>
      <c r="M551" s="120"/>
      <c r="N551" s="120"/>
      <c r="O551" s="120"/>
      <c r="P551" s="120"/>
      <c r="Q551" s="121"/>
      <c r="R551" s="120"/>
      <c r="S551" s="120"/>
      <c r="T551" s="120"/>
      <c r="U551" s="122"/>
      <c r="V551" s="122"/>
      <c r="W551" s="122"/>
      <c r="X551" s="122"/>
      <c r="Y551" s="66"/>
      <c r="Z551" s="5"/>
    </row>
    <row r="552" spans="1:26" ht="30" customHeight="1" x14ac:dyDescent="0.3">
      <c r="A552" s="91" t="s">
        <v>3</v>
      </c>
      <c r="B552" s="91" t="s">
        <v>630</v>
      </c>
      <c r="C552" s="123"/>
      <c r="D552" s="117"/>
      <c r="E552" s="117"/>
      <c r="F552" s="117"/>
      <c r="G552" s="65" t="s">
        <v>1284</v>
      </c>
      <c r="H552" s="135" t="s">
        <v>1285</v>
      </c>
      <c r="I552" s="119" t="s">
        <v>659</v>
      </c>
      <c r="J552" s="120"/>
      <c r="K552" s="120"/>
      <c r="L552" s="120"/>
      <c r="M552" s="120"/>
      <c r="N552" s="120"/>
      <c r="O552" s="120"/>
      <c r="P552" s="120"/>
      <c r="Q552" s="121"/>
      <c r="R552" s="120"/>
      <c r="S552" s="120"/>
      <c r="T552" s="120"/>
      <c r="U552" s="122"/>
      <c r="V552" s="122"/>
      <c r="W552" s="122"/>
      <c r="X552" s="122"/>
      <c r="Y552" s="66"/>
      <c r="Z552" s="5"/>
    </row>
    <row r="553" spans="1:26" ht="30" customHeight="1" x14ac:dyDescent="0.3">
      <c r="A553" s="91" t="s">
        <v>3</v>
      </c>
      <c r="B553" s="91" t="s">
        <v>630</v>
      </c>
      <c r="C553" s="123"/>
      <c r="D553" s="117"/>
      <c r="E553" s="117"/>
      <c r="F553" s="117"/>
      <c r="G553" s="65" t="s">
        <v>1284</v>
      </c>
      <c r="H553" s="135" t="s">
        <v>1285</v>
      </c>
      <c r="I553" s="119" t="s">
        <v>1139</v>
      </c>
      <c r="J553" s="120"/>
      <c r="K553" s="120"/>
      <c r="L553" s="120"/>
      <c r="M553" s="120"/>
      <c r="N553" s="120"/>
      <c r="O553" s="120"/>
      <c r="P553" s="120"/>
      <c r="Q553" s="121"/>
      <c r="R553" s="120"/>
      <c r="S553" s="120"/>
      <c r="T553" s="120"/>
      <c r="U553" s="122"/>
      <c r="V553" s="122"/>
      <c r="W553" s="122"/>
      <c r="X553" s="122"/>
      <c r="Y553" s="66"/>
      <c r="Z553" s="5"/>
    </row>
    <row r="554" spans="1:26" ht="30" customHeight="1" x14ac:dyDescent="0.3">
      <c r="A554" s="91" t="s">
        <v>3</v>
      </c>
      <c r="B554" s="91" t="s">
        <v>630</v>
      </c>
      <c r="C554" s="123"/>
      <c r="D554" s="117"/>
      <c r="E554" s="117"/>
      <c r="F554" s="117"/>
      <c r="G554" s="65" t="s">
        <v>662</v>
      </c>
      <c r="H554" s="135" t="s">
        <v>1287</v>
      </c>
      <c r="I554" s="119" t="s">
        <v>91</v>
      </c>
      <c r="J554" s="120" t="s">
        <v>114</v>
      </c>
      <c r="K554" s="120" t="s">
        <v>41</v>
      </c>
      <c r="L554" s="120"/>
      <c r="M554" s="120"/>
      <c r="N554" s="120"/>
      <c r="O554" s="120"/>
      <c r="P554" s="120" t="s">
        <v>41</v>
      </c>
      <c r="Q554" s="121" t="s">
        <v>280</v>
      </c>
      <c r="R554" s="120" t="s">
        <v>651</v>
      </c>
      <c r="S554" s="120">
        <v>1</v>
      </c>
      <c r="T554" s="120">
        <v>19</v>
      </c>
      <c r="U554" s="122" t="s">
        <v>41</v>
      </c>
      <c r="V554" s="122"/>
      <c r="W554" s="122" t="s">
        <v>41</v>
      </c>
      <c r="X554" s="122"/>
      <c r="Y554" s="67" t="s">
        <v>1288</v>
      </c>
      <c r="Z554" s="5"/>
    </row>
    <row r="555" spans="1:26" ht="30" customHeight="1" x14ac:dyDescent="0.3">
      <c r="A555" s="91" t="s">
        <v>3</v>
      </c>
      <c r="B555" s="91" t="s">
        <v>630</v>
      </c>
      <c r="C555" s="123"/>
      <c r="D555" s="117"/>
      <c r="E555" s="117"/>
      <c r="F555" s="117"/>
      <c r="G555" s="65" t="s">
        <v>662</v>
      </c>
      <c r="H555" s="135" t="s">
        <v>1287</v>
      </c>
      <c r="I555" s="119" t="s">
        <v>136</v>
      </c>
      <c r="J555" s="120"/>
      <c r="K555" s="120"/>
      <c r="L555" s="120"/>
      <c r="M555" s="120"/>
      <c r="N555" s="120"/>
      <c r="O555" s="120"/>
      <c r="P555" s="120"/>
      <c r="Q555" s="121"/>
      <c r="R555" s="120"/>
      <c r="S555" s="120"/>
      <c r="T555" s="120"/>
      <c r="U555" s="122"/>
      <c r="V555" s="122"/>
      <c r="W555" s="122"/>
      <c r="X555" s="122"/>
      <c r="Y555" s="67"/>
      <c r="Z555" s="5"/>
    </row>
    <row r="556" spans="1:26" ht="30" customHeight="1" x14ac:dyDescent="0.3">
      <c r="A556" s="91" t="s">
        <v>3</v>
      </c>
      <c r="B556" s="91" t="s">
        <v>630</v>
      </c>
      <c r="C556" s="123"/>
      <c r="D556" s="117"/>
      <c r="E556" s="117"/>
      <c r="F556" s="117"/>
      <c r="G556" s="65" t="s">
        <v>662</v>
      </c>
      <c r="H556" s="135" t="s">
        <v>1287</v>
      </c>
      <c r="I556" s="119" t="s">
        <v>663</v>
      </c>
      <c r="J556" s="120"/>
      <c r="K556" s="120"/>
      <c r="L556" s="120"/>
      <c r="M556" s="120"/>
      <c r="N556" s="120"/>
      <c r="O556" s="120"/>
      <c r="P556" s="120"/>
      <c r="Q556" s="121"/>
      <c r="R556" s="120"/>
      <c r="S556" s="120"/>
      <c r="T556" s="120"/>
      <c r="U556" s="122"/>
      <c r="V556" s="122"/>
      <c r="W556" s="122"/>
      <c r="X556" s="122"/>
      <c r="Y556" s="67"/>
      <c r="Z556" s="5"/>
    </row>
    <row r="557" spans="1:26" ht="30" customHeight="1" x14ac:dyDescent="0.3">
      <c r="A557" s="91" t="s">
        <v>3</v>
      </c>
      <c r="B557" s="91" t="s">
        <v>630</v>
      </c>
      <c r="C557" s="123"/>
      <c r="D557" s="117"/>
      <c r="E557" s="117"/>
      <c r="F557" s="117"/>
      <c r="G557" s="65" t="s">
        <v>662</v>
      </c>
      <c r="H557" s="135" t="s">
        <v>1287</v>
      </c>
      <c r="I557" s="119" t="s">
        <v>664</v>
      </c>
      <c r="J557" s="120"/>
      <c r="K557" s="120"/>
      <c r="L557" s="120"/>
      <c r="M557" s="120"/>
      <c r="N557" s="120"/>
      <c r="O557" s="120"/>
      <c r="P557" s="120"/>
      <c r="Q557" s="121"/>
      <c r="R557" s="120"/>
      <c r="S557" s="120"/>
      <c r="T557" s="120"/>
      <c r="U557" s="122"/>
      <c r="V557" s="122"/>
      <c r="W557" s="122"/>
      <c r="X557" s="122"/>
      <c r="Y557" s="67"/>
      <c r="Z557" s="5"/>
    </row>
    <row r="558" spans="1:26" ht="30" customHeight="1" x14ac:dyDescent="0.3">
      <c r="A558" s="91" t="s">
        <v>3</v>
      </c>
      <c r="B558" s="91" t="s">
        <v>630</v>
      </c>
      <c r="C558" s="123"/>
      <c r="D558" s="117"/>
      <c r="E558" s="117"/>
      <c r="F558" s="117"/>
      <c r="G558" s="65" t="s">
        <v>662</v>
      </c>
      <c r="H558" s="135" t="s">
        <v>1287</v>
      </c>
      <c r="I558" s="119" t="s">
        <v>665</v>
      </c>
      <c r="J558" s="120"/>
      <c r="K558" s="120"/>
      <c r="L558" s="120"/>
      <c r="M558" s="120"/>
      <c r="N558" s="120"/>
      <c r="O558" s="120"/>
      <c r="P558" s="120"/>
      <c r="Q558" s="121"/>
      <c r="R558" s="120"/>
      <c r="S558" s="120"/>
      <c r="T558" s="120"/>
      <c r="U558" s="122"/>
      <c r="V558" s="122"/>
      <c r="W558" s="122"/>
      <c r="X558" s="122"/>
      <c r="Y558" s="67"/>
      <c r="Z558" s="5"/>
    </row>
    <row r="559" spans="1:26" ht="30" customHeight="1" x14ac:dyDescent="0.3">
      <c r="A559" s="91" t="s">
        <v>3</v>
      </c>
      <c r="B559" s="91" t="s">
        <v>630</v>
      </c>
      <c r="C559" s="123"/>
      <c r="D559" s="117"/>
      <c r="E559" s="117"/>
      <c r="F559" s="117"/>
      <c r="G559" s="65" t="s">
        <v>662</v>
      </c>
      <c r="H559" s="135" t="s">
        <v>1287</v>
      </c>
      <c r="I559" s="119" t="s">
        <v>666</v>
      </c>
      <c r="J559" s="120"/>
      <c r="K559" s="120"/>
      <c r="L559" s="120"/>
      <c r="M559" s="120"/>
      <c r="N559" s="120"/>
      <c r="O559" s="120"/>
      <c r="P559" s="120"/>
      <c r="Q559" s="121"/>
      <c r="R559" s="120"/>
      <c r="S559" s="120"/>
      <c r="T559" s="120"/>
      <c r="U559" s="122"/>
      <c r="V559" s="122"/>
      <c r="W559" s="122"/>
      <c r="X559" s="122"/>
      <c r="Y559" s="67"/>
      <c r="Z559" s="5"/>
    </row>
    <row r="560" spans="1:26" ht="30" customHeight="1" x14ac:dyDescent="0.3">
      <c r="A560" s="91" t="s">
        <v>3</v>
      </c>
      <c r="B560" s="91" t="s">
        <v>630</v>
      </c>
      <c r="C560" s="123"/>
      <c r="D560" s="117"/>
      <c r="E560" s="117"/>
      <c r="F560" s="117"/>
      <c r="G560" s="65" t="s">
        <v>662</v>
      </c>
      <c r="H560" s="135" t="s">
        <v>1287</v>
      </c>
      <c r="I560" s="119" t="s">
        <v>667</v>
      </c>
      <c r="J560" s="120"/>
      <c r="K560" s="120"/>
      <c r="L560" s="120"/>
      <c r="M560" s="120"/>
      <c r="N560" s="120"/>
      <c r="O560" s="120"/>
      <c r="P560" s="120"/>
      <c r="Q560" s="121"/>
      <c r="R560" s="120"/>
      <c r="S560" s="120"/>
      <c r="T560" s="120"/>
      <c r="U560" s="122"/>
      <c r="V560" s="122"/>
      <c r="W560" s="122"/>
      <c r="X560" s="122"/>
      <c r="Y560" s="67"/>
      <c r="Z560" s="5"/>
    </row>
    <row r="561" spans="1:26" ht="81" customHeight="1" x14ac:dyDescent="0.3">
      <c r="A561" s="91" t="s">
        <v>3</v>
      </c>
      <c r="B561" s="91" t="s">
        <v>671</v>
      </c>
      <c r="C561" s="123"/>
      <c r="D561" s="117"/>
      <c r="E561" s="117"/>
      <c r="F561" s="117"/>
      <c r="G561" s="66" t="s">
        <v>37</v>
      </c>
      <c r="H561" s="135" t="s">
        <v>668</v>
      </c>
      <c r="I561" s="119" t="s">
        <v>47</v>
      </c>
      <c r="J561" s="120" t="s">
        <v>48</v>
      </c>
      <c r="K561" s="120" t="s">
        <v>41</v>
      </c>
      <c r="L561" s="120"/>
      <c r="M561" s="120"/>
      <c r="N561" s="120" t="s">
        <v>41</v>
      </c>
      <c r="O561" s="120"/>
      <c r="P561" s="120" t="s">
        <v>41</v>
      </c>
      <c r="Q561" s="121" t="s">
        <v>669</v>
      </c>
      <c r="R561" s="120" t="s">
        <v>98</v>
      </c>
      <c r="S561" s="120">
        <v>2</v>
      </c>
      <c r="T561" s="120">
        <v>18</v>
      </c>
      <c r="U561" s="122" t="s">
        <v>41</v>
      </c>
      <c r="V561" s="122"/>
      <c r="W561" s="122" t="s">
        <v>41</v>
      </c>
      <c r="X561" s="122"/>
      <c r="Y561" s="67" t="s">
        <v>1289</v>
      </c>
      <c r="Z561" s="5"/>
    </row>
    <row r="562" spans="1:26" ht="81" customHeight="1" x14ac:dyDescent="0.3">
      <c r="A562" s="91" t="s">
        <v>3</v>
      </c>
      <c r="B562" s="91" t="s">
        <v>671</v>
      </c>
      <c r="C562" s="123"/>
      <c r="D562" s="117"/>
      <c r="E562" s="117"/>
      <c r="F562" s="117"/>
      <c r="G562" s="66" t="s">
        <v>37</v>
      </c>
      <c r="H562" s="135" t="s">
        <v>668</v>
      </c>
      <c r="I562" s="119" t="s">
        <v>668</v>
      </c>
      <c r="J562" s="120" t="s">
        <v>40</v>
      </c>
      <c r="K562" s="120"/>
      <c r="L562" s="120"/>
      <c r="M562" s="120"/>
      <c r="N562" s="120"/>
      <c r="O562" s="120"/>
      <c r="P562" s="120"/>
      <c r="Q562" s="121"/>
      <c r="R562" s="120"/>
      <c r="S562" s="120"/>
      <c r="T562" s="120"/>
      <c r="U562" s="122"/>
      <c r="V562" s="122"/>
      <c r="W562" s="122"/>
      <c r="X562" s="122"/>
      <c r="Y562" s="67"/>
      <c r="Z562" s="5"/>
    </row>
    <row r="563" spans="1:26" ht="40.5" customHeight="1" x14ac:dyDescent="0.3">
      <c r="A563" s="91" t="s">
        <v>3</v>
      </c>
      <c r="B563" s="91" t="s">
        <v>671</v>
      </c>
      <c r="C563" s="123"/>
      <c r="D563" s="117"/>
      <c r="E563" s="117"/>
      <c r="F563" s="117"/>
      <c r="G563" s="65" t="s">
        <v>675</v>
      </c>
      <c r="H563" s="169" t="s">
        <v>98</v>
      </c>
      <c r="I563" s="119" t="s">
        <v>673</v>
      </c>
      <c r="J563" s="120" t="s">
        <v>114</v>
      </c>
      <c r="K563" s="120" t="s">
        <v>41</v>
      </c>
      <c r="L563" s="120"/>
      <c r="M563" s="120"/>
      <c r="N563" s="120" t="s">
        <v>41</v>
      </c>
      <c r="O563" s="120"/>
      <c r="P563" s="120" t="s">
        <v>41</v>
      </c>
      <c r="Q563" s="121" t="s">
        <v>280</v>
      </c>
      <c r="R563" s="120" t="s">
        <v>651</v>
      </c>
      <c r="S563" s="120">
        <v>2</v>
      </c>
      <c r="T563" s="120">
        <v>8</v>
      </c>
      <c r="U563" s="122" t="s">
        <v>41</v>
      </c>
      <c r="V563" s="122"/>
      <c r="W563" s="122" t="s">
        <v>41</v>
      </c>
      <c r="X563" s="122"/>
      <c r="Y563" s="67" t="s">
        <v>1290</v>
      </c>
      <c r="Z563" s="5"/>
    </row>
    <row r="564" spans="1:26" ht="42" customHeight="1" x14ac:dyDescent="0.3">
      <c r="A564" s="91" t="s">
        <v>3</v>
      </c>
      <c r="B564" s="91" t="s">
        <v>671</v>
      </c>
      <c r="C564" s="123"/>
      <c r="D564" s="117"/>
      <c r="E564" s="117"/>
      <c r="F564" s="117"/>
      <c r="G564" s="65" t="s">
        <v>675</v>
      </c>
      <c r="H564" s="169"/>
      <c r="I564" s="119" t="s">
        <v>676</v>
      </c>
      <c r="J564" s="120" t="s">
        <v>114</v>
      </c>
      <c r="K564" s="120"/>
      <c r="L564" s="120"/>
      <c r="M564" s="120"/>
      <c r="N564" s="120"/>
      <c r="O564" s="120"/>
      <c r="P564" s="120"/>
      <c r="Q564" s="121"/>
      <c r="R564" s="120"/>
      <c r="S564" s="120"/>
      <c r="T564" s="120"/>
      <c r="U564" s="122"/>
      <c r="V564" s="122"/>
      <c r="W564" s="122"/>
      <c r="X564" s="122"/>
      <c r="Y564" s="67"/>
      <c r="Z564" s="5"/>
    </row>
    <row r="565" spans="1:26" ht="52.5" customHeight="1" x14ac:dyDescent="0.3">
      <c r="A565" s="91" t="s">
        <v>3</v>
      </c>
      <c r="B565" s="91" t="s">
        <v>671</v>
      </c>
      <c r="C565" s="123"/>
      <c r="D565" s="117"/>
      <c r="E565" s="117"/>
      <c r="F565" s="117"/>
      <c r="G565" s="65" t="s">
        <v>677</v>
      </c>
      <c r="H565" s="169" t="s">
        <v>98</v>
      </c>
      <c r="I565" s="119" t="s">
        <v>679</v>
      </c>
      <c r="J565" s="120" t="s">
        <v>680</v>
      </c>
      <c r="K565" s="120" t="s">
        <v>41</v>
      </c>
      <c r="L565" s="120"/>
      <c r="M565" s="120"/>
      <c r="N565" s="120" t="s">
        <v>41</v>
      </c>
      <c r="O565" s="120"/>
      <c r="P565" s="120" t="s">
        <v>41</v>
      </c>
      <c r="Q565" s="121" t="s">
        <v>681</v>
      </c>
      <c r="R565" s="120"/>
      <c r="S565" s="120">
        <v>2</v>
      </c>
      <c r="T565" s="120">
        <v>8</v>
      </c>
      <c r="U565" s="122"/>
      <c r="V565" s="122"/>
      <c r="W565" s="122" t="s">
        <v>41</v>
      </c>
      <c r="X565" s="122" t="s">
        <v>41</v>
      </c>
      <c r="Y565" s="67" t="s">
        <v>1291</v>
      </c>
      <c r="Z565" s="5"/>
    </row>
    <row r="566" spans="1:26" ht="52.5" customHeight="1" x14ac:dyDescent="0.3">
      <c r="A566" s="91" t="s">
        <v>3</v>
      </c>
      <c r="B566" s="91" t="s">
        <v>671</v>
      </c>
      <c r="C566" s="123"/>
      <c r="D566" s="117"/>
      <c r="E566" s="117"/>
      <c r="F566" s="117"/>
      <c r="G566" s="65" t="s">
        <v>677</v>
      </c>
      <c r="H566" s="169"/>
      <c r="I566" s="119" t="s">
        <v>91</v>
      </c>
      <c r="J566" s="120" t="s">
        <v>114</v>
      </c>
      <c r="K566" s="120"/>
      <c r="L566" s="120"/>
      <c r="M566" s="120"/>
      <c r="N566" s="120"/>
      <c r="O566" s="120"/>
      <c r="P566" s="120"/>
      <c r="Q566" s="121"/>
      <c r="R566" s="120"/>
      <c r="S566" s="120"/>
      <c r="T566" s="120"/>
      <c r="U566" s="122"/>
      <c r="V566" s="122"/>
      <c r="W566" s="122"/>
      <c r="X566" s="122"/>
      <c r="Y566" s="67"/>
      <c r="Z566" s="5"/>
    </row>
    <row r="567" spans="1:26" ht="52.5" customHeight="1" x14ac:dyDescent="0.3">
      <c r="A567" s="91" t="s">
        <v>3</v>
      </c>
      <c r="B567" s="91" t="s">
        <v>671</v>
      </c>
      <c r="C567" s="123"/>
      <c r="D567" s="117"/>
      <c r="E567" s="117"/>
      <c r="F567" s="117"/>
      <c r="G567" s="65" t="s">
        <v>677</v>
      </c>
      <c r="H567" s="169"/>
      <c r="I567" s="119" t="s">
        <v>684</v>
      </c>
      <c r="J567" s="120" t="s">
        <v>680</v>
      </c>
      <c r="K567" s="120"/>
      <c r="L567" s="120"/>
      <c r="M567" s="120"/>
      <c r="N567" s="120"/>
      <c r="O567" s="120"/>
      <c r="P567" s="120"/>
      <c r="Q567" s="121"/>
      <c r="R567" s="120"/>
      <c r="S567" s="120"/>
      <c r="T567" s="120"/>
      <c r="U567" s="122"/>
      <c r="V567" s="122"/>
      <c r="W567" s="122"/>
      <c r="X567" s="122"/>
      <c r="Y567" s="67"/>
      <c r="Z567" s="5"/>
    </row>
    <row r="568" spans="1:26" ht="117.75" customHeight="1" x14ac:dyDescent="0.3">
      <c r="A568" s="91" t="s">
        <v>3</v>
      </c>
      <c r="B568" s="91" t="s">
        <v>671</v>
      </c>
      <c r="C568" s="123"/>
      <c r="D568" s="117"/>
      <c r="E568" s="117"/>
      <c r="F568" s="117"/>
      <c r="G568" s="65" t="s">
        <v>685</v>
      </c>
      <c r="H568" s="119" t="s">
        <v>98</v>
      </c>
      <c r="I568" s="119" t="s">
        <v>686</v>
      </c>
      <c r="J568" s="120" t="s">
        <v>114</v>
      </c>
      <c r="K568" s="120" t="s">
        <v>41</v>
      </c>
      <c r="L568" s="120"/>
      <c r="M568" s="120"/>
      <c r="N568" s="120"/>
      <c r="O568" s="120"/>
      <c r="P568" s="120" t="s">
        <v>41</v>
      </c>
      <c r="Q568" s="121" t="s">
        <v>681</v>
      </c>
      <c r="R568" s="120"/>
      <c r="S568" s="120">
        <v>1</v>
      </c>
      <c r="T568" s="120">
        <v>4</v>
      </c>
      <c r="U568" s="122"/>
      <c r="V568" s="122"/>
      <c r="W568" s="122" t="s">
        <v>41</v>
      </c>
      <c r="X568" s="122" t="s">
        <v>41</v>
      </c>
      <c r="Y568" s="67" t="s">
        <v>1292</v>
      </c>
      <c r="Z568" s="5"/>
    </row>
    <row r="569" spans="1:26" ht="53.25" customHeight="1" x14ac:dyDescent="0.3">
      <c r="A569" s="115" t="s">
        <v>3</v>
      </c>
      <c r="B569" s="91" t="s">
        <v>671</v>
      </c>
      <c r="C569" s="133"/>
      <c r="D569" s="75"/>
      <c r="E569" s="75"/>
      <c r="F569" s="75"/>
      <c r="G569" s="66" t="s">
        <v>688</v>
      </c>
      <c r="H569" s="118"/>
      <c r="I569" s="119" t="s">
        <v>689</v>
      </c>
      <c r="J569" s="120" t="s">
        <v>690</v>
      </c>
      <c r="K569" s="120"/>
      <c r="L569" s="120"/>
      <c r="M569" s="120"/>
      <c r="N569" s="120"/>
      <c r="O569" s="120"/>
      <c r="P569" s="120" t="s">
        <v>41</v>
      </c>
      <c r="Q569" s="121" t="s">
        <v>691</v>
      </c>
      <c r="R569" s="120" t="s">
        <v>195</v>
      </c>
      <c r="S569" s="120">
        <v>2</v>
      </c>
      <c r="T569" s="120">
        <v>18</v>
      </c>
      <c r="U569" s="122" t="s">
        <v>41</v>
      </c>
      <c r="V569" s="122"/>
      <c r="W569" s="122"/>
      <c r="X569" s="122"/>
      <c r="Y569" s="67" t="s">
        <v>1293</v>
      </c>
      <c r="Z569" s="5"/>
    </row>
    <row r="570" spans="1:26" ht="37.5" customHeight="1" x14ac:dyDescent="0.3">
      <c r="A570" s="115" t="s">
        <v>3</v>
      </c>
      <c r="B570" s="91" t="s">
        <v>671</v>
      </c>
      <c r="C570" s="133"/>
      <c r="D570" s="75"/>
      <c r="E570" s="75"/>
      <c r="F570" s="75"/>
      <c r="G570" s="66" t="s">
        <v>688</v>
      </c>
      <c r="H570" s="118"/>
      <c r="I570" s="119" t="s">
        <v>693</v>
      </c>
      <c r="J570" s="120"/>
      <c r="K570" s="120"/>
      <c r="L570" s="120"/>
      <c r="M570" s="120"/>
      <c r="N570" s="120"/>
      <c r="O570" s="120"/>
      <c r="P570" s="120"/>
      <c r="Q570" s="121"/>
      <c r="R570" s="120"/>
      <c r="S570" s="120"/>
      <c r="T570" s="120"/>
      <c r="U570" s="122"/>
      <c r="V570" s="122"/>
      <c r="W570" s="122"/>
      <c r="X570" s="122"/>
      <c r="Y570" s="67"/>
      <c r="Z570" s="5"/>
    </row>
    <row r="571" spans="1:26" ht="37.5" customHeight="1" x14ac:dyDescent="0.3">
      <c r="A571" s="115" t="s">
        <v>3</v>
      </c>
      <c r="B571" s="91" t="s">
        <v>671</v>
      </c>
      <c r="C571" s="133"/>
      <c r="D571" s="75"/>
      <c r="E571" s="75"/>
      <c r="F571" s="75"/>
      <c r="G571" s="66" t="s">
        <v>688</v>
      </c>
      <c r="H571" s="118"/>
      <c r="I571" s="119" t="s">
        <v>694</v>
      </c>
      <c r="J571" s="120"/>
      <c r="K571" s="120"/>
      <c r="L571" s="120"/>
      <c r="M571" s="120"/>
      <c r="N571" s="120"/>
      <c r="O571" s="120"/>
      <c r="P571" s="120"/>
      <c r="Q571" s="121"/>
      <c r="R571" s="120"/>
      <c r="S571" s="120"/>
      <c r="T571" s="120"/>
      <c r="U571" s="122"/>
      <c r="V571" s="122"/>
      <c r="W571" s="122"/>
      <c r="X571" s="122"/>
      <c r="Y571" s="67"/>
      <c r="Z571" s="5"/>
    </row>
    <row r="572" spans="1:26" ht="37.5" customHeight="1" x14ac:dyDescent="0.3">
      <c r="A572" s="115" t="s">
        <v>3</v>
      </c>
      <c r="B572" s="91" t="s">
        <v>671</v>
      </c>
      <c r="C572" s="133"/>
      <c r="D572" s="75"/>
      <c r="E572" s="75"/>
      <c r="F572" s="75"/>
      <c r="G572" s="66" t="s">
        <v>700</v>
      </c>
      <c r="H572" s="118"/>
      <c r="I572" s="119" t="s">
        <v>697</v>
      </c>
      <c r="J572" s="120"/>
      <c r="K572" s="120"/>
      <c r="L572" s="120"/>
      <c r="M572" s="120"/>
      <c r="N572" s="120"/>
      <c r="O572" s="120"/>
      <c r="P572" s="120"/>
      <c r="Q572" s="121"/>
      <c r="R572" s="120"/>
      <c r="S572" s="120"/>
      <c r="T572" s="120"/>
      <c r="U572" s="122"/>
      <c r="V572" s="122"/>
      <c r="W572" s="122"/>
      <c r="X572" s="122"/>
      <c r="Y572" s="67" t="s">
        <v>1294</v>
      </c>
      <c r="Z572" s="5"/>
    </row>
    <row r="573" spans="1:26" ht="37.5" customHeight="1" x14ac:dyDescent="0.3">
      <c r="A573" s="115" t="s">
        <v>3</v>
      </c>
      <c r="B573" s="91" t="s">
        <v>671</v>
      </c>
      <c r="C573" s="133"/>
      <c r="D573" s="75"/>
      <c r="E573" s="75"/>
      <c r="F573" s="75"/>
      <c r="G573" s="66" t="s">
        <v>700</v>
      </c>
      <c r="H573" s="118"/>
      <c r="I573" s="119" t="s">
        <v>701</v>
      </c>
      <c r="J573" s="120"/>
      <c r="K573" s="120"/>
      <c r="L573" s="120"/>
      <c r="M573" s="120"/>
      <c r="N573" s="120"/>
      <c r="O573" s="120"/>
      <c r="P573" s="120"/>
      <c r="Q573" s="121"/>
      <c r="R573" s="120"/>
      <c r="S573" s="120"/>
      <c r="T573" s="120"/>
      <c r="U573" s="122"/>
      <c r="V573" s="122"/>
      <c r="W573" s="122"/>
      <c r="X573" s="122"/>
      <c r="Y573" s="67"/>
      <c r="Z573" s="5"/>
    </row>
    <row r="574" spans="1:26" ht="37.5" customHeight="1" x14ac:dyDescent="0.3">
      <c r="A574" s="115" t="s">
        <v>3</v>
      </c>
      <c r="B574" s="91" t="s">
        <v>671</v>
      </c>
      <c r="C574" s="133"/>
      <c r="D574" s="75"/>
      <c r="E574" s="75"/>
      <c r="F574" s="75"/>
      <c r="G574" s="66" t="s">
        <v>700</v>
      </c>
      <c r="H574" s="118"/>
      <c r="I574" s="119" t="s">
        <v>702</v>
      </c>
      <c r="J574" s="120"/>
      <c r="K574" s="120"/>
      <c r="L574" s="120"/>
      <c r="M574" s="120"/>
      <c r="N574" s="120"/>
      <c r="O574" s="120"/>
      <c r="P574" s="120"/>
      <c r="Q574" s="121"/>
      <c r="R574" s="120"/>
      <c r="S574" s="120"/>
      <c r="T574" s="120"/>
      <c r="U574" s="122"/>
      <c r="V574" s="122"/>
      <c r="W574" s="122"/>
      <c r="X574" s="122"/>
      <c r="Y574" s="67"/>
      <c r="Z574" s="5"/>
    </row>
    <row r="575" spans="1:26" ht="37.5" customHeight="1" x14ac:dyDescent="0.3">
      <c r="A575" s="115" t="s">
        <v>3</v>
      </c>
      <c r="B575" s="91" t="s">
        <v>671</v>
      </c>
      <c r="C575" s="133"/>
      <c r="D575" s="75"/>
      <c r="E575" s="75"/>
      <c r="F575" s="75"/>
      <c r="G575" s="66" t="s">
        <v>700</v>
      </c>
      <c r="H575" s="118"/>
      <c r="I575" s="119" t="s">
        <v>703</v>
      </c>
      <c r="J575" s="120"/>
      <c r="K575" s="120"/>
      <c r="L575" s="120"/>
      <c r="M575" s="120"/>
      <c r="N575" s="120"/>
      <c r="O575" s="120"/>
      <c r="P575" s="120"/>
      <c r="Q575" s="121"/>
      <c r="R575" s="120"/>
      <c r="S575" s="120"/>
      <c r="T575" s="120"/>
      <c r="U575" s="122"/>
      <c r="V575" s="122"/>
      <c r="W575" s="122"/>
      <c r="X575" s="122"/>
      <c r="Y575" s="67"/>
      <c r="Z575" s="5"/>
    </row>
    <row r="576" spans="1:26" ht="37.5" customHeight="1" x14ac:dyDescent="0.3">
      <c r="A576" s="115" t="s">
        <v>3</v>
      </c>
      <c r="B576" s="91" t="s">
        <v>671</v>
      </c>
      <c r="C576" s="133"/>
      <c r="D576" s="75"/>
      <c r="E576" s="75"/>
      <c r="F576" s="75"/>
      <c r="G576" s="66" t="s">
        <v>700</v>
      </c>
      <c r="H576" s="118"/>
      <c r="I576" s="119" t="s">
        <v>704</v>
      </c>
      <c r="J576" s="120"/>
      <c r="K576" s="120"/>
      <c r="L576" s="120"/>
      <c r="M576" s="120"/>
      <c r="N576" s="120"/>
      <c r="O576" s="120"/>
      <c r="P576" s="120"/>
      <c r="Q576" s="121"/>
      <c r="R576" s="120"/>
      <c r="S576" s="120"/>
      <c r="T576" s="120"/>
      <c r="U576" s="122"/>
      <c r="V576" s="122"/>
      <c r="W576" s="122"/>
      <c r="X576" s="122"/>
      <c r="Y576" s="67"/>
      <c r="Z576" s="5"/>
    </row>
    <row r="577" spans="1:26" ht="33" customHeight="1" x14ac:dyDescent="0.3">
      <c r="A577" s="91" t="s">
        <v>3</v>
      </c>
      <c r="B577" s="91" t="s">
        <v>671</v>
      </c>
      <c r="C577" s="123"/>
      <c r="D577" s="117"/>
      <c r="E577" s="117"/>
      <c r="F577" s="117"/>
      <c r="G577" s="65" t="s">
        <v>89</v>
      </c>
      <c r="H577" s="118" t="s">
        <v>371</v>
      </c>
      <c r="I577" s="119" t="s">
        <v>1295</v>
      </c>
      <c r="J577" s="120" t="s">
        <v>114</v>
      </c>
      <c r="K577" s="120" t="s">
        <v>41</v>
      </c>
      <c r="L577" s="120"/>
      <c r="M577" s="120"/>
      <c r="N577" s="120" t="s">
        <v>41</v>
      </c>
      <c r="O577" s="120"/>
      <c r="P577" s="120" t="s">
        <v>41</v>
      </c>
      <c r="Q577" s="121"/>
      <c r="R577" s="120"/>
      <c r="S577" s="120">
        <v>2</v>
      </c>
      <c r="T577" s="120">
        <v>8</v>
      </c>
      <c r="U577" s="122"/>
      <c r="V577" s="122"/>
      <c r="W577" s="122"/>
      <c r="X577" s="122" t="s">
        <v>41</v>
      </c>
      <c r="Y577" s="67" t="s">
        <v>1206</v>
      </c>
      <c r="Z577" s="5"/>
    </row>
    <row r="578" spans="1:26" ht="33.75" customHeight="1" x14ac:dyDescent="0.3">
      <c r="A578" s="91" t="s">
        <v>3</v>
      </c>
      <c r="B578" s="91" t="s">
        <v>671</v>
      </c>
      <c r="C578" s="123"/>
      <c r="D578" s="117"/>
      <c r="E578" s="117"/>
      <c r="F578" s="117"/>
      <c r="G578" s="65" t="s">
        <v>89</v>
      </c>
      <c r="H578" s="118" t="s">
        <v>371</v>
      </c>
      <c r="I578" s="119" t="s">
        <v>914</v>
      </c>
      <c r="J578" s="120"/>
      <c r="K578" s="120"/>
      <c r="L578" s="120"/>
      <c r="M578" s="120"/>
      <c r="N578" s="120"/>
      <c r="O578" s="120"/>
      <c r="P578" s="120"/>
      <c r="Q578" s="121"/>
      <c r="R578" s="120"/>
      <c r="S578" s="120"/>
      <c r="T578" s="120"/>
      <c r="U578" s="122"/>
      <c r="V578" s="122"/>
      <c r="W578" s="122"/>
      <c r="X578" s="122"/>
      <c r="Y578" s="67"/>
      <c r="Z578" s="5"/>
    </row>
    <row r="579" spans="1:26" ht="33.75" customHeight="1" x14ac:dyDescent="0.3">
      <c r="A579" s="91" t="s">
        <v>3</v>
      </c>
      <c r="B579" s="91" t="s">
        <v>671</v>
      </c>
      <c r="C579" s="123"/>
      <c r="D579" s="117"/>
      <c r="E579" s="117"/>
      <c r="F579" s="117"/>
      <c r="G579" s="65" t="s">
        <v>89</v>
      </c>
      <c r="H579" s="118" t="s">
        <v>371</v>
      </c>
      <c r="I579" s="119" t="s">
        <v>707</v>
      </c>
      <c r="J579" s="120"/>
      <c r="K579" s="120"/>
      <c r="L579" s="120"/>
      <c r="M579" s="120"/>
      <c r="N579" s="120"/>
      <c r="O579" s="120"/>
      <c r="P579" s="120"/>
      <c r="Q579" s="121"/>
      <c r="R579" s="120"/>
      <c r="S579" s="120"/>
      <c r="T579" s="120"/>
      <c r="U579" s="122"/>
      <c r="V579" s="122"/>
      <c r="W579" s="122"/>
      <c r="X579" s="122"/>
      <c r="Y579" s="67"/>
      <c r="Z579" s="5"/>
    </row>
    <row r="580" spans="1:26" ht="60" customHeight="1" x14ac:dyDescent="0.3">
      <c r="A580" s="91" t="s">
        <v>3</v>
      </c>
      <c r="B580" s="91" t="s">
        <v>671</v>
      </c>
      <c r="C580" s="123"/>
      <c r="D580" s="117"/>
      <c r="E580" s="117"/>
      <c r="F580" s="117"/>
      <c r="G580" s="65" t="s">
        <v>89</v>
      </c>
      <c r="H580" s="118" t="s">
        <v>379</v>
      </c>
      <c r="I580" s="119" t="s">
        <v>1295</v>
      </c>
      <c r="J580" s="120" t="s">
        <v>40</v>
      </c>
      <c r="K580" s="120" t="s">
        <v>41</v>
      </c>
      <c r="L580" s="120"/>
      <c r="M580" s="120"/>
      <c r="N580" s="120" t="s">
        <v>41</v>
      </c>
      <c r="O580" s="120"/>
      <c r="P580" s="120" t="s">
        <v>41</v>
      </c>
      <c r="Q580" s="121"/>
      <c r="R580" s="120"/>
      <c r="S580" s="120">
        <v>2</v>
      </c>
      <c r="T580" s="120">
        <v>8</v>
      </c>
      <c r="U580" s="122"/>
      <c r="V580" s="122"/>
      <c r="W580" s="122" t="s">
        <v>41</v>
      </c>
      <c r="X580" s="122" t="s">
        <v>41</v>
      </c>
      <c r="Y580" s="67" t="s">
        <v>1210</v>
      </c>
      <c r="Z580" s="5"/>
    </row>
    <row r="581" spans="1:26" ht="60" customHeight="1" x14ac:dyDescent="0.3">
      <c r="A581" s="91" t="s">
        <v>3</v>
      </c>
      <c r="B581" s="91" t="s">
        <v>671</v>
      </c>
      <c r="C581" s="123"/>
      <c r="D581" s="117"/>
      <c r="E581" s="117"/>
      <c r="F581" s="117"/>
      <c r="G581" s="65" t="s">
        <v>89</v>
      </c>
      <c r="H581" s="118" t="s">
        <v>379</v>
      </c>
      <c r="I581" s="119" t="s">
        <v>914</v>
      </c>
      <c r="J581" s="120"/>
      <c r="K581" s="120"/>
      <c r="L581" s="120"/>
      <c r="M581" s="120"/>
      <c r="N581" s="120"/>
      <c r="O581" s="120"/>
      <c r="P581" s="120"/>
      <c r="Q581" s="121"/>
      <c r="R581" s="120"/>
      <c r="S581" s="120"/>
      <c r="T581" s="120"/>
      <c r="U581" s="122"/>
      <c r="V581" s="122"/>
      <c r="W581" s="122"/>
      <c r="X581" s="122"/>
      <c r="Y581" s="67"/>
      <c r="Z581" s="5"/>
    </row>
    <row r="582" spans="1:26" ht="34.5" customHeight="1" x14ac:dyDescent="0.3">
      <c r="A582" s="91" t="s">
        <v>3</v>
      </c>
      <c r="B582" s="91" t="s">
        <v>671</v>
      </c>
      <c r="C582" s="123"/>
      <c r="D582" s="117"/>
      <c r="E582" s="117"/>
      <c r="F582" s="117"/>
      <c r="G582" s="65" t="s">
        <v>89</v>
      </c>
      <c r="H582" s="118" t="s">
        <v>710</v>
      </c>
      <c r="I582" s="119" t="s">
        <v>1295</v>
      </c>
      <c r="J582" s="120" t="s">
        <v>40</v>
      </c>
      <c r="K582" s="120" t="s">
        <v>41</v>
      </c>
      <c r="L582" s="120"/>
      <c r="M582" s="120"/>
      <c r="N582" s="120" t="s">
        <v>41</v>
      </c>
      <c r="O582" s="120"/>
      <c r="P582" s="120" t="s">
        <v>41</v>
      </c>
      <c r="Q582" s="121"/>
      <c r="R582" s="120"/>
      <c r="S582" s="120">
        <v>2</v>
      </c>
      <c r="T582" s="120">
        <v>8</v>
      </c>
      <c r="U582" s="122"/>
      <c r="V582" s="122"/>
      <c r="W582" s="122" t="s">
        <v>41</v>
      </c>
      <c r="X582" s="122" t="s">
        <v>41</v>
      </c>
      <c r="Y582" s="67" t="s">
        <v>1296</v>
      </c>
      <c r="Z582" s="5"/>
    </row>
    <row r="583" spans="1:26" ht="34.5" customHeight="1" x14ac:dyDescent="0.3">
      <c r="A583" s="91" t="s">
        <v>3</v>
      </c>
      <c r="B583" s="91" t="s">
        <v>671</v>
      </c>
      <c r="C583" s="123"/>
      <c r="D583" s="117"/>
      <c r="E583" s="117"/>
      <c r="F583" s="117"/>
      <c r="G583" s="65" t="s">
        <v>89</v>
      </c>
      <c r="H583" s="118" t="s">
        <v>710</v>
      </c>
      <c r="I583" s="119" t="s">
        <v>914</v>
      </c>
      <c r="J583" s="120"/>
      <c r="K583" s="120"/>
      <c r="L583" s="120"/>
      <c r="M583" s="120"/>
      <c r="N583" s="120"/>
      <c r="O583" s="120"/>
      <c r="P583" s="120"/>
      <c r="Q583" s="121"/>
      <c r="R583" s="120"/>
      <c r="S583" s="120"/>
      <c r="T583" s="120"/>
      <c r="U583" s="122"/>
      <c r="V583" s="122"/>
      <c r="W583" s="122"/>
      <c r="X583" s="122"/>
      <c r="Y583" s="67"/>
      <c r="Z583" s="5"/>
    </row>
    <row r="584" spans="1:26" ht="34.5" customHeight="1" x14ac:dyDescent="0.3">
      <c r="A584" s="91" t="s">
        <v>3</v>
      </c>
      <c r="B584" s="91" t="s">
        <v>671</v>
      </c>
      <c r="C584" s="123"/>
      <c r="D584" s="117"/>
      <c r="E584" s="117"/>
      <c r="F584" s="117"/>
      <c r="G584" s="65" t="s">
        <v>89</v>
      </c>
      <c r="H584" s="118" t="s">
        <v>710</v>
      </c>
      <c r="I584" s="119" t="s">
        <v>707</v>
      </c>
      <c r="J584" s="120"/>
      <c r="K584" s="120"/>
      <c r="L584" s="120"/>
      <c r="M584" s="120"/>
      <c r="N584" s="120"/>
      <c r="O584" s="120"/>
      <c r="P584" s="120"/>
      <c r="Q584" s="121"/>
      <c r="R584" s="120"/>
      <c r="S584" s="120"/>
      <c r="T584" s="120"/>
      <c r="U584" s="122"/>
      <c r="V584" s="122"/>
      <c r="W584" s="122"/>
      <c r="X584" s="122"/>
      <c r="Y584" s="67"/>
      <c r="Z584" s="5"/>
    </row>
    <row r="585" spans="1:26" ht="30" customHeight="1" x14ac:dyDescent="0.3">
      <c r="A585" s="91" t="s">
        <v>3</v>
      </c>
      <c r="B585" s="91" t="s">
        <v>671</v>
      </c>
      <c r="C585" s="123"/>
      <c r="D585" s="117"/>
      <c r="E585" s="117"/>
      <c r="F585" s="117"/>
      <c r="G585" s="66" t="s">
        <v>93</v>
      </c>
      <c r="H585" s="118" t="s">
        <v>713</v>
      </c>
      <c r="I585" s="119" t="s">
        <v>39</v>
      </c>
      <c r="J585" s="120" t="s">
        <v>40</v>
      </c>
      <c r="K585" s="120" t="s">
        <v>41</v>
      </c>
      <c r="L585" s="120"/>
      <c r="M585" s="120"/>
      <c r="N585" s="120" t="s">
        <v>41</v>
      </c>
      <c r="O585" s="120"/>
      <c r="P585" s="120" t="s">
        <v>41</v>
      </c>
      <c r="Q585" s="121"/>
      <c r="R585" s="120"/>
      <c r="S585" s="120">
        <v>2</v>
      </c>
      <c r="T585" s="120">
        <v>8</v>
      </c>
      <c r="U585" s="122" t="s">
        <v>41</v>
      </c>
      <c r="V585" s="122"/>
      <c r="W585" s="122" t="s">
        <v>41</v>
      </c>
      <c r="X585" s="122"/>
      <c r="Y585" s="67" t="s">
        <v>1297</v>
      </c>
      <c r="Z585" s="5"/>
    </row>
    <row r="586" spans="1:26" ht="39.75" customHeight="1" x14ac:dyDescent="0.3">
      <c r="A586" s="91" t="s">
        <v>3</v>
      </c>
      <c r="B586" s="91" t="s">
        <v>671</v>
      </c>
      <c r="C586" s="133"/>
      <c r="D586" s="75"/>
      <c r="E586" s="75"/>
      <c r="F586" s="75"/>
      <c r="G586" s="66" t="s">
        <v>93</v>
      </c>
      <c r="H586" s="118" t="s">
        <v>713</v>
      </c>
      <c r="I586" s="119" t="s">
        <v>716</v>
      </c>
      <c r="J586" s="120"/>
      <c r="K586" s="120"/>
      <c r="L586" s="120"/>
      <c r="M586" s="120"/>
      <c r="N586" s="120"/>
      <c r="O586" s="120"/>
      <c r="P586" s="120"/>
      <c r="Q586" s="121"/>
      <c r="R586" s="120"/>
      <c r="S586" s="120"/>
      <c r="T586" s="120"/>
      <c r="U586" s="122"/>
      <c r="V586" s="122"/>
      <c r="W586" s="122"/>
      <c r="X586" s="122"/>
      <c r="Y586" s="67"/>
      <c r="Z586" s="5"/>
    </row>
    <row r="587" spans="1:26" ht="26.25" customHeight="1" x14ac:dyDescent="0.3">
      <c r="A587" s="91" t="s">
        <v>3</v>
      </c>
      <c r="B587" s="91" t="s">
        <v>671</v>
      </c>
      <c r="C587" s="133"/>
      <c r="D587" s="75"/>
      <c r="E587" s="75"/>
      <c r="F587" s="75"/>
      <c r="G587" s="66" t="s">
        <v>93</v>
      </c>
      <c r="H587" s="118" t="s">
        <v>713</v>
      </c>
      <c r="I587" s="119" t="s">
        <v>717</v>
      </c>
      <c r="J587" s="120" t="s">
        <v>40</v>
      </c>
      <c r="K587" s="120" t="s">
        <v>41</v>
      </c>
      <c r="L587" s="120"/>
      <c r="M587" s="120"/>
      <c r="N587" s="120" t="s">
        <v>41</v>
      </c>
      <c r="O587" s="120"/>
      <c r="P587" s="120" t="s">
        <v>41</v>
      </c>
      <c r="Q587" s="121"/>
      <c r="R587" s="120"/>
      <c r="S587" s="120">
        <v>2</v>
      </c>
      <c r="T587" s="120">
        <v>8</v>
      </c>
      <c r="U587" s="122" t="s">
        <v>41</v>
      </c>
      <c r="V587" s="122"/>
      <c r="W587" s="122" t="s">
        <v>41</v>
      </c>
      <c r="X587" s="122"/>
      <c r="Y587" s="67"/>
      <c r="Z587" s="5"/>
    </row>
    <row r="588" spans="1:26" ht="26.25" customHeight="1" x14ac:dyDescent="0.3">
      <c r="A588" s="91" t="s">
        <v>3</v>
      </c>
      <c r="B588" s="91" t="s">
        <v>671</v>
      </c>
      <c r="C588" s="133"/>
      <c r="D588" s="75"/>
      <c r="E588" s="75"/>
      <c r="F588" s="75"/>
      <c r="G588" s="66" t="s">
        <v>93</v>
      </c>
      <c r="H588" s="118" t="s">
        <v>713</v>
      </c>
      <c r="I588" s="119" t="s">
        <v>718</v>
      </c>
      <c r="J588" s="120"/>
      <c r="K588" s="120"/>
      <c r="L588" s="120"/>
      <c r="M588" s="120"/>
      <c r="N588" s="120"/>
      <c r="O588" s="120"/>
      <c r="P588" s="120"/>
      <c r="Q588" s="121"/>
      <c r="R588" s="120"/>
      <c r="S588" s="120"/>
      <c r="T588" s="120"/>
      <c r="U588" s="122"/>
      <c r="V588" s="122"/>
      <c r="W588" s="122"/>
      <c r="X588" s="122"/>
      <c r="Y588" s="67"/>
      <c r="Z588" s="5"/>
    </row>
    <row r="589" spans="1:26" ht="26.25" customHeight="1" x14ac:dyDescent="0.3">
      <c r="A589" s="91" t="s">
        <v>3</v>
      </c>
      <c r="B589" s="91" t="s">
        <v>671</v>
      </c>
      <c r="C589" s="133"/>
      <c r="D589" s="75"/>
      <c r="E589" s="75"/>
      <c r="F589" s="75"/>
      <c r="G589" s="66" t="s">
        <v>93</v>
      </c>
      <c r="H589" s="118" t="s">
        <v>713</v>
      </c>
      <c r="I589" s="119" t="s">
        <v>719</v>
      </c>
      <c r="J589" s="120"/>
      <c r="K589" s="120"/>
      <c r="L589" s="120"/>
      <c r="M589" s="120"/>
      <c r="N589" s="120"/>
      <c r="O589" s="120"/>
      <c r="P589" s="120"/>
      <c r="Q589" s="121"/>
      <c r="R589" s="120"/>
      <c r="S589" s="120"/>
      <c r="T589" s="120"/>
      <c r="U589" s="122"/>
      <c r="V589" s="122"/>
      <c r="W589" s="122"/>
      <c r="X589" s="122"/>
      <c r="Y589" s="67"/>
      <c r="Z589" s="5"/>
    </row>
    <row r="590" spans="1:26" ht="49.5" customHeight="1" x14ac:dyDescent="0.3">
      <c r="A590" s="91" t="s">
        <v>3</v>
      </c>
      <c r="B590" s="91" t="s">
        <v>671</v>
      </c>
      <c r="C590" s="123"/>
      <c r="D590" s="117"/>
      <c r="E590" s="117"/>
      <c r="F590" s="117"/>
      <c r="G590" s="65" t="s">
        <v>89</v>
      </c>
      <c r="H590" s="118" t="s">
        <v>720</v>
      </c>
      <c r="I590" s="119" t="s">
        <v>1295</v>
      </c>
      <c r="J590" s="120" t="s">
        <v>114</v>
      </c>
      <c r="K590" s="120" t="s">
        <v>41</v>
      </c>
      <c r="L590" s="120"/>
      <c r="M590" s="120"/>
      <c r="N590" s="120" t="s">
        <v>41</v>
      </c>
      <c r="O590" s="120"/>
      <c r="P590" s="120" t="s">
        <v>41</v>
      </c>
      <c r="Q590" s="121"/>
      <c r="R590" s="120"/>
      <c r="S590" s="120">
        <v>2</v>
      </c>
      <c r="T590" s="120">
        <v>8</v>
      </c>
      <c r="U590" s="122"/>
      <c r="V590" s="122" t="s">
        <v>41</v>
      </c>
      <c r="W590" s="122"/>
      <c r="X590" s="122" t="s">
        <v>41</v>
      </c>
      <c r="Y590" s="125" t="s">
        <v>1298</v>
      </c>
      <c r="Z590" s="5"/>
    </row>
    <row r="591" spans="1:26" ht="54" customHeight="1" x14ac:dyDescent="0.3">
      <c r="A591" s="91" t="s">
        <v>3</v>
      </c>
      <c r="B591" s="91" t="s">
        <v>671</v>
      </c>
      <c r="C591" s="123"/>
      <c r="D591" s="117"/>
      <c r="E591" s="117"/>
      <c r="F591" s="117"/>
      <c r="G591" s="65" t="s">
        <v>89</v>
      </c>
      <c r="H591" s="118" t="s">
        <v>720</v>
      </c>
      <c r="I591" s="119" t="s">
        <v>914</v>
      </c>
      <c r="J591" s="120"/>
      <c r="K591" s="120"/>
      <c r="L591" s="120"/>
      <c r="M591" s="120"/>
      <c r="N591" s="120"/>
      <c r="O591" s="120"/>
      <c r="P591" s="120"/>
      <c r="Q591" s="121"/>
      <c r="R591" s="120"/>
      <c r="S591" s="120"/>
      <c r="T591" s="120"/>
      <c r="U591" s="122"/>
      <c r="V591" s="122"/>
      <c r="W591" s="122"/>
      <c r="X591" s="122"/>
      <c r="Y591" s="125"/>
      <c r="Z591" s="5"/>
    </row>
    <row r="592" spans="1:26" ht="30" customHeight="1" x14ac:dyDescent="0.3">
      <c r="A592" s="91" t="s">
        <v>3</v>
      </c>
      <c r="B592" s="91" t="s">
        <v>671</v>
      </c>
      <c r="C592" s="123"/>
      <c r="D592" s="117"/>
      <c r="E592" s="117"/>
      <c r="F592" s="117"/>
      <c r="G592" s="66" t="s">
        <v>723</v>
      </c>
      <c r="H592" s="118" t="s">
        <v>98</v>
      </c>
      <c r="I592" s="119" t="s">
        <v>75</v>
      </c>
      <c r="J592" s="120" t="s">
        <v>114</v>
      </c>
      <c r="K592" s="120" t="s">
        <v>41</v>
      </c>
      <c r="L592" s="120"/>
      <c r="M592" s="120"/>
      <c r="N592" s="120" t="s">
        <v>41</v>
      </c>
      <c r="O592" s="120"/>
      <c r="P592" s="120" t="s">
        <v>41</v>
      </c>
      <c r="Q592" s="121"/>
      <c r="R592" s="120"/>
      <c r="S592" s="120">
        <v>1</v>
      </c>
      <c r="T592" s="120">
        <v>9</v>
      </c>
      <c r="U592" s="122"/>
      <c r="V592" s="122"/>
      <c r="W592" s="122" t="s">
        <v>41</v>
      </c>
      <c r="X592" s="122" t="s">
        <v>41</v>
      </c>
      <c r="Y592" s="67" t="s">
        <v>1136</v>
      </c>
      <c r="Z592" s="5"/>
    </row>
    <row r="593" spans="1:26" ht="30" customHeight="1" x14ac:dyDescent="0.3">
      <c r="A593" s="91" t="s">
        <v>3</v>
      </c>
      <c r="B593" s="91" t="s">
        <v>671</v>
      </c>
      <c r="C593" s="123"/>
      <c r="D593" s="117"/>
      <c r="E593" s="117"/>
      <c r="F593" s="117"/>
      <c r="G593" s="66" t="s">
        <v>723</v>
      </c>
      <c r="H593" s="118"/>
      <c r="I593" s="119" t="s">
        <v>78</v>
      </c>
      <c r="J593" s="120"/>
      <c r="K593" s="120"/>
      <c r="L593" s="120"/>
      <c r="M593" s="120"/>
      <c r="N593" s="120"/>
      <c r="O593" s="120"/>
      <c r="P593" s="120"/>
      <c r="Q593" s="121"/>
      <c r="R593" s="120"/>
      <c r="S593" s="120"/>
      <c r="T593" s="120"/>
      <c r="U593" s="122"/>
      <c r="V593" s="122"/>
      <c r="W593" s="122"/>
      <c r="X593" s="122"/>
      <c r="Y593" s="67"/>
      <c r="Z593" s="5"/>
    </row>
    <row r="594" spans="1:26" ht="30" customHeight="1" x14ac:dyDescent="0.3">
      <c r="A594" s="91" t="s">
        <v>3</v>
      </c>
      <c r="B594" s="91" t="s">
        <v>671</v>
      </c>
      <c r="C594" s="123"/>
      <c r="D594" s="117"/>
      <c r="E594" s="117"/>
      <c r="F594" s="117"/>
      <c r="G594" s="66" t="s">
        <v>723</v>
      </c>
      <c r="H594" s="118"/>
      <c r="I594" s="119" t="s">
        <v>79</v>
      </c>
      <c r="J594" s="120"/>
      <c r="K594" s="120"/>
      <c r="L594" s="120"/>
      <c r="M594" s="120"/>
      <c r="N594" s="120"/>
      <c r="O594" s="120"/>
      <c r="P594" s="120"/>
      <c r="Q594" s="121"/>
      <c r="R594" s="120"/>
      <c r="S594" s="120"/>
      <c r="T594" s="120"/>
      <c r="U594" s="122"/>
      <c r="V594" s="122"/>
      <c r="W594" s="122"/>
      <c r="X594" s="122"/>
      <c r="Y594" s="67"/>
      <c r="Z594" s="5"/>
    </row>
    <row r="595" spans="1:26" ht="30" customHeight="1" x14ac:dyDescent="0.3">
      <c r="A595" s="91" t="s">
        <v>3</v>
      </c>
      <c r="B595" s="91" t="s">
        <v>671</v>
      </c>
      <c r="C595" s="123"/>
      <c r="D595" s="117"/>
      <c r="E595" s="117"/>
      <c r="F595" s="117"/>
      <c r="G595" s="66" t="s">
        <v>723</v>
      </c>
      <c r="H595" s="118"/>
      <c r="I595" s="119" t="s">
        <v>80</v>
      </c>
      <c r="J595" s="120"/>
      <c r="K595" s="120"/>
      <c r="L595" s="120"/>
      <c r="M595" s="120"/>
      <c r="N595" s="120"/>
      <c r="O595" s="120"/>
      <c r="P595" s="120"/>
      <c r="Q595" s="121"/>
      <c r="R595" s="120"/>
      <c r="S595" s="120"/>
      <c r="T595" s="120"/>
      <c r="U595" s="122"/>
      <c r="V595" s="122"/>
      <c r="W595" s="122"/>
      <c r="X595" s="122"/>
      <c r="Y595" s="67"/>
      <c r="Z595" s="5"/>
    </row>
    <row r="596" spans="1:26" ht="30" customHeight="1" x14ac:dyDescent="0.3">
      <c r="A596" s="91" t="s">
        <v>3</v>
      </c>
      <c r="B596" s="91" t="s">
        <v>671</v>
      </c>
      <c r="C596" s="123"/>
      <c r="D596" s="117"/>
      <c r="E596" s="117"/>
      <c r="F596" s="117"/>
      <c r="G596" s="66" t="s">
        <v>723</v>
      </c>
      <c r="H596" s="118"/>
      <c r="I596" s="119" t="s">
        <v>81</v>
      </c>
      <c r="J596" s="120"/>
      <c r="K596" s="120"/>
      <c r="L596" s="120"/>
      <c r="M596" s="120"/>
      <c r="N596" s="120"/>
      <c r="O596" s="120"/>
      <c r="P596" s="120"/>
      <c r="Q596" s="121"/>
      <c r="R596" s="120"/>
      <c r="S596" s="120"/>
      <c r="T596" s="120"/>
      <c r="U596" s="122"/>
      <c r="V596" s="122"/>
      <c r="W596" s="122"/>
      <c r="X596" s="122"/>
      <c r="Y596" s="67"/>
      <c r="Z596" s="5"/>
    </row>
    <row r="597" spans="1:26" ht="30" customHeight="1" x14ac:dyDescent="0.3">
      <c r="A597" s="91" t="s">
        <v>3</v>
      </c>
      <c r="B597" s="91" t="s">
        <v>671</v>
      </c>
      <c r="C597" s="123"/>
      <c r="D597" s="117"/>
      <c r="E597" s="117"/>
      <c r="F597" s="117"/>
      <c r="G597" s="66" t="s">
        <v>723</v>
      </c>
      <c r="H597" s="118"/>
      <c r="I597" s="119" t="s">
        <v>82</v>
      </c>
      <c r="J597" s="120"/>
      <c r="K597" s="120"/>
      <c r="L597" s="120"/>
      <c r="M597" s="120"/>
      <c r="N597" s="120"/>
      <c r="O597" s="120"/>
      <c r="P597" s="120"/>
      <c r="Q597" s="121"/>
      <c r="R597" s="120"/>
      <c r="S597" s="120"/>
      <c r="T597" s="120"/>
      <c r="U597" s="122"/>
      <c r="V597" s="122"/>
      <c r="W597" s="122"/>
      <c r="X597" s="122"/>
      <c r="Y597" s="67"/>
      <c r="Z597" s="5"/>
    </row>
    <row r="598" spans="1:26" ht="30" customHeight="1" x14ac:dyDescent="0.3">
      <c r="A598" s="91" t="s">
        <v>3</v>
      </c>
      <c r="B598" s="91" t="s">
        <v>671</v>
      </c>
      <c r="C598" s="123"/>
      <c r="D598" s="117"/>
      <c r="E598" s="117"/>
      <c r="F598" s="117"/>
      <c r="G598" s="66" t="s">
        <v>723</v>
      </c>
      <c r="H598" s="118"/>
      <c r="I598" s="119" t="s">
        <v>83</v>
      </c>
      <c r="J598" s="120"/>
      <c r="K598" s="120"/>
      <c r="L598" s="120"/>
      <c r="M598" s="120"/>
      <c r="N598" s="120"/>
      <c r="O598" s="120"/>
      <c r="P598" s="120"/>
      <c r="Q598" s="121"/>
      <c r="R598" s="120"/>
      <c r="S598" s="120"/>
      <c r="T598" s="120"/>
      <c r="U598" s="122"/>
      <c r="V598" s="122"/>
      <c r="W598" s="122"/>
      <c r="X598" s="122"/>
      <c r="Y598" s="67"/>
      <c r="Z598" s="5"/>
    </row>
    <row r="599" spans="1:26" ht="30" customHeight="1" x14ac:dyDescent="0.3">
      <c r="A599" s="91" t="s">
        <v>3</v>
      </c>
      <c r="B599" s="91" t="s">
        <v>671</v>
      </c>
      <c r="C599" s="123"/>
      <c r="D599" s="117"/>
      <c r="E599" s="117"/>
      <c r="F599" s="117"/>
      <c r="G599" s="66" t="s">
        <v>723</v>
      </c>
      <c r="H599" s="118"/>
      <c r="I599" s="119" t="s">
        <v>84</v>
      </c>
      <c r="J599" s="120"/>
      <c r="K599" s="120"/>
      <c r="L599" s="120"/>
      <c r="M599" s="120"/>
      <c r="N599" s="120"/>
      <c r="O599" s="120"/>
      <c r="P599" s="120"/>
      <c r="Q599" s="121"/>
      <c r="R599" s="120"/>
      <c r="S599" s="120"/>
      <c r="T599" s="120"/>
      <c r="U599" s="122"/>
      <c r="V599" s="122"/>
      <c r="W599" s="122"/>
      <c r="X599" s="122"/>
      <c r="Y599" s="67"/>
      <c r="Z599" s="5"/>
    </row>
    <row r="600" spans="1:26" ht="30" customHeight="1" x14ac:dyDescent="0.3">
      <c r="A600" s="91" t="s">
        <v>3</v>
      </c>
      <c r="B600" s="91" t="s">
        <v>671</v>
      </c>
      <c r="C600" s="123"/>
      <c r="D600" s="117"/>
      <c r="E600" s="117"/>
      <c r="F600" s="117"/>
      <c r="G600" s="66" t="s">
        <v>723</v>
      </c>
      <c r="H600" s="118"/>
      <c r="I600" s="119" t="s">
        <v>85</v>
      </c>
      <c r="J600" s="120"/>
      <c r="K600" s="120"/>
      <c r="L600" s="120"/>
      <c r="M600" s="120"/>
      <c r="N600" s="120"/>
      <c r="O600" s="120"/>
      <c r="P600" s="120"/>
      <c r="Q600" s="121"/>
      <c r="R600" s="120"/>
      <c r="S600" s="120"/>
      <c r="T600" s="120"/>
      <c r="U600" s="122"/>
      <c r="V600" s="122"/>
      <c r="W600" s="122"/>
      <c r="X600" s="122"/>
      <c r="Y600" s="67"/>
      <c r="Z600" s="5"/>
    </row>
    <row r="601" spans="1:26" ht="30" customHeight="1" x14ac:dyDescent="0.3">
      <c r="A601" s="91" t="s">
        <v>3</v>
      </c>
      <c r="B601" s="91" t="s">
        <v>671</v>
      </c>
      <c r="C601" s="123"/>
      <c r="D601" s="117"/>
      <c r="E601" s="117"/>
      <c r="F601" s="117"/>
      <c r="G601" s="66" t="s">
        <v>723</v>
      </c>
      <c r="H601" s="118"/>
      <c r="I601" s="119" t="s">
        <v>86</v>
      </c>
      <c r="J601" s="120"/>
      <c r="K601" s="120"/>
      <c r="L601" s="120"/>
      <c r="M601" s="120"/>
      <c r="N601" s="120"/>
      <c r="O601" s="120"/>
      <c r="P601" s="120"/>
      <c r="Q601" s="121"/>
      <c r="R601" s="120"/>
      <c r="S601" s="120"/>
      <c r="T601" s="120"/>
      <c r="U601" s="122"/>
      <c r="V601" s="122"/>
      <c r="W601" s="122"/>
      <c r="X601" s="122"/>
      <c r="Y601" s="67"/>
      <c r="Z601" s="5"/>
    </row>
    <row r="602" spans="1:26" ht="30" customHeight="1" x14ac:dyDescent="0.3">
      <c r="A602" s="91" t="s">
        <v>3</v>
      </c>
      <c r="B602" s="91" t="s">
        <v>671</v>
      </c>
      <c r="C602" s="123"/>
      <c r="D602" s="117"/>
      <c r="E602" s="117"/>
      <c r="F602" s="117"/>
      <c r="G602" s="66" t="s">
        <v>723</v>
      </c>
      <c r="H602" s="118"/>
      <c r="I602" s="119" t="s">
        <v>87</v>
      </c>
      <c r="J602" s="120"/>
      <c r="K602" s="120"/>
      <c r="L602" s="120"/>
      <c r="M602" s="120"/>
      <c r="N602" s="120"/>
      <c r="O602" s="120"/>
      <c r="P602" s="120"/>
      <c r="Q602" s="121"/>
      <c r="R602" s="120"/>
      <c r="S602" s="120"/>
      <c r="T602" s="120"/>
      <c r="U602" s="122"/>
      <c r="V602" s="122"/>
      <c r="W602" s="122"/>
      <c r="X602" s="122"/>
      <c r="Y602" s="67"/>
      <c r="Z602" s="5"/>
    </row>
    <row r="603" spans="1:26" ht="30" customHeight="1" x14ac:dyDescent="0.3">
      <c r="A603" s="91" t="s">
        <v>3</v>
      </c>
      <c r="B603" s="91" t="s">
        <v>671</v>
      </c>
      <c r="C603" s="123"/>
      <c r="D603" s="117"/>
      <c r="E603" s="117"/>
      <c r="F603" s="117"/>
      <c r="G603" s="66" t="s">
        <v>723</v>
      </c>
      <c r="H603" s="118"/>
      <c r="I603" s="119" t="s">
        <v>88</v>
      </c>
      <c r="J603" s="120"/>
      <c r="K603" s="120"/>
      <c r="L603" s="120"/>
      <c r="M603" s="120"/>
      <c r="N603" s="120"/>
      <c r="O603" s="120"/>
      <c r="P603" s="120"/>
      <c r="Q603" s="121"/>
      <c r="R603" s="120"/>
      <c r="S603" s="120"/>
      <c r="T603" s="120"/>
      <c r="U603" s="122"/>
      <c r="V603" s="122"/>
      <c r="W603" s="122"/>
      <c r="X603" s="122"/>
      <c r="Y603" s="67"/>
      <c r="Z603" s="5"/>
    </row>
    <row r="604" spans="1:26" ht="69" customHeight="1" x14ac:dyDescent="0.3">
      <c r="A604" s="91" t="s">
        <v>3</v>
      </c>
      <c r="B604" s="91" t="s">
        <v>671</v>
      </c>
      <c r="C604" s="123"/>
      <c r="D604" s="117"/>
      <c r="E604" s="117"/>
      <c r="F604" s="117"/>
      <c r="G604" s="65" t="s">
        <v>277</v>
      </c>
      <c r="H604" s="118" t="s">
        <v>724</v>
      </c>
      <c r="I604" s="119" t="s">
        <v>91</v>
      </c>
      <c r="J604" s="120" t="s">
        <v>114</v>
      </c>
      <c r="K604" s="120" t="s">
        <v>41</v>
      </c>
      <c r="L604" s="120"/>
      <c r="M604" s="120"/>
      <c r="N604" s="120" t="s">
        <v>41</v>
      </c>
      <c r="O604" s="120"/>
      <c r="P604" s="120" t="s">
        <v>41</v>
      </c>
      <c r="Q604" s="121" t="s">
        <v>681</v>
      </c>
      <c r="R604" s="120" t="s">
        <v>1299</v>
      </c>
      <c r="S604" s="120">
        <v>4</v>
      </c>
      <c r="T604" s="120">
        <v>6</v>
      </c>
      <c r="U604" s="122"/>
      <c r="V604" s="122"/>
      <c r="W604" s="122" t="s">
        <v>41</v>
      </c>
      <c r="X604" s="122" t="s">
        <v>41</v>
      </c>
      <c r="Y604" s="67" t="s">
        <v>1300</v>
      </c>
      <c r="Z604" s="5"/>
    </row>
    <row r="605" spans="1:26" ht="70.5" customHeight="1" x14ac:dyDescent="0.3">
      <c r="A605" s="91" t="s">
        <v>3</v>
      </c>
      <c r="B605" s="91" t="s">
        <v>671</v>
      </c>
      <c r="C605" s="123"/>
      <c r="D605" s="117"/>
      <c r="E605" s="117"/>
      <c r="F605" s="117"/>
      <c r="G605" s="65" t="s">
        <v>277</v>
      </c>
      <c r="H605" s="118" t="s">
        <v>724</v>
      </c>
      <c r="I605" s="119" t="s">
        <v>726</v>
      </c>
      <c r="J605" s="120" t="s">
        <v>727</v>
      </c>
      <c r="K605" s="120"/>
      <c r="L605" s="120"/>
      <c r="M605" s="120"/>
      <c r="N605" s="120"/>
      <c r="O605" s="120"/>
      <c r="P605" s="120"/>
      <c r="Q605" s="121"/>
      <c r="R605" s="120"/>
      <c r="S605" s="120"/>
      <c r="T605" s="120"/>
      <c r="U605" s="122"/>
      <c r="V605" s="122"/>
      <c r="W605" s="122"/>
      <c r="X605" s="122"/>
      <c r="Y605" s="67"/>
      <c r="Z605" s="5"/>
    </row>
    <row r="606" spans="1:26" ht="65.25" customHeight="1" x14ac:dyDescent="0.3">
      <c r="A606" s="91" t="s">
        <v>3</v>
      </c>
      <c r="B606" s="91" t="s">
        <v>671</v>
      </c>
      <c r="C606" s="133"/>
      <c r="D606" s="75"/>
      <c r="E606" s="75"/>
      <c r="F606" s="75"/>
      <c r="G606" s="66" t="s">
        <v>277</v>
      </c>
      <c r="H606" s="118" t="s">
        <v>732</v>
      </c>
      <c r="I606" s="119" t="s">
        <v>91</v>
      </c>
      <c r="J606" s="120" t="s">
        <v>114</v>
      </c>
      <c r="K606" s="120" t="s">
        <v>41</v>
      </c>
      <c r="L606" s="120"/>
      <c r="M606" s="120"/>
      <c r="N606" s="120" t="s">
        <v>41</v>
      </c>
      <c r="O606" s="120"/>
      <c r="P606" s="120" t="s">
        <v>41</v>
      </c>
      <c r="Q606" s="121" t="s">
        <v>729</v>
      </c>
      <c r="R606" s="120" t="s">
        <v>730</v>
      </c>
      <c r="S606" s="120">
        <v>2</v>
      </c>
      <c r="T606" s="120">
        <v>8</v>
      </c>
      <c r="U606" s="122" t="s">
        <v>41</v>
      </c>
      <c r="V606" s="122"/>
      <c r="W606" s="122" t="s">
        <v>41</v>
      </c>
      <c r="X606" s="122"/>
      <c r="Y606" s="67" t="s">
        <v>1301</v>
      </c>
      <c r="Z606" s="5"/>
    </row>
    <row r="607" spans="1:26" ht="65.25" customHeight="1" x14ac:dyDescent="0.3">
      <c r="A607" s="91" t="s">
        <v>3</v>
      </c>
      <c r="B607" s="91" t="s">
        <v>671</v>
      </c>
      <c r="C607" s="133"/>
      <c r="D607" s="75"/>
      <c r="E607" s="75"/>
      <c r="F607" s="75"/>
      <c r="G607" s="66" t="s">
        <v>277</v>
      </c>
      <c r="H607" s="118" t="s">
        <v>732</v>
      </c>
      <c r="I607" s="119" t="s">
        <v>733</v>
      </c>
      <c r="J607" s="120"/>
      <c r="K607" s="120"/>
      <c r="L607" s="120"/>
      <c r="M607" s="120"/>
      <c r="N607" s="120"/>
      <c r="O607" s="120"/>
      <c r="P607" s="120"/>
      <c r="Q607" s="121"/>
      <c r="R607" s="120"/>
      <c r="S607" s="120"/>
      <c r="T607" s="120"/>
      <c r="U607" s="122"/>
      <c r="V607" s="122"/>
      <c r="W607" s="122"/>
      <c r="X607" s="122"/>
      <c r="Y607" s="67"/>
      <c r="Z607" s="5"/>
    </row>
    <row r="608" spans="1:26" ht="79.5" customHeight="1" x14ac:dyDescent="0.3">
      <c r="A608" s="91" t="s">
        <v>3</v>
      </c>
      <c r="B608" s="91" t="s">
        <v>671</v>
      </c>
      <c r="C608" s="133"/>
      <c r="D608" s="75"/>
      <c r="E608" s="75"/>
      <c r="F608" s="75"/>
      <c r="G608" s="66" t="s">
        <v>277</v>
      </c>
      <c r="H608" s="118" t="s">
        <v>734</v>
      </c>
      <c r="I608" s="119" t="s">
        <v>91</v>
      </c>
      <c r="J608" s="120" t="s">
        <v>114</v>
      </c>
      <c r="K608" s="120" t="s">
        <v>41</v>
      </c>
      <c r="L608" s="120"/>
      <c r="M608" s="120"/>
      <c r="N608" s="120"/>
      <c r="O608" s="120"/>
      <c r="P608" s="120" t="s">
        <v>41</v>
      </c>
      <c r="Q608" s="121"/>
      <c r="R608" s="120"/>
      <c r="S608" s="120">
        <v>2</v>
      </c>
      <c r="T608" s="120">
        <v>8</v>
      </c>
      <c r="U608" s="122" t="s">
        <v>41</v>
      </c>
      <c r="V608" s="122"/>
      <c r="W608" s="122" t="s">
        <v>41</v>
      </c>
      <c r="X608" s="122"/>
      <c r="Y608" s="67" t="s">
        <v>1302</v>
      </c>
      <c r="Z608" s="5"/>
    </row>
    <row r="609" spans="1:26" ht="66.75" customHeight="1" x14ac:dyDescent="0.3">
      <c r="A609" s="91" t="s">
        <v>3</v>
      </c>
      <c r="B609" s="91" t="s">
        <v>671</v>
      </c>
      <c r="C609" s="133"/>
      <c r="D609" s="75"/>
      <c r="E609" s="75"/>
      <c r="F609" s="75"/>
      <c r="G609" s="66" t="s">
        <v>277</v>
      </c>
      <c r="H609" s="118" t="s">
        <v>734</v>
      </c>
      <c r="I609" s="119" t="s">
        <v>734</v>
      </c>
      <c r="J609" s="120"/>
      <c r="K609" s="120"/>
      <c r="L609" s="120"/>
      <c r="M609" s="120"/>
      <c r="N609" s="120"/>
      <c r="O609" s="120"/>
      <c r="P609" s="120"/>
      <c r="Q609" s="121"/>
      <c r="R609" s="120"/>
      <c r="S609" s="120"/>
      <c r="T609" s="120"/>
      <c r="U609" s="122"/>
      <c r="V609" s="122"/>
      <c r="W609" s="122"/>
      <c r="X609" s="122"/>
      <c r="Y609" s="67"/>
      <c r="Z609" s="5"/>
    </row>
    <row r="610" spans="1:26" ht="91.5" customHeight="1" x14ac:dyDescent="0.3">
      <c r="A610" s="91" t="s">
        <v>3</v>
      </c>
      <c r="B610" s="91" t="s">
        <v>671</v>
      </c>
      <c r="C610" s="133"/>
      <c r="D610" s="75"/>
      <c r="E610" s="75"/>
      <c r="F610" s="75"/>
      <c r="G610" s="66" t="s">
        <v>277</v>
      </c>
      <c r="H610" s="118" t="s">
        <v>736</v>
      </c>
      <c r="I610" s="119" t="s">
        <v>91</v>
      </c>
      <c r="J610" s="120" t="s">
        <v>114</v>
      </c>
      <c r="K610" s="120" t="s">
        <v>41</v>
      </c>
      <c r="L610" s="120"/>
      <c r="M610" s="120"/>
      <c r="N610" s="120" t="s">
        <v>41</v>
      </c>
      <c r="O610" s="120"/>
      <c r="P610" s="120" t="s">
        <v>41</v>
      </c>
      <c r="Q610" s="121" t="s">
        <v>681</v>
      </c>
      <c r="R610" s="120"/>
      <c r="S610" s="120">
        <v>2</v>
      </c>
      <c r="T610" s="120">
        <v>8</v>
      </c>
      <c r="U610" s="122" t="s">
        <v>41</v>
      </c>
      <c r="V610" s="122"/>
      <c r="W610" s="122" t="s">
        <v>41</v>
      </c>
      <c r="X610" s="122"/>
      <c r="Y610" s="67" t="s">
        <v>1302</v>
      </c>
      <c r="Z610" s="5"/>
    </row>
    <row r="611" spans="1:26" ht="79.5" customHeight="1" x14ac:dyDescent="0.3">
      <c r="A611" s="91" t="s">
        <v>3</v>
      </c>
      <c r="B611" s="91" t="s">
        <v>671</v>
      </c>
      <c r="C611" s="133"/>
      <c r="D611" s="75"/>
      <c r="E611" s="75"/>
      <c r="F611" s="75"/>
      <c r="G611" s="66" t="s">
        <v>277</v>
      </c>
      <c r="H611" s="118" t="s">
        <v>736</v>
      </c>
      <c r="I611" s="119" t="s">
        <v>737</v>
      </c>
      <c r="J611" s="120"/>
      <c r="K611" s="120"/>
      <c r="L611" s="120"/>
      <c r="M611" s="120"/>
      <c r="N611" s="120"/>
      <c r="O611" s="120"/>
      <c r="P611" s="120"/>
      <c r="Q611" s="121"/>
      <c r="R611" s="120"/>
      <c r="S611" s="120"/>
      <c r="T611" s="120"/>
      <c r="U611" s="122"/>
      <c r="V611" s="122"/>
      <c r="W611" s="122"/>
      <c r="X611" s="122"/>
      <c r="Y611" s="66"/>
      <c r="Z611" s="5"/>
    </row>
    <row r="612" spans="1:26" ht="30" customHeight="1" x14ac:dyDescent="0.3">
      <c r="A612" s="91" t="s">
        <v>3</v>
      </c>
      <c r="B612" s="91" t="s">
        <v>671</v>
      </c>
      <c r="C612" s="123"/>
      <c r="D612" s="117"/>
      <c r="E612" s="117"/>
      <c r="F612" s="117"/>
      <c r="G612" s="65" t="s">
        <v>186</v>
      </c>
      <c r="H612" s="135" t="s">
        <v>1303</v>
      </c>
      <c r="I612" s="119" t="s">
        <v>91</v>
      </c>
      <c r="J612" s="120" t="s">
        <v>40</v>
      </c>
      <c r="K612" s="120" t="s">
        <v>41</v>
      </c>
      <c r="L612" s="120"/>
      <c r="M612" s="120"/>
      <c r="N612" s="120" t="s">
        <v>41</v>
      </c>
      <c r="O612" s="120"/>
      <c r="P612" s="120" t="s">
        <v>41</v>
      </c>
      <c r="Q612" s="121" t="s">
        <v>280</v>
      </c>
      <c r="R612" s="120" t="s">
        <v>651</v>
      </c>
      <c r="S612" s="120">
        <v>2</v>
      </c>
      <c r="T612" s="120">
        <v>18</v>
      </c>
      <c r="U612" s="122"/>
      <c r="V612" s="122"/>
      <c r="W612" s="122" t="s">
        <v>41</v>
      </c>
      <c r="X612" s="122" t="s">
        <v>41</v>
      </c>
      <c r="Y612" s="67" t="s">
        <v>1304</v>
      </c>
      <c r="Z612" s="5"/>
    </row>
    <row r="613" spans="1:26" ht="30" customHeight="1" x14ac:dyDescent="0.3">
      <c r="A613" s="91" t="s">
        <v>3</v>
      </c>
      <c r="B613" s="91" t="s">
        <v>671</v>
      </c>
      <c r="C613" s="123"/>
      <c r="D613" s="117"/>
      <c r="E613" s="117"/>
      <c r="F613" s="117"/>
      <c r="G613" s="65" t="s">
        <v>186</v>
      </c>
      <c r="H613" s="135" t="s">
        <v>1305</v>
      </c>
      <c r="I613" s="119" t="s">
        <v>741</v>
      </c>
      <c r="J613" s="120"/>
      <c r="K613" s="120"/>
      <c r="L613" s="120"/>
      <c r="M613" s="120"/>
      <c r="N613" s="120"/>
      <c r="O613" s="120"/>
      <c r="P613" s="120"/>
      <c r="Q613" s="121"/>
      <c r="R613" s="120"/>
      <c r="S613" s="120"/>
      <c r="T613" s="120"/>
      <c r="U613" s="122"/>
      <c r="V613" s="122"/>
      <c r="W613" s="122"/>
      <c r="X613" s="122"/>
      <c r="Y613" s="67"/>
      <c r="Z613" s="5"/>
    </row>
    <row r="614" spans="1:26" ht="30" customHeight="1" x14ac:dyDescent="0.3">
      <c r="A614" s="91" t="s">
        <v>3</v>
      </c>
      <c r="B614" s="91" t="s">
        <v>671</v>
      </c>
      <c r="C614" s="123"/>
      <c r="D614" s="117"/>
      <c r="E614" s="117"/>
      <c r="F614" s="117"/>
      <c r="G614" s="65" t="s">
        <v>186</v>
      </c>
      <c r="H614" s="135" t="s">
        <v>1305</v>
      </c>
      <c r="I614" s="119" t="s">
        <v>742</v>
      </c>
      <c r="J614" s="120"/>
      <c r="K614" s="120"/>
      <c r="L614" s="120"/>
      <c r="M614" s="120"/>
      <c r="N614" s="120"/>
      <c r="O614" s="120"/>
      <c r="P614" s="120"/>
      <c r="Q614" s="121"/>
      <c r="R614" s="120"/>
      <c r="S614" s="120"/>
      <c r="T614" s="120"/>
      <c r="U614" s="122"/>
      <c r="V614" s="122"/>
      <c r="W614" s="122"/>
      <c r="X614" s="122"/>
      <c r="Y614" s="67"/>
      <c r="Z614" s="5"/>
    </row>
    <row r="615" spans="1:26" ht="30" customHeight="1" x14ac:dyDescent="0.3">
      <c r="A615" s="91" t="s">
        <v>3</v>
      </c>
      <c r="B615" s="91" t="s">
        <v>671</v>
      </c>
      <c r="C615" s="123"/>
      <c r="D615" s="117"/>
      <c r="E615" s="117"/>
      <c r="F615" s="117"/>
      <c r="G615" s="65" t="s">
        <v>186</v>
      </c>
      <c r="H615" s="135" t="s">
        <v>1305</v>
      </c>
      <c r="I615" s="119" t="s">
        <v>743</v>
      </c>
      <c r="J615" s="120"/>
      <c r="K615" s="120"/>
      <c r="L615" s="120"/>
      <c r="M615" s="120"/>
      <c r="N615" s="120"/>
      <c r="O615" s="120"/>
      <c r="P615" s="120"/>
      <c r="Q615" s="121"/>
      <c r="R615" s="120"/>
      <c r="S615" s="120"/>
      <c r="T615" s="120"/>
      <c r="U615" s="122"/>
      <c r="V615" s="122"/>
      <c r="W615" s="122"/>
      <c r="X615" s="122"/>
      <c r="Y615" s="67"/>
      <c r="Z615" s="5"/>
    </row>
    <row r="616" spans="1:26" ht="30" customHeight="1" x14ac:dyDescent="0.3">
      <c r="A616" s="91" t="s">
        <v>3</v>
      </c>
      <c r="B616" s="91" t="s">
        <v>671</v>
      </c>
      <c r="C616" s="123"/>
      <c r="D616" s="117"/>
      <c r="E616" s="117"/>
      <c r="F616" s="117"/>
      <c r="G616" s="65" t="s">
        <v>186</v>
      </c>
      <c r="H616" s="135" t="s">
        <v>1305</v>
      </c>
      <c r="I616" s="119" t="s">
        <v>744</v>
      </c>
      <c r="J616" s="120"/>
      <c r="K616" s="120"/>
      <c r="L616" s="120"/>
      <c r="M616" s="120"/>
      <c r="N616" s="120"/>
      <c r="O616" s="120"/>
      <c r="P616" s="120"/>
      <c r="Q616" s="121"/>
      <c r="R616" s="120"/>
      <c r="S616" s="120"/>
      <c r="T616" s="120"/>
      <c r="U616" s="122"/>
      <c r="V616" s="122"/>
      <c r="W616" s="122"/>
      <c r="X616" s="122"/>
      <c r="Y616" s="67"/>
      <c r="Z616" s="5"/>
    </row>
    <row r="617" spans="1:26" ht="30" customHeight="1" x14ac:dyDescent="0.3">
      <c r="A617" s="91" t="s">
        <v>3</v>
      </c>
      <c r="B617" s="91" t="s">
        <v>671</v>
      </c>
      <c r="C617" s="123"/>
      <c r="D617" s="117"/>
      <c r="E617" s="117"/>
      <c r="F617" s="117"/>
      <c r="G617" s="65" t="s">
        <v>186</v>
      </c>
      <c r="H617" s="135" t="s">
        <v>1305</v>
      </c>
      <c r="I617" s="119" t="s">
        <v>745</v>
      </c>
      <c r="J617" s="120"/>
      <c r="K617" s="120"/>
      <c r="L617" s="120"/>
      <c r="M617" s="120"/>
      <c r="N617" s="120"/>
      <c r="O617" s="120"/>
      <c r="P617" s="120"/>
      <c r="Q617" s="121"/>
      <c r="R617" s="120"/>
      <c r="S617" s="120"/>
      <c r="T617" s="120"/>
      <c r="U617" s="122"/>
      <c r="V617" s="122"/>
      <c r="W617" s="122"/>
      <c r="X617" s="122"/>
      <c r="Y617" s="67"/>
      <c r="Z617" s="5"/>
    </row>
    <row r="618" spans="1:26" ht="30" customHeight="1" x14ac:dyDescent="0.3">
      <c r="A618" s="91" t="s">
        <v>3</v>
      </c>
      <c r="B618" s="91" t="s">
        <v>671</v>
      </c>
      <c r="C618" s="123"/>
      <c r="D618" s="117"/>
      <c r="E618" s="117"/>
      <c r="F618" s="117"/>
      <c r="G618" s="65" t="s">
        <v>186</v>
      </c>
      <c r="H618" s="135" t="s">
        <v>1305</v>
      </c>
      <c r="I618" s="119" t="s">
        <v>746</v>
      </c>
      <c r="J618" s="120"/>
      <c r="K618" s="120"/>
      <c r="L618" s="120"/>
      <c r="M618" s="120"/>
      <c r="N618" s="120"/>
      <c r="O618" s="120"/>
      <c r="P618" s="120"/>
      <c r="Q618" s="121"/>
      <c r="R618" s="120"/>
      <c r="S618" s="120"/>
      <c r="T618" s="120"/>
      <c r="U618" s="122"/>
      <c r="V618" s="122"/>
      <c r="W618" s="122"/>
      <c r="X618" s="122"/>
      <c r="Y618" s="67"/>
      <c r="Z618" s="5"/>
    </row>
    <row r="619" spans="1:26" ht="30" customHeight="1" x14ac:dyDescent="0.3">
      <c r="A619" s="91" t="s">
        <v>3</v>
      </c>
      <c r="B619" s="91" t="s">
        <v>671</v>
      </c>
      <c r="C619" s="123"/>
      <c r="D619" s="117"/>
      <c r="E619" s="117"/>
      <c r="F619" s="117"/>
      <c r="G619" s="65" t="s">
        <v>186</v>
      </c>
      <c r="H619" s="135" t="s">
        <v>1305</v>
      </c>
      <c r="I619" s="119" t="s">
        <v>747</v>
      </c>
      <c r="J619" s="120"/>
      <c r="K619" s="120"/>
      <c r="L619" s="120"/>
      <c r="M619" s="120"/>
      <c r="N619" s="120"/>
      <c r="O619" s="120"/>
      <c r="P619" s="120"/>
      <c r="Q619" s="121"/>
      <c r="R619" s="120"/>
      <c r="S619" s="120"/>
      <c r="T619" s="120"/>
      <c r="U619" s="122"/>
      <c r="V619" s="122"/>
      <c r="W619" s="122"/>
      <c r="X619" s="122"/>
      <c r="Y619" s="67"/>
      <c r="Z619" s="5"/>
    </row>
    <row r="620" spans="1:26" ht="44.25" customHeight="1" x14ac:dyDescent="0.3">
      <c r="A620" s="91" t="s">
        <v>3</v>
      </c>
      <c r="B620" s="91" t="s">
        <v>671</v>
      </c>
      <c r="C620" s="133"/>
      <c r="D620" s="75"/>
      <c r="E620" s="75"/>
      <c r="F620" s="75"/>
      <c r="G620" s="66" t="s">
        <v>132</v>
      </c>
      <c r="H620" s="118" t="s">
        <v>748</v>
      </c>
      <c r="I620" s="119" t="s">
        <v>91</v>
      </c>
      <c r="J620" s="120" t="s">
        <v>114</v>
      </c>
      <c r="K620" s="120" t="s">
        <v>41</v>
      </c>
      <c r="L620" s="120"/>
      <c r="M620" s="120"/>
      <c r="N620" s="120" t="s">
        <v>41</v>
      </c>
      <c r="O620" s="120"/>
      <c r="P620" s="120" t="s">
        <v>41</v>
      </c>
      <c r="Q620" s="121"/>
      <c r="R620" s="120"/>
      <c r="S620" s="120">
        <v>2</v>
      </c>
      <c r="T620" s="120">
        <v>18</v>
      </c>
      <c r="U620" s="122"/>
      <c r="V620" s="122"/>
      <c r="W620" s="122" t="s">
        <v>41</v>
      </c>
      <c r="X620" s="122" t="s">
        <v>41</v>
      </c>
      <c r="Y620" s="67" t="s">
        <v>1306</v>
      </c>
      <c r="Z620" s="5"/>
    </row>
    <row r="621" spans="1:26" ht="44.25" customHeight="1" x14ac:dyDescent="0.3">
      <c r="A621" s="91" t="s">
        <v>3</v>
      </c>
      <c r="B621" s="91" t="s">
        <v>671</v>
      </c>
      <c r="C621" s="133"/>
      <c r="D621" s="75"/>
      <c r="E621" s="75"/>
      <c r="F621" s="75"/>
      <c r="G621" s="66" t="s">
        <v>132</v>
      </c>
      <c r="H621" s="118" t="s">
        <v>748</v>
      </c>
      <c r="I621" s="119" t="s">
        <v>750</v>
      </c>
      <c r="J621" s="120"/>
      <c r="K621" s="120"/>
      <c r="L621" s="120"/>
      <c r="M621" s="120"/>
      <c r="N621" s="120"/>
      <c r="O621" s="120"/>
      <c r="P621" s="120"/>
      <c r="Q621" s="121"/>
      <c r="R621" s="120"/>
      <c r="S621" s="120"/>
      <c r="T621" s="120"/>
      <c r="U621" s="122"/>
      <c r="V621" s="122"/>
      <c r="W621" s="122"/>
      <c r="X621" s="122"/>
      <c r="Y621" s="67"/>
      <c r="Z621" s="5"/>
    </row>
    <row r="622" spans="1:26" ht="41.25" customHeight="1" x14ac:dyDescent="0.3">
      <c r="A622" s="91" t="s">
        <v>3</v>
      </c>
      <c r="B622" s="91" t="s">
        <v>671</v>
      </c>
      <c r="C622" s="133"/>
      <c r="D622" s="75"/>
      <c r="E622" s="75"/>
      <c r="F622" s="75"/>
      <c r="G622" s="66" t="s">
        <v>132</v>
      </c>
      <c r="H622" s="118" t="s">
        <v>748</v>
      </c>
      <c r="I622" s="119" t="s">
        <v>751</v>
      </c>
      <c r="J622" s="120"/>
      <c r="K622" s="120"/>
      <c r="L622" s="120"/>
      <c r="M622" s="120"/>
      <c r="N622" s="120"/>
      <c r="O622" s="120"/>
      <c r="P622" s="120"/>
      <c r="Q622" s="121"/>
      <c r="R622" s="120"/>
      <c r="S622" s="120"/>
      <c r="T622" s="120"/>
      <c r="U622" s="122"/>
      <c r="V622" s="122"/>
      <c r="W622" s="122"/>
      <c r="X622" s="122"/>
      <c r="Y622" s="67"/>
      <c r="Z622" s="5"/>
    </row>
    <row r="623" spans="1:26" ht="32.25" customHeight="1" x14ac:dyDescent="0.3">
      <c r="A623" s="91" t="s">
        <v>3</v>
      </c>
      <c r="B623" s="91" t="s">
        <v>671</v>
      </c>
      <c r="C623" s="133"/>
      <c r="D623" s="75"/>
      <c r="E623" s="75"/>
      <c r="F623" s="75"/>
      <c r="G623" s="66" t="s">
        <v>132</v>
      </c>
      <c r="H623" s="118" t="s">
        <v>748</v>
      </c>
      <c r="I623" s="119" t="s">
        <v>230</v>
      </c>
      <c r="J623" s="120"/>
      <c r="K623" s="120"/>
      <c r="L623" s="120"/>
      <c r="M623" s="120"/>
      <c r="N623" s="120"/>
      <c r="O623" s="120"/>
      <c r="P623" s="120"/>
      <c r="Q623" s="121"/>
      <c r="R623" s="120"/>
      <c r="S623" s="120"/>
      <c r="T623" s="120"/>
      <c r="U623" s="122"/>
      <c r="V623" s="122"/>
      <c r="W623" s="122"/>
      <c r="X623" s="122"/>
      <c r="Y623" s="67"/>
      <c r="Z623" s="5"/>
    </row>
    <row r="624" spans="1:26" ht="26.25" customHeight="1" x14ac:dyDescent="0.3">
      <c r="A624" s="91" t="s">
        <v>3</v>
      </c>
      <c r="B624" s="91" t="s">
        <v>671</v>
      </c>
      <c r="C624" s="133"/>
      <c r="D624" s="75"/>
      <c r="E624" s="75"/>
      <c r="F624" s="75"/>
      <c r="G624" s="66" t="s">
        <v>753</v>
      </c>
      <c r="H624" s="119" t="s">
        <v>98</v>
      </c>
      <c r="I624" s="119" t="s">
        <v>1307</v>
      </c>
      <c r="J624" s="120" t="s">
        <v>40</v>
      </c>
      <c r="K624" s="120" t="s">
        <v>41</v>
      </c>
      <c r="L624" s="120"/>
      <c r="M624" s="120"/>
      <c r="N624" s="120" t="s">
        <v>41</v>
      </c>
      <c r="O624" s="120"/>
      <c r="P624" s="120" t="s">
        <v>41</v>
      </c>
      <c r="Q624" s="121" t="s">
        <v>756</v>
      </c>
      <c r="R624" s="120"/>
      <c r="S624" s="120">
        <v>1</v>
      </c>
      <c r="T624" s="120">
        <v>9</v>
      </c>
      <c r="U624" s="122" t="s">
        <v>41</v>
      </c>
      <c r="V624" s="122"/>
      <c r="W624" s="122" t="s">
        <v>41</v>
      </c>
      <c r="X624" s="122"/>
      <c r="Y624" s="67" t="s">
        <v>1308</v>
      </c>
      <c r="Z624" s="5"/>
    </row>
    <row r="625" spans="1:26" ht="26.25" customHeight="1" x14ac:dyDescent="0.3">
      <c r="A625" s="91" t="s">
        <v>3</v>
      </c>
      <c r="B625" s="91" t="s">
        <v>671</v>
      </c>
      <c r="C625" s="133"/>
      <c r="D625" s="75"/>
      <c r="E625" s="75"/>
      <c r="F625" s="75"/>
      <c r="G625" s="66" t="s">
        <v>753</v>
      </c>
      <c r="H625" s="119" t="s">
        <v>98</v>
      </c>
      <c r="I625" s="119" t="s">
        <v>758</v>
      </c>
      <c r="J625" s="120"/>
      <c r="K625" s="120"/>
      <c r="L625" s="120"/>
      <c r="M625" s="120"/>
      <c r="N625" s="120"/>
      <c r="O625" s="120"/>
      <c r="P625" s="120"/>
      <c r="Q625" s="121"/>
      <c r="R625" s="120"/>
      <c r="S625" s="120"/>
      <c r="T625" s="120"/>
      <c r="U625" s="122"/>
      <c r="V625" s="122"/>
      <c r="W625" s="122"/>
      <c r="X625" s="122"/>
      <c r="Y625" s="67"/>
      <c r="Z625" s="5"/>
    </row>
    <row r="626" spans="1:26" ht="26.25" customHeight="1" x14ac:dyDescent="0.3">
      <c r="A626" s="91" t="s">
        <v>3</v>
      </c>
      <c r="B626" s="91" t="s">
        <v>671</v>
      </c>
      <c r="C626" s="133"/>
      <c r="D626" s="75"/>
      <c r="E626" s="75"/>
      <c r="F626" s="75"/>
      <c r="G626" s="66" t="s">
        <v>753</v>
      </c>
      <c r="H626" s="119" t="s">
        <v>98</v>
      </c>
      <c r="I626" s="119" t="s">
        <v>1309</v>
      </c>
      <c r="J626" s="120"/>
      <c r="K626" s="120"/>
      <c r="L626" s="120"/>
      <c r="M626" s="120"/>
      <c r="N626" s="120"/>
      <c r="O626" s="120"/>
      <c r="P626" s="120"/>
      <c r="Q626" s="121"/>
      <c r="R626" s="120"/>
      <c r="S626" s="120"/>
      <c r="T626" s="120"/>
      <c r="U626" s="122"/>
      <c r="V626" s="122"/>
      <c r="W626" s="122"/>
      <c r="X626" s="122"/>
      <c r="Y626" s="67"/>
      <c r="Z626" s="5"/>
    </row>
    <row r="627" spans="1:26" ht="62.25" customHeight="1" x14ac:dyDescent="0.3">
      <c r="A627" s="91" t="s">
        <v>3</v>
      </c>
      <c r="B627" s="91" t="s">
        <v>671</v>
      </c>
      <c r="C627" s="133"/>
      <c r="D627" s="75"/>
      <c r="E627" s="75"/>
      <c r="F627" s="75"/>
      <c r="G627" s="66" t="s">
        <v>1310</v>
      </c>
      <c r="H627" s="119"/>
      <c r="I627" s="119" t="s">
        <v>1311</v>
      </c>
      <c r="J627" s="120" t="s">
        <v>40</v>
      </c>
      <c r="K627" s="120" t="s">
        <v>41</v>
      </c>
      <c r="L627" s="120"/>
      <c r="M627" s="120"/>
      <c r="N627" s="120"/>
      <c r="O627" s="120"/>
      <c r="P627" s="120" t="s">
        <v>41</v>
      </c>
      <c r="Q627" s="121" t="s">
        <v>681</v>
      </c>
      <c r="R627" s="120" t="s">
        <v>1312</v>
      </c>
      <c r="S627" s="120"/>
      <c r="T627" s="120"/>
      <c r="U627" s="122" t="s">
        <v>41</v>
      </c>
      <c r="V627" s="122"/>
      <c r="W627" s="122" t="s">
        <v>41</v>
      </c>
      <c r="X627" s="122"/>
      <c r="Y627" s="67" t="s">
        <v>1313</v>
      </c>
      <c r="Z627" s="5"/>
    </row>
    <row r="628" spans="1:26" ht="63.75" customHeight="1" x14ac:dyDescent="0.3">
      <c r="A628" s="91" t="s">
        <v>3</v>
      </c>
      <c r="B628" s="91" t="s">
        <v>671</v>
      </c>
      <c r="C628" s="133"/>
      <c r="D628" s="75"/>
      <c r="E628" s="75"/>
      <c r="F628" s="75"/>
      <c r="G628" s="66" t="s">
        <v>1310</v>
      </c>
      <c r="H628" s="119"/>
      <c r="I628" s="119" t="s">
        <v>1314</v>
      </c>
      <c r="J628" s="120"/>
      <c r="K628" s="120"/>
      <c r="L628" s="120"/>
      <c r="M628" s="120"/>
      <c r="N628" s="120"/>
      <c r="O628" s="120"/>
      <c r="P628" s="120"/>
      <c r="Q628" s="121"/>
      <c r="R628" s="120"/>
      <c r="S628" s="120"/>
      <c r="T628" s="120"/>
      <c r="U628" s="122"/>
      <c r="V628" s="122"/>
      <c r="W628" s="122"/>
      <c r="X628" s="122"/>
      <c r="Y628" s="67"/>
      <c r="Z628" s="5"/>
    </row>
    <row r="629" spans="1:26" ht="115.5" customHeight="1" x14ac:dyDescent="0.3">
      <c r="A629" s="91" t="s">
        <v>3</v>
      </c>
      <c r="B629" s="91" t="s">
        <v>671</v>
      </c>
      <c r="C629" s="133"/>
      <c r="D629" s="75"/>
      <c r="E629" s="75"/>
      <c r="F629" s="75"/>
      <c r="G629" s="66" t="s">
        <v>1315</v>
      </c>
      <c r="H629" s="119"/>
      <c r="I629" s="119" t="s">
        <v>1316</v>
      </c>
      <c r="J629" s="120" t="s">
        <v>40</v>
      </c>
      <c r="K629" s="120" t="s">
        <v>41</v>
      </c>
      <c r="L629" s="120"/>
      <c r="M629" s="120"/>
      <c r="N629" s="120"/>
      <c r="O629" s="120"/>
      <c r="P629" s="120" t="s">
        <v>41</v>
      </c>
      <c r="Q629" s="121" t="s">
        <v>681</v>
      </c>
      <c r="R629" s="120"/>
      <c r="S629" s="120">
        <v>1</v>
      </c>
      <c r="T629" s="120">
        <v>4</v>
      </c>
      <c r="U629" s="122"/>
      <c r="V629" s="122" t="s">
        <v>631</v>
      </c>
      <c r="W629" s="122"/>
      <c r="X629" s="122"/>
      <c r="Y629" s="67" t="s">
        <v>1317</v>
      </c>
      <c r="Z629" s="5" t="s">
        <v>1318</v>
      </c>
    </row>
    <row r="630" spans="1:26" ht="32.25" customHeight="1" x14ac:dyDescent="0.3">
      <c r="A630" s="91" t="s">
        <v>3</v>
      </c>
      <c r="B630" s="91" t="s">
        <v>671</v>
      </c>
      <c r="C630" s="133"/>
      <c r="D630" s="75"/>
      <c r="E630" s="75"/>
      <c r="F630" s="75"/>
      <c r="G630" s="66" t="s">
        <v>1319</v>
      </c>
      <c r="H630" s="119"/>
      <c r="I630" s="119" t="s">
        <v>1320</v>
      </c>
      <c r="J630" s="120" t="s">
        <v>40</v>
      </c>
      <c r="K630" s="120" t="s">
        <v>41</v>
      </c>
      <c r="L630" s="120"/>
      <c r="M630" s="120"/>
      <c r="N630" s="120" t="s">
        <v>41</v>
      </c>
      <c r="O630" s="120"/>
      <c r="P630" s="120" t="s">
        <v>41</v>
      </c>
      <c r="Q630" s="121" t="s">
        <v>669</v>
      </c>
      <c r="R630" s="120"/>
      <c r="S630" s="120">
        <v>2</v>
      </c>
      <c r="T630" s="120">
        <v>8</v>
      </c>
      <c r="U630" s="122" t="s">
        <v>41</v>
      </c>
      <c r="V630" s="122"/>
      <c r="W630" s="122" t="s">
        <v>41</v>
      </c>
      <c r="X630" s="122"/>
      <c r="Y630" s="67" t="s">
        <v>1321</v>
      </c>
      <c r="Z630" s="5"/>
    </row>
    <row r="631" spans="1:26" ht="32.25" customHeight="1" x14ac:dyDescent="0.3">
      <c r="A631" s="91" t="s">
        <v>3</v>
      </c>
      <c r="B631" s="91" t="s">
        <v>671</v>
      </c>
      <c r="C631" s="133"/>
      <c r="D631" s="75"/>
      <c r="E631" s="75"/>
      <c r="F631" s="75"/>
      <c r="G631" s="66" t="s">
        <v>1319</v>
      </c>
      <c r="H631" s="119"/>
      <c r="I631" s="119" t="s">
        <v>764</v>
      </c>
      <c r="J631" s="120"/>
      <c r="K631" s="120"/>
      <c r="L631" s="120"/>
      <c r="M631" s="120"/>
      <c r="N631" s="120"/>
      <c r="O631" s="120"/>
      <c r="P631" s="120"/>
      <c r="Q631" s="121"/>
      <c r="R631" s="120"/>
      <c r="S631" s="120"/>
      <c r="T631" s="120"/>
      <c r="U631" s="122"/>
      <c r="V631" s="122"/>
      <c r="W631" s="122"/>
      <c r="X631" s="122"/>
      <c r="Y631" s="67"/>
      <c r="Z631" s="5"/>
    </row>
    <row r="632" spans="1:26" ht="26.25" customHeight="1" x14ac:dyDescent="0.3">
      <c r="A632" s="91" t="s">
        <v>3</v>
      </c>
      <c r="B632" s="91" t="s">
        <v>671</v>
      </c>
      <c r="C632" s="133"/>
      <c r="D632" s="75"/>
      <c r="E632" s="75"/>
      <c r="F632" s="75"/>
      <c r="G632" s="66" t="s">
        <v>1319</v>
      </c>
      <c r="H632" s="119"/>
      <c r="I632" s="119" t="s">
        <v>354</v>
      </c>
      <c r="J632" s="120"/>
      <c r="K632" s="120"/>
      <c r="L632" s="120"/>
      <c r="M632" s="120"/>
      <c r="N632" s="120"/>
      <c r="O632" s="120"/>
      <c r="P632" s="120"/>
      <c r="Q632" s="121"/>
      <c r="R632" s="120"/>
      <c r="S632" s="120"/>
      <c r="T632" s="120"/>
      <c r="U632" s="122"/>
      <c r="V632" s="122"/>
      <c r="W632" s="122"/>
      <c r="X632" s="122"/>
      <c r="Y632" s="67"/>
      <c r="Z632" s="5"/>
    </row>
    <row r="633" spans="1:26" ht="26.25" customHeight="1" x14ac:dyDescent="0.3">
      <c r="A633" s="91" t="s">
        <v>3</v>
      </c>
      <c r="B633" s="91" t="s">
        <v>671</v>
      </c>
      <c r="C633" s="133"/>
      <c r="D633" s="75"/>
      <c r="E633" s="75"/>
      <c r="F633" s="75"/>
      <c r="G633" s="66" t="s">
        <v>1319</v>
      </c>
      <c r="H633" s="119"/>
      <c r="I633" s="119" t="s">
        <v>765</v>
      </c>
      <c r="J633" s="120"/>
      <c r="K633" s="120"/>
      <c r="L633" s="120"/>
      <c r="M633" s="120"/>
      <c r="N633" s="120"/>
      <c r="O633" s="120"/>
      <c r="P633" s="120"/>
      <c r="Q633" s="121"/>
      <c r="R633" s="120"/>
      <c r="S633" s="120"/>
      <c r="T633" s="120"/>
      <c r="U633" s="122"/>
      <c r="V633" s="122"/>
      <c r="W633" s="122"/>
      <c r="X633" s="122"/>
      <c r="Y633" s="67"/>
      <c r="Z633" s="5"/>
    </row>
    <row r="634" spans="1:26" ht="26.25" customHeight="1" x14ac:dyDescent="0.3">
      <c r="A634" s="91" t="s">
        <v>3</v>
      </c>
      <c r="B634" s="91" t="s">
        <v>671</v>
      </c>
      <c r="C634" s="133"/>
      <c r="D634" s="75"/>
      <c r="E634" s="75"/>
      <c r="F634" s="75"/>
      <c r="G634" s="66" t="s">
        <v>1319</v>
      </c>
      <c r="H634" s="119"/>
      <c r="I634" s="119" t="s">
        <v>766</v>
      </c>
      <c r="J634" s="120"/>
      <c r="K634" s="120"/>
      <c r="L634" s="120"/>
      <c r="M634" s="120"/>
      <c r="N634" s="120"/>
      <c r="O634" s="120"/>
      <c r="P634" s="120"/>
      <c r="Q634" s="121"/>
      <c r="R634" s="120"/>
      <c r="S634" s="120"/>
      <c r="T634" s="120"/>
      <c r="U634" s="122"/>
      <c r="V634" s="122"/>
      <c r="W634" s="122"/>
      <c r="X634" s="122"/>
      <c r="Y634" s="67"/>
      <c r="Z634" s="5"/>
    </row>
    <row r="635" spans="1:26" ht="26.25" customHeight="1" x14ac:dyDescent="0.3">
      <c r="A635" s="91" t="s">
        <v>3</v>
      </c>
      <c r="B635" s="91" t="s">
        <v>671</v>
      </c>
      <c r="C635" s="133"/>
      <c r="D635" s="75"/>
      <c r="E635" s="75"/>
      <c r="F635" s="75"/>
      <c r="G635" s="66" t="s">
        <v>1319</v>
      </c>
      <c r="H635" s="119"/>
      <c r="I635" s="119" t="s">
        <v>767</v>
      </c>
      <c r="J635" s="120"/>
      <c r="K635" s="120"/>
      <c r="L635" s="120"/>
      <c r="M635" s="120"/>
      <c r="N635" s="120"/>
      <c r="O635" s="120"/>
      <c r="P635" s="120"/>
      <c r="Q635" s="121"/>
      <c r="R635" s="120"/>
      <c r="S635" s="120"/>
      <c r="T635" s="120"/>
      <c r="U635" s="122"/>
      <c r="V635" s="122"/>
      <c r="W635" s="122"/>
      <c r="X635" s="122"/>
      <c r="Y635" s="67"/>
      <c r="Z635" s="5"/>
    </row>
    <row r="636" spans="1:26" ht="26.25" customHeight="1" x14ac:dyDescent="0.3">
      <c r="A636" s="91" t="s">
        <v>3</v>
      </c>
      <c r="B636" s="91" t="s">
        <v>671</v>
      </c>
      <c r="C636" s="133"/>
      <c r="D636" s="75"/>
      <c r="E636" s="75"/>
      <c r="F636" s="75"/>
      <c r="G636" s="66" t="s">
        <v>1319</v>
      </c>
      <c r="H636" s="119"/>
      <c r="I636" s="119" t="s">
        <v>768</v>
      </c>
      <c r="J636" s="120"/>
      <c r="K636" s="120"/>
      <c r="L636" s="120"/>
      <c r="M636" s="120"/>
      <c r="N636" s="120"/>
      <c r="O636" s="120"/>
      <c r="P636" s="120"/>
      <c r="Q636" s="121"/>
      <c r="R636" s="120"/>
      <c r="S636" s="120"/>
      <c r="T636" s="120"/>
      <c r="U636" s="122"/>
      <c r="V636" s="122"/>
      <c r="W636" s="122"/>
      <c r="X636" s="122"/>
      <c r="Y636" s="67"/>
      <c r="Z636" s="5"/>
    </row>
    <row r="637" spans="1:26" ht="60" customHeight="1" x14ac:dyDescent="0.3">
      <c r="A637" s="91" t="s">
        <v>3</v>
      </c>
      <c r="B637" s="91" t="s">
        <v>1322</v>
      </c>
      <c r="C637" s="133"/>
      <c r="D637" s="75"/>
      <c r="E637" s="75"/>
      <c r="F637" s="75"/>
      <c r="G637" s="66" t="s">
        <v>93</v>
      </c>
      <c r="H637" s="118" t="s">
        <v>1323</v>
      </c>
      <c r="I637" s="119" t="s">
        <v>539</v>
      </c>
      <c r="J637" s="120" t="s">
        <v>48</v>
      </c>
      <c r="K637" s="120" t="s">
        <v>41</v>
      </c>
      <c r="L637" s="120"/>
      <c r="M637" s="120"/>
      <c r="N637" s="120" t="s">
        <v>41</v>
      </c>
      <c r="O637" s="120"/>
      <c r="P637" s="120" t="s">
        <v>41</v>
      </c>
      <c r="Q637" s="121" t="s">
        <v>1324</v>
      </c>
      <c r="R637" s="120"/>
      <c r="S637" s="120">
        <v>2</v>
      </c>
      <c r="T637" s="120">
        <v>8</v>
      </c>
      <c r="U637" s="122" t="s">
        <v>41</v>
      </c>
      <c r="V637" s="122"/>
      <c r="W637" s="122" t="s">
        <v>41</v>
      </c>
      <c r="X637" s="122"/>
      <c r="Y637" s="67" t="s">
        <v>1206</v>
      </c>
      <c r="Z637" s="5"/>
    </row>
    <row r="638" spans="1:26" ht="60" customHeight="1" x14ac:dyDescent="0.3">
      <c r="A638" s="91" t="s">
        <v>3</v>
      </c>
      <c r="B638" s="91" t="s">
        <v>1322</v>
      </c>
      <c r="C638" s="133"/>
      <c r="D638" s="75"/>
      <c r="E638" s="75"/>
      <c r="F638" s="75"/>
      <c r="G638" s="66" t="s">
        <v>93</v>
      </c>
      <c r="H638" s="118" t="s">
        <v>1323</v>
      </c>
      <c r="I638" s="119" t="s">
        <v>914</v>
      </c>
      <c r="J638" s="120"/>
      <c r="K638" s="120"/>
      <c r="L638" s="120"/>
      <c r="M638" s="120"/>
      <c r="N638" s="120"/>
      <c r="O638" s="120"/>
      <c r="P638" s="120"/>
      <c r="Q638" s="121"/>
      <c r="R638" s="120"/>
      <c r="S638" s="120"/>
      <c r="T638" s="120"/>
      <c r="U638" s="122"/>
      <c r="V638" s="122"/>
      <c r="W638" s="122"/>
      <c r="X638" s="122"/>
      <c r="Y638" s="66"/>
      <c r="Z638" s="5"/>
    </row>
    <row r="639" spans="1:26" ht="60" customHeight="1" x14ac:dyDescent="0.3">
      <c r="A639" s="91" t="s">
        <v>3</v>
      </c>
      <c r="B639" s="91" t="s">
        <v>1322</v>
      </c>
      <c r="C639" s="133"/>
      <c r="D639" s="75"/>
      <c r="E639" s="75"/>
      <c r="F639" s="75"/>
      <c r="G639" s="66" t="s">
        <v>93</v>
      </c>
      <c r="H639" s="118" t="s">
        <v>772</v>
      </c>
      <c r="I639" s="119" t="s">
        <v>539</v>
      </c>
      <c r="J639" s="120" t="s">
        <v>48</v>
      </c>
      <c r="K639" s="120" t="s">
        <v>41</v>
      </c>
      <c r="L639" s="120"/>
      <c r="M639" s="120"/>
      <c r="N639" s="120" t="s">
        <v>41</v>
      </c>
      <c r="O639" s="120"/>
      <c r="P639" s="120" t="s">
        <v>41</v>
      </c>
      <c r="Q639" s="121" t="s">
        <v>1324</v>
      </c>
      <c r="R639" s="120"/>
      <c r="S639" s="120">
        <v>2</v>
      </c>
      <c r="T639" s="120">
        <v>8</v>
      </c>
      <c r="U639" s="122" t="s">
        <v>41</v>
      </c>
      <c r="V639" s="122"/>
      <c r="W639" s="122" t="s">
        <v>41</v>
      </c>
      <c r="X639" s="122"/>
      <c r="Y639" s="67" t="s">
        <v>1210</v>
      </c>
      <c r="Z639" s="5"/>
    </row>
    <row r="640" spans="1:26" ht="60" customHeight="1" x14ac:dyDescent="0.3">
      <c r="A640" s="91" t="s">
        <v>3</v>
      </c>
      <c r="B640" s="91" t="s">
        <v>1322</v>
      </c>
      <c r="C640" s="133"/>
      <c r="D640" s="75"/>
      <c r="E640" s="75"/>
      <c r="F640" s="75"/>
      <c r="G640" s="66" t="s">
        <v>93</v>
      </c>
      <c r="H640" s="118" t="s">
        <v>772</v>
      </c>
      <c r="I640" s="119" t="s">
        <v>914</v>
      </c>
      <c r="J640" s="120"/>
      <c r="K640" s="120"/>
      <c r="L640" s="120"/>
      <c r="M640" s="120"/>
      <c r="N640" s="120"/>
      <c r="O640" s="120"/>
      <c r="P640" s="120"/>
      <c r="Q640" s="121"/>
      <c r="R640" s="120"/>
      <c r="S640" s="120"/>
      <c r="T640" s="120"/>
      <c r="U640" s="122"/>
      <c r="V640" s="122"/>
      <c r="W640" s="122"/>
      <c r="X640" s="122"/>
      <c r="Y640" s="66"/>
      <c r="Z640" s="5"/>
    </row>
    <row r="641" spans="1:26" ht="35.25" customHeight="1" x14ac:dyDescent="0.3">
      <c r="A641" s="91" t="s">
        <v>3</v>
      </c>
      <c r="B641" s="91" t="s">
        <v>1322</v>
      </c>
      <c r="C641" s="133"/>
      <c r="D641" s="75"/>
      <c r="E641" s="75"/>
      <c r="F641" s="75"/>
      <c r="G641" s="66" t="s">
        <v>93</v>
      </c>
      <c r="H641" s="118" t="s">
        <v>1325</v>
      </c>
      <c r="I641" s="119" t="s">
        <v>39</v>
      </c>
      <c r="J641" s="120" t="s">
        <v>40</v>
      </c>
      <c r="K641" s="120" t="s">
        <v>41</v>
      </c>
      <c r="L641" s="120"/>
      <c r="M641" s="120"/>
      <c r="N641" s="120" t="s">
        <v>41</v>
      </c>
      <c r="O641" s="120"/>
      <c r="P641" s="120" t="s">
        <v>41</v>
      </c>
      <c r="Q641" s="121" t="s">
        <v>1324</v>
      </c>
      <c r="R641" s="120"/>
      <c r="S641" s="120">
        <v>2</v>
      </c>
      <c r="T641" s="120">
        <v>8</v>
      </c>
      <c r="U641" s="122" t="s">
        <v>41</v>
      </c>
      <c r="V641" s="122"/>
      <c r="W641" s="122" t="s">
        <v>41</v>
      </c>
      <c r="X641" s="122"/>
      <c r="Y641" s="67" t="s">
        <v>1326</v>
      </c>
      <c r="Z641" s="5"/>
    </row>
    <row r="642" spans="1:26" ht="35.25" customHeight="1" x14ac:dyDescent="0.3">
      <c r="A642" s="91" t="s">
        <v>3</v>
      </c>
      <c r="B642" s="91" t="s">
        <v>1322</v>
      </c>
      <c r="C642" s="133"/>
      <c r="D642" s="75"/>
      <c r="E642" s="75"/>
      <c r="F642" s="75"/>
      <c r="G642" s="66" t="s">
        <v>93</v>
      </c>
      <c r="H642" s="118" t="s">
        <v>1325</v>
      </c>
      <c r="I642" s="119" t="s">
        <v>914</v>
      </c>
      <c r="J642" s="120"/>
      <c r="K642" s="120"/>
      <c r="L642" s="120"/>
      <c r="M642" s="120"/>
      <c r="N642" s="120"/>
      <c r="O642" s="120"/>
      <c r="P642" s="120"/>
      <c r="Q642" s="121"/>
      <c r="R642" s="120"/>
      <c r="S642" s="120"/>
      <c r="T642" s="120"/>
      <c r="U642" s="122"/>
      <c r="V642" s="122"/>
      <c r="W642" s="122"/>
      <c r="X642" s="122"/>
      <c r="Y642" s="66"/>
      <c r="Z642" s="5"/>
    </row>
    <row r="643" spans="1:26" ht="35.25" customHeight="1" x14ac:dyDescent="0.3">
      <c r="A643" s="91" t="s">
        <v>3</v>
      </c>
      <c r="B643" s="91" t="s">
        <v>1322</v>
      </c>
      <c r="C643" s="133"/>
      <c r="D643" s="75"/>
      <c r="E643" s="75"/>
      <c r="F643" s="75"/>
      <c r="G643" s="66" t="s">
        <v>93</v>
      </c>
      <c r="H643" s="118" t="s">
        <v>1325</v>
      </c>
      <c r="I643" s="119" t="s">
        <v>91</v>
      </c>
      <c r="J643" s="120"/>
      <c r="K643" s="120"/>
      <c r="L643" s="120"/>
      <c r="M643" s="120"/>
      <c r="N643" s="120"/>
      <c r="O643" s="120"/>
      <c r="P643" s="120"/>
      <c r="Q643" s="121"/>
      <c r="R643" s="120"/>
      <c r="S643" s="120"/>
      <c r="T643" s="120"/>
      <c r="U643" s="122"/>
      <c r="V643" s="122"/>
      <c r="W643" s="122"/>
      <c r="X643" s="122"/>
      <c r="Y643" s="66"/>
      <c r="Z643" s="5"/>
    </row>
    <row r="644" spans="1:26" ht="35.25" customHeight="1" x14ac:dyDescent="0.3">
      <c r="A644" s="91" t="s">
        <v>3</v>
      </c>
      <c r="B644" s="91" t="s">
        <v>1322</v>
      </c>
      <c r="C644" s="133"/>
      <c r="D644" s="75"/>
      <c r="E644" s="75"/>
      <c r="F644" s="75"/>
      <c r="G644" s="66" t="s">
        <v>93</v>
      </c>
      <c r="H644" s="118" t="s">
        <v>1325</v>
      </c>
      <c r="I644" s="119" t="s">
        <v>773</v>
      </c>
      <c r="J644" s="120"/>
      <c r="K644" s="120"/>
      <c r="L644" s="120"/>
      <c r="M644" s="120"/>
      <c r="N644" s="120"/>
      <c r="O644" s="120"/>
      <c r="P644" s="120"/>
      <c r="Q644" s="121"/>
      <c r="R644" s="120"/>
      <c r="S644" s="120"/>
      <c r="T644" s="120"/>
      <c r="U644" s="122"/>
      <c r="V644" s="122"/>
      <c r="W644" s="122"/>
      <c r="X644" s="122"/>
      <c r="Y644" s="66"/>
      <c r="Z644" s="5"/>
    </row>
    <row r="645" spans="1:26" ht="35.25" customHeight="1" x14ac:dyDescent="0.3">
      <c r="A645" s="91" t="s">
        <v>3</v>
      </c>
      <c r="B645" s="91" t="s">
        <v>1322</v>
      </c>
      <c r="C645" s="133"/>
      <c r="D645" s="75"/>
      <c r="E645" s="75"/>
      <c r="F645" s="75"/>
      <c r="G645" s="66" t="s">
        <v>93</v>
      </c>
      <c r="H645" s="118" t="s">
        <v>776</v>
      </c>
      <c r="I645" s="119" t="s">
        <v>774</v>
      </c>
      <c r="J645" s="120" t="s">
        <v>40</v>
      </c>
      <c r="K645" s="120" t="s">
        <v>41</v>
      </c>
      <c r="L645" s="120"/>
      <c r="M645" s="120"/>
      <c r="N645" s="120" t="s">
        <v>41</v>
      </c>
      <c r="O645" s="120"/>
      <c r="P645" s="120" t="s">
        <v>41</v>
      </c>
      <c r="Q645" s="121" t="s">
        <v>1324</v>
      </c>
      <c r="R645" s="120"/>
      <c r="S645" s="120">
        <v>2</v>
      </c>
      <c r="T645" s="120">
        <v>8</v>
      </c>
      <c r="U645" s="122" t="s">
        <v>41</v>
      </c>
      <c r="V645" s="122"/>
      <c r="W645" s="122" t="s">
        <v>41</v>
      </c>
      <c r="X645" s="122"/>
      <c r="Y645" s="67" t="s">
        <v>1327</v>
      </c>
      <c r="Z645" s="5"/>
    </row>
    <row r="646" spans="1:26" ht="35.25" customHeight="1" x14ac:dyDescent="0.3">
      <c r="A646" s="91" t="s">
        <v>3</v>
      </c>
      <c r="B646" s="91" t="s">
        <v>1322</v>
      </c>
      <c r="C646" s="133"/>
      <c r="D646" s="75"/>
      <c r="E646" s="75"/>
      <c r="F646" s="75"/>
      <c r="G646" s="66" t="s">
        <v>93</v>
      </c>
      <c r="H646" s="118" t="s">
        <v>776</v>
      </c>
      <c r="I646" s="119" t="s">
        <v>777</v>
      </c>
      <c r="J646" s="120"/>
      <c r="K646" s="120"/>
      <c r="L646" s="120"/>
      <c r="M646" s="120"/>
      <c r="N646" s="120"/>
      <c r="O646" s="120"/>
      <c r="P646" s="120"/>
      <c r="Q646" s="121"/>
      <c r="R646" s="120"/>
      <c r="S646" s="120"/>
      <c r="T646" s="120"/>
      <c r="U646" s="122"/>
      <c r="V646" s="122"/>
      <c r="W646" s="122"/>
      <c r="X646" s="122"/>
      <c r="Y646" s="66"/>
      <c r="Z646" s="5"/>
    </row>
    <row r="647" spans="1:26" ht="35.25" customHeight="1" x14ac:dyDescent="0.3">
      <c r="A647" s="91" t="s">
        <v>3</v>
      </c>
      <c r="B647" s="91" t="s">
        <v>1322</v>
      </c>
      <c r="C647" s="133"/>
      <c r="D647" s="75"/>
      <c r="E647" s="75"/>
      <c r="F647" s="75"/>
      <c r="G647" s="66" t="s">
        <v>93</v>
      </c>
      <c r="H647" s="118" t="s">
        <v>776</v>
      </c>
      <c r="I647" s="119" t="s">
        <v>778</v>
      </c>
      <c r="J647" s="120"/>
      <c r="K647" s="120"/>
      <c r="L647" s="120"/>
      <c r="M647" s="120"/>
      <c r="N647" s="120"/>
      <c r="O647" s="120"/>
      <c r="P647" s="120"/>
      <c r="Q647" s="121"/>
      <c r="R647" s="120"/>
      <c r="S647" s="120"/>
      <c r="T647" s="120"/>
      <c r="U647" s="122"/>
      <c r="V647" s="122"/>
      <c r="W647" s="122"/>
      <c r="X647" s="122"/>
      <c r="Y647" s="66"/>
      <c r="Z647" s="5"/>
    </row>
    <row r="648" spans="1:26" ht="35.25" customHeight="1" x14ac:dyDescent="0.3">
      <c r="A648" s="91" t="s">
        <v>3</v>
      </c>
      <c r="B648" s="91" t="s">
        <v>1322</v>
      </c>
      <c r="C648" s="133"/>
      <c r="D648" s="75"/>
      <c r="E648" s="75"/>
      <c r="F648" s="75"/>
      <c r="G648" s="66" t="s">
        <v>93</v>
      </c>
      <c r="H648" s="118" t="s">
        <v>776</v>
      </c>
      <c r="I648" s="119" t="s">
        <v>779</v>
      </c>
      <c r="J648" s="120"/>
      <c r="K648" s="120"/>
      <c r="L648" s="120"/>
      <c r="M648" s="120"/>
      <c r="N648" s="120"/>
      <c r="O648" s="120"/>
      <c r="P648" s="120"/>
      <c r="Q648" s="121"/>
      <c r="R648" s="120"/>
      <c r="S648" s="120"/>
      <c r="T648" s="120"/>
      <c r="U648" s="122"/>
      <c r="V648" s="122"/>
      <c r="W648" s="122"/>
      <c r="X648" s="122"/>
      <c r="Y648" s="66"/>
      <c r="Z648" s="5"/>
    </row>
    <row r="649" spans="1:26" ht="35.25" customHeight="1" x14ac:dyDescent="0.3">
      <c r="A649" s="91" t="s">
        <v>3</v>
      </c>
      <c r="B649" s="91" t="s">
        <v>1322</v>
      </c>
      <c r="C649" s="133"/>
      <c r="D649" s="75"/>
      <c r="E649" s="75"/>
      <c r="F649" s="75"/>
      <c r="G649" s="66" t="s">
        <v>93</v>
      </c>
      <c r="H649" s="118" t="s">
        <v>776</v>
      </c>
      <c r="I649" s="119" t="s">
        <v>780</v>
      </c>
      <c r="J649" s="120"/>
      <c r="K649" s="120"/>
      <c r="L649" s="120"/>
      <c r="M649" s="120"/>
      <c r="N649" s="120"/>
      <c r="O649" s="120"/>
      <c r="P649" s="120"/>
      <c r="Q649" s="121"/>
      <c r="R649" s="120"/>
      <c r="S649" s="120"/>
      <c r="T649" s="120"/>
      <c r="U649" s="122"/>
      <c r="V649" s="122"/>
      <c r="W649" s="122"/>
      <c r="X649" s="122"/>
      <c r="Y649" s="66"/>
      <c r="Z649" s="5"/>
    </row>
    <row r="650" spans="1:26" ht="35.25" customHeight="1" x14ac:dyDescent="0.3">
      <c r="A650" s="91" t="s">
        <v>3</v>
      </c>
      <c r="B650" s="91" t="s">
        <v>1322</v>
      </c>
      <c r="C650" s="133"/>
      <c r="D650" s="75"/>
      <c r="E650" s="75"/>
      <c r="F650" s="75"/>
      <c r="G650" s="66" t="s">
        <v>93</v>
      </c>
      <c r="H650" s="118" t="s">
        <v>1328</v>
      </c>
      <c r="I650" s="119" t="s">
        <v>539</v>
      </c>
      <c r="J650" s="120"/>
      <c r="K650" s="120"/>
      <c r="L650" s="120"/>
      <c r="M650" s="120"/>
      <c r="N650" s="120"/>
      <c r="O650" s="120"/>
      <c r="P650" s="120"/>
      <c r="Q650" s="121"/>
      <c r="R650" s="120"/>
      <c r="S650" s="120"/>
      <c r="T650" s="120"/>
      <c r="U650" s="122"/>
      <c r="V650" s="122"/>
      <c r="W650" s="122"/>
      <c r="X650" s="122"/>
      <c r="Y650" s="66"/>
      <c r="Z650" s="5"/>
    </row>
    <row r="651" spans="1:26" ht="35.25" customHeight="1" x14ac:dyDescent="0.3">
      <c r="A651" s="91" t="s">
        <v>3</v>
      </c>
      <c r="B651" s="91" t="s">
        <v>1322</v>
      </c>
      <c r="C651" s="133"/>
      <c r="D651" s="75"/>
      <c r="E651" s="75"/>
      <c r="F651" s="75"/>
      <c r="G651" s="66" t="s">
        <v>93</v>
      </c>
      <c r="H651" s="118" t="s">
        <v>783</v>
      </c>
      <c r="I651" s="119" t="s">
        <v>539</v>
      </c>
      <c r="J651" s="120" t="s">
        <v>40</v>
      </c>
      <c r="K651" s="120" t="s">
        <v>41</v>
      </c>
      <c r="L651" s="120"/>
      <c r="M651" s="120"/>
      <c r="N651" s="120" t="s">
        <v>41</v>
      </c>
      <c r="O651" s="120"/>
      <c r="P651" s="120" t="s">
        <v>41</v>
      </c>
      <c r="Q651" s="170" t="s">
        <v>1324</v>
      </c>
      <c r="R651" s="120"/>
      <c r="S651" s="120">
        <v>2</v>
      </c>
      <c r="T651" s="120">
        <v>8</v>
      </c>
      <c r="U651" s="122" t="s">
        <v>41</v>
      </c>
      <c r="V651" s="122"/>
      <c r="W651" s="122" t="s">
        <v>41</v>
      </c>
      <c r="X651" s="122"/>
      <c r="Y651" s="67" t="s">
        <v>1329</v>
      </c>
      <c r="Z651" s="5"/>
    </row>
    <row r="652" spans="1:26" ht="35.25" customHeight="1" x14ac:dyDescent="0.3">
      <c r="A652" s="91" t="s">
        <v>3</v>
      </c>
      <c r="B652" s="91" t="s">
        <v>1322</v>
      </c>
      <c r="C652" s="133"/>
      <c r="D652" s="75"/>
      <c r="E652" s="75"/>
      <c r="F652" s="75"/>
      <c r="G652" s="66" t="s">
        <v>93</v>
      </c>
      <c r="H652" s="118" t="s">
        <v>783</v>
      </c>
      <c r="I652" s="119" t="s">
        <v>784</v>
      </c>
      <c r="J652" s="120"/>
      <c r="K652" s="120"/>
      <c r="L652" s="120"/>
      <c r="M652" s="120"/>
      <c r="N652" s="120"/>
      <c r="O652" s="120"/>
      <c r="P652" s="120"/>
      <c r="Q652" s="121"/>
      <c r="R652" s="120"/>
      <c r="S652" s="120"/>
      <c r="T652" s="120"/>
      <c r="U652" s="122"/>
      <c r="V652" s="122"/>
      <c r="W652" s="122"/>
      <c r="X652" s="122"/>
      <c r="Y652" s="67"/>
      <c r="Z652" s="5"/>
    </row>
    <row r="653" spans="1:26" ht="35.25" customHeight="1" x14ac:dyDescent="0.3">
      <c r="A653" s="91" t="s">
        <v>3</v>
      </c>
      <c r="B653" s="91" t="s">
        <v>1322</v>
      </c>
      <c r="C653" s="133"/>
      <c r="D653" s="75"/>
      <c r="E653" s="75"/>
      <c r="F653" s="75"/>
      <c r="G653" s="66" t="s">
        <v>93</v>
      </c>
      <c r="H653" s="118" t="s">
        <v>783</v>
      </c>
      <c r="I653" s="119" t="s">
        <v>785</v>
      </c>
      <c r="J653" s="120"/>
      <c r="K653" s="120"/>
      <c r="L653" s="120"/>
      <c r="M653" s="120"/>
      <c r="N653" s="120"/>
      <c r="O653" s="120"/>
      <c r="P653" s="120"/>
      <c r="Q653" s="121"/>
      <c r="R653" s="120"/>
      <c r="S653" s="120"/>
      <c r="T653" s="120"/>
      <c r="U653" s="122"/>
      <c r="V653" s="122"/>
      <c r="W653" s="122"/>
      <c r="X653" s="122"/>
      <c r="Y653" s="67"/>
      <c r="Z653" s="5"/>
    </row>
    <row r="654" spans="1:26" ht="35.25" customHeight="1" x14ac:dyDescent="0.3">
      <c r="A654" s="91" t="s">
        <v>3</v>
      </c>
      <c r="B654" s="91" t="s">
        <v>1322</v>
      </c>
      <c r="C654" s="133"/>
      <c r="D654" s="75"/>
      <c r="E654" s="75"/>
      <c r="F654" s="75"/>
      <c r="G654" s="66" t="s">
        <v>93</v>
      </c>
      <c r="H654" s="118" t="s">
        <v>783</v>
      </c>
      <c r="I654" s="119" t="s">
        <v>1330</v>
      </c>
      <c r="J654" s="120"/>
      <c r="K654" s="120"/>
      <c r="L654" s="120"/>
      <c r="M654" s="120"/>
      <c r="N654" s="120"/>
      <c r="O654" s="120"/>
      <c r="P654" s="120"/>
      <c r="Q654" s="121"/>
      <c r="R654" s="120"/>
      <c r="S654" s="120"/>
      <c r="T654" s="120"/>
      <c r="U654" s="122"/>
      <c r="V654" s="122"/>
      <c r="W654" s="122"/>
      <c r="X654" s="122"/>
      <c r="Y654" s="67"/>
      <c r="Z654" s="5"/>
    </row>
    <row r="655" spans="1:26" ht="35.25" customHeight="1" x14ac:dyDescent="0.3">
      <c r="A655" s="91" t="s">
        <v>3</v>
      </c>
      <c r="B655" s="91" t="s">
        <v>1322</v>
      </c>
      <c r="C655" s="133"/>
      <c r="D655" s="75"/>
      <c r="E655" s="75"/>
      <c r="F655" s="75"/>
      <c r="G655" s="66" t="s">
        <v>93</v>
      </c>
      <c r="H655" s="118" t="s">
        <v>783</v>
      </c>
      <c r="I655" s="119" t="s">
        <v>787</v>
      </c>
      <c r="J655" s="120"/>
      <c r="K655" s="120"/>
      <c r="L655" s="120"/>
      <c r="M655" s="120"/>
      <c r="N655" s="120"/>
      <c r="O655" s="120"/>
      <c r="P655" s="120"/>
      <c r="Q655" s="121"/>
      <c r="R655" s="120"/>
      <c r="S655" s="120"/>
      <c r="T655" s="120"/>
      <c r="U655" s="122"/>
      <c r="V655" s="122"/>
      <c r="W655" s="122"/>
      <c r="X655" s="122"/>
      <c r="Y655" s="67"/>
      <c r="Z655" s="5"/>
    </row>
    <row r="656" spans="1:26" ht="35.25" customHeight="1" x14ac:dyDescent="0.3">
      <c r="A656" s="91" t="s">
        <v>3</v>
      </c>
      <c r="B656" s="91" t="s">
        <v>1322</v>
      </c>
      <c r="C656" s="133"/>
      <c r="D656" s="75"/>
      <c r="E656" s="75"/>
      <c r="F656" s="75"/>
      <c r="G656" s="66" t="s">
        <v>93</v>
      </c>
      <c r="H656" s="118" t="s">
        <v>783</v>
      </c>
      <c r="I656" s="119" t="s">
        <v>606</v>
      </c>
      <c r="J656" s="120"/>
      <c r="K656" s="120"/>
      <c r="L656" s="120"/>
      <c r="M656" s="120"/>
      <c r="N656" s="120"/>
      <c r="O656" s="120"/>
      <c r="P656" s="120"/>
      <c r="Q656" s="121"/>
      <c r="R656" s="120"/>
      <c r="S656" s="120"/>
      <c r="T656" s="120"/>
      <c r="U656" s="122"/>
      <c r="V656" s="122"/>
      <c r="W656" s="122"/>
      <c r="X656" s="122"/>
      <c r="Y656" s="67"/>
      <c r="Z656" s="5"/>
    </row>
    <row r="657" spans="1:26" ht="44.25" customHeight="1" x14ac:dyDescent="0.3">
      <c r="A657" s="91" t="s">
        <v>3</v>
      </c>
      <c r="B657" s="91" t="s">
        <v>1322</v>
      </c>
      <c r="C657" s="133"/>
      <c r="D657" s="75"/>
      <c r="E657" s="75"/>
      <c r="F657" s="75"/>
      <c r="G657" s="66" t="s">
        <v>1331</v>
      </c>
      <c r="H657" s="118" t="s">
        <v>1332</v>
      </c>
      <c r="I657" s="119" t="s">
        <v>1333</v>
      </c>
      <c r="J657" s="120" t="s">
        <v>40</v>
      </c>
      <c r="K657" s="120" t="s">
        <v>41</v>
      </c>
      <c r="L657" s="120"/>
      <c r="M657" s="120"/>
      <c r="N657" s="120" t="s">
        <v>41</v>
      </c>
      <c r="O657" s="120"/>
      <c r="P657" s="120" t="s">
        <v>41</v>
      </c>
      <c r="Q657" s="121" t="s">
        <v>1324</v>
      </c>
      <c r="R657" s="120"/>
      <c r="S657" s="120">
        <v>2</v>
      </c>
      <c r="T657" s="120">
        <v>8</v>
      </c>
      <c r="U657" s="122" t="s">
        <v>41</v>
      </c>
      <c r="V657" s="122"/>
      <c r="W657" s="122" t="s">
        <v>41</v>
      </c>
      <c r="X657" s="122"/>
      <c r="Y657" s="67" t="s">
        <v>1334</v>
      </c>
      <c r="Z657" s="5"/>
    </row>
    <row r="658" spans="1:26" ht="45" customHeight="1" x14ac:dyDescent="0.3">
      <c r="A658" s="91" t="s">
        <v>3</v>
      </c>
      <c r="B658" s="91" t="s">
        <v>1322</v>
      </c>
      <c r="C658" s="171"/>
      <c r="D658" s="172"/>
      <c r="E658" s="172"/>
      <c r="F658" s="172"/>
      <c r="G658" s="66" t="s">
        <v>791</v>
      </c>
      <c r="H658" s="118" t="s">
        <v>792</v>
      </c>
      <c r="I658" s="119" t="s">
        <v>789</v>
      </c>
      <c r="J658" s="120" t="s">
        <v>40</v>
      </c>
      <c r="K658" s="120" t="s">
        <v>41</v>
      </c>
      <c r="L658" s="120"/>
      <c r="M658" s="120"/>
      <c r="N658" s="120" t="s">
        <v>41</v>
      </c>
      <c r="O658" s="120"/>
      <c r="P658" s="120" t="s">
        <v>41</v>
      </c>
      <c r="Q658" s="121" t="s">
        <v>1324</v>
      </c>
      <c r="R658" s="120"/>
      <c r="S658" s="120">
        <v>2</v>
      </c>
      <c r="T658" s="120">
        <v>5</v>
      </c>
      <c r="U658" s="122" t="s">
        <v>41</v>
      </c>
      <c r="V658" s="122"/>
      <c r="W658" s="122" t="s">
        <v>41</v>
      </c>
      <c r="X658" s="122"/>
      <c r="Y658" s="67"/>
      <c r="Z658" s="5"/>
    </row>
    <row r="659" spans="1:26" ht="143.25" customHeight="1" x14ac:dyDescent="0.3">
      <c r="A659" s="115" t="s">
        <v>3</v>
      </c>
      <c r="B659" s="115" t="s">
        <v>52</v>
      </c>
      <c r="C659" s="171"/>
      <c r="D659" s="172"/>
      <c r="E659" s="172"/>
      <c r="F659" s="172"/>
      <c r="G659" s="66" t="s">
        <v>147</v>
      </c>
      <c r="H659" s="118" t="s">
        <v>1335</v>
      </c>
      <c r="I659" s="119" t="s">
        <v>1336</v>
      </c>
      <c r="J659" s="120" t="s">
        <v>144</v>
      </c>
      <c r="K659" s="120" t="s">
        <v>41</v>
      </c>
      <c r="L659" s="120"/>
      <c r="M659" s="120"/>
      <c r="N659" s="120" t="s">
        <v>41</v>
      </c>
      <c r="O659" s="120"/>
      <c r="P659" s="120" t="s">
        <v>41</v>
      </c>
      <c r="Q659" s="121" t="s">
        <v>49</v>
      </c>
      <c r="R659" s="120" t="s">
        <v>145</v>
      </c>
      <c r="S659" s="120">
        <v>2</v>
      </c>
      <c r="T659" s="120">
        <v>8</v>
      </c>
      <c r="U659" s="122" t="s">
        <v>41</v>
      </c>
      <c r="V659" s="122"/>
      <c r="W659" s="122" t="s">
        <v>41</v>
      </c>
      <c r="X659" s="122"/>
      <c r="Y659" s="125" t="s">
        <v>1147</v>
      </c>
      <c r="Z659" s="173"/>
    </row>
    <row r="660" spans="1:26" ht="15" customHeight="1" x14ac:dyDescent="0.3">
      <c r="A660" s="5"/>
      <c r="B660" s="5"/>
      <c r="C660" s="5"/>
      <c r="D660" s="5"/>
      <c r="E660" s="5"/>
      <c r="F660" s="5"/>
      <c r="G660" s="5"/>
      <c r="H660" s="80"/>
      <c r="I660" s="76"/>
      <c r="J660" s="5"/>
      <c r="K660" s="5"/>
      <c r="L660" s="5"/>
      <c r="M660" s="5"/>
      <c r="N660" s="5"/>
      <c r="O660" s="5"/>
      <c r="P660" s="5"/>
      <c r="Q660" s="5"/>
      <c r="R660" s="5"/>
      <c r="S660" s="5"/>
      <c r="T660" s="5"/>
      <c r="U660" s="5"/>
      <c r="V660" s="5"/>
      <c r="W660" s="5"/>
      <c r="X660" s="5"/>
      <c r="Y660" s="174"/>
      <c r="Z660" s="5"/>
    </row>
    <row r="661" spans="1:26" ht="16.5" x14ac:dyDescent="0.3">
      <c r="A661" s="5"/>
      <c r="B661" s="5"/>
      <c r="C661" s="5"/>
      <c r="D661" s="5"/>
      <c r="E661" s="5"/>
      <c r="F661" s="5"/>
      <c r="G661" s="5"/>
      <c r="H661" s="80"/>
      <c r="I661" s="76"/>
      <c r="J661" s="5"/>
      <c r="K661" s="5"/>
      <c r="L661" s="5"/>
      <c r="M661" s="5"/>
      <c r="N661" s="5"/>
      <c r="O661" s="5"/>
      <c r="P661" s="5"/>
      <c r="Q661" s="5"/>
      <c r="R661" s="5"/>
      <c r="S661" s="5"/>
      <c r="T661" s="5"/>
      <c r="U661" s="5"/>
      <c r="V661" s="5"/>
      <c r="W661" s="5"/>
      <c r="X661" s="5"/>
      <c r="Y661" s="175"/>
      <c r="Z661" s="5"/>
    </row>
    <row r="662" spans="1:26" ht="16.5" x14ac:dyDescent="0.3">
      <c r="A662" s="5"/>
      <c r="B662" s="5"/>
      <c r="C662" s="5"/>
      <c r="D662" s="5"/>
      <c r="E662" s="5"/>
      <c r="F662" s="5"/>
      <c r="G662" s="5"/>
      <c r="H662" s="80"/>
      <c r="I662" s="76"/>
      <c r="J662" s="5"/>
      <c r="K662" s="5"/>
      <c r="L662" s="5"/>
      <c r="M662" s="5"/>
      <c r="N662" s="5"/>
      <c r="O662" s="5"/>
      <c r="P662" s="5"/>
      <c r="Q662" s="5"/>
      <c r="R662" s="5"/>
      <c r="S662" s="5"/>
      <c r="T662" s="5"/>
      <c r="U662" s="5"/>
      <c r="V662" s="5"/>
      <c r="W662" s="5"/>
      <c r="X662" s="5"/>
      <c r="Y662" s="175"/>
      <c r="Z662" s="5"/>
    </row>
    <row r="663" spans="1:26" ht="16.5" x14ac:dyDescent="0.3">
      <c r="A663" s="5"/>
      <c r="B663" s="5"/>
      <c r="C663" s="5"/>
      <c r="D663" s="5"/>
      <c r="E663" s="5"/>
      <c r="F663" s="5"/>
      <c r="G663" s="5"/>
      <c r="H663" s="80"/>
      <c r="I663" s="76"/>
      <c r="J663" s="5"/>
      <c r="K663" s="5"/>
      <c r="L663" s="5"/>
      <c r="M663" s="5"/>
      <c r="N663" s="5"/>
      <c r="O663" s="5"/>
      <c r="P663" s="5"/>
      <c r="Q663" s="5"/>
      <c r="R663" s="5"/>
      <c r="S663" s="5"/>
      <c r="T663" s="5"/>
      <c r="U663" s="5"/>
      <c r="V663" s="5"/>
      <c r="W663" s="5"/>
      <c r="X663" s="5"/>
      <c r="Y663" s="175"/>
      <c r="Z663" s="5"/>
    </row>
    <row r="664" spans="1:26" ht="16.5" x14ac:dyDescent="0.3">
      <c r="A664" s="5"/>
      <c r="B664" s="5"/>
      <c r="C664" s="5"/>
      <c r="D664" s="5"/>
      <c r="E664" s="5"/>
      <c r="F664" s="5"/>
      <c r="G664" s="5"/>
      <c r="H664" s="80"/>
      <c r="I664" s="76"/>
      <c r="J664" s="5"/>
      <c r="K664" s="5"/>
      <c r="L664" s="5"/>
      <c r="M664" s="5"/>
      <c r="N664" s="5"/>
      <c r="O664" s="5"/>
      <c r="P664" s="5"/>
      <c r="Q664" s="5"/>
      <c r="R664" s="5"/>
      <c r="S664" s="5"/>
      <c r="T664" s="5"/>
      <c r="U664" s="5"/>
      <c r="V664" s="5"/>
      <c r="W664" s="5"/>
      <c r="X664" s="5"/>
      <c r="Y664" s="175"/>
      <c r="Z664" s="5"/>
    </row>
    <row r="665" spans="1:26" ht="16.5" x14ac:dyDescent="0.3">
      <c r="A665" s="5"/>
      <c r="B665" s="5"/>
      <c r="C665" s="5"/>
      <c r="D665" s="5"/>
      <c r="E665" s="5"/>
      <c r="F665" s="5"/>
      <c r="G665" s="5"/>
      <c r="H665" s="80"/>
      <c r="I665" s="76"/>
      <c r="J665" s="5"/>
      <c r="K665" s="5"/>
      <c r="L665" s="5"/>
      <c r="M665" s="5"/>
      <c r="N665" s="5"/>
      <c r="O665" s="5"/>
      <c r="P665" s="5"/>
      <c r="Q665" s="5"/>
      <c r="R665" s="5"/>
      <c r="S665" s="5"/>
      <c r="T665" s="5"/>
      <c r="U665" s="5"/>
      <c r="V665" s="5"/>
      <c r="W665" s="5"/>
      <c r="X665" s="5"/>
      <c r="Y665" s="175"/>
      <c r="Z665" s="5"/>
    </row>
    <row r="666" spans="1:26" ht="16.5" x14ac:dyDescent="0.3">
      <c r="A666" s="5"/>
      <c r="B666" s="5"/>
      <c r="C666" s="5"/>
      <c r="D666" s="5"/>
      <c r="E666" s="5"/>
      <c r="F666" s="5"/>
      <c r="G666" s="5"/>
      <c r="H666" s="80"/>
      <c r="I666" s="76"/>
      <c r="J666" s="5"/>
      <c r="K666" s="5"/>
      <c r="L666" s="5"/>
      <c r="M666" s="5"/>
      <c r="N666" s="5"/>
      <c r="O666" s="5"/>
      <c r="P666" s="5"/>
      <c r="Q666" s="5"/>
      <c r="R666" s="5"/>
      <c r="S666" s="5"/>
      <c r="T666" s="5"/>
      <c r="U666" s="5"/>
      <c r="V666" s="5"/>
      <c r="W666" s="5"/>
      <c r="X666" s="5"/>
      <c r="Y666" s="175"/>
      <c r="Z666" s="5"/>
    </row>
    <row r="667" spans="1:26" ht="16.5" x14ac:dyDescent="0.3">
      <c r="A667" s="5"/>
      <c r="B667" s="5"/>
      <c r="C667" s="5"/>
      <c r="D667" s="5"/>
      <c r="E667" s="5"/>
      <c r="F667" s="5"/>
      <c r="G667" s="5"/>
      <c r="H667" s="80"/>
      <c r="I667" s="76"/>
      <c r="J667" s="5"/>
      <c r="K667" s="5"/>
      <c r="L667" s="5"/>
      <c r="M667" s="5"/>
      <c r="N667" s="5"/>
      <c r="O667" s="5"/>
      <c r="P667" s="5"/>
      <c r="Q667" s="5"/>
      <c r="R667" s="5"/>
      <c r="S667" s="5"/>
      <c r="T667" s="5"/>
      <c r="U667" s="5"/>
      <c r="V667" s="5"/>
      <c r="W667" s="5"/>
      <c r="X667" s="5"/>
      <c r="Y667" s="175"/>
      <c r="Z667" s="5"/>
    </row>
    <row r="668" spans="1:26" ht="16.5" x14ac:dyDescent="0.3">
      <c r="A668" s="5"/>
      <c r="B668" s="5"/>
      <c r="C668" s="5"/>
      <c r="D668" s="5"/>
      <c r="E668" s="5"/>
      <c r="F668" s="5"/>
      <c r="G668" s="5"/>
      <c r="H668" s="80"/>
      <c r="I668" s="76"/>
      <c r="J668" s="5"/>
      <c r="K668" s="5"/>
      <c r="L668" s="5"/>
      <c r="M668" s="5"/>
      <c r="N668" s="5"/>
      <c r="O668" s="5"/>
      <c r="P668" s="5"/>
      <c r="Q668" s="5"/>
      <c r="R668" s="5"/>
      <c r="S668" s="5"/>
      <c r="T668" s="5"/>
      <c r="U668" s="5"/>
      <c r="V668" s="5"/>
      <c r="W668" s="5"/>
      <c r="X668" s="5"/>
      <c r="Y668" s="175"/>
      <c r="Z668" s="5"/>
    </row>
    <row r="669" spans="1:26" ht="16.5" x14ac:dyDescent="0.3">
      <c r="A669" s="5"/>
      <c r="B669" s="5"/>
      <c r="C669" s="5"/>
      <c r="D669" s="5"/>
      <c r="E669" s="5"/>
      <c r="F669" s="5"/>
      <c r="G669" s="5"/>
      <c r="H669" s="80"/>
      <c r="I669" s="76"/>
      <c r="J669" s="5"/>
      <c r="K669" s="5"/>
      <c r="L669" s="5"/>
      <c r="M669" s="5"/>
      <c r="N669" s="5"/>
      <c r="O669" s="5"/>
      <c r="P669" s="5"/>
      <c r="Q669" s="5"/>
      <c r="R669" s="5"/>
      <c r="S669" s="5"/>
      <c r="T669" s="5"/>
      <c r="U669" s="5"/>
      <c r="V669" s="5"/>
      <c r="W669" s="5"/>
      <c r="X669" s="5"/>
      <c r="Y669" s="175"/>
      <c r="Z669" s="5"/>
    </row>
    <row r="670" spans="1:26" ht="16.5" x14ac:dyDescent="0.3">
      <c r="A670" s="5"/>
      <c r="B670" s="5"/>
      <c r="C670" s="5"/>
      <c r="D670" s="5"/>
      <c r="E670" s="5"/>
      <c r="F670" s="5"/>
      <c r="G670" s="5"/>
      <c r="H670" s="80"/>
      <c r="I670" s="76"/>
      <c r="J670" s="5"/>
      <c r="K670" s="5"/>
      <c r="L670" s="5"/>
      <c r="M670" s="5"/>
      <c r="N670" s="5"/>
      <c r="O670" s="5"/>
      <c r="P670" s="5"/>
      <c r="Q670" s="5"/>
      <c r="R670" s="5"/>
      <c r="S670" s="5"/>
      <c r="T670" s="5"/>
      <c r="U670" s="5"/>
      <c r="V670" s="5"/>
      <c r="W670" s="5"/>
      <c r="X670" s="5"/>
      <c r="Y670" s="175"/>
      <c r="Z670" s="5"/>
    </row>
    <row r="671" spans="1:26" ht="16.5" x14ac:dyDescent="0.3">
      <c r="A671" s="5"/>
      <c r="B671" s="5"/>
      <c r="C671" s="5"/>
      <c r="D671" s="5"/>
      <c r="E671" s="5"/>
      <c r="F671" s="5"/>
      <c r="G671" s="5"/>
      <c r="H671" s="80"/>
      <c r="I671" s="76"/>
      <c r="J671" s="5"/>
      <c r="K671" s="5"/>
      <c r="L671" s="5"/>
      <c r="M671" s="5"/>
      <c r="N671" s="5"/>
      <c r="O671" s="5"/>
      <c r="P671" s="5"/>
      <c r="Q671" s="5"/>
      <c r="R671" s="5"/>
      <c r="S671" s="5"/>
      <c r="T671" s="5"/>
      <c r="U671" s="5"/>
      <c r="V671" s="5"/>
      <c r="W671" s="5"/>
      <c r="X671" s="5"/>
      <c r="Y671" s="175"/>
      <c r="Z671" s="5"/>
    </row>
    <row r="672" spans="1:26" ht="16.5" x14ac:dyDescent="0.3">
      <c r="A672" s="5"/>
      <c r="B672" s="5"/>
      <c r="C672" s="5"/>
      <c r="D672" s="5"/>
      <c r="E672" s="5"/>
      <c r="F672" s="5"/>
      <c r="G672" s="5"/>
      <c r="H672" s="80"/>
      <c r="I672" s="76"/>
      <c r="J672" s="5"/>
      <c r="K672" s="5"/>
      <c r="L672" s="5"/>
      <c r="M672" s="5"/>
      <c r="N672" s="5"/>
      <c r="O672" s="5"/>
      <c r="P672" s="5"/>
      <c r="Q672" s="5"/>
      <c r="R672" s="5"/>
      <c r="S672" s="5"/>
      <c r="T672" s="5"/>
      <c r="U672" s="5"/>
      <c r="V672" s="5"/>
      <c r="W672" s="5"/>
      <c r="X672" s="5"/>
      <c r="Y672" s="175"/>
      <c r="Z672" s="5"/>
    </row>
    <row r="673" spans="1:26" ht="16.5" x14ac:dyDescent="0.3">
      <c r="A673" s="5"/>
      <c r="B673" s="5"/>
      <c r="C673" s="5"/>
      <c r="D673" s="5"/>
      <c r="E673" s="5"/>
      <c r="F673" s="5"/>
      <c r="G673" s="5"/>
      <c r="H673" s="80"/>
      <c r="I673" s="76"/>
      <c r="J673" s="5"/>
      <c r="K673" s="5"/>
      <c r="L673" s="5"/>
      <c r="M673" s="5"/>
      <c r="N673" s="5"/>
      <c r="O673" s="5"/>
      <c r="P673" s="5"/>
      <c r="Q673" s="5"/>
      <c r="R673" s="5"/>
      <c r="S673" s="5"/>
      <c r="T673" s="5"/>
      <c r="U673" s="5"/>
      <c r="V673" s="5"/>
      <c r="W673" s="5"/>
      <c r="X673" s="5"/>
      <c r="Y673" s="175"/>
      <c r="Z673" s="5"/>
    </row>
    <row r="674" spans="1:26" ht="16.5" x14ac:dyDescent="0.3">
      <c r="A674" s="5"/>
      <c r="B674" s="5"/>
      <c r="C674" s="5"/>
      <c r="D674" s="5"/>
      <c r="E674" s="5"/>
      <c r="F674" s="5"/>
      <c r="G674" s="5"/>
      <c r="H674" s="80"/>
      <c r="I674" s="76"/>
      <c r="J674" s="5"/>
      <c r="K674" s="5"/>
      <c r="L674" s="5"/>
      <c r="M674" s="5"/>
      <c r="N674" s="5"/>
      <c r="O674" s="5"/>
      <c r="P674" s="5"/>
      <c r="Q674" s="5"/>
      <c r="R674" s="5"/>
      <c r="S674" s="5"/>
      <c r="T674" s="5"/>
      <c r="U674" s="5"/>
      <c r="V674" s="5"/>
      <c r="W674" s="5"/>
      <c r="X674" s="5"/>
      <c r="Y674" s="175"/>
      <c r="Z674" s="5"/>
    </row>
    <row r="675" spans="1:26" ht="16.5" x14ac:dyDescent="0.3">
      <c r="A675" s="5"/>
      <c r="B675" s="5"/>
      <c r="C675" s="5"/>
      <c r="D675" s="5"/>
      <c r="E675" s="5"/>
      <c r="F675" s="5"/>
      <c r="G675" s="5"/>
      <c r="H675" s="80"/>
      <c r="I675" s="76"/>
      <c r="J675" s="5"/>
      <c r="K675" s="5"/>
      <c r="L675" s="5"/>
      <c r="M675" s="5"/>
      <c r="N675" s="5"/>
      <c r="O675" s="5"/>
      <c r="P675" s="5"/>
      <c r="Q675" s="5"/>
      <c r="R675" s="5"/>
      <c r="S675" s="5"/>
      <c r="T675" s="5"/>
      <c r="U675" s="5"/>
      <c r="V675" s="5"/>
      <c r="W675" s="5"/>
      <c r="X675" s="5"/>
      <c r="Y675" s="175"/>
      <c r="Z675" s="5"/>
    </row>
    <row r="676" spans="1:26" ht="16.5" x14ac:dyDescent="0.3">
      <c r="A676" s="5"/>
      <c r="B676" s="5"/>
      <c r="C676" s="5"/>
      <c r="D676" s="5"/>
      <c r="E676" s="5"/>
      <c r="F676" s="5"/>
      <c r="G676" s="5"/>
      <c r="H676" s="80"/>
      <c r="I676" s="76"/>
      <c r="J676" s="5"/>
      <c r="K676" s="5"/>
      <c r="L676" s="5"/>
      <c r="M676" s="5"/>
      <c r="N676" s="5"/>
      <c r="O676" s="5"/>
      <c r="P676" s="5"/>
      <c r="Q676" s="5"/>
      <c r="R676" s="5"/>
      <c r="S676" s="5"/>
      <c r="T676" s="5"/>
      <c r="U676" s="5"/>
      <c r="V676" s="5"/>
      <c r="W676" s="5"/>
      <c r="X676" s="5"/>
      <c r="Y676" s="175"/>
      <c r="Z676" s="5"/>
    </row>
    <row r="677" spans="1:26" ht="16.5" x14ac:dyDescent="0.3">
      <c r="A677" s="5"/>
      <c r="B677" s="5"/>
      <c r="C677" s="5"/>
      <c r="D677" s="5"/>
      <c r="E677" s="5"/>
      <c r="F677" s="5"/>
      <c r="G677" s="5"/>
      <c r="H677" s="80"/>
      <c r="I677" s="76"/>
      <c r="J677" s="5"/>
      <c r="K677" s="5"/>
      <c r="L677" s="5"/>
      <c r="M677" s="5"/>
      <c r="N677" s="5"/>
      <c r="O677" s="5"/>
      <c r="P677" s="5"/>
      <c r="Q677" s="5"/>
      <c r="R677" s="5"/>
      <c r="S677" s="5"/>
      <c r="T677" s="5"/>
      <c r="U677" s="5"/>
      <c r="V677" s="5"/>
      <c r="W677" s="5"/>
      <c r="X677" s="5"/>
      <c r="Y677" s="175"/>
      <c r="Z677" s="5"/>
    </row>
    <row r="678" spans="1:26" ht="16.5" x14ac:dyDescent="0.3">
      <c r="A678" s="5"/>
      <c r="B678" s="5"/>
      <c r="C678" s="5"/>
      <c r="D678" s="5"/>
      <c r="E678" s="5"/>
      <c r="F678" s="5"/>
      <c r="G678" s="5"/>
      <c r="H678" s="80"/>
      <c r="I678" s="76"/>
      <c r="J678" s="5"/>
      <c r="K678" s="5"/>
      <c r="L678" s="5"/>
      <c r="M678" s="5"/>
      <c r="N678" s="5"/>
      <c r="O678" s="5"/>
      <c r="P678" s="5"/>
      <c r="Q678" s="5"/>
      <c r="R678" s="5"/>
      <c r="S678" s="5"/>
      <c r="T678" s="5"/>
      <c r="U678" s="5"/>
      <c r="V678" s="5"/>
      <c r="W678" s="5"/>
      <c r="X678" s="5"/>
      <c r="Y678" s="175"/>
      <c r="Z678" s="5"/>
    </row>
    <row r="679" spans="1:26" ht="16.5" x14ac:dyDescent="0.3">
      <c r="A679" s="5"/>
      <c r="B679" s="5"/>
      <c r="C679" s="5"/>
      <c r="D679" s="5"/>
      <c r="E679" s="5"/>
      <c r="F679" s="5"/>
      <c r="G679" s="5"/>
      <c r="H679" s="80"/>
      <c r="I679" s="76"/>
      <c r="J679" s="5"/>
      <c r="K679" s="5"/>
      <c r="L679" s="5"/>
      <c r="M679" s="5"/>
      <c r="N679" s="5"/>
      <c r="O679" s="5"/>
      <c r="P679" s="5"/>
      <c r="Q679" s="5"/>
      <c r="R679" s="5"/>
      <c r="S679" s="5"/>
      <c r="T679" s="5"/>
      <c r="U679" s="5"/>
      <c r="V679" s="5"/>
      <c r="W679" s="5"/>
      <c r="X679" s="5"/>
      <c r="Y679" s="175"/>
      <c r="Z679" s="5"/>
    </row>
    <row r="680" spans="1:26" ht="16.5" x14ac:dyDescent="0.3">
      <c r="A680" s="5"/>
      <c r="B680" s="5"/>
      <c r="C680" s="5"/>
      <c r="D680" s="5"/>
      <c r="E680" s="5"/>
      <c r="F680" s="5"/>
      <c r="G680" s="5"/>
      <c r="H680" s="80"/>
      <c r="I680" s="76"/>
      <c r="J680" s="5"/>
      <c r="K680" s="5"/>
      <c r="L680" s="5"/>
      <c r="M680" s="5"/>
      <c r="N680" s="5"/>
      <c r="O680" s="5"/>
      <c r="P680" s="5"/>
      <c r="Q680" s="5"/>
      <c r="R680" s="5"/>
      <c r="S680" s="5"/>
      <c r="T680" s="5"/>
      <c r="U680" s="5"/>
      <c r="V680" s="5"/>
      <c r="W680" s="5"/>
      <c r="X680" s="5"/>
      <c r="Y680" s="175"/>
      <c r="Z680" s="5"/>
    </row>
    <row r="681" spans="1:26" ht="16.5" x14ac:dyDescent="0.3">
      <c r="A681" s="5"/>
      <c r="B681" s="5"/>
      <c r="C681" s="5"/>
      <c r="D681" s="5"/>
      <c r="E681" s="5"/>
      <c r="F681" s="5"/>
      <c r="G681" s="5"/>
      <c r="H681" s="80"/>
      <c r="I681" s="76"/>
      <c r="J681" s="5"/>
      <c r="K681" s="5"/>
      <c r="L681" s="5"/>
      <c r="M681" s="5"/>
      <c r="N681" s="5"/>
      <c r="O681" s="5"/>
      <c r="P681" s="5"/>
      <c r="Q681" s="5"/>
      <c r="R681" s="5"/>
      <c r="S681" s="5"/>
      <c r="T681" s="5"/>
      <c r="U681" s="5"/>
      <c r="V681" s="5"/>
      <c r="W681" s="5"/>
      <c r="X681" s="5"/>
      <c r="Y681" s="175"/>
      <c r="Z681" s="5"/>
    </row>
    <row r="682" spans="1:26" ht="16.5" x14ac:dyDescent="0.3">
      <c r="A682" s="5"/>
      <c r="B682" s="5"/>
      <c r="C682" s="5"/>
      <c r="D682" s="5"/>
      <c r="E682" s="5"/>
      <c r="F682" s="5"/>
      <c r="G682" s="5"/>
      <c r="H682" s="80"/>
      <c r="I682" s="76"/>
      <c r="J682" s="5"/>
      <c r="K682" s="5"/>
      <c r="L682" s="5"/>
      <c r="M682" s="5"/>
      <c r="N682" s="5"/>
      <c r="O682" s="5"/>
      <c r="P682" s="5"/>
      <c r="Q682" s="5"/>
      <c r="R682" s="5"/>
      <c r="S682" s="5"/>
      <c r="T682" s="5"/>
      <c r="U682" s="5"/>
      <c r="V682" s="5"/>
      <c r="W682" s="5"/>
      <c r="X682" s="5"/>
      <c r="Y682" s="175"/>
      <c r="Z682" s="5"/>
    </row>
    <row r="683" spans="1:26" ht="16.5" x14ac:dyDescent="0.3">
      <c r="A683" s="5"/>
      <c r="B683" s="5"/>
      <c r="C683" s="5"/>
      <c r="D683" s="5"/>
      <c r="E683" s="5"/>
      <c r="F683" s="5"/>
      <c r="G683" s="5"/>
      <c r="H683" s="80"/>
      <c r="I683" s="76"/>
      <c r="J683" s="5"/>
      <c r="K683" s="5"/>
      <c r="L683" s="5"/>
      <c r="M683" s="5"/>
      <c r="N683" s="5"/>
      <c r="O683" s="5"/>
      <c r="P683" s="5"/>
      <c r="Q683" s="5"/>
      <c r="R683" s="5"/>
      <c r="S683" s="5"/>
      <c r="T683" s="5"/>
      <c r="U683" s="5"/>
      <c r="V683" s="5"/>
      <c r="W683" s="5"/>
      <c r="X683" s="5"/>
      <c r="Y683" s="175"/>
      <c r="Z683" s="5"/>
    </row>
    <row r="684" spans="1:26" ht="16.5" x14ac:dyDescent="0.3">
      <c r="A684" s="5"/>
      <c r="B684" s="5"/>
      <c r="C684" s="5"/>
      <c r="D684" s="5"/>
      <c r="E684" s="5"/>
      <c r="F684" s="5"/>
      <c r="G684" s="5"/>
      <c r="H684" s="80"/>
      <c r="I684" s="76"/>
      <c r="J684" s="5"/>
      <c r="K684" s="5"/>
      <c r="L684" s="5"/>
      <c r="M684" s="5"/>
      <c r="N684" s="5"/>
      <c r="O684" s="5"/>
      <c r="P684" s="5"/>
      <c r="Q684" s="5"/>
      <c r="R684" s="5"/>
      <c r="S684" s="5"/>
      <c r="T684" s="5"/>
      <c r="U684" s="5"/>
      <c r="V684" s="5"/>
      <c r="W684" s="5"/>
      <c r="X684" s="5"/>
      <c r="Y684" s="175"/>
      <c r="Z684" s="5"/>
    </row>
    <row r="685" spans="1:26" ht="16.5" x14ac:dyDescent="0.3">
      <c r="A685" s="5"/>
      <c r="B685" s="5"/>
      <c r="C685" s="5"/>
      <c r="D685" s="5"/>
      <c r="E685" s="5"/>
      <c r="F685" s="5"/>
      <c r="G685" s="5"/>
      <c r="H685" s="80"/>
      <c r="I685" s="76"/>
      <c r="J685" s="5"/>
      <c r="K685" s="5"/>
      <c r="L685" s="5"/>
      <c r="M685" s="5"/>
      <c r="N685" s="5"/>
      <c r="O685" s="5"/>
      <c r="P685" s="5"/>
      <c r="Q685" s="5"/>
      <c r="R685" s="5"/>
      <c r="S685" s="5"/>
      <c r="T685" s="5"/>
      <c r="U685" s="5"/>
      <c r="V685" s="5"/>
      <c r="W685" s="5"/>
      <c r="X685" s="5"/>
      <c r="Y685" s="175"/>
      <c r="Z685" s="5"/>
    </row>
    <row r="686" spans="1:26" ht="16.5" x14ac:dyDescent="0.3">
      <c r="A686" s="5"/>
      <c r="B686" s="5"/>
      <c r="C686" s="5"/>
      <c r="D686" s="5"/>
      <c r="E686" s="5"/>
      <c r="F686" s="5"/>
      <c r="G686" s="5"/>
      <c r="H686" s="80"/>
      <c r="I686" s="76"/>
      <c r="J686" s="5"/>
      <c r="K686" s="5"/>
      <c r="L686" s="5"/>
      <c r="M686" s="5"/>
      <c r="N686" s="5"/>
      <c r="O686" s="5"/>
      <c r="P686" s="5"/>
      <c r="Q686" s="5"/>
      <c r="R686" s="5"/>
      <c r="S686" s="5"/>
      <c r="T686" s="5"/>
      <c r="U686" s="5"/>
      <c r="V686" s="5"/>
      <c r="W686" s="5"/>
      <c r="X686" s="5"/>
      <c r="Y686" s="175"/>
      <c r="Z686" s="5"/>
    </row>
    <row r="687" spans="1:26" ht="16.5" x14ac:dyDescent="0.3">
      <c r="A687" s="5"/>
      <c r="B687" s="5"/>
      <c r="C687" s="5"/>
      <c r="D687" s="5"/>
      <c r="E687" s="5"/>
      <c r="F687" s="5"/>
      <c r="G687" s="5"/>
      <c r="H687" s="80"/>
      <c r="I687" s="76"/>
      <c r="J687" s="5"/>
      <c r="K687" s="5"/>
      <c r="L687" s="5"/>
      <c r="M687" s="5"/>
      <c r="N687" s="5"/>
      <c r="O687" s="5"/>
      <c r="P687" s="5"/>
      <c r="Q687" s="5"/>
      <c r="R687" s="5"/>
      <c r="S687" s="5"/>
      <c r="T687" s="5"/>
      <c r="U687" s="5"/>
      <c r="V687" s="5"/>
      <c r="W687" s="5"/>
      <c r="X687" s="5"/>
      <c r="Y687" s="175"/>
      <c r="Z687" s="5"/>
    </row>
    <row r="688" spans="1:26" ht="16.5" x14ac:dyDescent="0.3">
      <c r="A688" s="5"/>
      <c r="B688" s="5"/>
      <c r="C688" s="5"/>
      <c r="D688" s="5"/>
      <c r="E688" s="5"/>
      <c r="F688" s="5"/>
      <c r="G688" s="5"/>
      <c r="H688" s="80"/>
      <c r="I688" s="76"/>
      <c r="J688" s="5"/>
      <c r="K688" s="5"/>
      <c r="L688" s="5"/>
      <c r="M688" s="5"/>
      <c r="N688" s="5"/>
      <c r="O688" s="5"/>
      <c r="P688" s="5"/>
      <c r="Q688" s="5"/>
      <c r="R688" s="5"/>
      <c r="S688" s="5"/>
      <c r="T688" s="5"/>
      <c r="U688" s="5"/>
      <c r="V688" s="5"/>
      <c r="W688" s="5"/>
      <c r="X688" s="5"/>
      <c r="Y688" s="175"/>
      <c r="Z688" s="5"/>
    </row>
    <row r="689" spans="1:26" ht="16.5" x14ac:dyDescent="0.3">
      <c r="A689" s="5"/>
      <c r="B689" s="5"/>
      <c r="C689" s="5"/>
      <c r="D689" s="5"/>
      <c r="E689" s="5"/>
      <c r="F689" s="5"/>
      <c r="G689" s="5"/>
      <c r="H689" s="80"/>
      <c r="I689" s="76"/>
      <c r="J689" s="5"/>
      <c r="K689" s="5"/>
      <c r="L689" s="5"/>
      <c r="M689" s="5"/>
      <c r="N689" s="5"/>
      <c r="O689" s="5"/>
      <c r="P689" s="5"/>
      <c r="Q689" s="5"/>
      <c r="R689" s="5"/>
      <c r="S689" s="5"/>
      <c r="T689" s="5"/>
      <c r="U689" s="5"/>
      <c r="V689" s="5"/>
      <c r="W689" s="5"/>
      <c r="X689" s="5"/>
      <c r="Y689" s="175"/>
      <c r="Z689" s="5"/>
    </row>
    <row r="690" spans="1:26" ht="16.5" x14ac:dyDescent="0.3">
      <c r="A690" s="5"/>
      <c r="B690" s="5"/>
      <c r="C690" s="5"/>
      <c r="D690" s="5"/>
      <c r="E690" s="5"/>
      <c r="F690" s="5"/>
      <c r="G690" s="5"/>
      <c r="H690" s="80"/>
      <c r="I690" s="76"/>
      <c r="J690" s="5"/>
      <c r="K690" s="5"/>
      <c r="L690" s="5"/>
      <c r="M690" s="5"/>
      <c r="N690" s="5"/>
      <c r="O690" s="5"/>
      <c r="P690" s="5"/>
      <c r="Q690" s="5"/>
      <c r="R690" s="5"/>
      <c r="S690" s="5"/>
      <c r="T690" s="5"/>
      <c r="U690" s="5"/>
      <c r="V690" s="5"/>
      <c r="W690" s="5"/>
      <c r="X690" s="5"/>
      <c r="Y690" s="175"/>
      <c r="Z690" s="5"/>
    </row>
    <row r="691" spans="1:26" ht="16.5" x14ac:dyDescent="0.3">
      <c r="A691" s="5"/>
      <c r="B691" s="5"/>
      <c r="C691" s="5"/>
      <c r="D691" s="5"/>
      <c r="E691" s="5"/>
      <c r="F691" s="5"/>
      <c r="G691" s="5"/>
      <c r="H691" s="80"/>
      <c r="I691" s="76"/>
      <c r="J691" s="5"/>
      <c r="K691" s="5"/>
      <c r="L691" s="5"/>
      <c r="M691" s="5"/>
      <c r="N691" s="5"/>
      <c r="O691" s="5"/>
      <c r="P691" s="5"/>
      <c r="Q691" s="5"/>
      <c r="R691" s="5"/>
      <c r="S691" s="5"/>
      <c r="T691" s="5"/>
      <c r="U691" s="5"/>
      <c r="V691" s="5"/>
      <c r="W691" s="5"/>
      <c r="X691" s="5"/>
      <c r="Y691" s="175"/>
      <c r="Z691" s="5"/>
    </row>
    <row r="692" spans="1:26" ht="16.5" x14ac:dyDescent="0.3">
      <c r="A692" s="5"/>
      <c r="B692" s="5"/>
      <c r="C692" s="5"/>
      <c r="D692" s="5"/>
      <c r="E692" s="5"/>
      <c r="F692" s="5"/>
      <c r="G692" s="5"/>
      <c r="H692" s="80"/>
      <c r="I692" s="76"/>
      <c r="J692" s="5"/>
      <c r="K692" s="5"/>
      <c r="L692" s="5"/>
      <c r="M692" s="5"/>
      <c r="N692" s="5"/>
      <c r="O692" s="5"/>
      <c r="P692" s="5"/>
      <c r="Q692" s="5"/>
      <c r="R692" s="5"/>
      <c r="S692" s="5"/>
      <c r="T692" s="5"/>
      <c r="U692" s="5"/>
      <c r="V692" s="5"/>
      <c r="W692" s="5"/>
      <c r="X692" s="5"/>
      <c r="Y692" s="175"/>
      <c r="Z692" s="5"/>
    </row>
    <row r="693" spans="1:26" ht="16.5" x14ac:dyDescent="0.3">
      <c r="A693" s="5"/>
      <c r="B693" s="5"/>
      <c r="C693" s="5"/>
      <c r="D693" s="5"/>
      <c r="E693" s="5"/>
      <c r="F693" s="5"/>
      <c r="G693" s="5"/>
      <c r="H693" s="80"/>
      <c r="I693" s="76"/>
      <c r="J693" s="5"/>
      <c r="K693" s="5"/>
      <c r="L693" s="5"/>
      <c r="M693" s="5"/>
      <c r="N693" s="5"/>
      <c r="O693" s="5"/>
      <c r="P693" s="5"/>
      <c r="Q693" s="5"/>
      <c r="R693" s="5"/>
      <c r="S693" s="5"/>
      <c r="T693" s="5"/>
      <c r="U693" s="5"/>
      <c r="V693" s="5"/>
      <c r="W693" s="5"/>
      <c r="X693" s="5"/>
      <c r="Y693" s="175"/>
      <c r="Z693" s="5"/>
    </row>
    <row r="694" spans="1:26" ht="16.5" x14ac:dyDescent="0.3">
      <c r="A694" s="5"/>
      <c r="B694" s="5"/>
      <c r="C694" s="5"/>
      <c r="D694" s="5"/>
      <c r="E694" s="5"/>
      <c r="F694" s="5"/>
      <c r="G694" s="5"/>
      <c r="H694" s="80"/>
      <c r="I694" s="76"/>
      <c r="J694" s="5"/>
      <c r="K694" s="5"/>
      <c r="L694" s="5"/>
      <c r="M694" s="5"/>
      <c r="N694" s="5"/>
      <c r="O694" s="5"/>
      <c r="P694" s="5"/>
      <c r="Q694" s="5"/>
      <c r="R694" s="5"/>
      <c r="S694" s="5"/>
      <c r="T694" s="5"/>
      <c r="U694" s="5"/>
      <c r="V694" s="5"/>
      <c r="W694" s="5"/>
      <c r="X694" s="5"/>
      <c r="Y694" s="175"/>
      <c r="Z694" s="5"/>
    </row>
    <row r="695" spans="1:26" ht="16.5" x14ac:dyDescent="0.3">
      <c r="A695" s="5"/>
      <c r="B695" s="5"/>
      <c r="C695" s="5"/>
      <c r="D695" s="5"/>
      <c r="E695" s="5"/>
      <c r="F695" s="5"/>
      <c r="G695" s="5"/>
      <c r="H695" s="80"/>
      <c r="I695" s="76"/>
      <c r="J695" s="5"/>
      <c r="K695" s="5"/>
      <c r="L695" s="5"/>
      <c r="M695" s="5"/>
      <c r="N695" s="5"/>
      <c r="O695" s="5"/>
      <c r="P695" s="5"/>
      <c r="Q695" s="5"/>
      <c r="R695" s="5"/>
      <c r="S695" s="5"/>
      <c r="T695" s="5"/>
      <c r="U695" s="5"/>
      <c r="V695" s="5"/>
      <c r="W695" s="5"/>
      <c r="X695" s="5"/>
      <c r="Y695" s="175"/>
      <c r="Z695" s="5"/>
    </row>
    <row r="696" spans="1:26" ht="16.5" x14ac:dyDescent="0.3">
      <c r="A696" s="5"/>
      <c r="B696" s="5"/>
      <c r="C696" s="5"/>
      <c r="D696" s="5"/>
      <c r="E696" s="5"/>
      <c r="F696" s="5"/>
      <c r="G696" s="5"/>
      <c r="H696" s="80"/>
      <c r="I696" s="76"/>
      <c r="J696" s="5"/>
      <c r="K696" s="5"/>
      <c r="L696" s="5"/>
      <c r="M696" s="5"/>
      <c r="N696" s="5"/>
      <c r="O696" s="5"/>
      <c r="P696" s="5"/>
      <c r="Q696" s="5"/>
      <c r="R696" s="5"/>
      <c r="S696" s="5"/>
      <c r="T696" s="5"/>
      <c r="U696" s="5"/>
      <c r="V696" s="5"/>
      <c r="W696" s="5"/>
      <c r="X696" s="5"/>
      <c r="Y696" s="175"/>
      <c r="Z696" s="5"/>
    </row>
    <row r="697" spans="1:26" ht="16.5" x14ac:dyDescent="0.3">
      <c r="A697" s="5"/>
      <c r="B697" s="5"/>
      <c r="C697" s="5"/>
      <c r="D697" s="5"/>
      <c r="E697" s="5"/>
      <c r="F697" s="5"/>
      <c r="G697" s="5"/>
      <c r="H697" s="80"/>
      <c r="I697" s="76"/>
      <c r="J697" s="5"/>
      <c r="K697" s="5"/>
      <c r="L697" s="5"/>
      <c r="M697" s="5"/>
      <c r="N697" s="5"/>
      <c r="O697" s="5"/>
      <c r="P697" s="5"/>
      <c r="Q697" s="5"/>
      <c r="R697" s="5"/>
      <c r="S697" s="5"/>
      <c r="T697" s="5"/>
      <c r="U697" s="5"/>
      <c r="V697" s="5"/>
      <c r="W697" s="5"/>
      <c r="X697" s="5"/>
      <c r="Y697" s="175"/>
      <c r="Z697" s="5"/>
    </row>
    <row r="698" spans="1:26" ht="16.5" x14ac:dyDescent="0.3">
      <c r="A698" s="5"/>
      <c r="B698" s="5"/>
      <c r="C698" s="5"/>
      <c r="D698" s="5"/>
      <c r="E698" s="5"/>
      <c r="F698" s="5"/>
      <c r="G698" s="5"/>
      <c r="H698" s="80"/>
      <c r="I698" s="76"/>
      <c r="J698" s="5"/>
      <c r="K698" s="5"/>
      <c r="L698" s="5"/>
      <c r="M698" s="5"/>
      <c r="N698" s="5"/>
      <c r="O698" s="5"/>
      <c r="P698" s="5"/>
      <c r="Q698" s="5"/>
      <c r="R698" s="5"/>
      <c r="S698" s="5"/>
      <c r="T698" s="5"/>
      <c r="U698" s="5"/>
      <c r="V698" s="5"/>
      <c r="W698" s="5"/>
      <c r="X698" s="5"/>
      <c r="Y698" s="175"/>
      <c r="Z698" s="5"/>
    </row>
    <row r="699" spans="1:26" ht="16.5" x14ac:dyDescent="0.3">
      <c r="A699" s="5"/>
      <c r="B699" s="5"/>
      <c r="C699" s="5"/>
      <c r="D699" s="5"/>
      <c r="E699" s="5"/>
      <c r="F699" s="5"/>
      <c r="G699" s="5"/>
      <c r="H699" s="80"/>
      <c r="I699" s="76"/>
      <c r="J699" s="5"/>
      <c r="K699" s="5"/>
      <c r="L699" s="5"/>
      <c r="M699" s="5"/>
      <c r="N699" s="5"/>
      <c r="O699" s="5"/>
      <c r="P699" s="5"/>
      <c r="Q699" s="5"/>
      <c r="R699" s="5"/>
      <c r="S699" s="5"/>
      <c r="T699" s="5"/>
      <c r="U699" s="5"/>
      <c r="V699" s="5"/>
      <c r="W699" s="5"/>
      <c r="X699" s="5"/>
      <c r="Y699" s="175"/>
      <c r="Z699" s="5"/>
    </row>
    <row r="700" spans="1:26" ht="16.5" x14ac:dyDescent="0.3">
      <c r="A700" s="5"/>
      <c r="B700" s="5"/>
      <c r="C700" s="5"/>
      <c r="D700" s="5"/>
      <c r="E700" s="5"/>
      <c r="F700" s="5"/>
      <c r="G700" s="5"/>
      <c r="H700" s="80"/>
      <c r="I700" s="76"/>
      <c r="J700" s="5"/>
      <c r="K700" s="5"/>
      <c r="L700" s="5"/>
      <c r="M700" s="5"/>
      <c r="N700" s="5"/>
      <c r="O700" s="5"/>
      <c r="P700" s="5"/>
      <c r="Q700" s="5"/>
      <c r="R700" s="5"/>
      <c r="S700" s="5"/>
      <c r="T700" s="5"/>
      <c r="U700" s="5"/>
      <c r="V700" s="5"/>
      <c r="W700" s="5"/>
      <c r="X700" s="5"/>
      <c r="Y700" s="175"/>
      <c r="Z700" s="5"/>
    </row>
    <row r="701" spans="1:26" ht="16.5" x14ac:dyDescent="0.3">
      <c r="A701" s="5"/>
      <c r="B701" s="5"/>
      <c r="C701" s="5"/>
      <c r="D701" s="5"/>
      <c r="E701" s="5"/>
      <c r="F701" s="5"/>
      <c r="G701" s="5"/>
      <c r="H701" s="80"/>
      <c r="I701" s="76"/>
      <c r="J701" s="5"/>
      <c r="K701" s="5"/>
      <c r="L701" s="5"/>
      <c r="M701" s="5"/>
      <c r="N701" s="5"/>
      <c r="O701" s="5"/>
      <c r="P701" s="5"/>
      <c r="Q701" s="5"/>
      <c r="R701" s="5"/>
      <c r="S701" s="5"/>
      <c r="T701" s="5"/>
      <c r="U701" s="5"/>
      <c r="V701" s="5"/>
      <c r="W701" s="5"/>
      <c r="X701" s="5"/>
      <c r="Y701" s="175"/>
      <c r="Z701" s="5"/>
    </row>
    <row r="702" spans="1:26" ht="16.5" x14ac:dyDescent="0.3">
      <c r="A702" s="5"/>
      <c r="B702" s="5"/>
      <c r="C702" s="5"/>
      <c r="D702" s="5"/>
      <c r="E702" s="5"/>
      <c r="F702" s="5"/>
      <c r="G702" s="5"/>
      <c r="H702" s="80"/>
      <c r="I702" s="76"/>
      <c r="J702" s="5"/>
      <c r="K702" s="5"/>
      <c r="L702" s="5"/>
      <c r="M702" s="5"/>
      <c r="N702" s="5"/>
      <c r="O702" s="5"/>
      <c r="P702" s="5"/>
      <c r="Q702" s="5"/>
      <c r="R702" s="5"/>
      <c r="S702" s="5"/>
      <c r="T702" s="5"/>
      <c r="U702" s="5"/>
      <c r="V702" s="5"/>
      <c r="W702" s="5"/>
      <c r="X702" s="5"/>
      <c r="Y702" s="175"/>
      <c r="Z702" s="5"/>
    </row>
    <row r="703" spans="1:26" ht="16.5" x14ac:dyDescent="0.3">
      <c r="A703" s="5"/>
      <c r="B703" s="5"/>
      <c r="C703" s="5"/>
      <c r="D703" s="5"/>
      <c r="E703" s="5"/>
      <c r="F703" s="5"/>
      <c r="G703" s="5"/>
      <c r="H703" s="80"/>
      <c r="I703" s="76"/>
      <c r="J703" s="5"/>
      <c r="K703" s="5"/>
      <c r="L703" s="5"/>
      <c r="M703" s="5"/>
      <c r="N703" s="5"/>
      <c r="O703" s="5"/>
      <c r="P703" s="5"/>
      <c r="Q703" s="5"/>
      <c r="R703" s="5"/>
      <c r="S703" s="5"/>
      <c r="T703" s="5"/>
      <c r="U703" s="5"/>
      <c r="V703" s="5"/>
      <c r="W703" s="5"/>
      <c r="X703" s="5"/>
      <c r="Y703" s="175"/>
      <c r="Z703" s="5"/>
    </row>
    <row r="704" spans="1:26" ht="16.5" x14ac:dyDescent="0.3">
      <c r="A704" s="5"/>
      <c r="B704" s="5"/>
      <c r="C704" s="5"/>
      <c r="D704" s="5"/>
      <c r="E704" s="5"/>
      <c r="F704" s="5"/>
      <c r="G704" s="5"/>
      <c r="H704" s="80"/>
      <c r="I704" s="76"/>
      <c r="J704" s="5"/>
      <c r="K704" s="5"/>
      <c r="L704" s="5"/>
      <c r="M704" s="5"/>
      <c r="N704" s="5"/>
      <c r="O704" s="5"/>
      <c r="P704" s="5"/>
      <c r="Q704" s="5"/>
      <c r="R704" s="5"/>
      <c r="S704" s="5"/>
      <c r="T704" s="5"/>
      <c r="U704" s="5"/>
      <c r="V704" s="5"/>
      <c r="W704" s="5"/>
      <c r="X704" s="5"/>
      <c r="Y704" s="175"/>
      <c r="Z704" s="5"/>
    </row>
    <row r="705" spans="1:26" ht="16.5" x14ac:dyDescent="0.3">
      <c r="A705" s="5"/>
      <c r="B705" s="5"/>
      <c r="C705" s="5"/>
      <c r="D705" s="5"/>
      <c r="E705" s="5"/>
      <c r="F705" s="5"/>
      <c r="G705" s="5"/>
      <c r="H705" s="80"/>
      <c r="I705" s="76"/>
      <c r="J705" s="5"/>
      <c r="K705" s="5"/>
      <c r="L705" s="5"/>
      <c r="M705" s="5"/>
      <c r="N705" s="5"/>
      <c r="O705" s="5"/>
      <c r="P705" s="5"/>
      <c r="Q705" s="5"/>
      <c r="R705" s="5"/>
      <c r="S705" s="5"/>
      <c r="T705" s="5"/>
      <c r="U705" s="5"/>
      <c r="V705" s="5"/>
      <c r="W705" s="5"/>
      <c r="X705" s="5"/>
      <c r="Y705" s="175"/>
      <c r="Z705" s="5"/>
    </row>
    <row r="706" spans="1:26" ht="16.5" x14ac:dyDescent="0.3">
      <c r="A706" s="5"/>
      <c r="B706" s="5"/>
      <c r="C706" s="5"/>
      <c r="D706" s="5"/>
      <c r="E706" s="5"/>
      <c r="F706" s="5"/>
      <c r="G706" s="5"/>
      <c r="H706" s="80"/>
      <c r="I706" s="76"/>
      <c r="J706" s="5"/>
      <c r="K706" s="5"/>
      <c r="L706" s="5"/>
      <c r="M706" s="5"/>
      <c r="N706" s="5"/>
      <c r="O706" s="5"/>
      <c r="P706" s="5"/>
      <c r="Q706" s="5"/>
      <c r="R706" s="5"/>
      <c r="S706" s="5"/>
      <c r="T706" s="5"/>
      <c r="U706" s="5"/>
      <c r="V706" s="5"/>
      <c r="W706" s="5"/>
      <c r="X706" s="5"/>
      <c r="Y706" s="175"/>
      <c r="Z706" s="5"/>
    </row>
    <row r="707" spans="1:26" ht="16.5" x14ac:dyDescent="0.3">
      <c r="A707" s="5"/>
      <c r="B707" s="5"/>
      <c r="C707" s="5"/>
      <c r="D707" s="5"/>
      <c r="E707" s="5"/>
      <c r="F707" s="5"/>
      <c r="G707" s="5"/>
      <c r="H707" s="80"/>
      <c r="I707" s="76"/>
      <c r="J707" s="5"/>
      <c r="K707" s="5"/>
      <c r="L707" s="5"/>
      <c r="M707" s="5"/>
      <c r="N707" s="5"/>
      <c r="O707" s="5"/>
      <c r="P707" s="5"/>
      <c r="Q707" s="5"/>
      <c r="R707" s="5"/>
      <c r="S707" s="5"/>
      <c r="T707" s="5"/>
      <c r="U707" s="5"/>
      <c r="V707" s="5"/>
      <c r="W707" s="5"/>
      <c r="X707" s="5"/>
      <c r="Y707" s="175"/>
      <c r="Z707" s="5"/>
    </row>
    <row r="708" spans="1:26" ht="16.5" x14ac:dyDescent="0.3">
      <c r="A708" s="5"/>
      <c r="B708" s="5"/>
      <c r="C708" s="5"/>
      <c r="D708" s="5"/>
      <c r="E708" s="5"/>
      <c r="F708" s="5"/>
      <c r="G708" s="5"/>
      <c r="H708" s="80"/>
      <c r="I708" s="76"/>
      <c r="J708" s="5"/>
      <c r="K708" s="5"/>
      <c r="L708" s="5"/>
      <c r="M708" s="5"/>
      <c r="N708" s="5"/>
      <c r="O708" s="5"/>
      <c r="P708" s="5"/>
      <c r="Q708" s="5"/>
      <c r="R708" s="5"/>
      <c r="S708" s="5"/>
      <c r="T708" s="5"/>
      <c r="U708" s="5"/>
      <c r="V708" s="5"/>
      <c r="W708" s="5"/>
      <c r="X708" s="5"/>
      <c r="Y708" s="175"/>
      <c r="Z708" s="5"/>
    </row>
    <row r="709" spans="1:26" ht="16.5" x14ac:dyDescent="0.3">
      <c r="A709" s="5"/>
      <c r="B709" s="5"/>
      <c r="C709" s="5"/>
      <c r="D709" s="5"/>
      <c r="E709" s="5"/>
      <c r="F709" s="5"/>
      <c r="G709" s="5"/>
      <c r="H709" s="80"/>
      <c r="I709" s="76"/>
      <c r="J709" s="5"/>
      <c r="K709" s="5"/>
      <c r="L709" s="5"/>
      <c r="M709" s="5"/>
      <c r="N709" s="5"/>
      <c r="O709" s="5"/>
      <c r="P709" s="5"/>
      <c r="Q709" s="5"/>
      <c r="R709" s="5"/>
      <c r="S709" s="5"/>
      <c r="T709" s="5"/>
      <c r="U709" s="5"/>
      <c r="V709" s="5"/>
      <c r="W709" s="5"/>
      <c r="X709" s="5"/>
      <c r="Y709" s="175"/>
      <c r="Z709" s="5"/>
    </row>
    <row r="710" spans="1:26" ht="16.5" x14ac:dyDescent="0.3">
      <c r="A710" s="5"/>
      <c r="B710" s="5"/>
      <c r="C710" s="5"/>
      <c r="D710" s="5"/>
      <c r="E710" s="5"/>
      <c r="F710" s="5"/>
      <c r="G710" s="5"/>
      <c r="H710" s="80"/>
      <c r="I710" s="76"/>
      <c r="J710" s="5"/>
      <c r="K710" s="5"/>
      <c r="L710" s="5"/>
      <c r="M710" s="5"/>
      <c r="N710" s="5"/>
      <c r="O710" s="5"/>
      <c r="P710" s="5"/>
      <c r="Q710" s="5"/>
      <c r="R710" s="5"/>
      <c r="S710" s="5"/>
      <c r="T710" s="5"/>
      <c r="U710" s="5"/>
      <c r="V710" s="5"/>
      <c r="W710" s="5"/>
      <c r="X710" s="5"/>
      <c r="Y710" s="175"/>
      <c r="Z710" s="5"/>
    </row>
    <row r="711" spans="1:26" ht="16.5" x14ac:dyDescent="0.3">
      <c r="A711" s="5"/>
      <c r="B711" s="5"/>
      <c r="C711" s="5"/>
      <c r="D711" s="5"/>
      <c r="E711" s="5"/>
      <c r="F711" s="5"/>
      <c r="G711" s="5"/>
      <c r="H711" s="80"/>
      <c r="I711" s="76"/>
      <c r="J711" s="5"/>
      <c r="K711" s="5"/>
      <c r="L711" s="5"/>
      <c r="M711" s="5"/>
      <c r="N711" s="5"/>
      <c r="O711" s="5"/>
      <c r="P711" s="5"/>
      <c r="Q711" s="5"/>
      <c r="R711" s="5"/>
      <c r="S711" s="5"/>
      <c r="T711" s="5"/>
      <c r="U711" s="5"/>
      <c r="V711" s="5"/>
      <c r="W711" s="5"/>
      <c r="X711" s="5"/>
      <c r="Y711" s="175"/>
      <c r="Z711" s="5"/>
    </row>
    <row r="712" spans="1:26" ht="16.5" x14ac:dyDescent="0.3">
      <c r="A712" s="5"/>
      <c r="B712" s="5"/>
      <c r="C712" s="5"/>
      <c r="D712" s="5"/>
      <c r="E712" s="5"/>
      <c r="F712" s="5"/>
      <c r="G712" s="5"/>
      <c r="H712" s="80"/>
      <c r="I712" s="76"/>
      <c r="J712" s="5"/>
      <c r="K712" s="5"/>
      <c r="L712" s="5"/>
      <c r="M712" s="5"/>
      <c r="N712" s="5"/>
      <c r="O712" s="5"/>
      <c r="P712" s="5"/>
      <c r="Q712" s="5"/>
      <c r="R712" s="5"/>
      <c r="S712" s="5"/>
      <c r="T712" s="5"/>
      <c r="U712" s="5"/>
      <c r="V712" s="5"/>
      <c r="W712" s="5"/>
      <c r="X712" s="5"/>
      <c r="Y712" s="175"/>
      <c r="Z712" s="5"/>
    </row>
    <row r="713" spans="1:26" ht="16.5" x14ac:dyDescent="0.3">
      <c r="A713" s="5"/>
      <c r="B713" s="5"/>
      <c r="C713" s="5"/>
      <c r="D713" s="5"/>
      <c r="E713" s="5"/>
      <c r="F713" s="5"/>
      <c r="G713" s="5"/>
      <c r="H713" s="80"/>
      <c r="I713" s="76"/>
      <c r="J713" s="5"/>
      <c r="K713" s="5"/>
      <c r="L713" s="5"/>
      <c r="M713" s="5"/>
      <c r="N713" s="5"/>
      <c r="O713" s="5"/>
      <c r="P713" s="5"/>
      <c r="Q713" s="5"/>
      <c r="R713" s="5"/>
      <c r="S713" s="5"/>
      <c r="T713" s="5"/>
      <c r="U713" s="5"/>
      <c r="V713" s="5"/>
      <c r="W713" s="5"/>
      <c r="X713" s="5"/>
      <c r="Y713" s="175"/>
      <c r="Z713" s="5"/>
    </row>
    <row r="714" spans="1:26" ht="16.5" x14ac:dyDescent="0.3">
      <c r="A714" s="5"/>
      <c r="B714" s="5"/>
      <c r="C714" s="5"/>
      <c r="D714" s="5"/>
      <c r="E714" s="5"/>
      <c r="F714" s="5"/>
      <c r="G714" s="5"/>
      <c r="H714" s="80"/>
      <c r="I714" s="76"/>
      <c r="J714" s="5"/>
      <c r="K714" s="5"/>
      <c r="L714" s="5"/>
      <c r="M714" s="5"/>
      <c r="N714" s="5"/>
      <c r="O714" s="5"/>
      <c r="P714" s="5"/>
      <c r="Q714" s="5"/>
      <c r="R714" s="5"/>
      <c r="S714" s="5"/>
      <c r="T714" s="5"/>
      <c r="U714" s="5"/>
      <c r="V714" s="5"/>
      <c r="W714" s="5"/>
      <c r="X714" s="5"/>
      <c r="Y714" s="175"/>
      <c r="Z714" s="5"/>
    </row>
    <row r="715" spans="1:26" ht="16.5" x14ac:dyDescent="0.3">
      <c r="A715" s="5"/>
      <c r="B715" s="5"/>
      <c r="C715" s="5"/>
      <c r="D715" s="5"/>
      <c r="E715" s="5"/>
      <c r="F715" s="5"/>
      <c r="G715" s="5"/>
      <c r="H715" s="80"/>
      <c r="I715" s="76"/>
      <c r="J715" s="5"/>
      <c r="K715" s="5"/>
      <c r="L715" s="5"/>
      <c r="M715" s="5"/>
      <c r="N715" s="5"/>
      <c r="O715" s="5"/>
      <c r="P715" s="5"/>
      <c r="Q715" s="5"/>
      <c r="R715" s="5"/>
      <c r="S715" s="5"/>
      <c r="T715" s="5"/>
      <c r="U715" s="5"/>
      <c r="V715" s="5"/>
      <c r="W715" s="5"/>
      <c r="X715" s="5"/>
      <c r="Y715" s="175"/>
      <c r="Z715" s="5"/>
    </row>
    <row r="716" spans="1:26" ht="16.5" x14ac:dyDescent="0.3">
      <c r="A716" s="5"/>
      <c r="B716" s="5"/>
      <c r="C716" s="5"/>
      <c r="D716" s="5"/>
      <c r="E716" s="5"/>
      <c r="F716" s="5"/>
      <c r="G716" s="5"/>
      <c r="H716" s="80"/>
      <c r="I716" s="76"/>
      <c r="J716" s="5"/>
      <c r="K716" s="5"/>
      <c r="L716" s="5"/>
      <c r="M716" s="5"/>
      <c r="N716" s="5"/>
      <c r="O716" s="5"/>
      <c r="P716" s="5"/>
      <c r="Q716" s="5"/>
      <c r="R716" s="5"/>
      <c r="S716" s="5"/>
      <c r="T716" s="5"/>
      <c r="U716" s="5"/>
      <c r="V716" s="5"/>
      <c r="W716" s="5"/>
      <c r="X716" s="5"/>
      <c r="Y716" s="175"/>
      <c r="Z716" s="5"/>
    </row>
    <row r="717" spans="1:26" ht="16.5" x14ac:dyDescent="0.3">
      <c r="A717" s="5"/>
      <c r="B717" s="5"/>
      <c r="C717" s="5"/>
      <c r="D717" s="5"/>
      <c r="E717" s="5"/>
      <c r="F717" s="5"/>
      <c r="G717" s="5"/>
      <c r="H717" s="80"/>
      <c r="I717" s="76"/>
      <c r="J717" s="5"/>
      <c r="K717" s="5"/>
      <c r="L717" s="5"/>
      <c r="M717" s="5"/>
      <c r="N717" s="5"/>
      <c r="O717" s="5"/>
      <c r="P717" s="5"/>
      <c r="Q717" s="5"/>
      <c r="R717" s="5"/>
      <c r="S717" s="5"/>
      <c r="T717" s="5"/>
      <c r="U717" s="5"/>
      <c r="V717" s="5"/>
      <c r="W717" s="5"/>
      <c r="X717" s="5"/>
      <c r="Y717" s="175"/>
      <c r="Z717" s="5"/>
    </row>
    <row r="718" spans="1:26" ht="16.5" x14ac:dyDescent="0.3">
      <c r="A718" s="5"/>
      <c r="B718" s="5"/>
      <c r="C718" s="5"/>
      <c r="D718" s="5"/>
      <c r="E718" s="5"/>
      <c r="F718" s="5"/>
      <c r="G718" s="5"/>
      <c r="H718" s="80"/>
      <c r="I718" s="76"/>
      <c r="J718" s="5"/>
      <c r="K718" s="5"/>
      <c r="L718" s="5"/>
      <c r="M718" s="5"/>
      <c r="N718" s="5"/>
      <c r="O718" s="5"/>
      <c r="P718" s="5"/>
      <c r="Q718" s="5"/>
      <c r="R718" s="5"/>
      <c r="S718" s="5"/>
      <c r="T718" s="5"/>
      <c r="U718" s="5"/>
      <c r="V718" s="5"/>
      <c r="W718" s="5"/>
      <c r="X718" s="5"/>
      <c r="Y718" s="175"/>
      <c r="Z718" s="5"/>
    </row>
    <row r="719" spans="1:26" ht="16.5" x14ac:dyDescent="0.3">
      <c r="A719" s="5"/>
      <c r="B719" s="5"/>
      <c r="C719" s="5"/>
      <c r="D719" s="5"/>
      <c r="E719" s="5"/>
      <c r="F719" s="5"/>
      <c r="G719" s="5"/>
      <c r="H719" s="80"/>
      <c r="I719" s="76"/>
      <c r="J719" s="5"/>
      <c r="K719" s="5"/>
      <c r="L719" s="5"/>
      <c r="M719" s="5"/>
      <c r="N719" s="5"/>
      <c r="O719" s="5"/>
      <c r="P719" s="5"/>
      <c r="Q719" s="5"/>
      <c r="R719" s="5"/>
      <c r="S719" s="5"/>
      <c r="T719" s="5"/>
      <c r="U719" s="5"/>
      <c r="V719" s="5"/>
      <c r="W719" s="5"/>
      <c r="X719" s="5"/>
      <c r="Y719" s="175"/>
      <c r="Z719" s="5"/>
    </row>
    <row r="720" spans="1:26" ht="16.5" x14ac:dyDescent="0.3">
      <c r="A720" s="5"/>
      <c r="B720" s="5"/>
      <c r="C720" s="5"/>
      <c r="D720" s="5"/>
      <c r="E720" s="5"/>
      <c r="F720" s="5"/>
      <c r="G720" s="5"/>
      <c r="H720" s="80"/>
      <c r="I720" s="76"/>
      <c r="J720" s="5"/>
      <c r="K720" s="5"/>
      <c r="L720" s="5"/>
      <c r="M720" s="5"/>
      <c r="N720" s="5"/>
      <c r="O720" s="5"/>
      <c r="P720" s="5"/>
      <c r="Q720" s="5"/>
      <c r="R720" s="5"/>
      <c r="S720" s="5"/>
      <c r="T720" s="5"/>
      <c r="U720" s="5"/>
      <c r="V720" s="5"/>
      <c r="W720" s="5"/>
      <c r="X720" s="5"/>
      <c r="Y720" s="175"/>
      <c r="Z720" s="5"/>
    </row>
    <row r="721" spans="1:26" ht="16.5" x14ac:dyDescent="0.3">
      <c r="A721" s="5"/>
      <c r="B721" s="5"/>
      <c r="C721" s="5"/>
      <c r="D721" s="5"/>
      <c r="E721" s="5"/>
      <c r="F721" s="5"/>
      <c r="G721" s="5"/>
      <c r="H721" s="80"/>
      <c r="I721" s="76"/>
      <c r="J721" s="5"/>
      <c r="K721" s="5"/>
      <c r="L721" s="5"/>
      <c r="M721" s="5"/>
      <c r="N721" s="5"/>
      <c r="O721" s="5"/>
      <c r="P721" s="5"/>
      <c r="Q721" s="5"/>
      <c r="R721" s="5"/>
      <c r="S721" s="5"/>
      <c r="T721" s="5"/>
      <c r="U721" s="5"/>
      <c r="V721" s="5"/>
      <c r="W721" s="5"/>
      <c r="X721" s="5"/>
      <c r="Y721" s="175"/>
      <c r="Z721" s="5"/>
    </row>
    <row r="722" spans="1:26" ht="16.5" x14ac:dyDescent="0.3">
      <c r="A722" s="5"/>
      <c r="B722" s="5"/>
      <c r="C722" s="5"/>
      <c r="D722" s="5"/>
      <c r="E722" s="5"/>
      <c r="F722" s="5"/>
      <c r="G722" s="5"/>
      <c r="H722" s="80"/>
      <c r="I722" s="76"/>
      <c r="J722" s="5"/>
      <c r="K722" s="5"/>
      <c r="L722" s="5"/>
      <c r="M722" s="5"/>
      <c r="N722" s="5"/>
      <c r="O722" s="5"/>
      <c r="P722" s="5"/>
      <c r="Q722" s="5"/>
      <c r="R722" s="5"/>
      <c r="S722" s="5"/>
      <c r="T722" s="5"/>
      <c r="U722" s="5"/>
      <c r="V722" s="5"/>
      <c r="W722" s="5"/>
      <c r="X722" s="5"/>
      <c r="Y722" s="175"/>
      <c r="Z722" s="5"/>
    </row>
    <row r="723" spans="1:26" ht="16.5" x14ac:dyDescent="0.3">
      <c r="A723" s="5"/>
      <c r="B723" s="5"/>
      <c r="C723" s="5"/>
      <c r="D723" s="5"/>
      <c r="E723" s="5"/>
      <c r="F723" s="5"/>
      <c r="G723" s="5"/>
      <c r="H723" s="80"/>
      <c r="I723" s="76"/>
      <c r="J723" s="5"/>
      <c r="K723" s="5"/>
      <c r="L723" s="5"/>
      <c r="M723" s="5"/>
      <c r="N723" s="5"/>
      <c r="O723" s="5"/>
      <c r="P723" s="5"/>
      <c r="Q723" s="5"/>
      <c r="R723" s="5"/>
      <c r="S723" s="5"/>
      <c r="T723" s="5"/>
      <c r="U723" s="5"/>
      <c r="V723" s="5"/>
      <c r="W723" s="5"/>
      <c r="X723" s="5"/>
      <c r="Y723" s="175"/>
      <c r="Z723" s="5"/>
    </row>
    <row r="724" spans="1:26" ht="16.5" x14ac:dyDescent="0.3">
      <c r="A724" s="5"/>
      <c r="B724" s="5"/>
      <c r="C724" s="5"/>
      <c r="D724" s="5"/>
      <c r="E724" s="5"/>
      <c r="F724" s="5"/>
      <c r="G724" s="5"/>
      <c r="H724" s="80"/>
      <c r="I724" s="76"/>
      <c r="J724" s="5"/>
      <c r="K724" s="5"/>
      <c r="L724" s="5"/>
      <c r="M724" s="5"/>
      <c r="N724" s="5"/>
      <c r="O724" s="5"/>
      <c r="P724" s="5"/>
      <c r="Q724" s="5"/>
      <c r="R724" s="5"/>
      <c r="S724" s="5"/>
      <c r="T724" s="5"/>
      <c r="U724" s="5"/>
      <c r="V724" s="5"/>
      <c r="W724" s="5"/>
      <c r="X724" s="5"/>
      <c r="Y724" s="175"/>
      <c r="Z724" s="5"/>
    </row>
    <row r="725" spans="1:26" ht="16.5" x14ac:dyDescent="0.3">
      <c r="A725" s="5"/>
      <c r="B725" s="5"/>
      <c r="C725" s="5"/>
      <c r="D725" s="5"/>
      <c r="E725" s="5"/>
      <c r="F725" s="5"/>
      <c r="G725" s="5"/>
      <c r="H725" s="80"/>
      <c r="I725" s="76"/>
      <c r="J725" s="5"/>
      <c r="K725" s="5"/>
      <c r="L725" s="5"/>
      <c r="M725" s="5"/>
      <c r="N725" s="5"/>
      <c r="O725" s="5"/>
      <c r="P725" s="5"/>
      <c r="Q725" s="5"/>
      <c r="R725" s="5"/>
      <c r="S725" s="5"/>
      <c r="T725" s="5"/>
      <c r="U725" s="5"/>
      <c r="V725" s="5"/>
      <c r="W725" s="5"/>
      <c r="X725" s="5"/>
      <c r="Y725" s="175"/>
      <c r="Z725" s="5"/>
    </row>
    <row r="726" spans="1:26" ht="16.5" x14ac:dyDescent="0.3">
      <c r="A726" s="5"/>
      <c r="B726" s="5"/>
      <c r="C726" s="5"/>
      <c r="D726" s="5"/>
      <c r="E726" s="5"/>
      <c r="F726" s="5"/>
      <c r="G726" s="5"/>
      <c r="H726" s="80"/>
      <c r="I726" s="76"/>
      <c r="J726" s="5"/>
      <c r="K726" s="5"/>
      <c r="L726" s="5"/>
      <c r="M726" s="5"/>
      <c r="N726" s="5"/>
      <c r="O726" s="5"/>
      <c r="P726" s="5"/>
      <c r="Q726" s="5"/>
      <c r="R726" s="5"/>
      <c r="S726" s="5"/>
      <c r="T726" s="5"/>
      <c r="U726" s="5"/>
      <c r="V726" s="5"/>
      <c r="W726" s="5"/>
      <c r="X726" s="5"/>
      <c r="Y726" s="175"/>
      <c r="Z726" s="5"/>
    </row>
    <row r="727" spans="1:26" ht="16.5" x14ac:dyDescent="0.3">
      <c r="A727" s="5"/>
      <c r="B727" s="5"/>
      <c r="C727" s="5"/>
      <c r="D727" s="5"/>
      <c r="E727" s="5"/>
      <c r="F727" s="5"/>
      <c r="G727" s="5"/>
      <c r="H727" s="80"/>
      <c r="I727" s="76"/>
      <c r="J727" s="5"/>
      <c r="K727" s="5"/>
      <c r="L727" s="5"/>
      <c r="M727" s="5"/>
      <c r="N727" s="5"/>
      <c r="O727" s="5"/>
      <c r="P727" s="5"/>
      <c r="Q727" s="5"/>
      <c r="R727" s="5"/>
      <c r="S727" s="5"/>
      <c r="T727" s="5"/>
      <c r="U727" s="5"/>
      <c r="V727" s="5"/>
      <c r="W727" s="5"/>
      <c r="X727" s="5"/>
      <c r="Y727" s="175"/>
      <c r="Z727" s="5"/>
    </row>
    <row r="728" spans="1:26" ht="16.5" x14ac:dyDescent="0.3">
      <c r="A728" s="5"/>
      <c r="B728" s="5"/>
      <c r="C728" s="5"/>
      <c r="D728" s="5"/>
      <c r="E728" s="5"/>
      <c r="F728" s="5"/>
      <c r="G728" s="5"/>
      <c r="H728" s="80"/>
      <c r="I728" s="76"/>
      <c r="J728" s="5"/>
      <c r="K728" s="5"/>
      <c r="L728" s="5"/>
      <c r="M728" s="5"/>
      <c r="N728" s="5"/>
      <c r="O728" s="5"/>
      <c r="P728" s="5"/>
      <c r="Q728" s="5"/>
      <c r="R728" s="5"/>
      <c r="S728" s="5"/>
      <c r="T728" s="5"/>
      <c r="U728" s="5"/>
      <c r="V728" s="5"/>
      <c r="W728" s="5"/>
      <c r="X728" s="5"/>
      <c r="Y728" s="175"/>
      <c r="Z728" s="5"/>
    </row>
    <row r="729" spans="1:26" ht="16.5" x14ac:dyDescent="0.3">
      <c r="A729" s="5"/>
      <c r="B729" s="5"/>
      <c r="C729" s="5"/>
      <c r="D729" s="5"/>
      <c r="E729" s="5"/>
      <c r="F729" s="5"/>
      <c r="G729" s="5"/>
      <c r="H729" s="80"/>
      <c r="I729" s="76"/>
      <c r="J729" s="5"/>
      <c r="K729" s="5"/>
      <c r="L729" s="5"/>
      <c r="M729" s="5"/>
      <c r="N729" s="5"/>
      <c r="O729" s="5"/>
      <c r="P729" s="5"/>
      <c r="Q729" s="5"/>
      <c r="R729" s="5"/>
      <c r="S729" s="5"/>
      <c r="T729" s="5"/>
      <c r="U729" s="5"/>
      <c r="V729" s="5"/>
      <c r="W729" s="5"/>
      <c r="X729" s="5"/>
      <c r="Y729" s="175"/>
      <c r="Z729" s="5"/>
    </row>
    <row r="730" spans="1:26" ht="16.5" x14ac:dyDescent="0.3">
      <c r="A730" s="5"/>
      <c r="B730" s="5"/>
      <c r="C730" s="5"/>
      <c r="D730" s="5"/>
      <c r="E730" s="5"/>
      <c r="F730" s="5"/>
      <c r="G730" s="5"/>
      <c r="H730" s="80"/>
      <c r="I730" s="76"/>
      <c r="J730" s="5"/>
      <c r="K730" s="5"/>
      <c r="L730" s="5"/>
      <c r="M730" s="5"/>
      <c r="N730" s="5"/>
      <c r="O730" s="5"/>
      <c r="P730" s="5"/>
      <c r="Q730" s="5"/>
      <c r="R730" s="5"/>
      <c r="S730" s="5"/>
      <c r="T730" s="5"/>
      <c r="U730" s="5"/>
      <c r="V730" s="5"/>
      <c r="W730" s="5"/>
      <c r="X730" s="5"/>
      <c r="Y730" s="175"/>
      <c r="Z730" s="5"/>
    </row>
    <row r="731" spans="1:26" ht="16.5" x14ac:dyDescent="0.3">
      <c r="A731" s="5"/>
      <c r="B731" s="5"/>
      <c r="C731" s="5"/>
      <c r="D731" s="5"/>
      <c r="E731" s="5"/>
      <c r="F731" s="5"/>
      <c r="G731" s="5"/>
      <c r="H731" s="80"/>
      <c r="I731" s="76"/>
      <c r="J731" s="5"/>
      <c r="K731" s="5"/>
      <c r="L731" s="5"/>
      <c r="M731" s="5"/>
      <c r="N731" s="5"/>
      <c r="O731" s="5"/>
      <c r="P731" s="5"/>
      <c r="Q731" s="5"/>
      <c r="R731" s="5"/>
      <c r="S731" s="5"/>
      <c r="T731" s="5"/>
      <c r="U731" s="5"/>
      <c r="V731" s="5"/>
      <c r="W731" s="5"/>
      <c r="X731" s="5"/>
      <c r="Y731" s="175"/>
      <c r="Z731" s="5"/>
    </row>
    <row r="732" spans="1:26" ht="16.5" x14ac:dyDescent="0.3">
      <c r="A732" s="5"/>
      <c r="B732" s="5"/>
      <c r="C732" s="5"/>
      <c r="D732" s="5"/>
      <c r="E732" s="5"/>
      <c r="F732" s="5"/>
      <c r="G732" s="5"/>
      <c r="H732" s="80"/>
      <c r="I732" s="76"/>
      <c r="J732" s="5"/>
      <c r="K732" s="5"/>
      <c r="L732" s="5"/>
      <c r="M732" s="5"/>
      <c r="N732" s="5"/>
      <c r="O732" s="5"/>
      <c r="P732" s="5"/>
      <c r="Q732" s="5"/>
      <c r="R732" s="5"/>
      <c r="S732" s="5"/>
      <c r="T732" s="5"/>
      <c r="U732" s="5"/>
      <c r="V732" s="5"/>
      <c r="W732" s="5"/>
      <c r="X732" s="5"/>
      <c r="Y732" s="175"/>
      <c r="Z732" s="5"/>
    </row>
    <row r="733" spans="1:26" ht="16.5" x14ac:dyDescent="0.3">
      <c r="A733" s="5"/>
      <c r="B733" s="5"/>
      <c r="C733" s="5"/>
      <c r="D733" s="5"/>
      <c r="E733" s="5"/>
      <c r="F733" s="5"/>
      <c r="G733" s="5"/>
      <c r="H733" s="80"/>
      <c r="I733" s="76"/>
      <c r="J733" s="5"/>
      <c r="K733" s="5"/>
      <c r="L733" s="5"/>
      <c r="M733" s="5"/>
      <c r="N733" s="5"/>
      <c r="O733" s="5"/>
      <c r="P733" s="5"/>
      <c r="Q733" s="5"/>
      <c r="R733" s="5"/>
      <c r="S733" s="5"/>
      <c r="T733" s="5"/>
      <c r="U733" s="5"/>
      <c r="V733" s="5"/>
      <c r="W733" s="5"/>
      <c r="X733" s="5"/>
      <c r="Y733" s="175"/>
      <c r="Z733" s="5"/>
    </row>
    <row r="734" spans="1:26" ht="16.5" x14ac:dyDescent="0.3">
      <c r="A734" s="5"/>
      <c r="B734" s="5"/>
      <c r="C734" s="5"/>
      <c r="D734" s="5"/>
      <c r="E734" s="5"/>
      <c r="F734" s="5"/>
      <c r="G734" s="5"/>
      <c r="H734" s="80"/>
      <c r="I734" s="76"/>
      <c r="J734" s="5"/>
      <c r="K734" s="5"/>
      <c r="L734" s="5"/>
      <c r="M734" s="5"/>
      <c r="N734" s="5"/>
      <c r="O734" s="5"/>
      <c r="P734" s="5"/>
      <c r="Q734" s="5"/>
      <c r="R734" s="5"/>
      <c r="S734" s="5"/>
      <c r="T734" s="5"/>
      <c r="U734" s="5"/>
      <c r="V734" s="5"/>
      <c r="W734" s="5"/>
      <c r="X734" s="5"/>
      <c r="Y734" s="175"/>
      <c r="Z734" s="5"/>
    </row>
    <row r="735" spans="1:26" ht="16.5" x14ac:dyDescent="0.3">
      <c r="A735" s="5"/>
      <c r="B735" s="5"/>
      <c r="C735" s="5"/>
      <c r="D735" s="5"/>
      <c r="E735" s="5"/>
      <c r="F735" s="5"/>
      <c r="G735" s="5"/>
      <c r="H735" s="80"/>
      <c r="I735" s="76"/>
      <c r="J735" s="5"/>
      <c r="K735" s="5"/>
      <c r="L735" s="5"/>
      <c r="M735" s="5"/>
      <c r="N735" s="5"/>
      <c r="O735" s="5"/>
      <c r="P735" s="5"/>
      <c r="Q735" s="5"/>
      <c r="R735" s="5"/>
      <c r="S735" s="5"/>
      <c r="T735" s="5"/>
      <c r="U735" s="5"/>
      <c r="V735" s="5"/>
      <c r="W735" s="5"/>
      <c r="X735" s="5"/>
      <c r="Y735" s="175"/>
      <c r="Z735" s="5"/>
    </row>
    <row r="736" spans="1:26" ht="16.5" x14ac:dyDescent="0.3">
      <c r="A736" s="5"/>
      <c r="B736" s="5"/>
      <c r="C736" s="5"/>
      <c r="D736" s="5"/>
      <c r="E736" s="5"/>
      <c r="F736" s="5"/>
      <c r="G736" s="5"/>
      <c r="H736" s="80"/>
      <c r="I736" s="76"/>
      <c r="J736" s="5"/>
      <c r="K736" s="5"/>
      <c r="L736" s="5"/>
      <c r="M736" s="5"/>
      <c r="N736" s="5"/>
      <c r="O736" s="5"/>
      <c r="P736" s="5"/>
      <c r="Q736" s="5"/>
      <c r="R736" s="5"/>
      <c r="S736" s="5"/>
      <c r="T736" s="5"/>
      <c r="U736" s="5"/>
      <c r="V736" s="5"/>
      <c r="W736" s="5"/>
      <c r="X736" s="5"/>
      <c r="Y736" s="175"/>
      <c r="Z736" s="5"/>
    </row>
    <row r="737" spans="1:26" ht="16.5" x14ac:dyDescent="0.3">
      <c r="A737" s="5"/>
      <c r="B737" s="5"/>
      <c r="C737" s="5"/>
      <c r="D737" s="5"/>
      <c r="E737" s="5"/>
      <c r="F737" s="5"/>
      <c r="G737" s="5"/>
      <c r="H737" s="80"/>
      <c r="I737" s="76"/>
      <c r="J737" s="5"/>
      <c r="K737" s="5"/>
      <c r="L737" s="5"/>
      <c r="M737" s="5"/>
      <c r="N737" s="5"/>
      <c r="O737" s="5"/>
      <c r="P737" s="5"/>
      <c r="Q737" s="5"/>
      <c r="R737" s="5"/>
      <c r="S737" s="5"/>
      <c r="T737" s="5"/>
      <c r="U737" s="5"/>
      <c r="V737" s="5"/>
      <c r="W737" s="5"/>
      <c r="X737" s="5"/>
      <c r="Y737" s="175"/>
      <c r="Z737" s="5"/>
    </row>
    <row r="738" spans="1:26" ht="16.5" x14ac:dyDescent="0.3">
      <c r="A738" s="5"/>
      <c r="B738" s="5"/>
      <c r="C738" s="5"/>
      <c r="D738" s="5"/>
      <c r="E738" s="5"/>
      <c r="F738" s="5"/>
      <c r="G738" s="5"/>
      <c r="H738" s="80"/>
      <c r="I738" s="76"/>
      <c r="J738" s="5"/>
      <c r="K738" s="5"/>
      <c r="L738" s="5"/>
      <c r="M738" s="5"/>
      <c r="N738" s="5"/>
      <c r="O738" s="5"/>
      <c r="P738" s="5"/>
      <c r="Q738" s="5"/>
      <c r="R738" s="5"/>
      <c r="S738" s="5"/>
      <c r="T738" s="5"/>
      <c r="U738" s="5"/>
      <c r="V738" s="5"/>
      <c r="W738" s="5"/>
      <c r="X738" s="5"/>
      <c r="Y738" s="175"/>
      <c r="Z738" s="5"/>
    </row>
    <row r="739" spans="1:26" ht="16.5" x14ac:dyDescent="0.3">
      <c r="A739" s="5"/>
      <c r="B739" s="5"/>
      <c r="C739" s="5"/>
      <c r="D739" s="5"/>
      <c r="E739" s="5"/>
      <c r="F739" s="5"/>
      <c r="G739" s="5"/>
      <c r="H739" s="80"/>
      <c r="I739" s="76"/>
      <c r="J739" s="5"/>
      <c r="K739" s="5"/>
      <c r="L739" s="5"/>
      <c r="M739" s="5"/>
      <c r="N739" s="5"/>
      <c r="O739" s="5"/>
      <c r="P739" s="5"/>
      <c r="Q739" s="5"/>
      <c r="R739" s="5"/>
      <c r="S739" s="5"/>
      <c r="T739" s="5"/>
      <c r="U739" s="5"/>
      <c r="V739" s="5"/>
      <c r="W739" s="5"/>
      <c r="X739" s="5"/>
      <c r="Y739" s="175"/>
      <c r="Z739" s="5"/>
    </row>
    <row r="740" spans="1:26" ht="16.5" x14ac:dyDescent="0.3">
      <c r="A740" s="5"/>
      <c r="B740" s="5"/>
      <c r="C740" s="5"/>
      <c r="D740" s="5"/>
      <c r="E740" s="5"/>
      <c r="F740" s="5"/>
      <c r="G740" s="5"/>
      <c r="H740" s="80"/>
      <c r="I740" s="76"/>
      <c r="J740" s="5"/>
      <c r="K740" s="5"/>
      <c r="L740" s="5"/>
      <c r="M740" s="5"/>
      <c r="N740" s="5"/>
      <c r="O740" s="5"/>
      <c r="P740" s="5"/>
      <c r="Q740" s="5"/>
      <c r="R740" s="5"/>
      <c r="S740" s="5"/>
      <c r="T740" s="5"/>
      <c r="U740" s="5"/>
      <c r="V740" s="5"/>
      <c r="W740" s="5"/>
      <c r="X740" s="5"/>
      <c r="Y740" s="175"/>
      <c r="Z740" s="5"/>
    </row>
    <row r="741" spans="1:26" ht="16.5" x14ac:dyDescent="0.3">
      <c r="A741" s="5"/>
      <c r="B741" s="5"/>
      <c r="C741" s="5"/>
      <c r="D741" s="5"/>
      <c r="E741" s="5"/>
      <c r="F741" s="5"/>
      <c r="G741" s="5"/>
      <c r="H741" s="80"/>
      <c r="I741" s="76"/>
      <c r="J741" s="5"/>
      <c r="K741" s="5"/>
      <c r="L741" s="5"/>
      <c r="M741" s="5"/>
      <c r="N741" s="5"/>
      <c r="O741" s="5"/>
      <c r="P741" s="5"/>
      <c r="Q741" s="5"/>
      <c r="R741" s="5"/>
      <c r="S741" s="5"/>
      <c r="T741" s="5"/>
      <c r="U741" s="5"/>
      <c r="V741" s="5"/>
      <c r="W741" s="5"/>
      <c r="X741" s="5"/>
      <c r="Y741" s="175"/>
      <c r="Z741" s="5"/>
    </row>
    <row r="742" spans="1:26" ht="16.5" x14ac:dyDescent="0.3">
      <c r="A742" s="5"/>
      <c r="B742" s="5"/>
      <c r="C742" s="5"/>
      <c r="D742" s="5"/>
      <c r="E742" s="5"/>
      <c r="F742" s="5"/>
      <c r="G742" s="5"/>
      <c r="H742" s="80"/>
      <c r="I742" s="76"/>
      <c r="J742" s="5"/>
      <c r="K742" s="5"/>
      <c r="L742" s="5"/>
      <c r="M742" s="5"/>
      <c r="N742" s="5"/>
      <c r="O742" s="5"/>
      <c r="P742" s="5"/>
      <c r="Q742" s="5"/>
      <c r="R742" s="5"/>
      <c r="S742" s="5"/>
      <c r="T742" s="5"/>
      <c r="U742" s="5"/>
      <c r="V742" s="5"/>
      <c r="W742" s="5"/>
      <c r="X742" s="5"/>
      <c r="Y742" s="175"/>
      <c r="Z742" s="5"/>
    </row>
    <row r="743" spans="1:26" ht="16.5" x14ac:dyDescent="0.3">
      <c r="A743" s="5"/>
      <c r="B743" s="5"/>
      <c r="C743" s="5"/>
      <c r="D743" s="5"/>
      <c r="E743" s="5"/>
      <c r="F743" s="5"/>
      <c r="G743" s="5"/>
      <c r="H743" s="80"/>
      <c r="I743" s="76"/>
      <c r="J743" s="5"/>
      <c r="K743" s="5"/>
      <c r="L743" s="5"/>
      <c r="M743" s="5"/>
      <c r="N743" s="5"/>
      <c r="O743" s="5"/>
      <c r="P743" s="5"/>
      <c r="Q743" s="5"/>
      <c r="R743" s="5"/>
      <c r="S743" s="5"/>
      <c r="T743" s="5"/>
      <c r="U743" s="5"/>
      <c r="V743" s="5"/>
      <c r="W743" s="5"/>
      <c r="X743" s="5"/>
      <c r="Y743" s="175"/>
      <c r="Z743" s="5"/>
    </row>
    <row r="744" spans="1:26" ht="16.5" x14ac:dyDescent="0.3">
      <c r="A744" s="5"/>
      <c r="B744" s="5"/>
      <c r="C744" s="5"/>
      <c r="D744" s="5"/>
      <c r="E744" s="5"/>
      <c r="F744" s="5"/>
      <c r="G744" s="5"/>
      <c r="H744" s="80"/>
      <c r="I744" s="76"/>
      <c r="J744" s="5"/>
      <c r="K744" s="5"/>
      <c r="L744" s="5"/>
      <c r="M744" s="5"/>
      <c r="N744" s="5"/>
      <c r="O744" s="5"/>
      <c r="P744" s="5"/>
      <c r="Q744" s="5"/>
      <c r="R744" s="5"/>
      <c r="S744" s="5"/>
      <c r="T744" s="5"/>
      <c r="U744" s="5"/>
      <c r="V744" s="5"/>
      <c r="W744" s="5"/>
      <c r="X744" s="5"/>
      <c r="Y744" s="175"/>
      <c r="Z744" s="5"/>
    </row>
    <row r="745" spans="1:26" ht="16.5" x14ac:dyDescent="0.3">
      <c r="A745" s="5"/>
      <c r="B745" s="5"/>
      <c r="C745" s="5"/>
      <c r="D745" s="5"/>
      <c r="E745" s="5"/>
      <c r="F745" s="5"/>
      <c r="G745" s="5"/>
      <c r="H745" s="80"/>
      <c r="I745" s="76"/>
      <c r="J745" s="5"/>
      <c r="K745" s="5"/>
      <c r="L745" s="5"/>
      <c r="M745" s="5"/>
      <c r="N745" s="5"/>
      <c r="O745" s="5"/>
      <c r="P745" s="5"/>
      <c r="Q745" s="5"/>
      <c r="R745" s="5"/>
      <c r="S745" s="5"/>
      <c r="T745" s="5"/>
      <c r="U745" s="5"/>
      <c r="V745" s="5"/>
      <c r="W745" s="5"/>
      <c r="X745" s="5"/>
      <c r="Y745" s="175"/>
      <c r="Z745" s="5"/>
    </row>
    <row r="746" spans="1:26" ht="16.5" x14ac:dyDescent="0.3">
      <c r="A746" s="5"/>
      <c r="B746" s="5"/>
      <c r="C746" s="5"/>
      <c r="D746" s="5"/>
      <c r="E746" s="5"/>
      <c r="F746" s="5"/>
      <c r="G746" s="5"/>
      <c r="H746" s="80"/>
      <c r="I746" s="76"/>
      <c r="J746" s="5"/>
      <c r="K746" s="5"/>
      <c r="L746" s="5"/>
      <c r="M746" s="5"/>
      <c r="N746" s="5"/>
      <c r="O746" s="5"/>
      <c r="P746" s="5"/>
      <c r="Q746" s="5"/>
      <c r="R746" s="5"/>
      <c r="S746" s="5"/>
      <c r="T746" s="5"/>
      <c r="U746" s="5"/>
      <c r="V746" s="5"/>
      <c r="W746" s="5"/>
      <c r="X746" s="5"/>
      <c r="Y746" s="175"/>
      <c r="Z746" s="5"/>
    </row>
    <row r="747" spans="1:26" ht="16.5" x14ac:dyDescent="0.3">
      <c r="A747" s="5"/>
      <c r="B747" s="5"/>
      <c r="C747" s="5"/>
      <c r="D747" s="5"/>
      <c r="E747" s="5"/>
      <c r="F747" s="5"/>
      <c r="G747" s="5"/>
      <c r="H747" s="80"/>
      <c r="I747" s="76"/>
      <c r="J747" s="5"/>
      <c r="K747" s="5"/>
      <c r="L747" s="5"/>
      <c r="M747" s="5"/>
      <c r="N747" s="5"/>
      <c r="O747" s="5"/>
      <c r="P747" s="5"/>
      <c r="Q747" s="5"/>
      <c r="R747" s="5"/>
      <c r="S747" s="5"/>
      <c r="T747" s="5"/>
      <c r="U747" s="5"/>
      <c r="V747" s="5"/>
      <c r="W747" s="5"/>
      <c r="X747" s="5"/>
      <c r="Y747" s="175"/>
      <c r="Z747" s="5"/>
    </row>
    <row r="748" spans="1:26" ht="16.5" x14ac:dyDescent="0.3">
      <c r="A748" s="5"/>
      <c r="B748" s="5"/>
      <c r="C748" s="5"/>
      <c r="D748" s="5"/>
      <c r="E748" s="5"/>
      <c r="F748" s="5"/>
      <c r="G748" s="5"/>
      <c r="H748" s="80"/>
      <c r="I748" s="76"/>
      <c r="J748" s="5"/>
      <c r="K748" s="5"/>
      <c r="L748" s="5"/>
      <c r="M748" s="5"/>
      <c r="N748" s="5"/>
      <c r="O748" s="5"/>
      <c r="P748" s="5"/>
      <c r="Q748" s="5"/>
      <c r="R748" s="5"/>
      <c r="S748" s="5"/>
      <c r="T748" s="5"/>
      <c r="U748" s="5"/>
      <c r="V748" s="5"/>
      <c r="W748" s="5"/>
      <c r="X748" s="5"/>
      <c r="Y748" s="175"/>
      <c r="Z748" s="5"/>
    </row>
    <row r="749" spans="1:26" ht="16.5" x14ac:dyDescent="0.3">
      <c r="A749" s="5"/>
      <c r="B749" s="5"/>
      <c r="C749" s="5"/>
      <c r="D749" s="5"/>
      <c r="E749" s="5"/>
      <c r="F749" s="5"/>
      <c r="G749" s="5"/>
      <c r="H749" s="80"/>
      <c r="I749" s="76"/>
      <c r="J749" s="5"/>
      <c r="K749" s="5"/>
      <c r="L749" s="5"/>
      <c r="M749" s="5"/>
      <c r="N749" s="5"/>
      <c r="O749" s="5"/>
      <c r="P749" s="5"/>
      <c r="Q749" s="5"/>
      <c r="R749" s="5"/>
      <c r="S749" s="5"/>
      <c r="T749" s="5"/>
      <c r="U749" s="5"/>
      <c r="V749" s="5"/>
      <c r="W749" s="5"/>
      <c r="X749" s="5"/>
      <c r="Y749" s="175"/>
      <c r="Z749" s="5"/>
    </row>
    <row r="750" spans="1:26" ht="16.5" x14ac:dyDescent="0.3">
      <c r="A750" s="5"/>
      <c r="B750" s="5"/>
      <c r="C750" s="5"/>
      <c r="D750" s="5"/>
      <c r="E750" s="5"/>
      <c r="F750" s="5"/>
      <c r="G750" s="5"/>
      <c r="H750" s="80"/>
      <c r="I750" s="76"/>
      <c r="J750" s="5"/>
      <c r="K750" s="5"/>
      <c r="L750" s="5"/>
      <c r="M750" s="5"/>
      <c r="N750" s="5"/>
      <c r="O750" s="5"/>
      <c r="P750" s="5"/>
      <c r="Q750" s="5"/>
      <c r="R750" s="5"/>
      <c r="S750" s="5"/>
      <c r="T750" s="5"/>
      <c r="U750" s="5"/>
      <c r="V750" s="5"/>
      <c r="W750" s="5"/>
      <c r="X750" s="5"/>
      <c r="Y750" s="175"/>
      <c r="Z750" s="5"/>
    </row>
    <row r="751" spans="1:26" ht="16.5" x14ac:dyDescent="0.3">
      <c r="A751" s="5"/>
      <c r="B751" s="5"/>
      <c r="C751" s="5"/>
      <c r="D751" s="5"/>
      <c r="E751" s="5"/>
      <c r="F751" s="5"/>
      <c r="G751" s="5"/>
      <c r="H751" s="80"/>
      <c r="I751" s="76"/>
      <c r="J751" s="5"/>
      <c r="K751" s="5"/>
      <c r="L751" s="5"/>
      <c r="M751" s="5"/>
      <c r="N751" s="5"/>
      <c r="O751" s="5"/>
      <c r="P751" s="5"/>
      <c r="Q751" s="5"/>
      <c r="R751" s="5"/>
      <c r="S751" s="5"/>
      <c r="T751" s="5"/>
      <c r="U751" s="5"/>
      <c r="V751" s="5"/>
      <c r="W751" s="5"/>
      <c r="X751" s="5"/>
      <c r="Y751" s="175"/>
      <c r="Z751" s="5"/>
    </row>
    <row r="752" spans="1:26" ht="16.5" x14ac:dyDescent="0.3">
      <c r="A752" s="5"/>
      <c r="B752" s="5"/>
      <c r="C752" s="5"/>
      <c r="D752" s="5"/>
      <c r="E752" s="5"/>
      <c r="F752" s="5"/>
      <c r="G752" s="5"/>
      <c r="H752" s="80"/>
      <c r="I752" s="76"/>
      <c r="J752" s="5"/>
      <c r="K752" s="5"/>
      <c r="L752" s="5"/>
      <c r="M752" s="5"/>
      <c r="N752" s="5"/>
      <c r="O752" s="5"/>
      <c r="P752" s="5"/>
      <c r="Q752" s="5"/>
      <c r="R752" s="5"/>
      <c r="S752" s="5"/>
      <c r="T752" s="5"/>
      <c r="U752" s="5"/>
      <c r="V752" s="5"/>
      <c r="W752" s="5"/>
      <c r="X752" s="5"/>
      <c r="Y752" s="175"/>
      <c r="Z752" s="5"/>
    </row>
    <row r="753" spans="1:26" ht="16.5" x14ac:dyDescent="0.3">
      <c r="A753" s="5"/>
      <c r="B753" s="5"/>
      <c r="C753" s="5"/>
      <c r="D753" s="5"/>
      <c r="E753" s="5"/>
      <c r="F753" s="5"/>
      <c r="G753" s="5"/>
      <c r="H753" s="80"/>
      <c r="I753" s="76"/>
      <c r="J753" s="5"/>
      <c r="K753" s="5"/>
      <c r="L753" s="5"/>
      <c r="M753" s="5"/>
      <c r="N753" s="5"/>
      <c r="O753" s="5"/>
      <c r="P753" s="5"/>
      <c r="Q753" s="5"/>
      <c r="R753" s="5"/>
      <c r="S753" s="5"/>
      <c r="T753" s="5"/>
      <c r="U753" s="5"/>
      <c r="V753" s="5"/>
      <c r="W753" s="5"/>
      <c r="X753" s="5"/>
      <c r="Y753" s="175"/>
      <c r="Z753" s="5"/>
    </row>
    <row r="754" spans="1:26" ht="16.5" x14ac:dyDescent="0.3">
      <c r="A754" s="5"/>
      <c r="B754" s="5"/>
      <c r="C754" s="5"/>
      <c r="D754" s="5"/>
      <c r="E754" s="5"/>
      <c r="F754" s="5"/>
      <c r="G754" s="5"/>
      <c r="H754" s="80"/>
      <c r="I754" s="76"/>
      <c r="J754" s="5"/>
      <c r="K754" s="5"/>
      <c r="L754" s="5"/>
      <c r="M754" s="5"/>
      <c r="N754" s="5"/>
      <c r="O754" s="5"/>
      <c r="P754" s="5"/>
      <c r="Q754" s="5"/>
      <c r="R754" s="5"/>
      <c r="S754" s="5"/>
      <c r="T754" s="5"/>
      <c r="U754" s="5"/>
      <c r="V754" s="5"/>
      <c r="W754" s="5"/>
      <c r="X754" s="5"/>
      <c r="Y754" s="175"/>
      <c r="Z754" s="5"/>
    </row>
    <row r="755" spans="1:26" ht="16.5" x14ac:dyDescent="0.3">
      <c r="A755" s="5"/>
      <c r="B755" s="5"/>
      <c r="C755" s="5"/>
      <c r="D755" s="5"/>
      <c r="E755" s="5"/>
      <c r="F755" s="5"/>
      <c r="G755" s="5"/>
      <c r="H755" s="80"/>
      <c r="I755" s="76"/>
      <c r="J755" s="5"/>
      <c r="K755" s="5"/>
      <c r="L755" s="5"/>
      <c r="M755" s="5"/>
      <c r="N755" s="5"/>
      <c r="O755" s="5"/>
      <c r="P755" s="5"/>
      <c r="Q755" s="5"/>
      <c r="R755" s="5"/>
      <c r="S755" s="5"/>
      <c r="T755" s="5"/>
      <c r="U755" s="5"/>
      <c r="V755" s="5"/>
      <c r="W755" s="5"/>
      <c r="X755" s="5"/>
      <c r="Y755" s="175"/>
      <c r="Z755" s="5"/>
    </row>
    <row r="756" spans="1:26" ht="16.5" x14ac:dyDescent="0.3">
      <c r="A756" s="5"/>
      <c r="B756" s="5"/>
      <c r="C756" s="5"/>
      <c r="D756" s="5"/>
      <c r="E756" s="5"/>
      <c r="F756" s="5"/>
      <c r="G756" s="5"/>
      <c r="H756" s="80"/>
      <c r="I756" s="76"/>
      <c r="J756" s="5"/>
      <c r="K756" s="5"/>
      <c r="L756" s="5"/>
      <c r="M756" s="5"/>
      <c r="N756" s="5"/>
      <c r="O756" s="5"/>
      <c r="P756" s="5"/>
      <c r="Q756" s="5"/>
      <c r="R756" s="5"/>
      <c r="S756" s="5"/>
      <c r="T756" s="5"/>
      <c r="U756" s="5"/>
      <c r="V756" s="5"/>
      <c r="W756" s="5"/>
      <c r="X756" s="5"/>
      <c r="Y756" s="175"/>
      <c r="Z756" s="5"/>
    </row>
    <row r="757" spans="1:26" ht="16.5" x14ac:dyDescent="0.3">
      <c r="A757" s="5"/>
      <c r="B757" s="5"/>
      <c r="C757" s="5"/>
      <c r="D757" s="5"/>
      <c r="E757" s="5"/>
      <c r="F757" s="5"/>
      <c r="G757" s="5"/>
      <c r="H757" s="80"/>
      <c r="I757" s="76"/>
      <c r="J757" s="5"/>
      <c r="K757" s="5"/>
      <c r="L757" s="5"/>
      <c r="M757" s="5"/>
      <c r="N757" s="5"/>
      <c r="O757" s="5"/>
      <c r="P757" s="5"/>
      <c r="Q757" s="5"/>
      <c r="R757" s="5"/>
      <c r="S757" s="5"/>
      <c r="T757" s="5"/>
      <c r="U757" s="5"/>
      <c r="V757" s="5"/>
      <c r="W757" s="5"/>
      <c r="X757" s="5"/>
      <c r="Y757" s="175"/>
      <c r="Z757" s="5"/>
    </row>
    <row r="758" spans="1:26" ht="16.5" x14ac:dyDescent="0.3">
      <c r="A758" s="5"/>
      <c r="B758" s="5"/>
      <c r="C758" s="5"/>
      <c r="D758" s="5"/>
      <c r="E758" s="5"/>
      <c r="F758" s="5"/>
      <c r="G758" s="5"/>
      <c r="H758" s="80"/>
      <c r="I758" s="76"/>
      <c r="J758" s="5"/>
      <c r="K758" s="5"/>
      <c r="L758" s="5"/>
      <c r="M758" s="5"/>
      <c r="N758" s="5"/>
      <c r="O758" s="5"/>
      <c r="P758" s="5"/>
      <c r="Q758" s="5"/>
      <c r="R758" s="5"/>
      <c r="S758" s="5"/>
      <c r="T758" s="5"/>
      <c r="U758" s="5"/>
      <c r="V758" s="5"/>
      <c r="W758" s="5"/>
      <c r="X758" s="5"/>
      <c r="Y758" s="175"/>
      <c r="Z758" s="5"/>
    </row>
    <row r="759" spans="1:26" ht="16.5" x14ac:dyDescent="0.3">
      <c r="A759" s="5"/>
      <c r="B759" s="5"/>
      <c r="C759" s="5"/>
      <c r="D759" s="5"/>
      <c r="E759" s="5"/>
      <c r="F759" s="5"/>
      <c r="G759" s="5"/>
      <c r="H759" s="80"/>
      <c r="I759" s="76"/>
      <c r="J759" s="5"/>
      <c r="K759" s="5"/>
      <c r="L759" s="5"/>
      <c r="M759" s="5"/>
      <c r="N759" s="5"/>
      <c r="O759" s="5"/>
      <c r="P759" s="5"/>
      <c r="Q759" s="5"/>
      <c r="R759" s="5"/>
      <c r="S759" s="5"/>
      <c r="T759" s="5"/>
      <c r="U759" s="5"/>
      <c r="V759" s="5"/>
      <c r="W759" s="5"/>
      <c r="X759" s="5"/>
      <c r="Y759" s="175"/>
      <c r="Z759" s="5"/>
    </row>
    <row r="760" spans="1:26" ht="16.5" x14ac:dyDescent="0.3">
      <c r="A760" s="5"/>
      <c r="B760" s="5"/>
      <c r="C760" s="5"/>
      <c r="D760" s="5"/>
      <c r="E760" s="5"/>
      <c r="F760" s="5"/>
      <c r="G760" s="5"/>
      <c r="H760" s="80"/>
      <c r="I760" s="76"/>
      <c r="J760" s="5"/>
      <c r="K760" s="5"/>
      <c r="L760" s="5"/>
      <c r="M760" s="5"/>
      <c r="N760" s="5"/>
      <c r="O760" s="5"/>
      <c r="P760" s="5"/>
      <c r="Q760" s="5"/>
      <c r="R760" s="5"/>
      <c r="S760" s="5"/>
      <c r="T760" s="5"/>
      <c r="U760" s="5"/>
      <c r="V760" s="5"/>
      <c r="W760" s="5"/>
      <c r="X760" s="5"/>
      <c r="Y760" s="175"/>
      <c r="Z760" s="5"/>
    </row>
    <row r="761" spans="1:26" ht="16.5" x14ac:dyDescent="0.3">
      <c r="A761" s="5"/>
      <c r="B761" s="5"/>
      <c r="C761" s="5"/>
      <c r="D761" s="5"/>
      <c r="E761" s="5"/>
      <c r="F761" s="5"/>
      <c r="G761" s="5"/>
      <c r="H761" s="80"/>
      <c r="I761" s="76"/>
      <c r="J761" s="5"/>
      <c r="K761" s="5"/>
      <c r="L761" s="5"/>
      <c r="M761" s="5"/>
      <c r="N761" s="5"/>
      <c r="O761" s="5"/>
      <c r="P761" s="5"/>
      <c r="Q761" s="5"/>
      <c r="R761" s="5"/>
      <c r="S761" s="5"/>
      <c r="T761" s="5"/>
      <c r="U761" s="5"/>
      <c r="V761" s="5"/>
      <c r="W761" s="5"/>
      <c r="X761" s="5"/>
      <c r="Y761" s="175"/>
      <c r="Z761" s="5"/>
    </row>
    <row r="762" spans="1:26" ht="16.5" x14ac:dyDescent="0.3">
      <c r="A762" s="5"/>
      <c r="B762" s="5"/>
      <c r="C762" s="5"/>
      <c r="D762" s="5"/>
      <c r="E762" s="5"/>
      <c r="F762" s="5"/>
      <c r="G762" s="5"/>
      <c r="H762" s="80"/>
      <c r="I762" s="76"/>
      <c r="J762" s="5"/>
      <c r="K762" s="5"/>
      <c r="L762" s="5"/>
      <c r="M762" s="5"/>
      <c r="N762" s="5"/>
      <c r="O762" s="5"/>
      <c r="P762" s="5"/>
      <c r="Q762" s="5"/>
      <c r="R762" s="5"/>
      <c r="S762" s="5"/>
      <c r="T762" s="5"/>
      <c r="U762" s="5"/>
      <c r="V762" s="5"/>
      <c r="W762" s="5"/>
      <c r="X762" s="5"/>
      <c r="Y762" s="175"/>
      <c r="Z762" s="5"/>
    </row>
    <row r="763" spans="1:26" ht="16.5" x14ac:dyDescent="0.3">
      <c r="A763" s="5"/>
      <c r="B763" s="5"/>
      <c r="C763" s="5"/>
      <c r="D763" s="5"/>
      <c r="E763" s="5"/>
      <c r="F763" s="5"/>
      <c r="G763" s="5"/>
      <c r="H763" s="80"/>
      <c r="I763" s="76"/>
      <c r="J763" s="5"/>
      <c r="K763" s="5"/>
      <c r="L763" s="5"/>
      <c r="M763" s="5"/>
      <c r="N763" s="5"/>
      <c r="O763" s="5"/>
      <c r="P763" s="5"/>
      <c r="Q763" s="5"/>
      <c r="R763" s="5"/>
      <c r="S763" s="5"/>
      <c r="T763" s="5"/>
      <c r="U763" s="5"/>
      <c r="V763" s="5"/>
      <c r="W763" s="5"/>
      <c r="X763" s="5"/>
      <c r="Y763" s="175"/>
      <c r="Z763" s="5"/>
    </row>
    <row r="764" spans="1:26" ht="16.5" x14ac:dyDescent="0.3">
      <c r="A764" s="5"/>
      <c r="B764" s="5"/>
      <c r="C764" s="5"/>
      <c r="D764" s="5"/>
      <c r="E764" s="5"/>
      <c r="F764" s="5"/>
      <c r="G764" s="5"/>
      <c r="H764" s="80"/>
      <c r="I764" s="76"/>
      <c r="J764" s="5"/>
      <c r="K764" s="5"/>
      <c r="L764" s="5"/>
      <c r="M764" s="5"/>
      <c r="N764" s="5"/>
      <c r="O764" s="5"/>
      <c r="P764" s="5"/>
      <c r="Q764" s="5"/>
      <c r="R764" s="5"/>
      <c r="S764" s="5"/>
      <c r="T764" s="5"/>
      <c r="U764" s="5"/>
      <c r="V764" s="5"/>
      <c r="W764" s="5"/>
      <c r="X764" s="5"/>
      <c r="Y764" s="175"/>
      <c r="Z764" s="5"/>
    </row>
    <row r="765" spans="1:26" ht="16.5" x14ac:dyDescent="0.3">
      <c r="A765" s="5"/>
      <c r="B765" s="5"/>
      <c r="C765" s="5"/>
      <c r="D765" s="5"/>
      <c r="E765" s="5"/>
      <c r="F765" s="5"/>
      <c r="G765" s="5"/>
      <c r="H765" s="80"/>
      <c r="I765" s="76"/>
      <c r="J765" s="5"/>
      <c r="K765" s="5"/>
      <c r="L765" s="5"/>
      <c r="M765" s="5"/>
      <c r="N765" s="5"/>
      <c r="O765" s="5"/>
      <c r="P765" s="5"/>
      <c r="Q765" s="5"/>
      <c r="R765" s="5"/>
      <c r="S765" s="5"/>
      <c r="T765" s="5"/>
      <c r="U765" s="5"/>
      <c r="V765" s="5"/>
      <c r="W765" s="5"/>
      <c r="X765" s="5"/>
      <c r="Y765" s="175"/>
      <c r="Z765" s="5"/>
    </row>
    <row r="766" spans="1:26" ht="16.5" x14ac:dyDescent="0.3">
      <c r="A766" s="5"/>
      <c r="B766" s="5"/>
      <c r="C766" s="5"/>
      <c r="D766" s="5"/>
      <c r="E766" s="5"/>
      <c r="F766" s="5"/>
      <c r="G766" s="5"/>
      <c r="H766" s="80"/>
      <c r="I766" s="76"/>
      <c r="J766" s="5"/>
      <c r="K766" s="5"/>
      <c r="L766" s="5"/>
      <c r="M766" s="5"/>
      <c r="N766" s="5"/>
      <c r="O766" s="5"/>
      <c r="P766" s="5"/>
      <c r="Q766" s="5"/>
      <c r="R766" s="5"/>
      <c r="S766" s="5"/>
      <c r="T766" s="5"/>
      <c r="U766" s="5"/>
      <c r="V766" s="5"/>
      <c r="W766" s="5"/>
      <c r="X766" s="5"/>
      <c r="Y766" s="175"/>
      <c r="Z766" s="5"/>
    </row>
    <row r="767" spans="1:26" ht="16.5" x14ac:dyDescent="0.3">
      <c r="A767" s="5"/>
      <c r="B767" s="5"/>
      <c r="C767" s="5"/>
      <c r="D767" s="5"/>
      <c r="E767" s="5"/>
      <c r="F767" s="5"/>
      <c r="G767" s="5"/>
      <c r="H767" s="80"/>
      <c r="I767" s="76"/>
      <c r="J767" s="5"/>
      <c r="K767" s="5"/>
      <c r="L767" s="5"/>
      <c r="M767" s="5"/>
      <c r="N767" s="5"/>
      <c r="O767" s="5"/>
      <c r="P767" s="5"/>
      <c r="Q767" s="5"/>
      <c r="R767" s="5"/>
      <c r="S767" s="5"/>
      <c r="T767" s="5"/>
      <c r="U767" s="5"/>
      <c r="V767" s="5"/>
      <c r="W767" s="5"/>
      <c r="X767" s="5"/>
      <c r="Y767" s="175"/>
      <c r="Z767" s="5"/>
    </row>
    <row r="768" spans="1:26" ht="16.5" x14ac:dyDescent="0.3">
      <c r="A768" s="5"/>
      <c r="B768" s="5"/>
      <c r="C768" s="5"/>
      <c r="D768" s="5"/>
      <c r="E768" s="5"/>
      <c r="F768" s="5"/>
      <c r="G768" s="5"/>
      <c r="H768" s="80"/>
      <c r="I768" s="76"/>
      <c r="J768" s="5"/>
      <c r="K768" s="5"/>
      <c r="L768" s="5"/>
      <c r="M768" s="5"/>
      <c r="N768" s="5"/>
      <c r="O768" s="5"/>
      <c r="P768" s="5"/>
      <c r="Q768" s="5"/>
      <c r="R768" s="5"/>
      <c r="S768" s="5"/>
      <c r="T768" s="5"/>
      <c r="U768" s="5"/>
      <c r="V768" s="5"/>
      <c r="W768" s="5"/>
      <c r="X768" s="5"/>
      <c r="Y768" s="175"/>
      <c r="Z768" s="5"/>
    </row>
    <row r="769" spans="1:26" ht="16.5" x14ac:dyDescent="0.3">
      <c r="A769" s="5"/>
      <c r="B769" s="5"/>
      <c r="C769" s="5"/>
      <c r="D769" s="5"/>
      <c r="E769" s="5"/>
      <c r="F769" s="5"/>
      <c r="G769" s="5"/>
      <c r="H769" s="80"/>
      <c r="I769" s="76"/>
      <c r="J769" s="5"/>
      <c r="K769" s="5"/>
      <c r="L769" s="5"/>
      <c r="M769" s="5"/>
      <c r="N769" s="5"/>
      <c r="O769" s="5"/>
      <c r="P769" s="5"/>
      <c r="Q769" s="5"/>
      <c r="R769" s="5"/>
      <c r="S769" s="5"/>
      <c r="T769" s="5"/>
      <c r="U769" s="5"/>
      <c r="V769" s="5"/>
      <c r="W769" s="5"/>
      <c r="X769" s="5"/>
      <c r="Y769" s="175"/>
      <c r="Z769" s="5"/>
    </row>
    <row r="770" spans="1:26" ht="16.5" x14ac:dyDescent="0.3">
      <c r="A770" s="5"/>
      <c r="B770" s="5"/>
      <c r="C770" s="5"/>
      <c r="D770" s="5"/>
      <c r="E770" s="5"/>
      <c r="F770" s="5"/>
      <c r="G770" s="5"/>
      <c r="H770" s="80"/>
      <c r="I770" s="76"/>
      <c r="J770" s="5"/>
      <c r="K770" s="5"/>
      <c r="L770" s="5"/>
      <c r="M770" s="5"/>
      <c r="N770" s="5"/>
      <c r="O770" s="5"/>
      <c r="P770" s="5"/>
      <c r="Q770" s="5"/>
      <c r="R770" s="5"/>
      <c r="S770" s="5"/>
      <c r="T770" s="5"/>
      <c r="U770" s="5"/>
      <c r="V770" s="5"/>
      <c r="W770" s="5"/>
      <c r="X770" s="5"/>
      <c r="Y770" s="175"/>
      <c r="Z770" s="5"/>
    </row>
    <row r="771" spans="1:26" ht="16.5" x14ac:dyDescent="0.3">
      <c r="A771" s="5"/>
      <c r="B771" s="5"/>
      <c r="C771" s="5"/>
      <c r="D771" s="5"/>
      <c r="E771" s="5"/>
      <c r="F771" s="5"/>
      <c r="G771" s="5"/>
      <c r="H771" s="80"/>
      <c r="I771" s="76"/>
      <c r="J771" s="5"/>
      <c r="K771" s="5"/>
      <c r="L771" s="5"/>
      <c r="M771" s="5"/>
      <c r="N771" s="5"/>
      <c r="O771" s="5"/>
      <c r="P771" s="5"/>
      <c r="Q771" s="5"/>
      <c r="R771" s="5"/>
      <c r="S771" s="5"/>
      <c r="T771" s="5"/>
      <c r="U771" s="5"/>
      <c r="V771" s="5"/>
      <c r="W771" s="5"/>
      <c r="X771" s="5"/>
      <c r="Y771" s="175"/>
      <c r="Z771" s="5"/>
    </row>
    <row r="772" spans="1:26" ht="16.5" x14ac:dyDescent="0.3">
      <c r="A772" s="5"/>
      <c r="B772" s="5"/>
      <c r="C772" s="5"/>
      <c r="D772" s="5"/>
      <c r="E772" s="5"/>
      <c r="F772" s="5"/>
      <c r="G772" s="5"/>
      <c r="H772" s="80"/>
      <c r="I772" s="76"/>
      <c r="J772" s="5"/>
      <c r="K772" s="5"/>
      <c r="L772" s="5"/>
      <c r="M772" s="5"/>
      <c r="N772" s="5"/>
      <c r="O772" s="5"/>
      <c r="P772" s="5"/>
      <c r="Q772" s="5"/>
      <c r="R772" s="5"/>
      <c r="S772" s="5"/>
      <c r="T772" s="5"/>
      <c r="U772" s="5"/>
      <c r="V772" s="5"/>
      <c r="W772" s="5"/>
      <c r="X772" s="5"/>
      <c r="Y772" s="175"/>
      <c r="Z772" s="5"/>
    </row>
    <row r="773" spans="1:26" ht="16.5" x14ac:dyDescent="0.3">
      <c r="A773" s="5"/>
      <c r="B773" s="5"/>
      <c r="C773" s="5"/>
      <c r="D773" s="5"/>
      <c r="E773" s="5"/>
      <c r="F773" s="5"/>
      <c r="G773" s="5"/>
      <c r="H773" s="80"/>
      <c r="I773" s="76"/>
      <c r="J773" s="5"/>
      <c r="K773" s="5"/>
      <c r="L773" s="5"/>
      <c r="M773" s="5"/>
      <c r="N773" s="5"/>
      <c r="O773" s="5"/>
      <c r="P773" s="5"/>
      <c r="Q773" s="5"/>
      <c r="R773" s="5"/>
      <c r="S773" s="5"/>
      <c r="T773" s="5"/>
      <c r="U773" s="5"/>
      <c r="V773" s="5"/>
      <c r="W773" s="5"/>
      <c r="X773" s="5"/>
      <c r="Y773" s="175"/>
      <c r="Z773" s="5"/>
    </row>
    <row r="774" spans="1:26" ht="16.5" x14ac:dyDescent="0.3">
      <c r="A774" s="5"/>
      <c r="B774" s="5"/>
      <c r="C774" s="5"/>
      <c r="D774" s="5"/>
      <c r="E774" s="5"/>
      <c r="F774" s="5"/>
      <c r="G774" s="5"/>
      <c r="H774" s="80"/>
      <c r="I774" s="76"/>
      <c r="J774" s="5"/>
      <c r="K774" s="5"/>
      <c r="L774" s="5"/>
      <c r="M774" s="5"/>
      <c r="N774" s="5"/>
      <c r="O774" s="5"/>
      <c r="P774" s="5"/>
      <c r="Q774" s="5"/>
      <c r="R774" s="5"/>
      <c r="S774" s="5"/>
      <c r="T774" s="5"/>
      <c r="U774" s="5"/>
      <c r="V774" s="5"/>
      <c r="W774" s="5"/>
      <c r="X774" s="5"/>
      <c r="Y774" s="175"/>
      <c r="Z774" s="5"/>
    </row>
    <row r="775" spans="1:26" ht="16.5" x14ac:dyDescent="0.3">
      <c r="A775" s="5"/>
      <c r="B775" s="5"/>
      <c r="C775" s="5"/>
      <c r="D775" s="5"/>
      <c r="E775" s="5"/>
      <c r="F775" s="5"/>
      <c r="G775" s="5"/>
      <c r="H775" s="80"/>
      <c r="I775" s="76"/>
      <c r="J775" s="5"/>
      <c r="K775" s="5"/>
      <c r="L775" s="5"/>
      <c r="M775" s="5"/>
      <c r="N775" s="5"/>
      <c r="O775" s="5"/>
      <c r="P775" s="5"/>
      <c r="Q775" s="5"/>
      <c r="R775" s="5"/>
      <c r="S775" s="5"/>
      <c r="T775" s="5"/>
      <c r="U775" s="5"/>
      <c r="V775" s="5"/>
      <c r="W775" s="5"/>
      <c r="X775" s="5"/>
      <c r="Y775" s="175"/>
      <c r="Z775" s="5"/>
    </row>
    <row r="776" spans="1:26" ht="16.5" x14ac:dyDescent="0.3">
      <c r="A776" s="5"/>
      <c r="B776" s="5"/>
      <c r="C776" s="5"/>
      <c r="D776" s="5"/>
      <c r="E776" s="5"/>
      <c r="F776" s="5"/>
      <c r="G776" s="5"/>
      <c r="H776" s="80"/>
      <c r="I776" s="76"/>
      <c r="J776" s="5"/>
      <c r="K776" s="5"/>
      <c r="L776" s="5"/>
      <c r="M776" s="5"/>
      <c r="N776" s="5"/>
      <c r="O776" s="5"/>
      <c r="P776" s="5"/>
      <c r="Q776" s="5"/>
      <c r="R776" s="5"/>
      <c r="S776" s="5"/>
      <c r="T776" s="5"/>
      <c r="U776" s="5"/>
      <c r="V776" s="5"/>
      <c r="W776" s="5"/>
      <c r="X776" s="5"/>
      <c r="Y776" s="175"/>
      <c r="Z776" s="5"/>
    </row>
    <row r="777" spans="1:26" ht="16.5" x14ac:dyDescent="0.3">
      <c r="A777" s="5"/>
      <c r="B777" s="5"/>
      <c r="C777" s="5"/>
      <c r="D777" s="5"/>
      <c r="E777" s="5"/>
      <c r="F777" s="5"/>
      <c r="G777" s="5"/>
      <c r="H777" s="80"/>
      <c r="I777" s="76"/>
      <c r="J777" s="5"/>
      <c r="K777" s="5"/>
      <c r="L777" s="5"/>
      <c r="M777" s="5"/>
      <c r="N777" s="5"/>
      <c r="O777" s="5"/>
      <c r="P777" s="5"/>
      <c r="Q777" s="5"/>
      <c r="R777" s="5"/>
      <c r="S777" s="5"/>
      <c r="T777" s="5"/>
      <c r="U777" s="5"/>
      <c r="V777" s="5"/>
      <c r="W777" s="5"/>
      <c r="X777" s="5"/>
      <c r="Y777" s="175"/>
      <c r="Z777" s="5"/>
    </row>
    <row r="778" spans="1:26" ht="16.5" x14ac:dyDescent="0.3">
      <c r="A778" s="5"/>
      <c r="B778" s="5"/>
      <c r="C778" s="5"/>
      <c r="D778" s="5"/>
      <c r="E778" s="5"/>
      <c r="F778" s="5"/>
      <c r="G778" s="5"/>
      <c r="H778" s="80"/>
      <c r="I778" s="76"/>
      <c r="J778" s="5"/>
      <c r="K778" s="5"/>
      <c r="L778" s="5"/>
      <c r="M778" s="5"/>
      <c r="N778" s="5"/>
      <c r="O778" s="5"/>
      <c r="P778" s="5"/>
      <c r="Q778" s="5"/>
      <c r="R778" s="5"/>
      <c r="S778" s="5"/>
      <c r="T778" s="5"/>
      <c r="U778" s="5"/>
      <c r="V778" s="5"/>
      <c r="W778" s="5"/>
      <c r="X778" s="5"/>
      <c r="Y778" s="175"/>
      <c r="Z778" s="5"/>
    </row>
    <row r="779" spans="1:26" ht="16.5" x14ac:dyDescent="0.3">
      <c r="A779" s="5"/>
      <c r="B779" s="5"/>
      <c r="C779" s="5"/>
      <c r="D779" s="5"/>
      <c r="E779" s="5"/>
      <c r="F779" s="5"/>
      <c r="G779" s="5"/>
      <c r="H779" s="80"/>
      <c r="I779" s="76"/>
      <c r="J779" s="5"/>
      <c r="K779" s="5"/>
      <c r="L779" s="5"/>
      <c r="M779" s="5"/>
      <c r="N779" s="5"/>
      <c r="O779" s="5"/>
      <c r="P779" s="5"/>
      <c r="Q779" s="5"/>
      <c r="R779" s="5"/>
      <c r="S779" s="5"/>
      <c r="T779" s="5"/>
      <c r="U779" s="5"/>
      <c r="V779" s="5"/>
      <c r="W779" s="5"/>
      <c r="X779" s="5"/>
      <c r="Y779" s="175"/>
      <c r="Z779" s="5"/>
    </row>
    <row r="780" spans="1:26" ht="16.5" x14ac:dyDescent="0.3">
      <c r="A780" s="5"/>
      <c r="B780" s="5"/>
      <c r="C780" s="5"/>
      <c r="D780" s="5"/>
      <c r="E780" s="5"/>
      <c r="F780" s="5"/>
      <c r="G780" s="5"/>
      <c r="H780" s="80"/>
      <c r="I780" s="76"/>
      <c r="J780" s="5"/>
      <c r="K780" s="5"/>
      <c r="L780" s="5"/>
      <c r="M780" s="5"/>
      <c r="N780" s="5"/>
      <c r="O780" s="5"/>
      <c r="P780" s="5"/>
      <c r="Q780" s="5"/>
      <c r="R780" s="5"/>
      <c r="S780" s="5"/>
      <c r="T780" s="5"/>
      <c r="U780" s="5"/>
      <c r="V780" s="5"/>
      <c r="W780" s="5"/>
      <c r="X780" s="5"/>
      <c r="Y780" s="175"/>
      <c r="Z780" s="5"/>
    </row>
    <row r="781" spans="1:26" ht="16.5" x14ac:dyDescent="0.3">
      <c r="A781" s="5"/>
      <c r="B781" s="5"/>
      <c r="C781" s="5"/>
      <c r="D781" s="5"/>
      <c r="E781" s="5"/>
      <c r="F781" s="5"/>
      <c r="G781" s="5"/>
      <c r="H781" s="80"/>
      <c r="I781" s="76"/>
      <c r="J781" s="5"/>
      <c r="K781" s="5"/>
      <c r="L781" s="5"/>
      <c r="M781" s="5"/>
      <c r="N781" s="5"/>
      <c r="O781" s="5"/>
      <c r="P781" s="5"/>
      <c r="Q781" s="5"/>
      <c r="R781" s="5"/>
      <c r="S781" s="5"/>
      <c r="T781" s="5"/>
      <c r="U781" s="5"/>
      <c r="V781" s="5"/>
      <c r="W781" s="5"/>
      <c r="X781" s="5"/>
      <c r="Y781" s="175"/>
      <c r="Z781" s="5"/>
    </row>
    <row r="782" spans="1:26" ht="16.5" x14ac:dyDescent="0.3">
      <c r="A782" s="5"/>
      <c r="B782" s="5"/>
      <c r="C782" s="5"/>
      <c r="D782" s="5"/>
      <c r="E782" s="5"/>
      <c r="F782" s="5"/>
      <c r="G782" s="5"/>
      <c r="H782" s="80"/>
      <c r="I782" s="76"/>
      <c r="J782" s="5"/>
      <c r="K782" s="5"/>
      <c r="L782" s="5"/>
      <c r="M782" s="5"/>
      <c r="N782" s="5"/>
      <c r="O782" s="5"/>
      <c r="P782" s="5"/>
      <c r="Q782" s="5"/>
      <c r="R782" s="5"/>
      <c r="S782" s="5"/>
      <c r="T782" s="5"/>
      <c r="U782" s="5"/>
      <c r="V782" s="5"/>
      <c r="W782" s="5"/>
      <c r="X782" s="5"/>
      <c r="Y782" s="175"/>
      <c r="Z782" s="5"/>
    </row>
    <row r="783" spans="1:26" ht="16.5" x14ac:dyDescent="0.3">
      <c r="A783" s="5"/>
      <c r="B783" s="5"/>
      <c r="C783" s="5"/>
      <c r="D783" s="5"/>
      <c r="E783" s="5"/>
      <c r="F783" s="5"/>
      <c r="G783" s="5"/>
      <c r="H783" s="80"/>
      <c r="I783" s="76"/>
      <c r="J783" s="5"/>
      <c r="K783" s="5"/>
      <c r="L783" s="5"/>
      <c r="M783" s="5"/>
      <c r="N783" s="5"/>
      <c r="O783" s="5"/>
      <c r="P783" s="5"/>
      <c r="Q783" s="5"/>
      <c r="R783" s="5"/>
      <c r="S783" s="5"/>
      <c r="T783" s="5"/>
      <c r="U783" s="5"/>
      <c r="V783" s="5"/>
      <c r="W783" s="5"/>
      <c r="X783" s="5"/>
      <c r="Y783" s="175"/>
      <c r="Z783" s="5"/>
    </row>
    <row r="784" spans="1:26" ht="16.5" x14ac:dyDescent="0.3">
      <c r="A784" s="5"/>
      <c r="B784" s="5"/>
      <c r="C784" s="5"/>
      <c r="D784" s="5"/>
      <c r="E784" s="5"/>
      <c r="F784" s="5"/>
      <c r="G784" s="5"/>
      <c r="H784" s="80"/>
      <c r="I784" s="76"/>
      <c r="J784" s="5"/>
      <c r="K784" s="5"/>
      <c r="L784" s="5"/>
      <c r="M784" s="5"/>
      <c r="N784" s="5"/>
      <c r="O784" s="5"/>
      <c r="P784" s="5"/>
      <c r="Q784" s="5"/>
      <c r="R784" s="5"/>
      <c r="S784" s="5"/>
      <c r="T784" s="5"/>
      <c r="U784" s="5"/>
      <c r="V784" s="5"/>
      <c r="W784" s="5"/>
      <c r="X784" s="5"/>
      <c r="Y784" s="175"/>
      <c r="Z784" s="5"/>
    </row>
    <row r="785" spans="1:26" ht="16.5" x14ac:dyDescent="0.3">
      <c r="A785" s="5"/>
      <c r="B785" s="5"/>
      <c r="C785" s="5"/>
      <c r="D785" s="5"/>
      <c r="E785" s="5"/>
      <c r="F785" s="5"/>
      <c r="G785" s="5"/>
      <c r="H785" s="80"/>
      <c r="I785" s="76"/>
      <c r="J785" s="5"/>
      <c r="K785" s="5"/>
      <c r="L785" s="5"/>
      <c r="M785" s="5"/>
      <c r="N785" s="5"/>
      <c r="O785" s="5"/>
      <c r="P785" s="5"/>
      <c r="Q785" s="5"/>
      <c r="R785" s="5"/>
      <c r="S785" s="5"/>
      <c r="T785" s="5"/>
      <c r="U785" s="5"/>
      <c r="V785" s="5"/>
      <c r="W785" s="5"/>
      <c r="X785" s="5"/>
      <c r="Y785" s="175"/>
      <c r="Z785" s="5"/>
    </row>
    <row r="786" spans="1:26" ht="16.5" x14ac:dyDescent="0.3">
      <c r="A786" s="5"/>
      <c r="B786" s="5"/>
      <c r="C786" s="5"/>
      <c r="D786" s="5"/>
      <c r="E786" s="5"/>
      <c r="F786" s="5"/>
      <c r="G786" s="5"/>
      <c r="H786" s="80"/>
      <c r="I786" s="76"/>
      <c r="J786" s="5"/>
      <c r="K786" s="5"/>
      <c r="L786" s="5"/>
      <c r="M786" s="5"/>
      <c r="N786" s="5"/>
      <c r="O786" s="5"/>
      <c r="P786" s="5"/>
      <c r="Q786" s="5"/>
      <c r="R786" s="5"/>
      <c r="S786" s="5"/>
      <c r="T786" s="5"/>
      <c r="U786" s="5"/>
      <c r="V786" s="5"/>
      <c r="W786" s="5"/>
      <c r="X786" s="5"/>
      <c r="Y786" s="175"/>
      <c r="Z786" s="5"/>
    </row>
    <row r="787" spans="1:26" ht="16.5" x14ac:dyDescent="0.3">
      <c r="A787" s="5"/>
      <c r="B787" s="5"/>
      <c r="C787" s="5"/>
      <c r="D787" s="5"/>
      <c r="E787" s="5"/>
      <c r="F787" s="5"/>
      <c r="G787" s="5"/>
      <c r="H787" s="80"/>
      <c r="I787" s="76"/>
      <c r="J787" s="5"/>
      <c r="K787" s="5"/>
      <c r="L787" s="5"/>
      <c r="M787" s="5"/>
      <c r="N787" s="5"/>
      <c r="O787" s="5"/>
      <c r="P787" s="5"/>
      <c r="Q787" s="5"/>
      <c r="R787" s="5"/>
      <c r="S787" s="5"/>
      <c r="T787" s="5"/>
      <c r="U787" s="5"/>
      <c r="V787" s="5"/>
      <c r="W787" s="5"/>
      <c r="X787" s="5"/>
      <c r="Y787" s="175"/>
      <c r="Z787" s="5"/>
    </row>
    <row r="788" spans="1:26" ht="16.5" x14ac:dyDescent="0.3">
      <c r="A788" s="5"/>
      <c r="B788" s="5"/>
      <c r="C788" s="5"/>
      <c r="D788" s="5"/>
      <c r="E788" s="5"/>
      <c r="F788" s="5"/>
      <c r="G788" s="5"/>
      <c r="H788" s="80"/>
      <c r="I788" s="76"/>
      <c r="J788" s="5"/>
      <c r="K788" s="5"/>
      <c r="L788" s="5"/>
      <c r="M788" s="5"/>
      <c r="N788" s="5"/>
      <c r="O788" s="5"/>
      <c r="P788" s="5"/>
      <c r="Q788" s="5"/>
      <c r="R788" s="5"/>
      <c r="S788" s="5"/>
      <c r="T788" s="5"/>
      <c r="U788" s="5"/>
      <c r="V788" s="5"/>
      <c r="W788" s="5"/>
      <c r="X788" s="5"/>
      <c r="Y788" s="175"/>
      <c r="Z788" s="5"/>
    </row>
    <row r="789" spans="1:26" ht="16.5" x14ac:dyDescent="0.3">
      <c r="A789" s="5"/>
      <c r="B789" s="5"/>
      <c r="C789" s="5"/>
      <c r="D789" s="5"/>
      <c r="E789" s="5"/>
      <c r="F789" s="5"/>
      <c r="G789" s="5"/>
      <c r="H789" s="80"/>
      <c r="I789" s="76"/>
      <c r="J789" s="5"/>
      <c r="K789" s="5"/>
      <c r="L789" s="5"/>
      <c r="M789" s="5"/>
      <c r="N789" s="5"/>
      <c r="O789" s="5"/>
      <c r="P789" s="5"/>
      <c r="Q789" s="5"/>
      <c r="R789" s="5"/>
      <c r="S789" s="5"/>
      <c r="T789" s="5"/>
      <c r="U789" s="5"/>
      <c r="V789" s="5"/>
      <c r="W789" s="5"/>
      <c r="X789" s="5"/>
      <c r="Y789" s="175"/>
      <c r="Z789" s="5"/>
    </row>
    <row r="790" spans="1:26" ht="16.5" x14ac:dyDescent="0.3">
      <c r="A790" s="5"/>
      <c r="B790" s="5"/>
      <c r="C790" s="5"/>
      <c r="D790" s="5"/>
      <c r="E790" s="5"/>
      <c r="F790" s="5"/>
      <c r="G790" s="5"/>
      <c r="H790" s="80"/>
      <c r="I790" s="76"/>
      <c r="J790" s="5"/>
      <c r="K790" s="5"/>
      <c r="L790" s="5"/>
      <c r="M790" s="5"/>
      <c r="N790" s="5"/>
      <c r="O790" s="5"/>
      <c r="P790" s="5"/>
      <c r="Q790" s="5"/>
      <c r="R790" s="5"/>
      <c r="S790" s="5"/>
      <c r="T790" s="5"/>
      <c r="U790" s="5"/>
      <c r="V790" s="5"/>
      <c r="W790" s="5"/>
      <c r="X790" s="5"/>
      <c r="Y790" s="175"/>
      <c r="Z790" s="5"/>
    </row>
    <row r="791" spans="1:26" ht="16.5" x14ac:dyDescent="0.3">
      <c r="A791" s="5"/>
      <c r="B791" s="5"/>
      <c r="C791" s="5"/>
      <c r="D791" s="5"/>
      <c r="E791" s="5"/>
      <c r="F791" s="5"/>
      <c r="G791" s="5"/>
      <c r="H791" s="80"/>
      <c r="I791" s="76"/>
      <c r="J791" s="5"/>
      <c r="K791" s="5"/>
      <c r="L791" s="5"/>
      <c r="M791" s="5"/>
      <c r="N791" s="5"/>
      <c r="O791" s="5"/>
      <c r="P791" s="5"/>
      <c r="Q791" s="5"/>
      <c r="R791" s="5"/>
      <c r="S791" s="5"/>
      <c r="T791" s="5"/>
      <c r="U791" s="5"/>
      <c r="V791" s="5"/>
      <c r="W791" s="5"/>
      <c r="X791" s="5"/>
      <c r="Y791" s="175"/>
      <c r="Z791" s="5"/>
    </row>
    <row r="792" spans="1:26" ht="16.5" x14ac:dyDescent="0.3">
      <c r="A792" s="5"/>
      <c r="B792" s="5"/>
      <c r="C792" s="5"/>
      <c r="D792" s="5"/>
      <c r="E792" s="5"/>
      <c r="F792" s="5"/>
      <c r="G792" s="5"/>
      <c r="H792" s="80"/>
      <c r="I792" s="76"/>
      <c r="J792" s="5"/>
      <c r="K792" s="5"/>
      <c r="L792" s="5"/>
      <c r="M792" s="5"/>
      <c r="N792" s="5"/>
      <c r="O792" s="5"/>
      <c r="P792" s="5"/>
      <c r="Q792" s="5"/>
      <c r="R792" s="5"/>
      <c r="S792" s="5"/>
      <c r="T792" s="5"/>
      <c r="U792" s="5"/>
      <c r="V792" s="5"/>
      <c r="W792" s="5"/>
      <c r="X792" s="5"/>
      <c r="Y792" s="175"/>
      <c r="Z792" s="5"/>
    </row>
    <row r="793" spans="1:26" ht="16.5" x14ac:dyDescent="0.3">
      <c r="A793" s="5"/>
      <c r="B793" s="5"/>
      <c r="C793" s="5"/>
      <c r="D793" s="5"/>
      <c r="E793" s="5"/>
      <c r="F793" s="5"/>
      <c r="G793" s="5"/>
      <c r="H793" s="80"/>
      <c r="I793" s="76"/>
      <c r="J793" s="5"/>
      <c r="K793" s="5"/>
      <c r="L793" s="5"/>
      <c r="M793" s="5"/>
      <c r="N793" s="5"/>
      <c r="O793" s="5"/>
      <c r="P793" s="5"/>
      <c r="Q793" s="5"/>
      <c r="R793" s="5"/>
      <c r="S793" s="5"/>
      <c r="T793" s="5"/>
      <c r="U793" s="5"/>
      <c r="V793" s="5"/>
      <c r="W793" s="5"/>
      <c r="X793" s="5"/>
      <c r="Y793" s="175"/>
      <c r="Z793" s="5"/>
    </row>
    <row r="794" spans="1:26" ht="16.5" x14ac:dyDescent="0.3">
      <c r="A794" s="5"/>
      <c r="B794" s="5"/>
      <c r="C794" s="5"/>
      <c r="D794" s="5"/>
      <c r="E794" s="5"/>
      <c r="F794" s="5"/>
      <c r="G794" s="5"/>
      <c r="H794" s="80"/>
      <c r="I794" s="76"/>
      <c r="J794" s="5"/>
      <c r="K794" s="5"/>
      <c r="L794" s="5"/>
      <c r="M794" s="5"/>
      <c r="N794" s="5"/>
      <c r="O794" s="5"/>
      <c r="P794" s="5"/>
      <c r="Q794" s="5"/>
      <c r="R794" s="5"/>
      <c r="S794" s="5"/>
      <c r="T794" s="5"/>
      <c r="U794" s="5"/>
      <c r="V794" s="5"/>
      <c r="W794" s="5"/>
      <c r="X794" s="5"/>
      <c r="Y794" s="175"/>
      <c r="Z794" s="5"/>
    </row>
    <row r="795" spans="1:26" ht="16.5" x14ac:dyDescent="0.3">
      <c r="A795" s="5"/>
      <c r="B795" s="5"/>
      <c r="C795" s="5"/>
      <c r="D795" s="5"/>
      <c r="E795" s="5"/>
      <c r="F795" s="5"/>
      <c r="G795" s="5"/>
      <c r="H795" s="80"/>
      <c r="I795" s="76"/>
      <c r="J795" s="5"/>
      <c r="K795" s="5"/>
      <c r="L795" s="5"/>
      <c r="M795" s="5"/>
      <c r="N795" s="5"/>
      <c r="O795" s="5"/>
      <c r="P795" s="5"/>
      <c r="Q795" s="5"/>
      <c r="R795" s="5"/>
      <c r="S795" s="5"/>
      <c r="T795" s="5"/>
      <c r="U795" s="5"/>
      <c r="V795" s="5"/>
      <c r="W795" s="5"/>
      <c r="X795" s="5"/>
      <c r="Y795" s="175"/>
      <c r="Z795" s="5"/>
    </row>
    <row r="796" spans="1:26" ht="16.5" x14ac:dyDescent="0.3">
      <c r="A796" s="5"/>
      <c r="B796" s="5"/>
      <c r="C796" s="5"/>
      <c r="D796" s="5"/>
      <c r="E796" s="5"/>
      <c r="F796" s="5"/>
      <c r="G796" s="5"/>
      <c r="H796" s="80"/>
      <c r="I796" s="76"/>
      <c r="J796" s="5"/>
      <c r="K796" s="5"/>
      <c r="L796" s="5"/>
      <c r="M796" s="5"/>
      <c r="N796" s="5"/>
      <c r="O796" s="5"/>
      <c r="P796" s="5"/>
      <c r="Q796" s="5"/>
      <c r="R796" s="5"/>
      <c r="S796" s="5"/>
      <c r="T796" s="5"/>
      <c r="U796" s="5"/>
      <c r="V796" s="5"/>
      <c r="W796" s="5"/>
      <c r="X796" s="5"/>
      <c r="Y796" s="175"/>
      <c r="Z796" s="5"/>
    </row>
    <row r="797" spans="1:26" ht="16.5" x14ac:dyDescent="0.3">
      <c r="A797" s="5"/>
      <c r="B797" s="5"/>
      <c r="C797" s="5"/>
      <c r="D797" s="5"/>
      <c r="E797" s="5"/>
      <c r="F797" s="5"/>
      <c r="G797" s="5"/>
      <c r="H797" s="80"/>
      <c r="I797" s="76"/>
      <c r="J797" s="5"/>
      <c r="K797" s="5"/>
      <c r="L797" s="5"/>
      <c r="M797" s="5"/>
      <c r="N797" s="5"/>
      <c r="O797" s="5"/>
      <c r="P797" s="5"/>
      <c r="Q797" s="5"/>
      <c r="R797" s="5"/>
      <c r="S797" s="5"/>
      <c r="T797" s="5"/>
      <c r="U797" s="5"/>
      <c r="V797" s="5"/>
      <c r="W797" s="5"/>
      <c r="X797" s="5"/>
      <c r="Y797" s="175"/>
      <c r="Z797" s="5"/>
    </row>
    <row r="798" spans="1:26" ht="16.5" x14ac:dyDescent="0.3">
      <c r="A798" s="5"/>
      <c r="B798" s="5"/>
      <c r="C798" s="5"/>
      <c r="D798" s="5"/>
      <c r="E798" s="5"/>
      <c r="F798" s="5"/>
      <c r="G798" s="5"/>
      <c r="H798" s="80"/>
      <c r="I798" s="76"/>
      <c r="J798" s="5"/>
      <c r="K798" s="5"/>
      <c r="L798" s="5"/>
      <c r="M798" s="5"/>
      <c r="N798" s="5"/>
      <c r="O798" s="5"/>
      <c r="P798" s="5"/>
      <c r="Q798" s="5"/>
      <c r="R798" s="5"/>
      <c r="S798" s="5"/>
      <c r="T798" s="5"/>
      <c r="U798" s="5"/>
      <c r="V798" s="5"/>
      <c r="W798" s="5"/>
      <c r="X798" s="5"/>
      <c r="Y798" s="175"/>
      <c r="Z798" s="5"/>
    </row>
    <row r="799" spans="1:26" ht="16.5" x14ac:dyDescent="0.3">
      <c r="A799" s="5"/>
      <c r="B799" s="5"/>
      <c r="C799" s="5"/>
      <c r="D799" s="5"/>
      <c r="E799" s="5"/>
      <c r="F799" s="5"/>
      <c r="G799" s="5"/>
      <c r="H799" s="80"/>
      <c r="I799" s="76"/>
      <c r="J799" s="5"/>
      <c r="K799" s="5"/>
      <c r="L799" s="5"/>
      <c r="M799" s="5"/>
      <c r="N799" s="5"/>
      <c r="O799" s="5"/>
      <c r="P799" s="5"/>
      <c r="Q799" s="5"/>
      <c r="R799" s="5"/>
      <c r="S799" s="5"/>
      <c r="T799" s="5"/>
      <c r="U799" s="5"/>
      <c r="V799" s="5"/>
      <c r="W799" s="5"/>
      <c r="X799" s="5"/>
      <c r="Y799" s="175"/>
      <c r="Z799" s="5"/>
    </row>
    <row r="800" spans="1:26" ht="16.5" x14ac:dyDescent="0.3">
      <c r="A800" s="5"/>
      <c r="B800" s="5"/>
      <c r="C800" s="5"/>
      <c r="D800" s="5"/>
      <c r="E800" s="5"/>
      <c r="F800" s="5"/>
      <c r="G800" s="5"/>
      <c r="H800" s="80"/>
      <c r="I800" s="76"/>
      <c r="J800" s="5"/>
      <c r="K800" s="5"/>
      <c r="L800" s="5"/>
      <c r="M800" s="5"/>
      <c r="N800" s="5"/>
      <c r="O800" s="5"/>
      <c r="P800" s="5"/>
      <c r="Q800" s="5"/>
      <c r="R800" s="5"/>
      <c r="S800" s="5"/>
      <c r="T800" s="5"/>
      <c r="U800" s="5"/>
      <c r="V800" s="5"/>
      <c r="W800" s="5"/>
      <c r="X800" s="5"/>
      <c r="Y800" s="175"/>
      <c r="Z800" s="5"/>
    </row>
    <row r="801" spans="1:26" ht="16.5" x14ac:dyDescent="0.3">
      <c r="A801" s="5"/>
      <c r="B801" s="5"/>
      <c r="C801" s="5"/>
      <c r="D801" s="5"/>
      <c r="E801" s="5"/>
      <c r="F801" s="5"/>
      <c r="G801" s="5"/>
      <c r="H801" s="80"/>
      <c r="I801" s="76"/>
      <c r="J801" s="5"/>
      <c r="K801" s="5"/>
      <c r="L801" s="5"/>
      <c r="M801" s="5"/>
      <c r="N801" s="5"/>
      <c r="O801" s="5"/>
      <c r="P801" s="5"/>
      <c r="Q801" s="5"/>
      <c r="R801" s="5"/>
      <c r="S801" s="5"/>
      <c r="T801" s="5"/>
      <c r="U801" s="5"/>
      <c r="V801" s="5"/>
      <c r="W801" s="5"/>
      <c r="X801" s="5"/>
      <c r="Y801" s="175"/>
      <c r="Z801" s="5"/>
    </row>
    <row r="802" spans="1:26" ht="16.5" x14ac:dyDescent="0.3">
      <c r="A802" s="5"/>
      <c r="B802" s="5"/>
      <c r="C802" s="5"/>
      <c r="D802" s="5"/>
      <c r="E802" s="5"/>
      <c r="F802" s="5"/>
      <c r="G802" s="5"/>
      <c r="H802" s="80"/>
      <c r="I802" s="76"/>
      <c r="J802" s="5"/>
      <c r="K802" s="5"/>
      <c r="L802" s="5"/>
      <c r="M802" s="5"/>
      <c r="N802" s="5"/>
      <c r="O802" s="5"/>
      <c r="P802" s="5"/>
      <c r="Q802" s="5"/>
      <c r="R802" s="5"/>
      <c r="S802" s="5"/>
      <c r="T802" s="5"/>
      <c r="U802" s="5"/>
      <c r="V802" s="5"/>
      <c r="W802" s="5"/>
      <c r="X802" s="5"/>
      <c r="Y802" s="175"/>
      <c r="Z802" s="5"/>
    </row>
    <row r="803" spans="1:26" ht="16.5" x14ac:dyDescent="0.3">
      <c r="A803" s="5"/>
      <c r="B803" s="5"/>
      <c r="C803" s="5"/>
      <c r="D803" s="5"/>
      <c r="E803" s="5"/>
      <c r="F803" s="5"/>
      <c r="G803" s="5"/>
      <c r="H803" s="80"/>
      <c r="I803" s="76"/>
      <c r="J803" s="5"/>
      <c r="K803" s="5"/>
      <c r="L803" s="5"/>
      <c r="M803" s="5"/>
      <c r="N803" s="5"/>
      <c r="O803" s="5"/>
      <c r="P803" s="5"/>
      <c r="Q803" s="5"/>
      <c r="R803" s="5"/>
      <c r="S803" s="5"/>
      <c r="T803" s="5"/>
      <c r="U803" s="5"/>
      <c r="V803" s="5"/>
      <c r="W803" s="5"/>
      <c r="X803" s="5"/>
      <c r="Y803" s="175"/>
      <c r="Z803" s="5"/>
    </row>
    <row r="804" spans="1:26" ht="16.5" x14ac:dyDescent="0.3">
      <c r="A804" s="5"/>
      <c r="B804" s="5"/>
      <c r="C804" s="5"/>
      <c r="D804" s="5"/>
      <c r="E804" s="5"/>
      <c r="F804" s="5"/>
      <c r="G804" s="5"/>
      <c r="H804" s="80"/>
      <c r="I804" s="76"/>
      <c r="J804" s="5"/>
      <c r="K804" s="5"/>
      <c r="L804" s="5"/>
      <c r="M804" s="5"/>
      <c r="N804" s="5"/>
      <c r="O804" s="5"/>
      <c r="P804" s="5"/>
      <c r="Q804" s="5"/>
      <c r="R804" s="5"/>
      <c r="S804" s="5"/>
      <c r="T804" s="5"/>
      <c r="U804" s="5"/>
      <c r="V804" s="5"/>
      <c r="W804" s="5"/>
      <c r="X804" s="5"/>
      <c r="Y804" s="175"/>
      <c r="Z804" s="5"/>
    </row>
    <row r="805" spans="1:26" ht="16.5" x14ac:dyDescent="0.3">
      <c r="A805" s="5"/>
      <c r="B805" s="5"/>
      <c r="C805" s="5"/>
      <c r="D805" s="5"/>
      <c r="E805" s="5"/>
      <c r="F805" s="5"/>
      <c r="G805" s="5"/>
      <c r="H805" s="80"/>
      <c r="I805" s="76"/>
      <c r="J805" s="5"/>
      <c r="K805" s="5"/>
      <c r="L805" s="5"/>
      <c r="M805" s="5"/>
      <c r="N805" s="5"/>
      <c r="O805" s="5"/>
      <c r="P805" s="5"/>
      <c r="Q805" s="5"/>
      <c r="R805" s="5"/>
      <c r="S805" s="5"/>
      <c r="T805" s="5"/>
      <c r="U805" s="5"/>
      <c r="V805" s="5"/>
      <c r="W805" s="5"/>
      <c r="X805" s="5"/>
      <c r="Y805" s="175"/>
      <c r="Z805" s="5"/>
    </row>
    <row r="806" spans="1:26" ht="16.5" x14ac:dyDescent="0.3">
      <c r="A806" s="5"/>
      <c r="B806" s="5"/>
      <c r="C806" s="5"/>
      <c r="D806" s="5"/>
      <c r="E806" s="5"/>
      <c r="F806" s="5"/>
      <c r="G806" s="5"/>
      <c r="H806" s="80"/>
      <c r="I806" s="76"/>
      <c r="J806" s="5"/>
      <c r="K806" s="5"/>
      <c r="L806" s="5"/>
      <c r="M806" s="5"/>
      <c r="N806" s="5"/>
      <c r="O806" s="5"/>
      <c r="P806" s="5"/>
      <c r="Q806" s="5"/>
      <c r="R806" s="5"/>
      <c r="S806" s="5"/>
      <c r="T806" s="5"/>
      <c r="U806" s="5"/>
      <c r="V806" s="5"/>
      <c r="W806" s="5"/>
      <c r="X806" s="5"/>
      <c r="Y806" s="175"/>
      <c r="Z806" s="5"/>
    </row>
    <row r="807" spans="1:26" ht="16.5" x14ac:dyDescent="0.3">
      <c r="A807" s="5"/>
      <c r="B807" s="5"/>
      <c r="C807" s="5"/>
      <c r="D807" s="5"/>
      <c r="E807" s="5"/>
      <c r="F807" s="5"/>
      <c r="G807" s="5"/>
      <c r="H807" s="80"/>
      <c r="I807" s="76"/>
      <c r="J807" s="5"/>
      <c r="K807" s="5"/>
      <c r="L807" s="5"/>
      <c r="M807" s="5"/>
      <c r="N807" s="5"/>
      <c r="O807" s="5"/>
      <c r="P807" s="5"/>
      <c r="Q807" s="5"/>
      <c r="R807" s="5"/>
      <c r="S807" s="5"/>
      <c r="T807" s="5"/>
      <c r="U807" s="5"/>
      <c r="V807" s="5"/>
      <c r="W807" s="5"/>
      <c r="X807" s="5"/>
      <c r="Y807" s="175"/>
      <c r="Z807" s="5"/>
    </row>
    <row r="808" spans="1:26" ht="16.5" x14ac:dyDescent="0.3">
      <c r="A808" s="5"/>
      <c r="B808" s="5"/>
      <c r="C808" s="5"/>
      <c r="D808" s="5"/>
      <c r="E808" s="5"/>
      <c r="F808" s="5"/>
      <c r="G808" s="5"/>
      <c r="H808" s="80"/>
      <c r="I808" s="76"/>
      <c r="J808" s="5"/>
      <c r="K808" s="5"/>
      <c r="L808" s="5"/>
      <c r="M808" s="5"/>
      <c r="N808" s="5"/>
      <c r="O808" s="5"/>
      <c r="P808" s="5"/>
      <c r="Q808" s="5"/>
      <c r="R808" s="5"/>
      <c r="S808" s="5"/>
      <c r="T808" s="5"/>
      <c r="U808" s="5"/>
      <c r="V808" s="5"/>
      <c r="W808" s="5"/>
      <c r="X808" s="5"/>
      <c r="Y808" s="175"/>
      <c r="Z808" s="5"/>
    </row>
    <row r="809" spans="1:26" ht="16.5" x14ac:dyDescent="0.3">
      <c r="A809" s="5"/>
      <c r="B809" s="5"/>
      <c r="C809" s="5"/>
      <c r="D809" s="5"/>
      <c r="E809" s="5"/>
      <c r="F809" s="5"/>
      <c r="G809" s="5"/>
      <c r="H809" s="80"/>
      <c r="I809" s="76"/>
      <c r="J809" s="5"/>
      <c r="K809" s="5"/>
      <c r="L809" s="5"/>
      <c r="M809" s="5"/>
      <c r="N809" s="5"/>
      <c r="O809" s="5"/>
      <c r="P809" s="5"/>
      <c r="Q809" s="5"/>
      <c r="R809" s="5"/>
      <c r="S809" s="5"/>
      <c r="T809" s="5"/>
      <c r="U809" s="5"/>
      <c r="V809" s="5"/>
      <c r="W809" s="5"/>
      <c r="X809" s="5"/>
      <c r="Y809" s="175"/>
      <c r="Z809" s="5"/>
    </row>
    <row r="810" spans="1:26" ht="16.5" x14ac:dyDescent="0.3">
      <c r="A810" s="5"/>
      <c r="B810" s="5"/>
      <c r="C810" s="5"/>
      <c r="D810" s="5"/>
      <c r="E810" s="5"/>
      <c r="F810" s="5"/>
      <c r="G810" s="5"/>
      <c r="H810" s="80"/>
      <c r="I810" s="76"/>
      <c r="J810" s="5"/>
      <c r="K810" s="5"/>
      <c r="L810" s="5"/>
      <c r="M810" s="5"/>
      <c r="N810" s="5"/>
      <c r="O810" s="5"/>
      <c r="P810" s="5"/>
      <c r="Q810" s="5"/>
      <c r="R810" s="5"/>
      <c r="S810" s="5"/>
      <c r="T810" s="5"/>
      <c r="U810" s="5"/>
      <c r="V810" s="5"/>
      <c r="W810" s="5"/>
      <c r="X810" s="5"/>
      <c r="Y810" s="175"/>
      <c r="Z810" s="5"/>
    </row>
    <row r="811" spans="1:26" ht="16.5" x14ac:dyDescent="0.3">
      <c r="A811" s="5"/>
      <c r="B811" s="5"/>
      <c r="C811" s="5"/>
      <c r="D811" s="5"/>
      <c r="E811" s="5"/>
      <c r="F811" s="5"/>
      <c r="G811" s="5"/>
      <c r="H811" s="80"/>
      <c r="I811" s="76"/>
      <c r="J811" s="5"/>
      <c r="K811" s="5"/>
      <c r="L811" s="5"/>
      <c r="M811" s="5"/>
      <c r="N811" s="5"/>
      <c r="O811" s="5"/>
      <c r="P811" s="5"/>
      <c r="Q811" s="5"/>
      <c r="R811" s="5"/>
      <c r="S811" s="5"/>
      <c r="T811" s="5"/>
      <c r="U811" s="5"/>
      <c r="V811" s="5"/>
      <c r="W811" s="5"/>
      <c r="X811" s="5"/>
      <c r="Y811" s="175"/>
      <c r="Z811" s="5"/>
    </row>
    <row r="812" spans="1:26" ht="16.5" x14ac:dyDescent="0.3">
      <c r="A812" s="5"/>
      <c r="B812" s="5"/>
      <c r="C812" s="5"/>
      <c r="D812" s="5"/>
      <c r="E812" s="5"/>
      <c r="F812" s="5"/>
      <c r="G812" s="5"/>
      <c r="H812" s="80"/>
      <c r="I812" s="76"/>
      <c r="J812" s="5"/>
      <c r="K812" s="5"/>
      <c r="L812" s="5"/>
      <c r="M812" s="5"/>
      <c r="N812" s="5"/>
      <c r="O812" s="5"/>
      <c r="P812" s="5"/>
      <c r="Q812" s="5"/>
      <c r="R812" s="5"/>
      <c r="S812" s="5"/>
      <c r="T812" s="5"/>
      <c r="U812" s="5"/>
      <c r="V812" s="5"/>
      <c r="W812" s="5"/>
      <c r="X812" s="5"/>
      <c r="Y812" s="175"/>
      <c r="Z812" s="5"/>
    </row>
    <row r="813" spans="1:26" ht="16.5" x14ac:dyDescent="0.3">
      <c r="A813" s="5"/>
      <c r="B813" s="5"/>
      <c r="C813" s="5"/>
      <c r="D813" s="5"/>
      <c r="E813" s="5"/>
      <c r="F813" s="5"/>
      <c r="G813" s="5"/>
      <c r="H813" s="80"/>
      <c r="I813" s="76"/>
      <c r="J813" s="5"/>
      <c r="K813" s="5"/>
      <c r="L813" s="5"/>
      <c r="M813" s="5"/>
      <c r="N813" s="5"/>
      <c r="O813" s="5"/>
      <c r="P813" s="5"/>
      <c r="Q813" s="5"/>
      <c r="R813" s="5"/>
      <c r="S813" s="5"/>
      <c r="T813" s="5"/>
      <c r="U813" s="5"/>
      <c r="V813" s="5"/>
      <c r="W813" s="5"/>
      <c r="X813" s="5"/>
      <c r="Y813" s="175"/>
      <c r="Z813" s="5"/>
    </row>
    <row r="814" spans="1:26" ht="16.5" x14ac:dyDescent="0.3">
      <c r="A814" s="5"/>
      <c r="B814" s="5"/>
      <c r="C814" s="5"/>
      <c r="D814" s="5"/>
      <c r="E814" s="5"/>
      <c r="F814" s="5"/>
      <c r="G814" s="5"/>
      <c r="H814" s="80"/>
      <c r="I814" s="76"/>
      <c r="J814" s="5"/>
      <c r="K814" s="5"/>
      <c r="L814" s="5"/>
      <c r="M814" s="5"/>
      <c r="N814" s="5"/>
      <c r="O814" s="5"/>
      <c r="P814" s="5"/>
      <c r="Q814" s="5"/>
      <c r="R814" s="5"/>
      <c r="S814" s="5"/>
      <c r="T814" s="5"/>
      <c r="U814" s="5"/>
      <c r="V814" s="5"/>
      <c r="W814" s="5"/>
      <c r="X814" s="5"/>
      <c r="Y814" s="175"/>
      <c r="Z814" s="5"/>
    </row>
    <row r="815" spans="1:26" ht="16.5" x14ac:dyDescent="0.3">
      <c r="A815" s="5"/>
      <c r="B815" s="5"/>
      <c r="C815" s="5"/>
      <c r="D815" s="5"/>
      <c r="E815" s="5"/>
      <c r="F815" s="5"/>
      <c r="G815" s="5"/>
      <c r="H815" s="80"/>
      <c r="I815" s="76"/>
      <c r="J815" s="5"/>
      <c r="K815" s="5"/>
      <c r="L815" s="5"/>
      <c r="M815" s="5"/>
      <c r="N815" s="5"/>
      <c r="O815" s="5"/>
      <c r="P815" s="5"/>
      <c r="Q815" s="5"/>
      <c r="R815" s="5"/>
      <c r="S815" s="5"/>
      <c r="T815" s="5"/>
      <c r="U815" s="5"/>
      <c r="V815" s="5"/>
      <c r="W815" s="5"/>
      <c r="X815" s="5"/>
      <c r="Y815" s="175"/>
      <c r="Z815" s="5"/>
    </row>
    <row r="816" spans="1:26" ht="16.5" x14ac:dyDescent="0.3">
      <c r="A816" s="5"/>
      <c r="B816" s="5"/>
      <c r="C816" s="5"/>
      <c r="D816" s="5"/>
      <c r="E816" s="5"/>
      <c r="F816" s="5"/>
      <c r="G816" s="5"/>
      <c r="H816" s="80"/>
      <c r="I816" s="76"/>
      <c r="J816" s="5"/>
      <c r="K816" s="5"/>
      <c r="L816" s="5"/>
      <c r="M816" s="5"/>
      <c r="N816" s="5"/>
      <c r="O816" s="5"/>
      <c r="P816" s="5"/>
      <c r="Q816" s="5"/>
      <c r="R816" s="5"/>
      <c r="S816" s="5"/>
      <c r="T816" s="5"/>
      <c r="U816" s="5"/>
      <c r="V816" s="5"/>
      <c r="W816" s="5"/>
      <c r="X816" s="5"/>
      <c r="Y816" s="175"/>
      <c r="Z816" s="5"/>
    </row>
    <row r="817" spans="1:26" ht="16.5" x14ac:dyDescent="0.3">
      <c r="A817" s="5"/>
      <c r="B817" s="5"/>
      <c r="C817" s="5"/>
      <c r="D817" s="5"/>
      <c r="E817" s="5"/>
      <c r="F817" s="5"/>
      <c r="G817" s="5"/>
      <c r="H817" s="80"/>
      <c r="I817" s="76"/>
      <c r="J817" s="5"/>
      <c r="K817" s="5"/>
      <c r="L817" s="5"/>
      <c r="M817" s="5"/>
      <c r="N817" s="5"/>
      <c r="O817" s="5"/>
      <c r="P817" s="5"/>
      <c r="Q817" s="5"/>
      <c r="R817" s="5"/>
      <c r="S817" s="5"/>
      <c r="T817" s="5"/>
      <c r="U817" s="5"/>
      <c r="V817" s="5"/>
      <c r="W817" s="5"/>
      <c r="X817" s="5"/>
      <c r="Y817" s="175"/>
      <c r="Z817" s="5"/>
    </row>
    <row r="818" spans="1:26" ht="16.5" x14ac:dyDescent="0.3">
      <c r="A818" s="5"/>
      <c r="B818" s="5"/>
      <c r="C818" s="5"/>
      <c r="D818" s="5"/>
      <c r="E818" s="5"/>
      <c r="F818" s="5"/>
      <c r="G818" s="5"/>
      <c r="H818" s="80"/>
      <c r="I818" s="76"/>
      <c r="J818" s="5"/>
      <c r="K818" s="5"/>
      <c r="L818" s="5"/>
      <c r="M818" s="5"/>
      <c r="N818" s="5"/>
      <c r="O818" s="5"/>
      <c r="P818" s="5"/>
      <c r="Q818" s="5"/>
      <c r="R818" s="5"/>
      <c r="S818" s="5"/>
      <c r="T818" s="5"/>
      <c r="U818" s="5"/>
      <c r="V818" s="5"/>
      <c r="W818" s="5"/>
      <c r="X818" s="5"/>
      <c r="Y818" s="175"/>
      <c r="Z818" s="5"/>
    </row>
    <row r="819" spans="1:26" ht="16.5" x14ac:dyDescent="0.3">
      <c r="A819" s="5"/>
      <c r="B819" s="5"/>
      <c r="C819" s="5"/>
      <c r="D819" s="5"/>
      <c r="E819" s="5"/>
      <c r="F819" s="5"/>
      <c r="G819" s="5"/>
      <c r="H819" s="80"/>
      <c r="I819" s="76"/>
      <c r="J819" s="5"/>
      <c r="K819" s="5"/>
      <c r="L819" s="5"/>
      <c r="M819" s="5"/>
      <c r="N819" s="5"/>
      <c r="O819" s="5"/>
      <c r="P819" s="5"/>
      <c r="Q819" s="5"/>
      <c r="R819" s="5"/>
      <c r="S819" s="5"/>
      <c r="T819" s="5"/>
      <c r="U819" s="5"/>
      <c r="V819" s="5"/>
      <c r="W819" s="5"/>
      <c r="X819" s="5"/>
      <c r="Y819" s="175"/>
      <c r="Z819" s="5"/>
    </row>
    <row r="820" spans="1:26" ht="16.5" x14ac:dyDescent="0.3">
      <c r="A820" s="5"/>
      <c r="B820" s="5"/>
      <c r="C820" s="5"/>
      <c r="D820" s="5"/>
      <c r="E820" s="5"/>
      <c r="F820" s="5"/>
      <c r="G820" s="5"/>
      <c r="H820" s="80"/>
      <c r="I820" s="76"/>
      <c r="J820" s="5"/>
      <c r="K820" s="5"/>
      <c r="L820" s="5"/>
      <c r="M820" s="5"/>
      <c r="N820" s="5"/>
      <c r="O820" s="5"/>
      <c r="P820" s="5"/>
      <c r="Q820" s="5"/>
      <c r="R820" s="5"/>
      <c r="S820" s="5"/>
      <c r="T820" s="5"/>
      <c r="U820" s="5"/>
      <c r="V820" s="5"/>
      <c r="W820" s="5"/>
      <c r="X820" s="5"/>
      <c r="Y820" s="175"/>
      <c r="Z820" s="5"/>
    </row>
    <row r="821" spans="1:26" ht="16.5" x14ac:dyDescent="0.3">
      <c r="A821" s="5"/>
      <c r="B821" s="5"/>
      <c r="C821" s="5"/>
      <c r="D821" s="5"/>
      <c r="E821" s="5"/>
      <c r="F821" s="5"/>
      <c r="G821" s="5"/>
      <c r="H821" s="80"/>
      <c r="I821" s="76"/>
      <c r="J821" s="5"/>
      <c r="K821" s="5"/>
      <c r="L821" s="5"/>
      <c r="M821" s="5"/>
      <c r="N821" s="5"/>
      <c r="O821" s="5"/>
      <c r="P821" s="5"/>
      <c r="Q821" s="5"/>
      <c r="R821" s="5"/>
      <c r="S821" s="5"/>
      <c r="T821" s="5"/>
      <c r="U821" s="5"/>
      <c r="V821" s="5"/>
      <c r="W821" s="5"/>
      <c r="X821" s="5"/>
      <c r="Y821" s="175"/>
      <c r="Z821" s="5"/>
    </row>
    <row r="822" spans="1:26" ht="16.5" x14ac:dyDescent="0.3">
      <c r="A822" s="5"/>
      <c r="B822" s="5"/>
      <c r="C822" s="5"/>
      <c r="D822" s="5"/>
      <c r="E822" s="5"/>
      <c r="F822" s="5"/>
      <c r="G822" s="5"/>
      <c r="H822" s="80"/>
      <c r="I822" s="76"/>
      <c r="J822" s="5"/>
      <c r="K822" s="5"/>
      <c r="L822" s="5"/>
      <c r="M822" s="5"/>
      <c r="N822" s="5"/>
      <c r="O822" s="5"/>
      <c r="P822" s="5"/>
      <c r="Q822" s="5"/>
      <c r="R822" s="5"/>
      <c r="S822" s="5"/>
      <c r="T822" s="5"/>
      <c r="U822" s="5"/>
      <c r="V822" s="5"/>
      <c r="W822" s="5"/>
      <c r="X822" s="5"/>
      <c r="Y822" s="175"/>
      <c r="Z822" s="5"/>
    </row>
    <row r="823" spans="1:26" ht="16.5" x14ac:dyDescent="0.3">
      <c r="A823" s="5"/>
      <c r="B823" s="5"/>
      <c r="C823" s="5"/>
      <c r="D823" s="5"/>
      <c r="E823" s="5"/>
      <c r="F823" s="5"/>
      <c r="G823" s="5"/>
      <c r="H823" s="80"/>
      <c r="I823" s="76"/>
      <c r="J823" s="5"/>
      <c r="K823" s="5"/>
      <c r="L823" s="5"/>
      <c r="M823" s="5"/>
      <c r="N823" s="5"/>
      <c r="O823" s="5"/>
      <c r="P823" s="5"/>
      <c r="Q823" s="5"/>
      <c r="R823" s="5"/>
      <c r="S823" s="5"/>
      <c r="T823" s="5"/>
      <c r="U823" s="5"/>
      <c r="V823" s="5"/>
      <c r="W823" s="5"/>
      <c r="X823" s="5"/>
      <c r="Y823" s="175"/>
      <c r="Z823" s="5"/>
    </row>
    <row r="824" spans="1:26" ht="16.5" x14ac:dyDescent="0.3">
      <c r="A824" s="5"/>
      <c r="B824" s="5"/>
      <c r="C824" s="5"/>
      <c r="D824" s="5"/>
      <c r="E824" s="5"/>
      <c r="F824" s="5"/>
      <c r="G824" s="5"/>
      <c r="H824" s="80"/>
      <c r="I824" s="76"/>
      <c r="J824" s="5"/>
      <c r="K824" s="5"/>
      <c r="L824" s="5"/>
      <c r="M824" s="5"/>
      <c r="N824" s="5"/>
      <c r="O824" s="5"/>
      <c r="P824" s="5"/>
      <c r="Q824" s="5"/>
      <c r="R824" s="5"/>
      <c r="S824" s="5"/>
      <c r="T824" s="5"/>
      <c r="U824" s="5"/>
      <c r="V824" s="5"/>
      <c r="W824" s="5"/>
      <c r="X824" s="5"/>
      <c r="Y824" s="175"/>
      <c r="Z824" s="5"/>
    </row>
    <row r="825" spans="1:26" ht="16.5" x14ac:dyDescent="0.3">
      <c r="A825" s="5"/>
      <c r="B825" s="5"/>
      <c r="C825" s="5"/>
      <c r="D825" s="5"/>
      <c r="E825" s="5"/>
      <c r="F825" s="5"/>
      <c r="G825" s="5"/>
      <c r="H825" s="80"/>
      <c r="I825" s="76"/>
      <c r="J825" s="5"/>
      <c r="K825" s="5"/>
      <c r="L825" s="5"/>
      <c r="M825" s="5"/>
      <c r="N825" s="5"/>
      <c r="O825" s="5"/>
      <c r="P825" s="5"/>
      <c r="Q825" s="5"/>
      <c r="R825" s="5"/>
      <c r="S825" s="5"/>
      <c r="T825" s="5"/>
      <c r="U825" s="5"/>
      <c r="V825" s="5"/>
      <c r="W825" s="5"/>
      <c r="X825" s="5"/>
      <c r="Y825" s="175"/>
      <c r="Z825" s="5"/>
    </row>
    <row r="826" spans="1:26" ht="16.5" x14ac:dyDescent="0.3">
      <c r="A826" s="5"/>
      <c r="B826" s="5"/>
      <c r="C826" s="5"/>
      <c r="D826" s="5"/>
      <c r="E826" s="5"/>
      <c r="F826" s="5"/>
      <c r="G826" s="5"/>
      <c r="H826" s="80"/>
      <c r="I826" s="76"/>
      <c r="J826" s="5"/>
      <c r="K826" s="5"/>
      <c r="L826" s="5"/>
      <c r="M826" s="5"/>
      <c r="N826" s="5"/>
      <c r="O826" s="5"/>
      <c r="P826" s="5"/>
      <c r="Q826" s="5"/>
      <c r="R826" s="5"/>
      <c r="S826" s="5"/>
      <c r="T826" s="5"/>
      <c r="U826" s="5"/>
      <c r="V826" s="5"/>
      <c r="W826" s="5"/>
      <c r="X826" s="5"/>
      <c r="Y826" s="175"/>
      <c r="Z826" s="5"/>
    </row>
    <row r="827" spans="1:26" ht="16.5" x14ac:dyDescent="0.3">
      <c r="A827" s="5"/>
      <c r="B827" s="5"/>
      <c r="C827" s="5"/>
      <c r="D827" s="5"/>
      <c r="E827" s="5"/>
      <c r="F827" s="5"/>
      <c r="G827" s="5"/>
      <c r="H827" s="80"/>
      <c r="I827" s="76"/>
      <c r="J827" s="5"/>
      <c r="K827" s="5"/>
      <c r="L827" s="5"/>
      <c r="M827" s="5"/>
      <c r="N827" s="5"/>
      <c r="O827" s="5"/>
      <c r="P827" s="5"/>
      <c r="Q827" s="5"/>
      <c r="R827" s="5"/>
      <c r="S827" s="5"/>
      <c r="T827" s="5"/>
      <c r="U827" s="5"/>
      <c r="V827" s="5"/>
      <c r="W827" s="5"/>
      <c r="X827" s="5"/>
      <c r="Y827" s="175"/>
      <c r="Z827" s="5"/>
    </row>
    <row r="828" spans="1:26" ht="16.5" x14ac:dyDescent="0.3">
      <c r="A828" s="5"/>
      <c r="B828" s="5"/>
      <c r="C828" s="5"/>
      <c r="D828" s="5"/>
      <c r="E828" s="5"/>
      <c r="F828" s="5"/>
      <c r="G828" s="5"/>
      <c r="H828" s="80"/>
      <c r="I828" s="76"/>
      <c r="J828" s="5"/>
      <c r="K828" s="5"/>
      <c r="L828" s="5"/>
      <c r="M828" s="5"/>
      <c r="N828" s="5"/>
      <c r="O828" s="5"/>
      <c r="P828" s="5"/>
      <c r="Q828" s="5"/>
      <c r="R828" s="5"/>
      <c r="S828" s="5"/>
      <c r="T828" s="5"/>
      <c r="U828" s="5"/>
      <c r="V828" s="5"/>
      <c r="W828" s="5"/>
      <c r="X828" s="5"/>
      <c r="Y828" s="175"/>
      <c r="Z828" s="5"/>
    </row>
    <row r="829" spans="1:26" ht="16.5" x14ac:dyDescent="0.3">
      <c r="A829" s="5"/>
      <c r="B829" s="5"/>
      <c r="C829" s="5"/>
      <c r="D829" s="5"/>
      <c r="E829" s="5"/>
      <c r="F829" s="5"/>
      <c r="G829" s="5"/>
      <c r="H829" s="80"/>
      <c r="I829" s="76"/>
      <c r="J829" s="5"/>
      <c r="K829" s="5"/>
      <c r="L829" s="5"/>
      <c r="M829" s="5"/>
      <c r="N829" s="5"/>
      <c r="O829" s="5"/>
      <c r="P829" s="5"/>
      <c r="Q829" s="5"/>
      <c r="R829" s="5"/>
      <c r="S829" s="5"/>
      <c r="T829" s="5"/>
      <c r="U829" s="5"/>
      <c r="V829" s="5"/>
      <c r="W829" s="5"/>
      <c r="X829" s="5"/>
      <c r="Y829" s="175"/>
      <c r="Z829" s="5"/>
    </row>
    <row r="830" spans="1:26" ht="16.5" x14ac:dyDescent="0.3">
      <c r="A830" s="5"/>
      <c r="B830" s="5"/>
      <c r="C830" s="5"/>
      <c r="D830" s="5"/>
      <c r="E830" s="5"/>
      <c r="F830" s="5"/>
      <c r="G830" s="5"/>
      <c r="H830" s="80"/>
      <c r="I830" s="76"/>
      <c r="J830" s="5"/>
      <c r="K830" s="5"/>
      <c r="L830" s="5"/>
      <c r="M830" s="5"/>
      <c r="N830" s="5"/>
      <c r="O830" s="5"/>
      <c r="P830" s="5"/>
      <c r="Q830" s="5"/>
      <c r="R830" s="5"/>
      <c r="S830" s="5"/>
      <c r="T830" s="5"/>
      <c r="U830" s="5"/>
      <c r="V830" s="5"/>
      <c r="W830" s="5"/>
      <c r="X830" s="5"/>
      <c r="Y830" s="175"/>
      <c r="Z830" s="5"/>
    </row>
    <row r="831" spans="1:26" ht="16.5" x14ac:dyDescent="0.3">
      <c r="A831" s="5"/>
      <c r="B831" s="5"/>
      <c r="C831" s="5"/>
      <c r="D831" s="5"/>
      <c r="E831" s="5"/>
      <c r="F831" s="5"/>
      <c r="G831" s="5"/>
      <c r="H831" s="80"/>
      <c r="I831" s="76"/>
      <c r="J831" s="5"/>
      <c r="K831" s="5"/>
      <c r="L831" s="5"/>
      <c r="M831" s="5"/>
      <c r="N831" s="5"/>
      <c r="O831" s="5"/>
      <c r="P831" s="5"/>
      <c r="Q831" s="5"/>
      <c r="R831" s="5"/>
      <c r="S831" s="5"/>
      <c r="T831" s="5"/>
      <c r="U831" s="5"/>
      <c r="V831" s="5"/>
      <c r="W831" s="5"/>
      <c r="X831" s="5"/>
      <c r="Y831" s="175"/>
      <c r="Z831" s="5"/>
    </row>
    <row r="832" spans="1:26" ht="16.5" x14ac:dyDescent="0.3">
      <c r="A832" s="5"/>
      <c r="B832" s="5"/>
      <c r="C832" s="5"/>
      <c r="D832" s="5"/>
      <c r="E832" s="5"/>
      <c r="F832" s="5"/>
      <c r="G832" s="5"/>
      <c r="H832" s="80"/>
      <c r="I832" s="76"/>
      <c r="J832" s="5"/>
      <c r="K832" s="5"/>
      <c r="L832" s="5"/>
      <c r="M832" s="5"/>
      <c r="N832" s="5"/>
      <c r="O832" s="5"/>
      <c r="P832" s="5"/>
      <c r="Q832" s="5"/>
      <c r="R832" s="5"/>
      <c r="S832" s="5"/>
      <c r="T832" s="5"/>
      <c r="U832" s="5"/>
      <c r="V832" s="5"/>
      <c r="W832" s="5"/>
      <c r="X832" s="5"/>
      <c r="Y832" s="175"/>
      <c r="Z832" s="5"/>
    </row>
    <row r="833" spans="1:26" ht="16.5" x14ac:dyDescent="0.3">
      <c r="A833" s="5"/>
      <c r="B833" s="5"/>
      <c r="C833" s="5"/>
      <c r="D833" s="5"/>
      <c r="E833" s="5"/>
      <c r="F833" s="5"/>
      <c r="G833" s="5"/>
      <c r="H833" s="80"/>
      <c r="I833" s="76"/>
      <c r="J833" s="5"/>
      <c r="K833" s="5"/>
      <c r="L833" s="5"/>
      <c r="M833" s="5"/>
      <c r="N833" s="5"/>
      <c r="O833" s="5"/>
      <c r="P833" s="5"/>
      <c r="Q833" s="5"/>
      <c r="R833" s="5"/>
      <c r="S833" s="5"/>
      <c r="T833" s="5"/>
      <c r="U833" s="5"/>
      <c r="V833" s="5"/>
      <c r="W833" s="5"/>
      <c r="X833" s="5"/>
      <c r="Y833" s="175"/>
      <c r="Z833" s="5"/>
    </row>
    <row r="834" spans="1:26" ht="16.5" x14ac:dyDescent="0.3">
      <c r="A834" s="5"/>
      <c r="B834" s="5"/>
      <c r="C834" s="5"/>
      <c r="D834" s="5"/>
      <c r="E834" s="5"/>
      <c r="F834" s="5"/>
      <c r="G834" s="5"/>
      <c r="H834" s="80"/>
      <c r="I834" s="76"/>
      <c r="J834" s="5"/>
      <c r="K834" s="5"/>
      <c r="L834" s="5"/>
      <c r="M834" s="5"/>
      <c r="N834" s="5"/>
      <c r="O834" s="5"/>
      <c r="P834" s="5"/>
      <c r="Q834" s="5"/>
      <c r="R834" s="5"/>
      <c r="S834" s="5"/>
      <c r="T834" s="5"/>
      <c r="U834" s="5"/>
      <c r="V834" s="5"/>
      <c r="W834" s="5"/>
      <c r="X834" s="5"/>
      <c r="Y834" s="175"/>
      <c r="Z834" s="5"/>
    </row>
    <row r="835" spans="1:26" ht="16.5" x14ac:dyDescent="0.3">
      <c r="A835" s="5"/>
      <c r="B835" s="5"/>
      <c r="C835" s="5"/>
      <c r="D835" s="5"/>
      <c r="E835" s="5"/>
      <c r="F835" s="5"/>
      <c r="G835" s="5"/>
      <c r="H835" s="80"/>
      <c r="I835" s="76"/>
      <c r="J835" s="5"/>
      <c r="K835" s="5"/>
      <c r="L835" s="5"/>
      <c r="M835" s="5"/>
      <c r="N835" s="5"/>
      <c r="O835" s="5"/>
      <c r="P835" s="5"/>
      <c r="Q835" s="5"/>
      <c r="R835" s="5"/>
      <c r="S835" s="5"/>
      <c r="T835" s="5"/>
      <c r="U835" s="5"/>
      <c r="V835" s="5"/>
      <c r="W835" s="5"/>
      <c r="X835" s="5"/>
      <c r="Y835" s="175"/>
      <c r="Z835" s="5"/>
    </row>
    <row r="836" spans="1:26" ht="16.5" x14ac:dyDescent="0.3">
      <c r="A836" s="5"/>
      <c r="B836" s="5"/>
      <c r="C836" s="5"/>
      <c r="D836" s="5"/>
      <c r="E836" s="5"/>
      <c r="F836" s="5"/>
      <c r="G836" s="5"/>
      <c r="H836" s="80"/>
      <c r="I836" s="76"/>
      <c r="J836" s="5"/>
      <c r="K836" s="5"/>
      <c r="L836" s="5"/>
      <c r="M836" s="5"/>
      <c r="N836" s="5"/>
      <c r="O836" s="5"/>
      <c r="P836" s="5"/>
      <c r="Q836" s="5"/>
      <c r="R836" s="5"/>
      <c r="S836" s="5"/>
      <c r="T836" s="5"/>
      <c r="U836" s="5"/>
      <c r="V836" s="5"/>
      <c r="W836" s="5"/>
      <c r="X836" s="5"/>
      <c r="Y836" s="175"/>
      <c r="Z836" s="5"/>
    </row>
    <row r="837" spans="1:26" ht="16.5" x14ac:dyDescent="0.3">
      <c r="A837" s="5"/>
      <c r="B837" s="5"/>
      <c r="C837" s="5"/>
      <c r="D837" s="5"/>
      <c r="E837" s="5"/>
      <c r="F837" s="5"/>
      <c r="G837" s="5"/>
      <c r="H837" s="80"/>
      <c r="I837" s="76"/>
      <c r="J837" s="5"/>
      <c r="K837" s="5"/>
      <c r="L837" s="5"/>
      <c r="M837" s="5"/>
      <c r="N837" s="5"/>
      <c r="O837" s="5"/>
      <c r="P837" s="5"/>
      <c r="Q837" s="5"/>
      <c r="R837" s="5"/>
      <c r="S837" s="5"/>
      <c r="T837" s="5"/>
      <c r="U837" s="5"/>
      <c r="V837" s="5"/>
      <c r="W837" s="5"/>
      <c r="X837" s="5"/>
      <c r="Y837" s="175"/>
      <c r="Z837" s="5"/>
    </row>
    <row r="838" spans="1:26" ht="16.5" x14ac:dyDescent="0.3">
      <c r="A838" s="5"/>
      <c r="B838" s="5"/>
      <c r="C838" s="5"/>
      <c r="D838" s="5"/>
      <c r="E838" s="5"/>
      <c r="F838" s="5"/>
      <c r="G838" s="5"/>
      <c r="H838" s="80"/>
      <c r="I838" s="76"/>
      <c r="J838" s="5"/>
      <c r="K838" s="5"/>
      <c r="L838" s="5"/>
      <c r="M838" s="5"/>
      <c r="N838" s="5"/>
      <c r="O838" s="5"/>
      <c r="P838" s="5"/>
      <c r="Q838" s="5"/>
      <c r="R838" s="5"/>
      <c r="S838" s="5"/>
      <c r="T838" s="5"/>
      <c r="U838" s="5"/>
      <c r="V838" s="5"/>
      <c r="W838" s="5"/>
      <c r="X838" s="5"/>
      <c r="Y838" s="175"/>
      <c r="Z838" s="5"/>
    </row>
    <row r="839" spans="1:26" ht="16.5" x14ac:dyDescent="0.3">
      <c r="A839" s="5"/>
      <c r="B839" s="5"/>
      <c r="C839" s="5"/>
      <c r="D839" s="5"/>
      <c r="E839" s="5"/>
      <c r="F839" s="5"/>
      <c r="G839" s="5"/>
      <c r="H839" s="80"/>
      <c r="I839" s="76"/>
      <c r="J839" s="5"/>
      <c r="K839" s="5"/>
      <c r="L839" s="5"/>
      <c r="M839" s="5"/>
      <c r="N839" s="5"/>
      <c r="O839" s="5"/>
      <c r="P839" s="5"/>
      <c r="Q839" s="5"/>
      <c r="R839" s="5"/>
      <c r="S839" s="5"/>
      <c r="T839" s="5"/>
      <c r="U839" s="5"/>
      <c r="V839" s="5"/>
      <c r="W839" s="5"/>
      <c r="X839" s="5"/>
      <c r="Y839" s="175"/>
      <c r="Z839" s="5"/>
    </row>
    <row r="840" spans="1:26" ht="16.5" x14ac:dyDescent="0.3">
      <c r="A840" s="5"/>
      <c r="B840" s="5"/>
      <c r="C840" s="5"/>
      <c r="D840" s="5"/>
      <c r="E840" s="5"/>
      <c r="F840" s="5"/>
      <c r="G840" s="5"/>
      <c r="H840" s="80"/>
      <c r="I840" s="76"/>
      <c r="J840" s="5"/>
      <c r="K840" s="5"/>
      <c r="L840" s="5"/>
      <c r="M840" s="5"/>
      <c r="N840" s="5"/>
      <c r="O840" s="5"/>
      <c r="P840" s="5"/>
      <c r="Q840" s="5"/>
      <c r="R840" s="5"/>
      <c r="S840" s="5"/>
      <c r="T840" s="5"/>
      <c r="U840" s="5"/>
      <c r="V840" s="5"/>
      <c r="W840" s="5"/>
      <c r="X840" s="5"/>
      <c r="Y840" s="175"/>
      <c r="Z840" s="5"/>
    </row>
    <row r="841" spans="1:26" ht="16.5" x14ac:dyDescent="0.3">
      <c r="A841" s="5"/>
      <c r="B841" s="5"/>
      <c r="C841" s="5"/>
      <c r="D841" s="5"/>
      <c r="E841" s="5"/>
      <c r="F841" s="5"/>
      <c r="G841" s="5"/>
      <c r="H841" s="80"/>
      <c r="I841" s="76"/>
      <c r="J841" s="5"/>
      <c r="K841" s="5"/>
      <c r="L841" s="5"/>
      <c r="M841" s="5"/>
      <c r="N841" s="5"/>
      <c r="O841" s="5"/>
      <c r="P841" s="5"/>
      <c r="Q841" s="5"/>
      <c r="R841" s="5"/>
      <c r="S841" s="5"/>
      <c r="T841" s="5"/>
      <c r="U841" s="5"/>
      <c r="V841" s="5"/>
      <c r="W841" s="5"/>
      <c r="X841" s="5"/>
      <c r="Y841" s="175"/>
      <c r="Z841" s="5"/>
    </row>
    <row r="842" spans="1:26" ht="16.5" x14ac:dyDescent="0.3">
      <c r="A842" s="5"/>
      <c r="B842" s="5"/>
      <c r="C842" s="5"/>
      <c r="D842" s="5"/>
      <c r="E842" s="5"/>
      <c r="F842" s="5"/>
      <c r="G842" s="5"/>
      <c r="H842" s="80"/>
      <c r="I842" s="76"/>
      <c r="J842" s="5"/>
      <c r="K842" s="5"/>
      <c r="L842" s="5"/>
      <c r="M842" s="5"/>
      <c r="N842" s="5"/>
      <c r="O842" s="5"/>
      <c r="P842" s="5"/>
      <c r="Q842" s="5"/>
      <c r="R842" s="5"/>
      <c r="S842" s="5"/>
      <c r="T842" s="5"/>
      <c r="U842" s="5"/>
      <c r="V842" s="5"/>
      <c r="W842" s="5"/>
      <c r="X842" s="5"/>
      <c r="Y842" s="175"/>
      <c r="Z842" s="5"/>
    </row>
    <row r="843" spans="1:26" ht="16.5" x14ac:dyDescent="0.3">
      <c r="A843" s="5"/>
      <c r="B843" s="5"/>
      <c r="C843" s="5"/>
      <c r="D843" s="5"/>
      <c r="E843" s="5"/>
      <c r="F843" s="5"/>
      <c r="G843" s="5"/>
      <c r="H843" s="80"/>
      <c r="I843" s="76"/>
      <c r="J843" s="5"/>
      <c r="K843" s="5"/>
      <c r="L843" s="5"/>
      <c r="M843" s="5"/>
      <c r="N843" s="5"/>
      <c r="O843" s="5"/>
      <c r="P843" s="5"/>
      <c r="Q843" s="5"/>
      <c r="R843" s="5"/>
      <c r="S843" s="5"/>
      <c r="T843" s="5"/>
      <c r="U843" s="5"/>
      <c r="V843" s="5"/>
      <c r="W843" s="5"/>
      <c r="X843" s="5"/>
      <c r="Y843" s="175"/>
      <c r="Z843" s="5"/>
    </row>
    <row r="844" spans="1:26" ht="16.5" x14ac:dyDescent="0.3">
      <c r="A844" s="5"/>
      <c r="B844" s="5"/>
      <c r="C844" s="5"/>
      <c r="D844" s="5"/>
      <c r="E844" s="5"/>
      <c r="F844" s="5"/>
      <c r="G844" s="5"/>
      <c r="H844" s="80"/>
      <c r="I844" s="76"/>
      <c r="J844" s="5"/>
      <c r="K844" s="5"/>
      <c r="L844" s="5"/>
      <c r="M844" s="5"/>
      <c r="N844" s="5"/>
      <c r="O844" s="5"/>
      <c r="P844" s="5"/>
      <c r="Q844" s="5"/>
      <c r="R844" s="5"/>
      <c r="S844" s="5"/>
      <c r="T844" s="5"/>
      <c r="U844" s="5"/>
      <c r="V844" s="5"/>
      <c r="W844" s="5"/>
      <c r="X844" s="5"/>
      <c r="Y844" s="175"/>
      <c r="Z844" s="5"/>
    </row>
    <row r="845" spans="1:26" ht="16.5" x14ac:dyDescent="0.3">
      <c r="A845" s="5"/>
      <c r="B845" s="5"/>
      <c r="C845" s="5"/>
      <c r="D845" s="5"/>
      <c r="E845" s="5"/>
      <c r="F845" s="5"/>
      <c r="G845" s="5"/>
      <c r="H845" s="80"/>
      <c r="I845" s="76"/>
      <c r="J845" s="5"/>
      <c r="K845" s="5"/>
      <c r="L845" s="5"/>
      <c r="M845" s="5"/>
      <c r="N845" s="5"/>
      <c r="O845" s="5"/>
      <c r="P845" s="5"/>
      <c r="Q845" s="5"/>
      <c r="R845" s="5"/>
      <c r="S845" s="5"/>
      <c r="T845" s="5"/>
      <c r="U845" s="5"/>
      <c r="V845" s="5"/>
      <c r="W845" s="5"/>
      <c r="X845" s="5"/>
      <c r="Y845" s="175"/>
      <c r="Z845" s="5"/>
    </row>
    <row r="846" spans="1:26" ht="16.5" x14ac:dyDescent="0.3">
      <c r="A846" s="5"/>
      <c r="B846" s="5"/>
      <c r="C846" s="5"/>
      <c r="D846" s="5"/>
      <c r="E846" s="5"/>
      <c r="F846" s="5"/>
      <c r="G846" s="5"/>
      <c r="H846" s="80"/>
      <c r="I846" s="76"/>
      <c r="J846" s="5"/>
      <c r="K846" s="5"/>
      <c r="L846" s="5"/>
      <c r="M846" s="5"/>
      <c r="N846" s="5"/>
      <c r="O846" s="5"/>
      <c r="P846" s="5"/>
      <c r="Q846" s="5"/>
      <c r="R846" s="5"/>
      <c r="S846" s="5"/>
      <c r="T846" s="5"/>
      <c r="U846" s="5"/>
      <c r="V846" s="5"/>
      <c r="W846" s="5"/>
      <c r="X846" s="5"/>
      <c r="Y846" s="175"/>
      <c r="Z846" s="5"/>
    </row>
    <row r="847" spans="1:26" ht="16.5" x14ac:dyDescent="0.3">
      <c r="A847" s="5"/>
      <c r="B847" s="5"/>
      <c r="C847" s="5"/>
      <c r="D847" s="5"/>
      <c r="E847" s="5"/>
      <c r="F847" s="5"/>
      <c r="G847" s="5"/>
      <c r="H847" s="80"/>
      <c r="I847" s="76"/>
      <c r="J847" s="5"/>
      <c r="K847" s="5"/>
      <c r="L847" s="5"/>
      <c r="M847" s="5"/>
      <c r="N847" s="5"/>
      <c r="O847" s="5"/>
      <c r="P847" s="5"/>
      <c r="Q847" s="5"/>
      <c r="R847" s="5"/>
      <c r="S847" s="5"/>
      <c r="T847" s="5"/>
      <c r="U847" s="5"/>
      <c r="V847" s="5"/>
      <c r="W847" s="5"/>
      <c r="X847" s="5"/>
      <c r="Y847" s="175"/>
      <c r="Z847" s="5"/>
    </row>
    <row r="848" spans="1:26" ht="16.5" x14ac:dyDescent="0.3">
      <c r="A848" s="5"/>
      <c r="B848" s="5"/>
      <c r="C848" s="5"/>
      <c r="D848" s="5"/>
      <c r="E848" s="5"/>
      <c r="F848" s="5"/>
      <c r="G848" s="5"/>
      <c r="H848" s="80"/>
      <c r="I848" s="76"/>
      <c r="J848" s="5"/>
      <c r="K848" s="5"/>
      <c r="L848" s="5"/>
      <c r="M848" s="5"/>
      <c r="N848" s="5"/>
      <c r="O848" s="5"/>
      <c r="P848" s="5"/>
      <c r="Q848" s="5"/>
      <c r="R848" s="5"/>
      <c r="S848" s="5"/>
      <c r="T848" s="5"/>
      <c r="U848" s="5"/>
      <c r="V848" s="5"/>
      <c r="W848" s="5"/>
      <c r="X848" s="5"/>
      <c r="Y848" s="175"/>
      <c r="Z848" s="5"/>
    </row>
    <row r="849" spans="1:26" ht="16.5" x14ac:dyDescent="0.3">
      <c r="A849" s="5"/>
      <c r="B849" s="5"/>
      <c r="C849" s="5"/>
      <c r="D849" s="5"/>
      <c r="E849" s="5"/>
      <c r="F849" s="5"/>
      <c r="G849" s="5"/>
      <c r="H849" s="80"/>
      <c r="I849" s="76"/>
      <c r="J849" s="5"/>
      <c r="K849" s="5"/>
      <c r="L849" s="5"/>
      <c r="M849" s="5"/>
      <c r="N849" s="5"/>
      <c r="O849" s="5"/>
      <c r="P849" s="5"/>
      <c r="Q849" s="5"/>
      <c r="R849" s="5"/>
      <c r="S849" s="5"/>
      <c r="T849" s="5"/>
      <c r="U849" s="5"/>
      <c r="V849" s="5"/>
      <c r="W849" s="5"/>
      <c r="X849" s="5"/>
      <c r="Y849" s="175"/>
      <c r="Z849" s="5"/>
    </row>
    <row r="850" spans="1:26" ht="16.5" x14ac:dyDescent="0.3">
      <c r="A850" s="5"/>
      <c r="B850" s="5"/>
      <c r="C850" s="5"/>
      <c r="D850" s="5"/>
      <c r="E850" s="5"/>
      <c r="F850" s="5"/>
      <c r="G850" s="5"/>
      <c r="H850" s="80"/>
      <c r="I850" s="76"/>
      <c r="J850" s="5"/>
      <c r="K850" s="5"/>
      <c r="L850" s="5"/>
      <c r="M850" s="5"/>
      <c r="N850" s="5"/>
      <c r="O850" s="5"/>
      <c r="P850" s="5"/>
      <c r="Q850" s="5"/>
      <c r="R850" s="5"/>
      <c r="S850" s="5"/>
      <c r="T850" s="5"/>
      <c r="U850" s="5"/>
      <c r="V850" s="5"/>
      <c r="W850" s="5"/>
      <c r="X850" s="5"/>
      <c r="Y850" s="175"/>
      <c r="Z850" s="5"/>
    </row>
    <row r="851" spans="1:26" ht="16.5" x14ac:dyDescent="0.3">
      <c r="A851" s="5"/>
      <c r="B851" s="5"/>
      <c r="C851" s="5"/>
      <c r="D851" s="5"/>
      <c r="E851" s="5"/>
      <c r="F851" s="5"/>
      <c r="G851" s="5"/>
      <c r="H851" s="80"/>
      <c r="I851" s="76"/>
      <c r="J851" s="5"/>
      <c r="K851" s="5"/>
      <c r="L851" s="5"/>
      <c r="M851" s="5"/>
      <c r="N851" s="5"/>
      <c r="O851" s="5"/>
      <c r="P851" s="5"/>
      <c r="Q851" s="5"/>
      <c r="R851" s="5"/>
      <c r="S851" s="5"/>
      <c r="T851" s="5"/>
      <c r="U851" s="5"/>
      <c r="V851" s="5"/>
      <c r="W851" s="5"/>
      <c r="X851" s="5"/>
      <c r="Y851" s="175"/>
      <c r="Z851" s="5"/>
    </row>
    <row r="852" spans="1:26" ht="16.5" x14ac:dyDescent="0.3">
      <c r="A852" s="5"/>
      <c r="B852" s="5"/>
      <c r="C852" s="5"/>
      <c r="D852" s="5"/>
      <c r="E852" s="5"/>
      <c r="F852" s="5"/>
      <c r="G852" s="5"/>
      <c r="H852" s="80"/>
      <c r="I852" s="76"/>
      <c r="J852" s="5"/>
      <c r="K852" s="5"/>
      <c r="L852" s="5"/>
      <c r="M852" s="5"/>
      <c r="N852" s="5"/>
      <c r="O852" s="5"/>
      <c r="P852" s="5"/>
      <c r="Q852" s="5"/>
      <c r="R852" s="5"/>
      <c r="S852" s="5"/>
      <c r="T852" s="5"/>
      <c r="U852" s="5"/>
      <c r="V852" s="5"/>
      <c r="W852" s="5"/>
      <c r="X852" s="5"/>
      <c r="Y852" s="175"/>
      <c r="Z852" s="5"/>
    </row>
    <row r="853" spans="1:26" ht="16.5" x14ac:dyDescent="0.3">
      <c r="A853" s="5"/>
      <c r="B853" s="5"/>
      <c r="C853" s="5"/>
      <c r="D853" s="5"/>
      <c r="E853" s="5"/>
      <c r="F853" s="5"/>
      <c r="G853" s="5"/>
      <c r="H853" s="80"/>
      <c r="I853" s="76"/>
      <c r="J853" s="5"/>
      <c r="K853" s="5"/>
      <c r="L853" s="5"/>
      <c r="M853" s="5"/>
      <c r="N853" s="5"/>
      <c r="O853" s="5"/>
      <c r="P853" s="5"/>
      <c r="Q853" s="5"/>
      <c r="R853" s="5"/>
      <c r="S853" s="5"/>
      <c r="T853" s="5"/>
      <c r="U853" s="5"/>
      <c r="V853" s="5"/>
      <c r="W853" s="5"/>
      <c r="X853" s="5"/>
      <c r="Y853" s="175"/>
      <c r="Z853" s="5"/>
    </row>
    <row r="854" spans="1:26" ht="16.5" x14ac:dyDescent="0.3">
      <c r="A854" s="5"/>
      <c r="B854" s="5"/>
      <c r="C854" s="5"/>
      <c r="D854" s="5"/>
      <c r="E854" s="5"/>
      <c r="F854" s="5"/>
      <c r="G854" s="5"/>
      <c r="H854" s="80"/>
      <c r="I854" s="76"/>
      <c r="J854" s="5"/>
      <c r="K854" s="5"/>
      <c r="L854" s="5"/>
      <c r="M854" s="5"/>
      <c r="N854" s="5"/>
      <c r="O854" s="5"/>
      <c r="P854" s="5"/>
      <c r="Q854" s="5"/>
      <c r="R854" s="5"/>
      <c r="S854" s="5"/>
      <c r="T854" s="5"/>
      <c r="U854" s="5"/>
      <c r="V854" s="5"/>
      <c r="W854" s="5"/>
      <c r="X854" s="5"/>
      <c r="Y854" s="175"/>
      <c r="Z854" s="5"/>
    </row>
    <row r="855" spans="1:26" ht="16.5" x14ac:dyDescent="0.3">
      <c r="A855" s="5"/>
      <c r="B855" s="5"/>
      <c r="C855" s="5"/>
      <c r="D855" s="5"/>
      <c r="E855" s="5"/>
      <c r="F855" s="5"/>
      <c r="G855" s="5"/>
      <c r="H855" s="80"/>
      <c r="I855" s="76"/>
      <c r="J855" s="5"/>
      <c r="K855" s="5"/>
      <c r="L855" s="5"/>
      <c r="M855" s="5"/>
      <c r="N855" s="5"/>
      <c r="O855" s="5"/>
      <c r="P855" s="5"/>
      <c r="Q855" s="5"/>
      <c r="R855" s="5"/>
      <c r="S855" s="5"/>
      <c r="T855" s="5"/>
      <c r="U855" s="5"/>
      <c r="V855" s="5"/>
      <c r="W855" s="5"/>
      <c r="X855" s="5"/>
      <c r="Y855" s="175"/>
      <c r="Z855" s="5"/>
    </row>
    <row r="856" spans="1:26" ht="16.5" x14ac:dyDescent="0.3">
      <c r="A856" s="5"/>
      <c r="B856" s="5"/>
      <c r="C856" s="5"/>
      <c r="D856" s="5"/>
      <c r="E856" s="5"/>
      <c r="F856" s="5"/>
      <c r="G856" s="5"/>
      <c r="H856" s="80"/>
      <c r="I856" s="76"/>
      <c r="J856" s="5"/>
      <c r="K856" s="5"/>
      <c r="L856" s="5"/>
      <c r="M856" s="5"/>
      <c r="N856" s="5"/>
      <c r="O856" s="5"/>
      <c r="P856" s="5"/>
      <c r="Q856" s="5"/>
      <c r="R856" s="5"/>
      <c r="S856" s="5"/>
      <c r="T856" s="5"/>
      <c r="U856" s="5"/>
      <c r="V856" s="5"/>
      <c r="W856" s="5"/>
      <c r="X856" s="5"/>
      <c r="Y856" s="175"/>
      <c r="Z856" s="5"/>
    </row>
    <row r="857" spans="1:26" ht="16.5" x14ac:dyDescent="0.3">
      <c r="A857" s="5"/>
      <c r="B857" s="5"/>
      <c r="C857" s="5"/>
      <c r="D857" s="5"/>
      <c r="E857" s="5"/>
      <c r="F857" s="5"/>
      <c r="G857" s="5"/>
      <c r="H857" s="80"/>
      <c r="I857" s="76"/>
      <c r="J857" s="5"/>
      <c r="K857" s="5"/>
      <c r="L857" s="5"/>
      <c r="M857" s="5"/>
      <c r="N857" s="5"/>
      <c r="O857" s="5"/>
      <c r="P857" s="5"/>
      <c r="Q857" s="5"/>
      <c r="R857" s="5"/>
      <c r="S857" s="5"/>
      <c r="T857" s="5"/>
      <c r="U857" s="5"/>
      <c r="V857" s="5"/>
      <c r="W857" s="5"/>
      <c r="X857" s="5"/>
      <c r="Y857" s="175"/>
      <c r="Z857" s="5"/>
    </row>
    <row r="858" spans="1:26" ht="16.5" x14ac:dyDescent="0.3">
      <c r="A858" s="5"/>
      <c r="B858" s="5"/>
      <c r="C858" s="5"/>
      <c r="D858" s="5"/>
      <c r="E858" s="5"/>
      <c r="F858" s="5"/>
      <c r="G858" s="5"/>
      <c r="H858" s="80"/>
      <c r="I858" s="76"/>
      <c r="J858" s="5"/>
      <c r="K858" s="5"/>
      <c r="L858" s="5"/>
      <c r="M858" s="5"/>
      <c r="N858" s="5"/>
      <c r="O858" s="5"/>
      <c r="P858" s="5"/>
      <c r="Q858" s="5"/>
      <c r="R858" s="5"/>
      <c r="S858" s="5"/>
      <c r="T858" s="5"/>
      <c r="U858" s="5"/>
      <c r="V858" s="5"/>
      <c r="W858" s="5"/>
      <c r="X858" s="5"/>
      <c r="Y858" s="175"/>
      <c r="Z858" s="5"/>
    </row>
    <row r="859" spans="1:26" ht="16.5" x14ac:dyDescent="0.3">
      <c r="A859" s="5"/>
      <c r="B859" s="5"/>
      <c r="C859" s="5"/>
      <c r="D859" s="5"/>
      <c r="E859" s="5"/>
      <c r="F859" s="5"/>
      <c r="G859" s="5"/>
      <c r="H859" s="80"/>
      <c r="I859" s="76"/>
      <c r="J859" s="5"/>
      <c r="K859" s="5"/>
      <c r="L859" s="5"/>
      <c r="M859" s="5"/>
      <c r="N859" s="5"/>
      <c r="O859" s="5"/>
      <c r="P859" s="5"/>
      <c r="Q859" s="5"/>
      <c r="R859" s="5"/>
      <c r="S859" s="5"/>
      <c r="T859" s="5"/>
      <c r="U859" s="5"/>
      <c r="V859" s="5"/>
      <c r="W859" s="5"/>
      <c r="X859" s="5"/>
      <c r="Y859" s="175"/>
      <c r="Z859" s="5"/>
    </row>
    <row r="860" spans="1:26" ht="16.5" x14ac:dyDescent="0.3">
      <c r="A860" s="5"/>
      <c r="B860" s="5"/>
      <c r="C860" s="5"/>
      <c r="D860" s="5"/>
      <c r="E860" s="5"/>
      <c r="F860" s="5"/>
      <c r="G860" s="5"/>
      <c r="H860" s="80"/>
      <c r="I860" s="76"/>
      <c r="J860" s="5"/>
      <c r="K860" s="5"/>
      <c r="L860" s="5"/>
      <c r="M860" s="5"/>
      <c r="N860" s="5"/>
      <c r="O860" s="5"/>
      <c r="P860" s="5"/>
      <c r="Q860" s="5"/>
      <c r="R860" s="5"/>
      <c r="S860" s="5"/>
      <c r="T860" s="5"/>
      <c r="U860" s="5"/>
      <c r="V860" s="5"/>
      <c r="W860" s="5"/>
      <c r="X860" s="5"/>
      <c r="Y860" s="175"/>
      <c r="Z860" s="5"/>
    </row>
    <row r="861" spans="1:26" ht="16.5" x14ac:dyDescent="0.3">
      <c r="A861" s="5"/>
      <c r="B861" s="5"/>
      <c r="C861" s="5"/>
      <c r="D861" s="5"/>
      <c r="E861" s="5"/>
      <c r="F861" s="5"/>
      <c r="G861" s="5"/>
      <c r="H861" s="80"/>
      <c r="I861" s="76"/>
      <c r="J861" s="5"/>
      <c r="K861" s="5"/>
      <c r="L861" s="5"/>
      <c r="M861" s="5"/>
      <c r="N861" s="5"/>
      <c r="O861" s="5"/>
      <c r="P861" s="5"/>
      <c r="Q861" s="5"/>
      <c r="R861" s="5"/>
      <c r="S861" s="5"/>
      <c r="T861" s="5"/>
      <c r="U861" s="5"/>
      <c r="V861" s="5"/>
      <c r="W861" s="5"/>
      <c r="X861" s="5"/>
      <c r="Y861" s="175"/>
      <c r="Z861" s="5"/>
    </row>
    <row r="862" spans="1:26" ht="16.5" x14ac:dyDescent="0.3">
      <c r="A862" s="5"/>
      <c r="B862" s="5"/>
      <c r="C862" s="5"/>
      <c r="D862" s="5"/>
      <c r="E862" s="5"/>
      <c r="F862" s="5"/>
      <c r="G862" s="5"/>
      <c r="H862" s="80"/>
      <c r="I862" s="76"/>
      <c r="J862" s="5"/>
      <c r="K862" s="5"/>
      <c r="L862" s="5"/>
      <c r="M862" s="5"/>
      <c r="N862" s="5"/>
      <c r="O862" s="5"/>
      <c r="P862" s="5"/>
      <c r="Q862" s="5"/>
      <c r="R862" s="5"/>
      <c r="S862" s="5"/>
      <c r="T862" s="5"/>
      <c r="U862" s="5"/>
      <c r="V862" s="5"/>
      <c r="W862" s="5"/>
      <c r="X862" s="5"/>
      <c r="Y862" s="175"/>
      <c r="Z862" s="5"/>
    </row>
    <row r="863" spans="1:26" ht="16.5" x14ac:dyDescent="0.3">
      <c r="A863" s="5"/>
      <c r="B863" s="5"/>
      <c r="C863" s="5"/>
      <c r="D863" s="5"/>
      <c r="E863" s="5"/>
      <c r="F863" s="5"/>
      <c r="G863" s="5"/>
      <c r="H863" s="80"/>
      <c r="I863" s="76"/>
      <c r="J863" s="5"/>
      <c r="K863" s="5"/>
      <c r="L863" s="5"/>
      <c r="M863" s="5"/>
      <c r="N863" s="5"/>
      <c r="O863" s="5"/>
      <c r="P863" s="5"/>
      <c r="Q863" s="5"/>
      <c r="R863" s="5"/>
      <c r="S863" s="5"/>
      <c r="T863" s="5"/>
      <c r="U863" s="5"/>
      <c r="V863" s="5"/>
      <c r="W863" s="5"/>
      <c r="X863" s="5"/>
      <c r="Y863" s="175"/>
      <c r="Z863" s="5"/>
    </row>
    <row r="864" spans="1:26" ht="16.5" x14ac:dyDescent="0.3">
      <c r="A864" s="5"/>
      <c r="B864" s="5"/>
      <c r="C864" s="5"/>
      <c r="D864" s="5"/>
      <c r="E864" s="5"/>
      <c r="F864" s="5"/>
      <c r="G864" s="5"/>
      <c r="H864" s="80"/>
      <c r="I864" s="76"/>
      <c r="J864" s="5"/>
      <c r="K864" s="5"/>
      <c r="L864" s="5"/>
      <c r="M864" s="5"/>
      <c r="N864" s="5"/>
      <c r="O864" s="5"/>
      <c r="P864" s="5"/>
      <c r="Q864" s="5"/>
      <c r="R864" s="5"/>
      <c r="S864" s="5"/>
      <c r="T864" s="5"/>
      <c r="U864" s="5"/>
      <c r="V864" s="5"/>
      <c r="W864" s="5"/>
      <c r="X864" s="5"/>
      <c r="Y864" s="175"/>
      <c r="Z864" s="5"/>
    </row>
    <row r="865" spans="1:26" ht="16.5" x14ac:dyDescent="0.3">
      <c r="A865" s="5"/>
      <c r="B865" s="5"/>
      <c r="C865" s="5"/>
      <c r="D865" s="5"/>
      <c r="E865" s="5"/>
      <c r="F865" s="5"/>
      <c r="G865" s="5"/>
      <c r="H865" s="80"/>
      <c r="I865" s="76"/>
      <c r="J865" s="5"/>
      <c r="K865" s="5"/>
      <c r="L865" s="5"/>
      <c r="M865" s="5"/>
      <c r="N865" s="5"/>
      <c r="O865" s="5"/>
      <c r="P865" s="5"/>
      <c r="Q865" s="5"/>
      <c r="R865" s="5"/>
      <c r="S865" s="5"/>
      <c r="T865" s="5"/>
      <c r="U865" s="5"/>
      <c r="V865" s="5"/>
      <c r="W865" s="5"/>
      <c r="X865" s="5"/>
      <c r="Y865" s="175"/>
      <c r="Z865" s="5"/>
    </row>
    <row r="866" spans="1:26" ht="16.5" x14ac:dyDescent="0.3">
      <c r="A866" s="5"/>
      <c r="B866" s="5"/>
      <c r="C866" s="5"/>
      <c r="D866" s="5"/>
      <c r="E866" s="5"/>
      <c r="F866" s="5"/>
      <c r="G866" s="5"/>
      <c r="H866" s="80"/>
      <c r="I866" s="76"/>
      <c r="J866" s="5"/>
      <c r="K866" s="5"/>
      <c r="L866" s="5"/>
      <c r="M866" s="5"/>
      <c r="N866" s="5"/>
      <c r="O866" s="5"/>
      <c r="P866" s="5"/>
      <c r="Q866" s="5"/>
      <c r="R866" s="5"/>
      <c r="S866" s="5"/>
      <c r="T866" s="5"/>
      <c r="U866" s="5"/>
      <c r="V866" s="5"/>
      <c r="W866" s="5"/>
      <c r="X866" s="5"/>
      <c r="Y866" s="175"/>
      <c r="Z866" s="5"/>
    </row>
    <row r="867" spans="1:26" ht="16.5" x14ac:dyDescent="0.3">
      <c r="A867" s="5"/>
      <c r="B867" s="5"/>
      <c r="C867" s="5"/>
      <c r="D867" s="5"/>
      <c r="E867" s="5"/>
      <c r="F867" s="5"/>
      <c r="G867" s="5"/>
      <c r="H867" s="80"/>
      <c r="I867" s="76"/>
      <c r="J867" s="5"/>
      <c r="K867" s="5"/>
      <c r="L867" s="5"/>
      <c r="M867" s="5"/>
      <c r="N867" s="5"/>
      <c r="O867" s="5"/>
      <c r="P867" s="5"/>
      <c r="Q867" s="5"/>
      <c r="R867" s="5"/>
      <c r="S867" s="5"/>
      <c r="T867" s="5"/>
      <c r="U867" s="5"/>
      <c r="V867" s="5"/>
      <c r="W867" s="5"/>
      <c r="X867" s="5"/>
      <c r="Y867" s="175"/>
      <c r="Z867" s="5"/>
    </row>
    <row r="868" spans="1:26" ht="16.5" x14ac:dyDescent="0.3">
      <c r="A868" s="5"/>
      <c r="B868" s="5"/>
      <c r="C868" s="5"/>
      <c r="D868" s="5"/>
      <c r="E868" s="5"/>
      <c r="F868" s="5"/>
      <c r="G868" s="5"/>
      <c r="H868" s="80"/>
      <c r="I868" s="76"/>
      <c r="J868" s="5"/>
      <c r="K868" s="5"/>
      <c r="L868" s="5"/>
      <c r="M868" s="5"/>
      <c r="N868" s="5"/>
      <c r="O868" s="5"/>
      <c r="P868" s="5"/>
      <c r="Q868" s="5"/>
      <c r="R868" s="5"/>
      <c r="S868" s="5"/>
      <c r="T868" s="5"/>
      <c r="U868" s="5"/>
      <c r="V868" s="5"/>
      <c r="W868" s="5"/>
      <c r="X868" s="5"/>
      <c r="Y868" s="175"/>
      <c r="Z868" s="5"/>
    </row>
    <row r="869" spans="1:26" ht="16.5" x14ac:dyDescent="0.3">
      <c r="A869" s="5"/>
      <c r="B869" s="5"/>
      <c r="C869" s="5"/>
      <c r="D869" s="5"/>
      <c r="E869" s="5"/>
      <c r="F869" s="5"/>
      <c r="G869" s="5"/>
      <c r="H869" s="80"/>
      <c r="I869" s="76"/>
      <c r="J869" s="5"/>
      <c r="K869" s="5"/>
      <c r="L869" s="5"/>
      <c r="M869" s="5"/>
      <c r="N869" s="5"/>
      <c r="O869" s="5"/>
      <c r="P869" s="5"/>
      <c r="Q869" s="5"/>
      <c r="R869" s="5"/>
      <c r="S869" s="5"/>
      <c r="T869" s="5"/>
      <c r="U869" s="5"/>
      <c r="V869" s="5"/>
      <c r="W869" s="5"/>
      <c r="X869" s="5"/>
      <c r="Y869" s="175"/>
      <c r="Z869" s="5"/>
    </row>
    <row r="870" spans="1:26" ht="16.5" x14ac:dyDescent="0.3">
      <c r="A870" s="5"/>
      <c r="B870" s="5"/>
      <c r="C870" s="5"/>
      <c r="D870" s="5"/>
      <c r="E870" s="5"/>
      <c r="F870" s="5"/>
      <c r="G870" s="5"/>
      <c r="H870" s="80"/>
      <c r="I870" s="76"/>
      <c r="J870" s="5"/>
      <c r="K870" s="5"/>
      <c r="L870" s="5"/>
      <c r="M870" s="5"/>
      <c r="N870" s="5"/>
      <c r="O870" s="5"/>
      <c r="P870" s="5"/>
      <c r="Q870" s="5"/>
      <c r="R870" s="5"/>
      <c r="S870" s="5"/>
      <c r="T870" s="5"/>
      <c r="U870" s="5"/>
      <c r="V870" s="5"/>
      <c r="W870" s="5"/>
      <c r="X870" s="5"/>
      <c r="Y870" s="175"/>
      <c r="Z870" s="5"/>
    </row>
    <row r="871" spans="1:26" ht="16.5" x14ac:dyDescent="0.3">
      <c r="A871" s="5"/>
      <c r="B871" s="5"/>
      <c r="C871" s="5"/>
      <c r="D871" s="5"/>
      <c r="E871" s="5"/>
      <c r="F871" s="5"/>
      <c r="G871" s="5"/>
      <c r="H871" s="80"/>
      <c r="I871" s="76"/>
      <c r="J871" s="5"/>
      <c r="K871" s="5"/>
      <c r="L871" s="5"/>
      <c r="M871" s="5"/>
      <c r="N871" s="5"/>
      <c r="O871" s="5"/>
      <c r="P871" s="5"/>
      <c r="Q871" s="5"/>
      <c r="R871" s="5"/>
      <c r="S871" s="5"/>
      <c r="T871" s="5"/>
      <c r="U871" s="5"/>
      <c r="V871" s="5"/>
      <c r="W871" s="5"/>
      <c r="X871" s="5"/>
      <c r="Y871" s="175"/>
      <c r="Z871" s="5"/>
    </row>
    <row r="872" spans="1:26" ht="16.5" x14ac:dyDescent="0.3">
      <c r="A872" s="5"/>
      <c r="B872" s="5"/>
      <c r="C872" s="5"/>
      <c r="D872" s="5"/>
      <c r="E872" s="5"/>
      <c r="F872" s="5"/>
      <c r="G872" s="5"/>
      <c r="H872" s="80"/>
      <c r="I872" s="76"/>
      <c r="J872" s="5"/>
      <c r="K872" s="5"/>
      <c r="L872" s="5"/>
      <c r="M872" s="5"/>
      <c r="N872" s="5"/>
      <c r="O872" s="5"/>
      <c r="P872" s="5"/>
      <c r="Q872" s="5"/>
      <c r="R872" s="5"/>
      <c r="S872" s="5"/>
      <c r="T872" s="5"/>
      <c r="U872" s="5"/>
      <c r="V872" s="5"/>
      <c r="W872" s="5"/>
      <c r="X872" s="5"/>
      <c r="Y872" s="175"/>
      <c r="Z872" s="5"/>
    </row>
    <row r="873" spans="1:26" ht="16.5" x14ac:dyDescent="0.3">
      <c r="A873" s="5"/>
      <c r="B873" s="5"/>
      <c r="C873" s="5"/>
      <c r="D873" s="5"/>
      <c r="E873" s="5"/>
      <c r="F873" s="5"/>
      <c r="G873" s="5"/>
      <c r="H873" s="80"/>
      <c r="I873" s="76"/>
      <c r="J873" s="5"/>
      <c r="K873" s="5"/>
      <c r="L873" s="5"/>
      <c r="M873" s="5"/>
      <c r="N873" s="5"/>
      <c r="O873" s="5"/>
      <c r="P873" s="5"/>
      <c r="Q873" s="5"/>
      <c r="R873" s="5"/>
      <c r="S873" s="5"/>
      <c r="T873" s="5"/>
      <c r="U873" s="5"/>
      <c r="V873" s="5"/>
      <c r="W873" s="5"/>
      <c r="X873" s="5"/>
      <c r="Y873" s="175"/>
      <c r="Z873" s="5"/>
    </row>
    <row r="874" spans="1:26" ht="16.5" x14ac:dyDescent="0.3">
      <c r="A874" s="5"/>
      <c r="B874" s="5"/>
      <c r="C874" s="5"/>
      <c r="D874" s="5"/>
      <c r="E874" s="5"/>
      <c r="F874" s="5"/>
      <c r="G874" s="5"/>
      <c r="H874" s="80"/>
      <c r="I874" s="76"/>
      <c r="J874" s="5"/>
      <c r="K874" s="5"/>
      <c r="L874" s="5"/>
      <c r="M874" s="5"/>
      <c r="N874" s="5"/>
      <c r="O874" s="5"/>
      <c r="P874" s="5"/>
      <c r="Q874" s="5"/>
      <c r="R874" s="5"/>
      <c r="S874" s="5"/>
      <c r="T874" s="5"/>
      <c r="U874" s="5"/>
      <c r="V874" s="5"/>
      <c r="W874" s="5"/>
      <c r="X874" s="5"/>
      <c r="Y874" s="175"/>
      <c r="Z874" s="5"/>
    </row>
    <row r="875" spans="1:26" ht="16.5" x14ac:dyDescent="0.3">
      <c r="A875" s="5"/>
      <c r="B875" s="5"/>
      <c r="C875" s="5"/>
      <c r="D875" s="5"/>
      <c r="E875" s="5"/>
      <c r="F875" s="5"/>
      <c r="G875" s="5"/>
      <c r="H875" s="80"/>
      <c r="I875" s="76"/>
      <c r="J875" s="5"/>
      <c r="K875" s="5"/>
      <c r="L875" s="5"/>
      <c r="M875" s="5"/>
      <c r="N875" s="5"/>
      <c r="O875" s="5"/>
      <c r="P875" s="5"/>
      <c r="Q875" s="5"/>
      <c r="R875" s="5"/>
      <c r="S875" s="5"/>
      <c r="T875" s="5"/>
      <c r="U875" s="5"/>
      <c r="V875" s="5"/>
      <c r="W875" s="5"/>
      <c r="X875" s="5"/>
      <c r="Y875" s="175"/>
      <c r="Z875" s="5"/>
    </row>
    <row r="876" spans="1:26" ht="16.5" x14ac:dyDescent="0.3">
      <c r="A876" s="5"/>
      <c r="B876" s="5"/>
      <c r="C876" s="5"/>
      <c r="D876" s="5"/>
      <c r="E876" s="5"/>
      <c r="F876" s="5"/>
      <c r="G876" s="5"/>
      <c r="H876" s="80"/>
      <c r="I876" s="76"/>
      <c r="J876" s="5"/>
      <c r="K876" s="5"/>
      <c r="L876" s="5"/>
      <c r="M876" s="5"/>
      <c r="N876" s="5"/>
      <c r="O876" s="5"/>
      <c r="P876" s="5"/>
      <c r="Q876" s="5"/>
      <c r="R876" s="5"/>
      <c r="S876" s="5"/>
      <c r="T876" s="5"/>
      <c r="U876" s="5"/>
      <c r="V876" s="5"/>
      <c r="W876" s="5"/>
      <c r="X876" s="5"/>
      <c r="Y876" s="175"/>
      <c r="Z876" s="5"/>
    </row>
    <row r="877" spans="1:26" ht="16.5" x14ac:dyDescent="0.3">
      <c r="A877" s="5"/>
      <c r="B877" s="5"/>
      <c r="C877" s="5"/>
      <c r="D877" s="5"/>
      <c r="E877" s="5"/>
      <c r="F877" s="5"/>
      <c r="G877" s="5"/>
      <c r="H877" s="80"/>
      <c r="I877" s="76"/>
      <c r="J877" s="5"/>
      <c r="K877" s="5"/>
      <c r="L877" s="5"/>
      <c r="M877" s="5"/>
      <c r="N877" s="5"/>
      <c r="O877" s="5"/>
      <c r="P877" s="5"/>
      <c r="Q877" s="5"/>
      <c r="R877" s="5"/>
      <c r="S877" s="5"/>
      <c r="T877" s="5"/>
      <c r="U877" s="5"/>
      <c r="V877" s="5"/>
      <c r="W877" s="5"/>
      <c r="X877" s="5"/>
      <c r="Y877" s="175"/>
      <c r="Z877" s="5"/>
    </row>
    <row r="878" spans="1:26" ht="16.5" x14ac:dyDescent="0.3">
      <c r="A878" s="5"/>
      <c r="B878" s="5"/>
      <c r="C878" s="5"/>
      <c r="D878" s="5"/>
      <c r="E878" s="5"/>
      <c r="F878" s="5"/>
      <c r="G878" s="5"/>
      <c r="H878" s="80"/>
      <c r="I878" s="76"/>
      <c r="J878" s="5"/>
      <c r="K878" s="5"/>
      <c r="L878" s="5"/>
      <c r="M878" s="5"/>
      <c r="N878" s="5"/>
      <c r="O878" s="5"/>
      <c r="P878" s="5"/>
      <c r="Q878" s="5"/>
      <c r="R878" s="5"/>
      <c r="S878" s="5"/>
      <c r="T878" s="5"/>
      <c r="U878" s="5"/>
      <c r="V878" s="5"/>
      <c r="W878" s="5"/>
      <c r="X878" s="5"/>
      <c r="Y878" s="175"/>
      <c r="Z878" s="5"/>
    </row>
    <row r="879" spans="1:26" ht="16.5" x14ac:dyDescent="0.3">
      <c r="A879" s="5"/>
      <c r="B879" s="5"/>
      <c r="C879" s="5"/>
      <c r="D879" s="5"/>
      <c r="E879" s="5"/>
      <c r="F879" s="5"/>
      <c r="G879" s="5"/>
      <c r="H879" s="80"/>
      <c r="I879" s="76"/>
      <c r="J879" s="5"/>
      <c r="K879" s="5"/>
      <c r="L879" s="5"/>
      <c r="M879" s="5"/>
      <c r="N879" s="5"/>
      <c r="O879" s="5"/>
      <c r="P879" s="5"/>
      <c r="Q879" s="5"/>
      <c r="R879" s="5"/>
      <c r="S879" s="5"/>
      <c r="T879" s="5"/>
      <c r="U879" s="5"/>
      <c r="V879" s="5"/>
      <c r="W879" s="5"/>
      <c r="X879" s="5"/>
      <c r="Y879" s="175"/>
      <c r="Z879" s="5"/>
    </row>
    <row r="880" spans="1:26" ht="16.5" x14ac:dyDescent="0.3">
      <c r="A880" s="5"/>
      <c r="B880" s="5"/>
      <c r="C880" s="5"/>
      <c r="D880" s="5"/>
      <c r="E880" s="5"/>
      <c r="F880" s="5"/>
      <c r="G880" s="5"/>
      <c r="H880" s="80"/>
      <c r="I880" s="76"/>
      <c r="J880" s="5"/>
      <c r="K880" s="5"/>
      <c r="L880" s="5"/>
      <c r="M880" s="5"/>
      <c r="N880" s="5"/>
      <c r="O880" s="5"/>
      <c r="P880" s="5"/>
      <c r="Q880" s="5"/>
      <c r="R880" s="5"/>
      <c r="S880" s="5"/>
      <c r="T880" s="5"/>
      <c r="U880" s="5"/>
      <c r="V880" s="5"/>
      <c r="W880" s="5"/>
      <c r="X880" s="5"/>
      <c r="Y880" s="175"/>
      <c r="Z880" s="5"/>
    </row>
    <row r="881" spans="1:26" ht="16.5" x14ac:dyDescent="0.3">
      <c r="A881" s="5"/>
      <c r="B881" s="5"/>
      <c r="C881" s="5"/>
      <c r="D881" s="5"/>
      <c r="E881" s="5"/>
      <c r="F881" s="5"/>
      <c r="G881" s="5"/>
      <c r="H881" s="80"/>
      <c r="I881" s="76"/>
      <c r="J881" s="5"/>
      <c r="K881" s="5"/>
      <c r="L881" s="5"/>
      <c r="M881" s="5"/>
      <c r="N881" s="5"/>
      <c r="O881" s="5"/>
      <c r="P881" s="5"/>
      <c r="Q881" s="5"/>
      <c r="R881" s="5"/>
      <c r="S881" s="5"/>
      <c r="T881" s="5"/>
      <c r="U881" s="5"/>
      <c r="V881" s="5"/>
      <c r="W881" s="5"/>
      <c r="X881" s="5"/>
      <c r="Y881" s="175"/>
      <c r="Z881" s="5"/>
    </row>
    <row r="882" spans="1:26" ht="16.5" x14ac:dyDescent="0.3">
      <c r="A882" s="5"/>
      <c r="B882" s="5"/>
      <c r="C882" s="5"/>
      <c r="D882" s="5"/>
      <c r="E882" s="5"/>
      <c r="F882" s="5"/>
      <c r="G882" s="5"/>
      <c r="H882" s="80"/>
      <c r="I882" s="76"/>
      <c r="J882" s="5"/>
      <c r="K882" s="5"/>
      <c r="L882" s="5"/>
      <c r="M882" s="5"/>
      <c r="N882" s="5"/>
      <c r="O882" s="5"/>
      <c r="P882" s="5"/>
      <c r="Q882" s="5"/>
      <c r="R882" s="5"/>
      <c r="S882" s="5"/>
      <c r="T882" s="5"/>
      <c r="U882" s="5"/>
      <c r="V882" s="5"/>
      <c r="W882" s="5"/>
      <c r="X882" s="5"/>
      <c r="Y882" s="175"/>
      <c r="Z882" s="5"/>
    </row>
    <row r="883" spans="1:26" ht="16.5" x14ac:dyDescent="0.3">
      <c r="A883" s="5"/>
      <c r="B883" s="5"/>
      <c r="C883" s="5"/>
      <c r="D883" s="5"/>
      <c r="E883" s="5"/>
      <c r="F883" s="5"/>
      <c r="G883" s="5"/>
      <c r="H883" s="80"/>
      <c r="I883" s="76"/>
      <c r="J883" s="5"/>
      <c r="K883" s="5"/>
      <c r="L883" s="5"/>
      <c r="M883" s="5"/>
      <c r="N883" s="5"/>
      <c r="O883" s="5"/>
      <c r="P883" s="5"/>
      <c r="Q883" s="5"/>
      <c r="R883" s="5"/>
      <c r="S883" s="5"/>
      <c r="T883" s="5"/>
      <c r="U883" s="5"/>
      <c r="V883" s="5"/>
      <c r="W883" s="5"/>
      <c r="X883" s="5"/>
      <c r="Y883" s="175"/>
      <c r="Z883" s="5"/>
    </row>
    <row r="884" spans="1:26" ht="16.5" x14ac:dyDescent="0.3">
      <c r="A884" s="5"/>
      <c r="B884" s="5"/>
      <c r="C884" s="5"/>
      <c r="D884" s="5"/>
      <c r="E884" s="5"/>
      <c r="F884" s="5"/>
      <c r="G884" s="5"/>
      <c r="H884" s="80"/>
      <c r="I884" s="76"/>
      <c r="J884" s="5"/>
      <c r="K884" s="5"/>
      <c r="L884" s="5"/>
      <c r="M884" s="5"/>
      <c r="N884" s="5"/>
      <c r="O884" s="5"/>
      <c r="P884" s="5"/>
      <c r="Q884" s="5"/>
      <c r="R884" s="5"/>
      <c r="S884" s="5"/>
      <c r="T884" s="5"/>
      <c r="U884" s="5"/>
      <c r="V884" s="5"/>
      <c r="W884" s="5"/>
      <c r="X884" s="5"/>
      <c r="Y884" s="175"/>
      <c r="Z884" s="5"/>
    </row>
    <row r="885" spans="1:26" ht="16.5" x14ac:dyDescent="0.3">
      <c r="A885" s="5"/>
      <c r="B885" s="5"/>
      <c r="C885" s="5"/>
      <c r="D885" s="5"/>
      <c r="E885" s="5"/>
      <c r="F885" s="5"/>
      <c r="G885" s="5"/>
      <c r="H885" s="80"/>
      <c r="I885" s="76"/>
      <c r="J885" s="5"/>
      <c r="K885" s="5"/>
      <c r="L885" s="5"/>
      <c r="M885" s="5"/>
      <c r="N885" s="5"/>
      <c r="O885" s="5"/>
      <c r="P885" s="5"/>
      <c r="Q885" s="5"/>
      <c r="R885" s="5"/>
      <c r="S885" s="5"/>
      <c r="T885" s="5"/>
      <c r="U885" s="5"/>
      <c r="V885" s="5"/>
      <c r="W885" s="5"/>
      <c r="X885" s="5"/>
      <c r="Y885" s="175"/>
      <c r="Z885" s="5"/>
    </row>
    <row r="886" spans="1:26" ht="16.5" x14ac:dyDescent="0.3">
      <c r="A886" s="5"/>
      <c r="B886" s="5"/>
      <c r="C886" s="5"/>
      <c r="D886" s="5"/>
      <c r="E886" s="5"/>
      <c r="F886" s="5"/>
      <c r="G886" s="5"/>
      <c r="H886" s="80"/>
      <c r="I886" s="76"/>
      <c r="J886" s="5"/>
      <c r="K886" s="5"/>
      <c r="L886" s="5"/>
      <c r="M886" s="5"/>
      <c r="N886" s="5"/>
      <c r="O886" s="5"/>
      <c r="P886" s="5"/>
      <c r="Q886" s="5"/>
      <c r="R886" s="5"/>
      <c r="S886" s="5"/>
      <c r="T886" s="5"/>
      <c r="U886" s="5"/>
      <c r="V886" s="5"/>
      <c r="W886" s="5"/>
      <c r="X886" s="5"/>
      <c r="Y886" s="175"/>
      <c r="Z886" s="5"/>
    </row>
    <row r="887" spans="1:26" ht="16.5" x14ac:dyDescent="0.3">
      <c r="A887" s="5"/>
      <c r="B887" s="5"/>
      <c r="C887" s="5"/>
      <c r="D887" s="5"/>
      <c r="E887" s="5"/>
      <c r="F887" s="5"/>
      <c r="G887" s="5"/>
      <c r="H887" s="80"/>
      <c r="I887" s="76"/>
      <c r="J887" s="5"/>
      <c r="K887" s="5"/>
      <c r="L887" s="5"/>
      <c r="M887" s="5"/>
      <c r="N887" s="5"/>
      <c r="O887" s="5"/>
      <c r="P887" s="5"/>
      <c r="Q887" s="5"/>
      <c r="R887" s="5"/>
      <c r="S887" s="5"/>
      <c r="T887" s="5"/>
      <c r="U887" s="5"/>
      <c r="V887" s="5"/>
      <c r="W887" s="5"/>
      <c r="X887" s="5"/>
      <c r="Y887" s="175"/>
      <c r="Z887" s="5"/>
    </row>
    <row r="888" spans="1:26" ht="16.5" x14ac:dyDescent="0.3">
      <c r="A888" s="5"/>
      <c r="B888" s="5"/>
      <c r="C888" s="5"/>
      <c r="D888" s="5"/>
      <c r="E888" s="5"/>
      <c r="F888" s="5"/>
      <c r="G888" s="5"/>
      <c r="H888" s="80"/>
      <c r="I888" s="76"/>
      <c r="J888" s="5"/>
      <c r="K888" s="5"/>
      <c r="L888" s="5"/>
      <c r="M888" s="5"/>
      <c r="N888" s="5"/>
      <c r="O888" s="5"/>
      <c r="P888" s="5"/>
      <c r="Q888" s="5"/>
      <c r="R888" s="5"/>
      <c r="S888" s="5"/>
      <c r="T888" s="5"/>
      <c r="U888" s="5"/>
      <c r="V888" s="5"/>
      <c r="W888" s="5"/>
      <c r="X888" s="5"/>
      <c r="Y888" s="175"/>
      <c r="Z888" s="5"/>
    </row>
    <row r="889" spans="1:26" ht="16.5" x14ac:dyDescent="0.3">
      <c r="A889" s="5"/>
      <c r="B889" s="5"/>
      <c r="C889" s="5"/>
      <c r="D889" s="5"/>
      <c r="E889" s="5"/>
      <c r="F889" s="5"/>
      <c r="G889" s="5"/>
      <c r="H889" s="80"/>
      <c r="I889" s="76"/>
      <c r="J889" s="5"/>
      <c r="K889" s="5"/>
      <c r="L889" s="5"/>
      <c r="M889" s="5"/>
      <c r="N889" s="5"/>
      <c r="O889" s="5"/>
      <c r="P889" s="5"/>
      <c r="Q889" s="5"/>
      <c r="R889" s="5"/>
      <c r="S889" s="5"/>
      <c r="T889" s="5"/>
      <c r="U889" s="5"/>
      <c r="V889" s="5"/>
      <c r="W889" s="5"/>
      <c r="X889" s="5"/>
      <c r="Y889" s="175"/>
      <c r="Z889" s="5"/>
    </row>
    <row r="890" spans="1:26" ht="16.5" x14ac:dyDescent="0.3">
      <c r="A890" s="5"/>
      <c r="B890" s="5"/>
      <c r="C890" s="5"/>
      <c r="D890" s="5"/>
      <c r="E890" s="5"/>
      <c r="F890" s="5"/>
      <c r="G890" s="5"/>
      <c r="H890" s="80"/>
      <c r="I890" s="76"/>
      <c r="J890" s="5"/>
      <c r="K890" s="5"/>
      <c r="L890" s="5"/>
      <c r="M890" s="5"/>
      <c r="N890" s="5"/>
      <c r="O890" s="5"/>
      <c r="P890" s="5"/>
      <c r="Q890" s="5"/>
      <c r="R890" s="5"/>
      <c r="S890" s="5"/>
      <c r="T890" s="5"/>
      <c r="U890" s="5"/>
      <c r="V890" s="5"/>
      <c r="W890" s="5"/>
      <c r="X890" s="5"/>
      <c r="Y890" s="175"/>
      <c r="Z890" s="5"/>
    </row>
    <row r="891" spans="1:26" ht="16.5" x14ac:dyDescent="0.3">
      <c r="A891" s="5"/>
      <c r="B891" s="5"/>
      <c r="C891" s="5"/>
      <c r="D891" s="5"/>
      <c r="E891" s="5"/>
      <c r="F891" s="5"/>
      <c r="G891" s="5"/>
      <c r="H891" s="80"/>
      <c r="I891" s="76"/>
      <c r="J891" s="5"/>
      <c r="K891" s="5"/>
      <c r="L891" s="5"/>
      <c r="M891" s="5"/>
      <c r="N891" s="5"/>
      <c r="O891" s="5"/>
      <c r="P891" s="5"/>
      <c r="Q891" s="5"/>
      <c r="R891" s="5"/>
      <c r="S891" s="5"/>
      <c r="T891" s="5"/>
      <c r="U891" s="5"/>
      <c r="V891" s="5"/>
      <c r="W891" s="5"/>
      <c r="X891" s="5"/>
      <c r="Y891" s="175"/>
      <c r="Z891" s="5"/>
    </row>
    <row r="892" spans="1:26" ht="16.5" x14ac:dyDescent="0.3">
      <c r="A892" s="5"/>
      <c r="B892" s="5"/>
      <c r="C892" s="5"/>
      <c r="D892" s="5"/>
      <c r="E892" s="5"/>
      <c r="F892" s="5"/>
      <c r="G892" s="5"/>
      <c r="H892" s="80"/>
      <c r="I892" s="76"/>
      <c r="J892" s="5"/>
      <c r="K892" s="5"/>
      <c r="L892" s="5"/>
      <c r="M892" s="5"/>
      <c r="N892" s="5"/>
      <c r="O892" s="5"/>
      <c r="P892" s="5"/>
      <c r="Q892" s="5"/>
      <c r="R892" s="5"/>
      <c r="S892" s="5"/>
      <c r="T892" s="5"/>
      <c r="U892" s="5"/>
      <c r="V892" s="5"/>
      <c r="W892" s="5"/>
      <c r="X892" s="5"/>
      <c r="Y892" s="175"/>
      <c r="Z892" s="5"/>
    </row>
    <row r="893" spans="1:26" ht="16.5" x14ac:dyDescent="0.3">
      <c r="A893" s="5"/>
      <c r="B893" s="5"/>
      <c r="C893" s="5"/>
      <c r="D893" s="5"/>
      <c r="E893" s="5"/>
      <c r="F893" s="5"/>
      <c r="G893" s="5"/>
      <c r="H893" s="80"/>
      <c r="I893" s="76"/>
      <c r="J893" s="5"/>
      <c r="K893" s="5"/>
      <c r="L893" s="5"/>
      <c r="M893" s="5"/>
      <c r="N893" s="5"/>
      <c r="O893" s="5"/>
      <c r="P893" s="5"/>
      <c r="Q893" s="5"/>
      <c r="R893" s="5"/>
      <c r="S893" s="5"/>
      <c r="T893" s="5"/>
      <c r="U893" s="5"/>
      <c r="V893" s="5"/>
      <c r="W893" s="5"/>
      <c r="X893" s="5"/>
      <c r="Y893" s="175"/>
      <c r="Z893" s="5"/>
    </row>
    <row r="894" spans="1:26" ht="16.5" x14ac:dyDescent="0.3">
      <c r="A894" s="5"/>
      <c r="B894" s="5"/>
      <c r="C894" s="5"/>
      <c r="D894" s="5"/>
      <c r="E894" s="5"/>
      <c r="F894" s="5"/>
      <c r="G894" s="5"/>
      <c r="H894" s="80"/>
      <c r="I894" s="76"/>
      <c r="J894" s="5"/>
      <c r="K894" s="5"/>
      <c r="L894" s="5"/>
      <c r="M894" s="5"/>
      <c r="N894" s="5"/>
      <c r="O894" s="5"/>
      <c r="P894" s="5"/>
      <c r="Q894" s="5"/>
      <c r="R894" s="5"/>
      <c r="S894" s="5"/>
      <c r="T894" s="5"/>
      <c r="U894" s="5"/>
      <c r="V894" s="5"/>
      <c r="W894" s="5"/>
      <c r="X894" s="5"/>
      <c r="Y894" s="175"/>
      <c r="Z894" s="5"/>
    </row>
    <row r="895" spans="1:26" ht="16.5" x14ac:dyDescent="0.3">
      <c r="A895" s="5"/>
      <c r="B895" s="5"/>
      <c r="C895" s="5"/>
      <c r="D895" s="5"/>
      <c r="E895" s="5"/>
      <c r="F895" s="5"/>
      <c r="G895" s="5"/>
      <c r="H895" s="80"/>
      <c r="I895" s="76"/>
      <c r="J895" s="5"/>
      <c r="K895" s="5"/>
      <c r="L895" s="5"/>
      <c r="M895" s="5"/>
      <c r="N895" s="5"/>
      <c r="O895" s="5"/>
      <c r="P895" s="5"/>
      <c r="Q895" s="5"/>
      <c r="R895" s="5"/>
      <c r="S895" s="5"/>
      <c r="T895" s="5"/>
      <c r="U895" s="5"/>
      <c r="V895" s="5"/>
      <c r="W895" s="5"/>
      <c r="X895" s="5"/>
      <c r="Y895" s="175"/>
      <c r="Z895" s="5"/>
    </row>
    <row r="896" spans="1:26" ht="16.5" x14ac:dyDescent="0.3">
      <c r="A896" s="5"/>
      <c r="B896" s="5"/>
      <c r="C896" s="5"/>
      <c r="D896" s="5"/>
      <c r="E896" s="5"/>
      <c r="F896" s="5"/>
      <c r="G896" s="5"/>
      <c r="H896" s="80"/>
      <c r="I896" s="76"/>
      <c r="J896" s="5"/>
      <c r="K896" s="5"/>
      <c r="L896" s="5"/>
      <c r="M896" s="5"/>
      <c r="N896" s="5"/>
      <c r="O896" s="5"/>
      <c r="P896" s="5"/>
      <c r="Q896" s="5"/>
      <c r="R896" s="5"/>
      <c r="S896" s="5"/>
      <c r="T896" s="5"/>
      <c r="U896" s="5"/>
      <c r="V896" s="5"/>
      <c r="W896" s="5"/>
      <c r="X896" s="5"/>
      <c r="Y896" s="175"/>
      <c r="Z896" s="5"/>
    </row>
    <row r="897" spans="1:26" ht="16.5" x14ac:dyDescent="0.3">
      <c r="A897" s="5"/>
      <c r="B897" s="5"/>
      <c r="C897" s="5"/>
      <c r="D897" s="5"/>
      <c r="E897" s="5"/>
      <c r="F897" s="5"/>
      <c r="G897" s="5"/>
      <c r="H897" s="80"/>
      <c r="I897" s="76"/>
      <c r="J897" s="5"/>
      <c r="K897" s="5"/>
      <c r="L897" s="5"/>
      <c r="M897" s="5"/>
      <c r="N897" s="5"/>
      <c r="O897" s="5"/>
      <c r="P897" s="5"/>
      <c r="Q897" s="5"/>
      <c r="R897" s="5"/>
      <c r="S897" s="5"/>
      <c r="T897" s="5"/>
      <c r="U897" s="5"/>
      <c r="V897" s="5"/>
      <c r="W897" s="5"/>
      <c r="X897" s="5"/>
      <c r="Y897" s="175"/>
      <c r="Z897" s="5"/>
    </row>
    <row r="898" spans="1:26" ht="16.5" x14ac:dyDescent="0.3">
      <c r="A898" s="5"/>
      <c r="B898" s="5"/>
      <c r="C898" s="5"/>
      <c r="D898" s="5"/>
      <c r="E898" s="5"/>
      <c r="F898" s="5"/>
      <c r="G898" s="5"/>
      <c r="H898" s="80"/>
      <c r="I898" s="76"/>
      <c r="J898" s="5"/>
      <c r="K898" s="5"/>
      <c r="L898" s="5"/>
      <c r="M898" s="5"/>
      <c r="N898" s="5"/>
      <c r="O898" s="5"/>
      <c r="P898" s="5"/>
      <c r="Q898" s="5"/>
      <c r="R898" s="5"/>
      <c r="S898" s="5"/>
      <c r="T898" s="5"/>
      <c r="U898" s="5"/>
      <c r="V898" s="5"/>
      <c r="W898" s="5"/>
      <c r="X898" s="5"/>
      <c r="Y898" s="175"/>
      <c r="Z898" s="5"/>
    </row>
    <row r="899" spans="1:26" ht="16.5" x14ac:dyDescent="0.3">
      <c r="A899" s="5"/>
      <c r="B899" s="5"/>
      <c r="C899" s="5"/>
      <c r="D899" s="5"/>
      <c r="E899" s="5"/>
      <c r="F899" s="5"/>
      <c r="G899" s="5"/>
      <c r="H899" s="80"/>
      <c r="I899" s="76"/>
      <c r="J899" s="5"/>
      <c r="K899" s="5"/>
      <c r="L899" s="5"/>
      <c r="M899" s="5"/>
      <c r="N899" s="5"/>
      <c r="O899" s="5"/>
      <c r="P899" s="5"/>
      <c r="Q899" s="5"/>
      <c r="R899" s="5"/>
      <c r="S899" s="5"/>
      <c r="T899" s="5"/>
      <c r="U899" s="5"/>
      <c r="V899" s="5"/>
      <c r="W899" s="5"/>
      <c r="X899" s="5"/>
      <c r="Y899" s="175"/>
      <c r="Z899" s="5"/>
    </row>
    <row r="900" spans="1:26" ht="16.5" x14ac:dyDescent="0.3">
      <c r="A900" s="5"/>
      <c r="B900" s="5"/>
      <c r="C900" s="5"/>
      <c r="D900" s="5"/>
      <c r="E900" s="5"/>
      <c r="F900" s="5"/>
      <c r="G900" s="5"/>
      <c r="H900" s="80"/>
      <c r="I900" s="76"/>
      <c r="J900" s="5"/>
      <c r="K900" s="5"/>
      <c r="L900" s="5"/>
      <c r="M900" s="5"/>
      <c r="N900" s="5"/>
      <c r="O900" s="5"/>
      <c r="P900" s="5"/>
      <c r="Q900" s="5"/>
      <c r="R900" s="5"/>
      <c r="S900" s="5"/>
      <c r="T900" s="5"/>
      <c r="U900" s="5"/>
      <c r="V900" s="5"/>
      <c r="W900" s="5"/>
      <c r="X900" s="5"/>
      <c r="Y900" s="175"/>
      <c r="Z900" s="5"/>
    </row>
    <row r="901" spans="1:26" ht="16.5" x14ac:dyDescent="0.3">
      <c r="A901" s="5"/>
      <c r="B901" s="5"/>
      <c r="C901" s="5"/>
      <c r="D901" s="5"/>
      <c r="E901" s="5"/>
      <c r="F901" s="5"/>
      <c r="G901" s="5"/>
      <c r="H901" s="80"/>
      <c r="I901" s="76"/>
      <c r="J901" s="5"/>
      <c r="K901" s="5"/>
      <c r="L901" s="5"/>
      <c r="M901" s="5"/>
      <c r="N901" s="5"/>
      <c r="O901" s="5"/>
      <c r="P901" s="5"/>
      <c r="Q901" s="5"/>
      <c r="R901" s="5"/>
      <c r="S901" s="5"/>
      <c r="T901" s="5"/>
      <c r="U901" s="5"/>
      <c r="V901" s="5"/>
      <c r="W901" s="5"/>
      <c r="X901" s="5"/>
      <c r="Y901" s="175"/>
      <c r="Z901" s="5"/>
    </row>
    <row r="902" spans="1:26" ht="16.5" x14ac:dyDescent="0.3">
      <c r="A902" s="5"/>
      <c r="B902" s="5"/>
      <c r="C902" s="5"/>
      <c r="D902" s="5"/>
      <c r="E902" s="5"/>
      <c r="F902" s="5"/>
      <c r="G902" s="5"/>
      <c r="H902" s="80"/>
      <c r="I902" s="76"/>
      <c r="J902" s="5"/>
      <c r="K902" s="5"/>
      <c r="L902" s="5"/>
      <c r="M902" s="5"/>
      <c r="N902" s="5"/>
      <c r="O902" s="5"/>
      <c r="P902" s="5"/>
      <c r="Q902" s="5"/>
      <c r="R902" s="5"/>
      <c r="S902" s="5"/>
      <c r="T902" s="5"/>
      <c r="U902" s="5"/>
      <c r="V902" s="5"/>
      <c r="W902" s="5"/>
      <c r="X902" s="5"/>
      <c r="Y902" s="175"/>
      <c r="Z902" s="5"/>
    </row>
    <row r="903" spans="1:26" ht="16.5" x14ac:dyDescent="0.3">
      <c r="A903" s="5"/>
      <c r="B903" s="5"/>
      <c r="C903" s="5"/>
      <c r="D903" s="5"/>
      <c r="E903" s="5"/>
      <c r="F903" s="5"/>
      <c r="G903" s="5"/>
      <c r="H903" s="80"/>
      <c r="I903" s="76"/>
      <c r="J903" s="5"/>
      <c r="K903" s="5"/>
      <c r="L903" s="5"/>
      <c r="M903" s="5"/>
      <c r="N903" s="5"/>
      <c r="O903" s="5"/>
      <c r="P903" s="5"/>
      <c r="Q903" s="5"/>
      <c r="R903" s="5"/>
      <c r="S903" s="5"/>
      <c r="T903" s="5"/>
      <c r="U903" s="5"/>
      <c r="V903" s="5"/>
      <c r="W903" s="5"/>
      <c r="X903" s="5"/>
      <c r="Y903" s="175"/>
      <c r="Z903" s="5"/>
    </row>
    <row r="904" spans="1:26" ht="16.5" x14ac:dyDescent="0.3">
      <c r="A904" s="5"/>
      <c r="B904" s="5"/>
      <c r="C904" s="5"/>
      <c r="D904" s="5"/>
      <c r="E904" s="5"/>
      <c r="F904" s="5"/>
      <c r="G904" s="5"/>
      <c r="H904" s="80"/>
      <c r="I904" s="76"/>
      <c r="J904" s="5"/>
      <c r="K904" s="5"/>
      <c r="L904" s="5"/>
      <c r="M904" s="5"/>
      <c r="N904" s="5"/>
      <c r="O904" s="5"/>
      <c r="P904" s="5"/>
      <c r="Q904" s="5"/>
      <c r="R904" s="5"/>
      <c r="S904" s="5"/>
      <c r="T904" s="5"/>
      <c r="U904" s="5"/>
      <c r="V904" s="5"/>
      <c r="W904" s="5"/>
      <c r="X904" s="5"/>
      <c r="Y904" s="175"/>
      <c r="Z904" s="5"/>
    </row>
    <row r="905" spans="1:26" ht="16.5" x14ac:dyDescent="0.3">
      <c r="A905" s="5"/>
      <c r="B905" s="5"/>
      <c r="C905" s="5"/>
      <c r="D905" s="5"/>
      <c r="E905" s="5"/>
      <c r="F905" s="5"/>
      <c r="G905" s="5"/>
      <c r="H905" s="80"/>
      <c r="I905" s="76"/>
      <c r="J905" s="5"/>
      <c r="K905" s="5"/>
      <c r="L905" s="5"/>
      <c r="M905" s="5"/>
      <c r="N905" s="5"/>
      <c r="O905" s="5"/>
      <c r="P905" s="5"/>
      <c r="Q905" s="5"/>
      <c r="R905" s="5"/>
      <c r="S905" s="5"/>
      <c r="T905" s="5"/>
      <c r="U905" s="5"/>
      <c r="V905" s="5"/>
      <c r="W905" s="5"/>
      <c r="X905" s="5"/>
      <c r="Y905" s="175"/>
      <c r="Z905" s="5"/>
    </row>
    <row r="906" spans="1:26" ht="16.5" x14ac:dyDescent="0.3">
      <c r="A906" s="5"/>
      <c r="B906" s="5"/>
      <c r="C906" s="5"/>
      <c r="D906" s="5"/>
      <c r="E906" s="5"/>
      <c r="F906" s="5"/>
      <c r="G906" s="5"/>
      <c r="H906" s="80"/>
      <c r="I906" s="76"/>
      <c r="J906" s="5"/>
      <c r="K906" s="5"/>
      <c r="L906" s="5"/>
      <c r="M906" s="5"/>
      <c r="N906" s="5"/>
      <c r="O906" s="5"/>
      <c r="P906" s="5"/>
      <c r="Q906" s="5"/>
      <c r="R906" s="5"/>
      <c r="S906" s="5"/>
      <c r="T906" s="5"/>
      <c r="U906" s="5"/>
      <c r="V906" s="5"/>
      <c r="W906" s="5"/>
      <c r="X906" s="5"/>
      <c r="Y906" s="175"/>
      <c r="Z906" s="5"/>
    </row>
    <row r="907" spans="1:26" ht="16.5" x14ac:dyDescent="0.3">
      <c r="A907" s="5"/>
      <c r="B907" s="5"/>
      <c r="C907" s="5"/>
      <c r="D907" s="5"/>
      <c r="E907" s="5"/>
      <c r="F907" s="5"/>
      <c r="G907" s="5"/>
      <c r="H907" s="80"/>
      <c r="I907" s="76"/>
      <c r="J907" s="5"/>
      <c r="K907" s="5"/>
      <c r="L907" s="5"/>
      <c r="M907" s="5"/>
      <c r="N907" s="5"/>
      <c r="O907" s="5"/>
      <c r="P907" s="5"/>
      <c r="Q907" s="5"/>
      <c r="R907" s="5"/>
      <c r="S907" s="5"/>
      <c r="T907" s="5"/>
      <c r="U907" s="5"/>
      <c r="V907" s="5"/>
      <c r="W907" s="5"/>
      <c r="X907" s="5"/>
      <c r="Y907" s="175"/>
      <c r="Z907" s="5"/>
    </row>
    <row r="908" spans="1:26" ht="16.5" x14ac:dyDescent="0.3">
      <c r="A908" s="5"/>
      <c r="B908" s="5"/>
      <c r="C908" s="5"/>
      <c r="D908" s="5"/>
      <c r="E908" s="5"/>
      <c r="F908" s="5"/>
      <c r="G908" s="5"/>
      <c r="H908" s="80"/>
      <c r="I908" s="76"/>
      <c r="J908" s="5"/>
      <c r="K908" s="5"/>
      <c r="L908" s="5"/>
      <c r="M908" s="5"/>
      <c r="N908" s="5"/>
      <c r="O908" s="5"/>
      <c r="P908" s="5"/>
      <c r="Q908" s="5"/>
      <c r="R908" s="5"/>
      <c r="S908" s="5"/>
      <c r="T908" s="5"/>
      <c r="U908" s="5"/>
      <c r="V908" s="5"/>
      <c r="W908" s="5"/>
      <c r="X908" s="5"/>
      <c r="Y908" s="175"/>
      <c r="Z908" s="5"/>
    </row>
    <row r="909" spans="1:26" ht="16.5" x14ac:dyDescent="0.3">
      <c r="A909" s="5"/>
      <c r="B909" s="5"/>
      <c r="C909" s="5"/>
      <c r="D909" s="5"/>
      <c r="E909" s="5"/>
      <c r="F909" s="5"/>
      <c r="G909" s="5"/>
      <c r="H909" s="80"/>
      <c r="I909" s="76"/>
      <c r="J909" s="5"/>
      <c r="K909" s="5"/>
      <c r="L909" s="5"/>
      <c r="M909" s="5"/>
      <c r="N909" s="5"/>
      <c r="O909" s="5"/>
      <c r="P909" s="5"/>
      <c r="Q909" s="5"/>
      <c r="R909" s="5"/>
      <c r="S909" s="5"/>
      <c r="T909" s="5"/>
      <c r="U909" s="5"/>
      <c r="V909" s="5"/>
      <c r="W909" s="5"/>
      <c r="X909" s="5"/>
      <c r="Y909" s="175"/>
      <c r="Z909" s="5"/>
    </row>
    <row r="910" spans="1:26" ht="16.5" x14ac:dyDescent="0.3">
      <c r="A910" s="5"/>
      <c r="B910" s="5"/>
      <c r="C910" s="5"/>
      <c r="D910" s="5"/>
      <c r="E910" s="5"/>
      <c r="F910" s="5"/>
      <c r="G910" s="5"/>
      <c r="H910" s="80"/>
      <c r="I910" s="76"/>
      <c r="J910" s="5"/>
      <c r="K910" s="5"/>
      <c r="L910" s="5"/>
      <c r="M910" s="5"/>
      <c r="N910" s="5"/>
      <c r="O910" s="5"/>
      <c r="P910" s="5"/>
      <c r="Q910" s="5"/>
      <c r="R910" s="5"/>
      <c r="S910" s="5"/>
      <c r="T910" s="5"/>
      <c r="U910" s="5"/>
      <c r="V910" s="5"/>
      <c r="W910" s="5"/>
      <c r="X910" s="5"/>
      <c r="Y910" s="175"/>
      <c r="Z910" s="5"/>
    </row>
    <row r="911" spans="1:26" ht="16.5" x14ac:dyDescent="0.3">
      <c r="A911" s="5"/>
      <c r="B911" s="5"/>
      <c r="C911" s="5"/>
      <c r="D911" s="5"/>
      <c r="E911" s="5"/>
      <c r="F911" s="5"/>
      <c r="G911" s="5"/>
      <c r="H911" s="80"/>
      <c r="I911" s="76"/>
      <c r="J911" s="5"/>
      <c r="K911" s="5"/>
      <c r="L911" s="5"/>
      <c r="M911" s="5"/>
      <c r="N911" s="5"/>
      <c r="O911" s="5"/>
      <c r="P911" s="5"/>
      <c r="Q911" s="5"/>
      <c r="R911" s="5"/>
      <c r="S911" s="5"/>
      <c r="T911" s="5"/>
      <c r="U911" s="5"/>
      <c r="V911" s="5"/>
      <c r="W911" s="5"/>
      <c r="X911" s="5"/>
      <c r="Y911" s="175"/>
      <c r="Z911" s="5"/>
    </row>
    <row r="912" spans="1:26" ht="16.5" x14ac:dyDescent="0.3">
      <c r="A912" s="5"/>
      <c r="B912" s="5"/>
      <c r="C912" s="5"/>
      <c r="D912" s="5"/>
      <c r="E912" s="5"/>
      <c r="F912" s="5"/>
      <c r="G912" s="5"/>
      <c r="H912" s="80"/>
      <c r="I912" s="76"/>
      <c r="J912" s="5"/>
      <c r="K912" s="5"/>
      <c r="L912" s="5"/>
      <c r="M912" s="5"/>
      <c r="N912" s="5"/>
      <c r="O912" s="5"/>
      <c r="P912" s="5"/>
      <c r="Q912" s="5"/>
      <c r="R912" s="5"/>
      <c r="S912" s="5"/>
      <c r="T912" s="5"/>
      <c r="U912" s="5"/>
      <c r="V912" s="5"/>
      <c r="W912" s="5"/>
      <c r="X912" s="5"/>
      <c r="Y912" s="175"/>
      <c r="Z912" s="5"/>
    </row>
    <row r="913" spans="1:26" ht="16.5" x14ac:dyDescent="0.3">
      <c r="A913" s="5"/>
      <c r="B913" s="5"/>
      <c r="C913" s="5"/>
      <c r="D913" s="5"/>
      <c r="E913" s="5"/>
      <c r="F913" s="5"/>
      <c r="G913" s="5"/>
      <c r="H913" s="80"/>
      <c r="I913" s="76"/>
      <c r="J913" s="5"/>
      <c r="K913" s="5"/>
      <c r="L913" s="5"/>
      <c r="M913" s="5"/>
      <c r="N913" s="5"/>
      <c r="O913" s="5"/>
      <c r="P913" s="5"/>
      <c r="Q913" s="5"/>
      <c r="R913" s="5"/>
      <c r="S913" s="5"/>
      <c r="T913" s="5"/>
      <c r="U913" s="5"/>
      <c r="V913" s="5"/>
      <c r="W913" s="5"/>
      <c r="X913" s="5"/>
      <c r="Y913" s="175"/>
      <c r="Z913" s="5"/>
    </row>
    <row r="914" spans="1:26" ht="16.5" x14ac:dyDescent="0.3">
      <c r="A914" s="5"/>
      <c r="B914" s="5"/>
      <c r="C914" s="5"/>
      <c r="D914" s="5"/>
      <c r="E914" s="5"/>
      <c r="F914" s="5"/>
      <c r="G914" s="5"/>
      <c r="H914" s="80"/>
      <c r="I914" s="76"/>
      <c r="J914" s="5"/>
      <c r="K914" s="5"/>
      <c r="L914" s="5"/>
      <c r="M914" s="5"/>
      <c r="N914" s="5"/>
      <c r="O914" s="5"/>
      <c r="P914" s="5"/>
      <c r="Q914" s="5"/>
      <c r="R914" s="5"/>
      <c r="S914" s="5"/>
      <c r="T914" s="5"/>
      <c r="U914" s="5"/>
      <c r="V914" s="5"/>
      <c r="W914" s="5"/>
      <c r="X914" s="5"/>
      <c r="Y914" s="175"/>
      <c r="Z914" s="5"/>
    </row>
    <row r="915" spans="1:26" ht="16.5" x14ac:dyDescent="0.3">
      <c r="A915" s="5"/>
      <c r="B915" s="5"/>
      <c r="C915" s="5"/>
      <c r="D915" s="5"/>
      <c r="E915" s="5"/>
      <c r="F915" s="5"/>
      <c r="G915" s="5"/>
      <c r="H915" s="80"/>
      <c r="I915" s="76"/>
      <c r="J915" s="5"/>
      <c r="K915" s="5"/>
      <c r="L915" s="5"/>
      <c r="M915" s="5"/>
      <c r="N915" s="5"/>
      <c r="O915" s="5"/>
      <c r="P915" s="5"/>
      <c r="Q915" s="5"/>
      <c r="R915" s="5"/>
      <c r="S915" s="5"/>
      <c r="T915" s="5"/>
      <c r="U915" s="5"/>
      <c r="V915" s="5"/>
      <c r="W915" s="5"/>
      <c r="X915" s="5"/>
      <c r="Y915" s="175"/>
      <c r="Z915" s="5"/>
    </row>
    <row r="916" spans="1:26" ht="16.5" x14ac:dyDescent="0.3">
      <c r="A916" s="5"/>
      <c r="B916" s="5"/>
      <c r="C916" s="5"/>
      <c r="D916" s="5"/>
      <c r="E916" s="5"/>
      <c r="F916" s="5"/>
      <c r="G916" s="5"/>
      <c r="H916" s="80"/>
      <c r="I916" s="76"/>
      <c r="J916" s="5"/>
      <c r="K916" s="5"/>
      <c r="L916" s="5"/>
      <c r="M916" s="5"/>
      <c r="N916" s="5"/>
      <c r="O916" s="5"/>
      <c r="P916" s="5"/>
      <c r="Q916" s="5"/>
      <c r="R916" s="5"/>
      <c r="S916" s="5"/>
      <c r="T916" s="5"/>
      <c r="U916" s="5"/>
      <c r="V916" s="5"/>
      <c r="W916" s="5"/>
      <c r="X916" s="5"/>
      <c r="Y916" s="175"/>
      <c r="Z916" s="5"/>
    </row>
    <row r="917" spans="1:26" ht="16.5" x14ac:dyDescent="0.3">
      <c r="A917" s="5"/>
      <c r="B917" s="5"/>
      <c r="C917" s="5"/>
      <c r="D917" s="5"/>
      <c r="E917" s="5"/>
      <c r="F917" s="5"/>
      <c r="G917" s="5"/>
      <c r="H917" s="80"/>
      <c r="I917" s="76"/>
      <c r="J917" s="5"/>
      <c r="K917" s="5"/>
      <c r="L917" s="5"/>
      <c r="M917" s="5"/>
      <c r="N917" s="5"/>
      <c r="O917" s="5"/>
      <c r="P917" s="5"/>
      <c r="Q917" s="5"/>
      <c r="R917" s="5"/>
      <c r="S917" s="5"/>
      <c r="T917" s="5"/>
      <c r="U917" s="5"/>
      <c r="V917" s="5"/>
      <c r="W917" s="5"/>
      <c r="X917" s="5"/>
      <c r="Y917" s="175"/>
      <c r="Z917" s="5"/>
    </row>
    <row r="918" spans="1:26" ht="16.5" x14ac:dyDescent="0.3">
      <c r="A918" s="5"/>
      <c r="B918" s="5"/>
      <c r="C918" s="5"/>
      <c r="D918" s="5"/>
      <c r="E918" s="5"/>
      <c r="F918" s="5"/>
      <c r="G918" s="5"/>
      <c r="H918" s="80"/>
      <c r="I918" s="76"/>
      <c r="J918" s="5"/>
      <c r="K918" s="5"/>
      <c r="L918" s="5"/>
      <c r="M918" s="5"/>
      <c r="N918" s="5"/>
      <c r="O918" s="5"/>
      <c r="P918" s="5"/>
      <c r="Q918" s="5"/>
      <c r="R918" s="5"/>
      <c r="S918" s="5"/>
      <c r="T918" s="5"/>
      <c r="U918" s="5"/>
      <c r="V918" s="5"/>
      <c r="W918" s="5"/>
      <c r="X918" s="5"/>
      <c r="Y918" s="175"/>
      <c r="Z918" s="5"/>
    </row>
    <row r="919" spans="1:26" ht="16.5" x14ac:dyDescent="0.3">
      <c r="A919" s="5"/>
      <c r="B919" s="5"/>
      <c r="C919" s="5"/>
      <c r="D919" s="5"/>
      <c r="E919" s="5"/>
      <c r="F919" s="5"/>
      <c r="G919" s="5"/>
      <c r="H919" s="80"/>
      <c r="I919" s="76"/>
      <c r="J919" s="5"/>
      <c r="K919" s="5"/>
      <c r="L919" s="5"/>
      <c r="M919" s="5"/>
      <c r="N919" s="5"/>
      <c r="O919" s="5"/>
      <c r="P919" s="5"/>
      <c r="Q919" s="5"/>
      <c r="R919" s="5"/>
      <c r="S919" s="5"/>
      <c r="T919" s="5"/>
      <c r="U919" s="5"/>
      <c r="V919" s="5"/>
      <c r="W919" s="5"/>
      <c r="X919" s="5"/>
      <c r="Y919" s="175"/>
      <c r="Z919" s="5"/>
    </row>
    <row r="920" spans="1:26" ht="16.5" x14ac:dyDescent="0.3">
      <c r="A920" s="5"/>
      <c r="B920" s="5"/>
      <c r="C920" s="5"/>
      <c r="D920" s="5"/>
      <c r="E920" s="5"/>
      <c r="F920" s="5"/>
      <c r="G920" s="5"/>
      <c r="H920" s="80"/>
      <c r="I920" s="76"/>
      <c r="J920" s="5"/>
      <c r="K920" s="5"/>
      <c r="L920" s="5"/>
      <c r="M920" s="5"/>
      <c r="N920" s="5"/>
      <c r="O920" s="5"/>
      <c r="P920" s="5"/>
      <c r="Q920" s="5"/>
      <c r="R920" s="5"/>
      <c r="S920" s="5"/>
      <c r="T920" s="5"/>
      <c r="U920" s="5"/>
      <c r="V920" s="5"/>
      <c r="W920" s="5"/>
      <c r="X920" s="5"/>
      <c r="Y920" s="175"/>
      <c r="Z920" s="5"/>
    </row>
    <row r="921" spans="1:26" ht="16.5" x14ac:dyDescent="0.3">
      <c r="A921" s="5"/>
      <c r="B921" s="5"/>
      <c r="C921" s="5"/>
      <c r="D921" s="5"/>
      <c r="E921" s="5"/>
      <c r="F921" s="5"/>
      <c r="G921" s="5"/>
      <c r="H921" s="80"/>
      <c r="I921" s="76"/>
      <c r="J921" s="5"/>
      <c r="K921" s="5"/>
      <c r="L921" s="5"/>
      <c r="M921" s="5"/>
      <c r="N921" s="5"/>
      <c r="O921" s="5"/>
      <c r="P921" s="5"/>
      <c r="Q921" s="5"/>
      <c r="R921" s="5"/>
      <c r="S921" s="5"/>
      <c r="T921" s="5"/>
      <c r="U921" s="5"/>
      <c r="V921" s="5"/>
      <c r="W921" s="5"/>
      <c r="X921" s="5"/>
      <c r="Y921" s="175"/>
      <c r="Z921" s="5"/>
    </row>
    <row r="922" spans="1:26" ht="16.5" x14ac:dyDescent="0.3">
      <c r="A922" s="5"/>
      <c r="B922" s="5"/>
      <c r="C922" s="5"/>
      <c r="D922" s="5"/>
      <c r="E922" s="5"/>
      <c r="F922" s="5"/>
      <c r="G922" s="5"/>
      <c r="H922" s="80"/>
      <c r="I922" s="76"/>
      <c r="J922" s="5"/>
      <c r="K922" s="5"/>
      <c r="L922" s="5"/>
      <c r="M922" s="5"/>
      <c r="N922" s="5"/>
      <c r="O922" s="5"/>
      <c r="P922" s="5"/>
      <c r="Q922" s="5"/>
      <c r="R922" s="5"/>
      <c r="S922" s="5"/>
      <c r="T922" s="5"/>
      <c r="U922" s="5"/>
      <c r="V922" s="5"/>
      <c r="W922" s="5"/>
      <c r="X922" s="5"/>
      <c r="Y922" s="175"/>
      <c r="Z922" s="5"/>
    </row>
    <row r="923" spans="1:26" ht="16.5" x14ac:dyDescent="0.3">
      <c r="A923" s="5"/>
      <c r="B923" s="5"/>
      <c r="C923" s="5"/>
      <c r="D923" s="5"/>
      <c r="E923" s="5"/>
      <c r="F923" s="5"/>
      <c r="G923" s="5"/>
      <c r="H923" s="80"/>
      <c r="I923" s="76"/>
      <c r="J923" s="5"/>
      <c r="K923" s="5"/>
      <c r="L923" s="5"/>
      <c r="M923" s="5"/>
      <c r="N923" s="5"/>
      <c r="O923" s="5"/>
      <c r="P923" s="5"/>
      <c r="Q923" s="5"/>
      <c r="R923" s="5"/>
      <c r="S923" s="5"/>
      <c r="T923" s="5"/>
      <c r="U923" s="5"/>
      <c r="V923" s="5"/>
      <c r="W923" s="5"/>
      <c r="X923" s="5"/>
      <c r="Y923" s="175"/>
      <c r="Z923" s="5"/>
    </row>
    <row r="924" spans="1:26" ht="16.5" x14ac:dyDescent="0.3">
      <c r="A924" s="5"/>
      <c r="B924" s="5"/>
      <c r="C924" s="5"/>
      <c r="D924" s="5"/>
      <c r="E924" s="5"/>
      <c r="F924" s="5"/>
      <c r="G924" s="5"/>
      <c r="H924" s="80"/>
      <c r="I924" s="76"/>
      <c r="J924" s="5"/>
      <c r="K924" s="5"/>
      <c r="L924" s="5"/>
      <c r="M924" s="5"/>
      <c r="N924" s="5"/>
      <c r="O924" s="5"/>
      <c r="P924" s="5"/>
      <c r="Q924" s="5"/>
      <c r="R924" s="5"/>
      <c r="S924" s="5"/>
      <c r="T924" s="5"/>
      <c r="U924" s="5"/>
      <c r="V924" s="5"/>
      <c r="W924" s="5"/>
      <c r="X924" s="5"/>
      <c r="Y924" s="175"/>
      <c r="Z924" s="5"/>
    </row>
    <row r="925" spans="1:26" ht="16.5" x14ac:dyDescent="0.3">
      <c r="A925" s="5"/>
      <c r="B925" s="5"/>
      <c r="C925" s="5"/>
      <c r="D925" s="5"/>
      <c r="E925" s="5"/>
      <c r="F925" s="5"/>
      <c r="G925" s="5"/>
      <c r="H925" s="80"/>
      <c r="I925" s="76"/>
      <c r="J925" s="5"/>
      <c r="K925" s="5"/>
      <c r="L925" s="5"/>
      <c r="M925" s="5"/>
      <c r="N925" s="5"/>
      <c r="O925" s="5"/>
      <c r="P925" s="5"/>
      <c r="Q925" s="5"/>
      <c r="R925" s="5"/>
      <c r="S925" s="5"/>
      <c r="T925" s="5"/>
      <c r="U925" s="5"/>
      <c r="V925" s="5"/>
      <c r="W925" s="5"/>
      <c r="X925" s="5"/>
      <c r="Y925" s="175"/>
      <c r="Z925" s="5"/>
    </row>
    <row r="926" spans="1:26" ht="16.5" x14ac:dyDescent="0.3">
      <c r="A926" s="5"/>
      <c r="B926" s="5"/>
      <c r="C926" s="5"/>
      <c r="D926" s="5"/>
      <c r="E926" s="5"/>
      <c r="F926" s="5"/>
      <c r="G926" s="5"/>
      <c r="H926" s="80"/>
      <c r="I926" s="76"/>
      <c r="J926" s="5"/>
      <c r="K926" s="5"/>
      <c r="L926" s="5"/>
      <c r="M926" s="5"/>
      <c r="N926" s="5"/>
      <c r="O926" s="5"/>
      <c r="P926" s="5"/>
      <c r="Q926" s="5"/>
      <c r="R926" s="5"/>
      <c r="S926" s="5"/>
      <c r="T926" s="5"/>
      <c r="U926" s="5"/>
      <c r="V926" s="5"/>
      <c r="W926" s="5"/>
      <c r="X926" s="5"/>
      <c r="Y926" s="175"/>
      <c r="Z926" s="5"/>
    </row>
    <row r="927" spans="1:26" ht="16.5" x14ac:dyDescent="0.3">
      <c r="A927" s="5"/>
      <c r="B927" s="5"/>
      <c r="C927" s="5"/>
      <c r="D927" s="5"/>
      <c r="E927" s="5"/>
      <c r="F927" s="5"/>
      <c r="G927" s="5"/>
      <c r="H927" s="80"/>
      <c r="I927" s="76"/>
      <c r="J927" s="5"/>
      <c r="K927" s="5"/>
      <c r="L927" s="5"/>
      <c r="M927" s="5"/>
      <c r="N927" s="5"/>
      <c r="O927" s="5"/>
      <c r="P927" s="5"/>
      <c r="Q927" s="5"/>
      <c r="R927" s="5"/>
      <c r="S927" s="5"/>
      <c r="T927" s="5"/>
      <c r="U927" s="5"/>
      <c r="V927" s="5"/>
      <c r="W927" s="5"/>
      <c r="X927" s="5"/>
      <c r="Y927" s="175"/>
      <c r="Z927" s="5"/>
    </row>
    <row r="928" spans="1:26" ht="16.5" x14ac:dyDescent="0.3">
      <c r="A928" s="5"/>
      <c r="B928" s="5"/>
      <c r="C928" s="5"/>
      <c r="D928" s="5"/>
      <c r="E928" s="5"/>
      <c r="F928" s="5"/>
      <c r="G928" s="5"/>
      <c r="H928" s="80"/>
      <c r="I928" s="76"/>
      <c r="J928" s="5"/>
      <c r="K928" s="5"/>
      <c r="L928" s="5"/>
      <c r="M928" s="5"/>
      <c r="N928" s="5"/>
      <c r="O928" s="5"/>
      <c r="P928" s="5"/>
      <c r="Q928" s="5"/>
      <c r="R928" s="5"/>
      <c r="S928" s="5"/>
      <c r="T928" s="5"/>
      <c r="U928" s="5"/>
      <c r="V928" s="5"/>
      <c r="W928" s="5"/>
      <c r="X928" s="5"/>
      <c r="Y928" s="175"/>
      <c r="Z928" s="5"/>
    </row>
    <row r="929" spans="1:26" ht="16.5" x14ac:dyDescent="0.3">
      <c r="A929" s="5"/>
      <c r="B929" s="5"/>
      <c r="C929" s="5"/>
      <c r="D929" s="5"/>
      <c r="E929" s="5"/>
      <c r="F929" s="5"/>
      <c r="G929" s="5"/>
      <c r="H929" s="80"/>
      <c r="I929" s="76"/>
      <c r="J929" s="5"/>
      <c r="K929" s="5"/>
      <c r="L929" s="5"/>
      <c r="M929" s="5"/>
      <c r="N929" s="5"/>
      <c r="O929" s="5"/>
      <c r="P929" s="5"/>
      <c r="Q929" s="5"/>
      <c r="R929" s="5"/>
      <c r="S929" s="5"/>
      <c r="T929" s="5"/>
      <c r="U929" s="5"/>
      <c r="V929" s="5"/>
      <c r="W929" s="5"/>
      <c r="X929" s="5"/>
      <c r="Y929" s="175"/>
      <c r="Z929" s="5"/>
    </row>
    <row r="930" spans="1:26" ht="16.5" x14ac:dyDescent="0.3">
      <c r="A930" s="5"/>
      <c r="B930" s="5"/>
      <c r="C930" s="5"/>
      <c r="D930" s="5"/>
      <c r="E930" s="5"/>
      <c r="F930" s="5"/>
      <c r="G930" s="5"/>
      <c r="H930" s="80"/>
      <c r="I930" s="76"/>
      <c r="J930" s="5"/>
      <c r="K930" s="5"/>
      <c r="L930" s="5"/>
      <c r="M930" s="5"/>
      <c r="N930" s="5"/>
      <c r="O930" s="5"/>
      <c r="P930" s="5"/>
      <c r="Q930" s="5"/>
      <c r="R930" s="5"/>
      <c r="S930" s="5"/>
      <c r="T930" s="5"/>
      <c r="U930" s="5"/>
      <c r="V930" s="5"/>
      <c r="W930" s="5"/>
      <c r="X930" s="5"/>
      <c r="Y930" s="175"/>
      <c r="Z930" s="5"/>
    </row>
    <row r="931" spans="1:26" ht="16.5" x14ac:dyDescent="0.3">
      <c r="A931" s="5"/>
      <c r="B931" s="5"/>
      <c r="C931" s="5"/>
      <c r="D931" s="5"/>
      <c r="E931" s="5"/>
      <c r="F931" s="5"/>
      <c r="G931" s="5"/>
      <c r="H931" s="80"/>
      <c r="I931" s="76"/>
      <c r="J931" s="5"/>
      <c r="K931" s="5"/>
      <c r="L931" s="5"/>
      <c r="M931" s="5"/>
      <c r="N931" s="5"/>
      <c r="O931" s="5"/>
      <c r="P931" s="5"/>
      <c r="Q931" s="5"/>
      <c r="R931" s="5"/>
      <c r="S931" s="5"/>
      <c r="T931" s="5"/>
      <c r="U931" s="5"/>
      <c r="V931" s="5"/>
      <c r="W931" s="5"/>
      <c r="X931" s="5"/>
      <c r="Y931" s="175"/>
      <c r="Z931" s="5"/>
    </row>
    <row r="932" spans="1:26" ht="16.5" x14ac:dyDescent="0.3">
      <c r="A932" s="5"/>
      <c r="B932" s="5"/>
      <c r="C932" s="5"/>
      <c r="D932" s="5"/>
      <c r="E932" s="5"/>
      <c r="F932" s="5"/>
      <c r="G932" s="5"/>
      <c r="H932" s="80"/>
      <c r="I932" s="76"/>
      <c r="J932" s="5"/>
      <c r="K932" s="5"/>
      <c r="L932" s="5"/>
      <c r="M932" s="5"/>
      <c r="N932" s="5"/>
      <c r="O932" s="5"/>
      <c r="P932" s="5"/>
      <c r="Q932" s="5"/>
      <c r="R932" s="5"/>
      <c r="S932" s="5"/>
      <c r="T932" s="5"/>
      <c r="U932" s="5"/>
      <c r="V932" s="5"/>
      <c r="W932" s="5"/>
      <c r="X932" s="5"/>
      <c r="Y932" s="175"/>
      <c r="Z932" s="5"/>
    </row>
    <row r="933" spans="1:26" ht="16.5" x14ac:dyDescent="0.3">
      <c r="A933" s="5"/>
      <c r="B933" s="5"/>
      <c r="C933" s="5"/>
      <c r="D933" s="5"/>
      <c r="E933" s="5"/>
      <c r="F933" s="5"/>
      <c r="G933" s="5"/>
      <c r="H933" s="80"/>
      <c r="I933" s="76"/>
      <c r="J933" s="5"/>
      <c r="K933" s="5"/>
      <c r="L933" s="5"/>
      <c r="M933" s="5"/>
      <c r="N933" s="5"/>
      <c r="O933" s="5"/>
      <c r="P933" s="5"/>
      <c r="Q933" s="5"/>
      <c r="R933" s="5"/>
      <c r="S933" s="5"/>
      <c r="T933" s="5"/>
      <c r="U933" s="5"/>
      <c r="V933" s="5"/>
      <c r="W933" s="5"/>
      <c r="X933" s="5"/>
      <c r="Y933" s="175"/>
      <c r="Z933" s="5"/>
    </row>
    <row r="934" spans="1:26" ht="16.5" x14ac:dyDescent="0.3">
      <c r="A934" s="5"/>
      <c r="B934" s="5"/>
      <c r="C934" s="5"/>
      <c r="D934" s="5"/>
      <c r="E934" s="5"/>
      <c r="F934" s="5"/>
      <c r="G934" s="5"/>
      <c r="H934" s="80"/>
      <c r="I934" s="76"/>
      <c r="J934" s="5"/>
      <c r="K934" s="5"/>
      <c r="L934" s="5"/>
      <c r="M934" s="5"/>
      <c r="N934" s="5"/>
      <c r="O934" s="5"/>
      <c r="P934" s="5"/>
      <c r="Q934" s="5"/>
      <c r="R934" s="5"/>
      <c r="S934" s="5"/>
      <c r="T934" s="5"/>
      <c r="U934" s="5"/>
      <c r="V934" s="5"/>
      <c r="W934" s="5"/>
      <c r="X934" s="5"/>
      <c r="Y934" s="175"/>
      <c r="Z934" s="5"/>
    </row>
    <row r="935" spans="1:26" ht="16.5" x14ac:dyDescent="0.3">
      <c r="A935" s="5"/>
      <c r="B935" s="5"/>
      <c r="C935" s="5"/>
      <c r="D935" s="5"/>
      <c r="E935" s="5"/>
      <c r="F935" s="5"/>
      <c r="G935" s="5"/>
      <c r="H935" s="80"/>
      <c r="I935" s="76"/>
      <c r="J935" s="5"/>
      <c r="K935" s="5"/>
      <c r="L935" s="5"/>
      <c r="M935" s="5"/>
      <c r="N935" s="5"/>
      <c r="O935" s="5"/>
      <c r="P935" s="5"/>
      <c r="Q935" s="5"/>
      <c r="R935" s="5"/>
      <c r="S935" s="5"/>
      <c r="T935" s="5"/>
      <c r="U935" s="5"/>
      <c r="V935" s="5"/>
      <c r="W935" s="5"/>
      <c r="X935" s="5"/>
      <c r="Y935" s="175"/>
      <c r="Z935" s="5"/>
    </row>
    <row r="936" spans="1:26" ht="16.5" x14ac:dyDescent="0.3">
      <c r="A936" s="5"/>
      <c r="B936" s="5"/>
      <c r="C936" s="5"/>
      <c r="D936" s="5"/>
      <c r="E936" s="5"/>
      <c r="F936" s="5"/>
      <c r="G936" s="5"/>
      <c r="H936" s="80"/>
      <c r="I936" s="76"/>
      <c r="J936" s="5"/>
      <c r="K936" s="5"/>
      <c r="L936" s="5"/>
      <c r="M936" s="5"/>
      <c r="N936" s="5"/>
      <c r="O936" s="5"/>
      <c r="P936" s="5"/>
      <c r="Q936" s="5"/>
      <c r="R936" s="5"/>
      <c r="S936" s="5"/>
      <c r="T936" s="5"/>
      <c r="U936" s="5"/>
      <c r="V936" s="5"/>
      <c r="W936" s="5"/>
      <c r="X936" s="5"/>
      <c r="Y936" s="175"/>
      <c r="Z936" s="5"/>
    </row>
    <row r="937" spans="1:26" ht="16.5" x14ac:dyDescent="0.3">
      <c r="A937" s="5"/>
      <c r="B937" s="5"/>
      <c r="C937" s="5"/>
      <c r="D937" s="5"/>
      <c r="E937" s="5"/>
      <c r="F937" s="5"/>
      <c r="G937" s="5"/>
      <c r="H937" s="80"/>
      <c r="I937" s="76"/>
      <c r="J937" s="5"/>
      <c r="K937" s="5"/>
      <c r="L937" s="5"/>
      <c r="M937" s="5"/>
      <c r="N937" s="5"/>
      <c r="O937" s="5"/>
      <c r="P937" s="5"/>
      <c r="Q937" s="5"/>
      <c r="R937" s="5"/>
      <c r="S937" s="5"/>
      <c r="T937" s="5"/>
      <c r="U937" s="5"/>
      <c r="V937" s="5"/>
      <c r="W937" s="5"/>
      <c r="X937" s="5"/>
      <c r="Y937" s="175"/>
      <c r="Z937" s="5"/>
    </row>
    <row r="938" spans="1:26" ht="16.5" x14ac:dyDescent="0.3">
      <c r="A938" s="5"/>
      <c r="B938" s="5"/>
      <c r="C938" s="5"/>
      <c r="D938" s="5"/>
      <c r="E938" s="5"/>
      <c r="F938" s="5"/>
      <c r="G938" s="5"/>
      <c r="H938" s="80"/>
      <c r="I938" s="76"/>
      <c r="J938" s="5"/>
      <c r="K938" s="5"/>
      <c r="L938" s="5"/>
      <c r="M938" s="5"/>
      <c r="N938" s="5"/>
      <c r="O938" s="5"/>
      <c r="P938" s="5"/>
      <c r="Q938" s="5"/>
      <c r="R938" s="5"/>
      <c r="S938" s="5"/>
      <c r="T938" s="5"/>
      <c r="U938" s="5"/>
      <c r="V938" s="5"/>
      <c r="W938" s="5"/>
      <c r="X938" s="5"/>
      <c r="Y938" s="175"/>
      <c r="Z938" s="5"/>
    </row>
    <row r="939" spans="1:26" ht="16.5" x14ac:dyDescent="0.3">
      <c r="A939" s="5"/>
      <c r="B939" s="5"/>
      <c r="C939" s="5"/>
      <c r="D939" s="5"/>
      <c r="E939" s="5"/>
      <c r="F939" s="5"/>
      <c r="G939" s="5"/>
      <c r="H939" s="80"/>
      <c r="I939" s="76"/>
      <c r="J939" s="5"/>
      <c r="K939" s="5"/>
      <c r="L939" s="5"/>
      <c r="M939" s="5"/>
      <c r="N939" s="5"/>
      <c r="O939" s="5"/>
      <c r="P939" s="5"/>
      <c r="Q939" s="5"/>
      <c r="R939" s="5"/>
      <c r="S939" s="5"/>
      <c r="T939" s="5"/>
      <c r="U939" s="5"/>
      <c r="V939" s="5"/>
      <c r="W939" s="5"/>
      <c r="X939" s="5"/>
      <c r="Y939" s="175"/>
      <c r="Z939" s="5"/>
    </row>
    <row r="940" spans="1:26" ht="16.5" x14ac:dyDescent="0.3">
      <c r="A940" s="5"/>
      <c r="B940" s="5"/>
      <c r="C940" s="5"/>
      <c r="D940" s="5"/>
      <c r="E940" s="5"/>
      <c r="F940" s="5"/>
      <c r="G940" s="5"/>
      <c r="H940" s="80"/>
      <c r="I940" s="76"/>
      <c r="J940" s="5"/>
      <c r="K940" s="5"/>
      <c r="L940" s="5"/>
      <c r="M940" s="5"/>
      <c r="N940" s="5"/>
      <c r="O940" s="5"/>
      <c r="P940" s="5"/>
      <c r="Q940" s="5"/>
      <c r="R940" s="5"/>
      <c r="S940" s="5"/>
      <c r="T940" s="5"/>
      <c r="U940" s="5"/>
      <c r="V940" s="5"/>
      <c r="W940" s="5"/>
      <c r="X940" s="5"/>
      <c r="Y940" s="175"/>
      <c r="Z940" s="5"/>
    </row>
    <row r="941" spans="1:26" ht="16.5" x14ac:dyDescent="0.3">
      <c r="A941" s="5"/>
      <c r="B941" s="5"/>
      <c r="C941" s="5"/>
      <c r="D941" s="5"/>
      <c r="E941" s="5"/>
      <c r="F941" s="5"/>
      <c r="G941" s="5"/>
      <c r="H941" s="80"/>
      <c r="I941" s="76"/>
      <c r="J941" s="5"/>
      <c r="K941" s="5"/>
      <c r="L941" s="5"/>
      <c r="M941" s="5"/>
      <c r="N941" s="5"/>
      <c r="O941" s="5"/>
      <c r="P941" s="5"/>
      <c r="Q941" s="5"/>
      <c r="R941" s="5"/>
      <c r="S941" s="5"/>
      <c r="T941" s="5"/>
      <c r="U941" s="5"/>
      <c r="V941" s="5"/>
      <c r="W941" s="5"/>
      <c r="X941" s="5"/>
      <c r="Y941" s="175"/>
      <c r="Z941" s="5"/>
    </row>
    <row r="942" spans="1:26" ht="16.5" x14ac:dyDescent="0.3">
      <c r="A942" s="5"/>
      <c r="B942" s="5"/>
      <c r="C942" s="5"/>
      <c r="D942" s="5"/>
      <c r="E942" s="5"/>
      <c r="F942" s="5"/>
      <c r="G942" s="5"/>
      <c r="H942" s="80"/>
      <c r="I942" s="76"/>
      <c r="J942" s="5"/>
      <c r="K942" s="5"/>
      <c r="L942" s="5"/>
      <c r="M942" s="5"/>
      <c r="N942" s="5"/>
      <c r="O942" s="5"/>
      <c r="P942" s="5"/>
      <c r="Q942" s="5"/>
      <c r="R942" s="5"/>
      <c r="S942" s="5"/>
      <c r="T942" s="5"/>
      <c r="U942" s="5"/>
      <c r="V942" s="5"/>
      <c r="W942" s="5"/>
      <c r="X942" s="5"/>
      <c r="Y942" s="175"/>
      <c r="Z942" s="5"/>
    </row>
    <row r="943" spans="1:26" ht="16.5" x14ac:dyDescent="0.3">
      <c r="A943" s="5"/>
      <c r="B943" s="5"/>
      <c r="C943" s="5"/>
      <c r="D943" s="5"/>
      <c r="E943" s="5"/>
      <c r="F943" s="5"/>
      <c r="G943" s="5"/>
      <c r="H943" s="80"/>
      <c r="I943" s="76"/>
      <c r="J943" s="5"/>
      <c r="K943" s="5"/>
      <c r="L943" s="5"/>
      <c r="M943" s="5"/>
      <c r="N943" s="5"/>
      <c r="O943" s="5"/>
      <c r="P943" s="5"/>
      <c r="Q943" s="5"/>
      <c r="R943" s="5"/>
      <c r="S943" s="5"/>
      <c r="T943" s="5"/>
      <c r="U943" s="5"/>
      <c r="V943" s="5"/>
      <c r="W943" s="5"/>
      <c r="X943" s="5"/>
      <c r="Y943" s="175"/>
      <c r="Z943" s="5"/>
    </row>
    <row r="944" spans="1:26" ht="16.5" x14ac:dyDescent="0.3">
      <c r="A944" s="5"/>
      <c r="B944" s="5"/>
      <c r="C944" s="5"/>
      <c r="D944" s="5"/>
      <c r="E944" s="5"/>
      <c r="F944" s="5"/>
      <c r="G944" s="5"/>
      <c r="H944" s="80"/>
      <c r="I944" s="76"/>
      <c r="J944" s="5"/>
      <c r="K944" s="5"/>
      <c r="L944" s="5"/>
      <c r="M944" s="5"/>
      <c r="N944" s="5"/>
      <c r="O944" s="5"/>
      <c r="P944" s="5"/>
      <c r="Q944" s="5"/>
      <c r="R944" s="5"/>
      <c r="S944" s="5"/>
      <c r="T944" s="5"/>
      <c r="U944" s="5"/>
      <c r="V944" s="5"/>
      <c r="W944" s="5"/>
      <c r="X944" s="5"/>
      <c r="Y944" s="175"/>
      <c r="Z944" s="5"/>
    </row>
    <row r="945" spans="1:26" ht="16.5" x14ac:dyDescent="0.3">
      <c r="A945" s="5"/>
      <c r="B945" s="5"/>
      <c r="C945" s="5"/>
      <c r="D945" s="5"/>
      <c r="E945" s="5"/>
      <c r="F945" s="5"/>
      <c r="G945" s="5"/>
      <c r="H945" s="80"/>
      <c r="I945" s="76"/>
      <c r="J945" s="5"/>
      <c r="K945" s="5"/>
      <c r="L945" s="5"/>
      <c r="M945" s="5"/>
      <c r="N945" s="5"/>
      <c r="O945" s="5"/>
      <c r="P945" s="5"/>
      <c r="Q945" s="5"/>
      <c r="R945" s="5"/>
      <c r="S945" s="5"/>
      <c r="T945" s="5"/>
      <c r="U945" s="5"/>
      <c r="V945" s="5"/>
      <c r="W945" s="5"/>
      <c r="X945" s="5"/>
      <c r="Y945" s="175"/>
      <c r="Z945" s="5"/>
    </row>
    <row r="946" spans="1:26" ht="16.5" x14ac:dyDescent="0.3">
      <c r="A946" s="5"/>
      <c r="B946" s="5"/>
      <c r="C946" s="5"/>
      <c r="D946" s="5"/>
      <c r="E946" s="5"/>
      <c r="F946" s="5"/>
      <c r="G946" s="5"/>
      <c r="H946" s="80"/>
      <c r="I946" s="76"/>
      <c r="J946" s="5"/>
      <c r="K946" s="5"/>
      <c r="L946" s="5"/>
      <c r="M946" s="5"/>
      <c r="N946" s="5"/>
      <c r="O946" s="5"/>
      <c r="P946" s="5"/>
      <c r="Q946" s="5"/>
      <c r="R946" s="5"/>
      <c r="S946" s="5"/>
      <c r="T946" s="5"/>
      <c r="U946" s="5"/>
      <c r="V946" s="5"/>
      <c r="W946" s="5"/>
      <c r="X946" s="5"/>
      <c r="Y946" s="175"/>
      <c r="Z946" s="5"/>
    </row>
    <row r="947" spans="1:26" ht="16.5" x14ac:dyDescent="0.3">
      <c r="A947" s="5"/>
      <c r="B947" s="5"/>
      <c r="C947" s="5"/>
      <c r="D947" s="5"/>
      <c r="E947" s="5"/>
      <c r="F947" s="5"/>
      <c r="G947" s="5"/>
      <c r="H947" s="80"/>
      <c r="I947" s="76"/>
      <c r="J947" s="5"/>
      <c r="K947" s="5"/>
      <c r="L947" s="5"/>
      <c r="M947" s="5"/>
      <c r="N947" s="5"/>
      <c r="O947" s="5"/>
      <c r="P947" s="5"/>
      <c r="Q947" s="5"/>
      <c r="R947" s="5"/>
      <c r="S947" s="5"/>
      <c r="T947" s="5"/>
      <c r="U947" s="5"/>
      <c r="V947" s="5"/>
      <c r="W947" s="5"/>
      <c r="X947" s="5"/>
      <c r="Y947" s="175"/>
      <c r="Z947" s="5"/>
    </row>
    <row r="948" spans="1:26" ht="16.5" x14ac:dyDescent="0.3">
      <c r="A948" s="5"/>
      <c r="B948" s="5"/>
      <c r="C948" s="5"/>
      <c r="D948" s="5"/>
      <c r="E948" s="5"/>
      <c r="F948" s="5"/>
      <c r="G948" s="5"/>
      <c r="H948" s="80"/>
      <c r="I948" s="76"/>
      <c r="J948" s="5"/>
      <c r="K948" s="5"/>
      <c r="L948" s="5"/>
      <c r="M948" s="5"/>
      <c r="N948" s="5"/>
      <c r="O948" s="5"/>
      <c r="P948" s="5"/>
      <c r="Q948" s="5"/>
      <c r="R948" s="5"/>
      <c r="S948" s="5"/>
      <c r="T948" s="5"/>
      <c r="U948" s="5"/>
      <c r="V948" s="5"/>
      <c r="W948" s="5"/>
      <c r="X948" s="5"/>
      <c r="Y948" s="175"/>
      <c r="Z948" s="5"/>
    </row>
    <row r="949" spans="1:26" ht="16.5" x14ac:dyDescent="0.3">
      <c r="A949" s="5"/>
      <c r="B949" s="5"/>
      <c r="C949" s="5"/>
      <c r="D949" s="5"/>
      <c r="E949" s="5"/>
      <c r="F949" s="5"/>
      <c r="G949" s="5"/>
      <c r="H949" s="80"/>
      <c r="I949" s="76"/>
      <c r="J949" s="5"/>
      <c r="K949" s="5"/>
      <c r="L949" s="5"/>
      <c r="M949" s="5"/>
      <c r="N949" s="5"/>
      <c r="O949" s="5"/>
      <c r="P949" s="5"/>
      <c r="Q949" s="5"/>
      <c r="R949" s="5"/>
      <c r="S949" s="5"/>
      <c r="T949" s="5"/>
      <c r="U949" s="5"/>
      <c r="V949" s="5"/>
      <c r="W949" s="5"/>
      <c r="X949" s="5"/>
      <c r="Y949" s="175"/>
      <c r="Z949" s="5"/>
    </row>
    <row r="950" spans="1:26" ht="16.5" x14ac:dyDescent="0.3">
      <c r="A950" s="5"/>
      <c r="B950" s="5"/>
      <c r="C950" s="5"/>
      <c r="D950" s="5"/>
      <c r="E950" s="5"/>
      <c r="F950" s="5"/>
      <c r="G950" s="5"/>
      <c r="H950" s="80"/>
      <c r="I950" s="76"/>
      <c r="J950" s="5"/>
      <c r="K950" s="5"/>
      <c r="L950" s="5"/>
      <c r="M950" s="5"/>
      <c r="N950" s="5"/>
      <c r="O950" s="5"/>
      <c r="P950" s="5"/>
      <c r="Q950" s="5"/>
      <c r="R950" s="5"/>
      <c r="S950" s="5"/>
      <c r="T950" s="5"/>
      <c r="U950" s="5"/>
      <c r="V950" s="5"/>
      <c r="W950" s="5"/>
      <c r="X950" s="5"/>
      <c r="Y950" s="175"/>
      <c r="Z950" s="5"/>
    </row>
    <row r="951" spans="1:26" ht="16.5" x14ac:dyDescent="0.3">
      <c r="A951" s="5"/>
      <c r="B951" s="5"/>
      <c r="C951" s="5"/>
      <c r="D951" s="5"/>
      <c r="E951" s="5"/>
      <c r="F951" s="5"/>
      <c r="G951" s="5"/>
      <c r="H951" s="80"/>
      <c r="I951" s="76"/>
      <c r="J951" s="5"/>
      <c r="K951" s="5"/>
      <c r="L951" s="5"/>
      <c r="M951" s="5"/>
      <c r="N951" s="5"/>
      <c r="O951" s="5"/>
      <c r="P951" s="5"/>
      <c r="Q951" s="5"/>
      <c r="R951" s="5"/>
      <c r="S951" s="5"/>
      <c r="T951" s="5"/>
      <c r="U951" s="5"/>
      <c r="V951" s="5"/>
      <c r="W951" s="5"/>
      <c r="X951" s="5"/>
      <c r="Y951" s="175"/>
      <c r="Z951" s="5"/>
    </row>
    <row r="952" spans="1:26" ht="16.5" x14ac:dyDescent="0.3">
      <c r="A952" s="5"/>
      <c r="B952" s="5"/>
      <c r="C952" s="5"/>
      <c r="D952" s="5"/>
      <c r="E952" s="5"/>
      <c r="F952" s="5"/>
      <c r="G952" s="5"/>
      <c r="H952" s="80"/>
      <c r="I952" s="76"/>
      <c r="J952" s="5"/>
      <c r="K952" s="5"/>
      <c r="L952" s="5"/>
      <c r="M952" s="5"/>
      <c r="N952" s="5"/>
      <c r="O952" s="5"/>
      <c r="P952" s="5"/>
      <c r="Q952" s="5"/>
      <c r="R952" s="5"/>
      <c r="S952" s="5"/>
      <c r="T952" s="5"/>
      <c r="U952" s="5"/>
      <c r="V952" s="5"/>
      <c r="W952" s="5"/>
      <c r="X952" s="5"/>
      <c r="Y952" s="175"/>
      <c r="Z952" s="5"/>
    </row>
    <row r="953" spans="1:26" ht="16.5" x14ac:dyDescent="0.3">
      <c r="A953" s="5"/>
      <c r="B953" s="5"/>
      <c r="C953" s="5"/>
      <c r="D953" s="5"/>
      <c r="E953" s="5"/>
      <c r="F953" s="5"/>
      <c r="G953" s="5"/>
      <c r="H953" s="80"/>
      <c r="I953" s="76"/>
      <c r="J953" s="5"/>
      <c r="K953" s="5"/>
      <c r="L953" s="5"/>
      <c r="M953" s="5"/>
      <c r="N953" s="5"/>
      <c r="O953" s="5"/>
      <c r="P953" s="5"/>
      <c r="Q953" s="5"/>
      <c r="R953" s="5"/>
      <c r="S953" s="5"/>
      <c r="T953" s="5"/>
      <c r="U953" s="5"/>
      <c r="V953" s="5"/>
      <c r="W953" s="5"/>
      <c r="X953" s="5"/>
      <c r="Y953" s="175"/>
      <c r="Z953" s="5"/>
    </row>
    <row r="954" spans="1:26" ht="16.5" x14ac:dyDescent="0.3">
      <c r="A954" s="5"/>
      <c r="B954" s="5"/>
      <c r="C954" s="5"/>
      <c r="D954" s="5"/>
      <c r="E954" s="5"/>
      <c r="F954" s="5"/>
      <c r="G954" s="5"/>
      <c r="H954" s="80"/>
      <c r="I954" s="76"/>
      <c r="J954" s="5"/>
      <c r="K954" s="5"/>
      <c r="L954" s="5"/>
      <c r="M954" s="5"/>
      <c r="N954" s="5"/>
      <c r="O954" s="5"/>
      <c r="P954" s="5"/>
      <c r="Q954" s="5"/>
      <c r="R954" s="5"/>
      <c r="S954" s="5"/>
      <c r="T954" s="5"/>
      <c r="U954" s="5"/>
      <c r="V954" s="5"/>
      <c r="W954" s="5"/>
      <c r="X954" s="5"/>
      <c r="Y954" s="175"/>
      <c r="Z954" s="5"/>
    </row>
    <row r="955" spans="1:26" ht="16.5" x14ac:dyDescent="0.3">
      <c r="A955" s="5"/>
      <c r="B955" s="5"/>
      <c r="C955" s="5"/>
      <c r="D955" s="5"/>
      <c r="E955" s="5"/>
      <c r="F955" s="5"/>
      <c r="G955" s="5"/>
      <c r="H955" s="80"/>
      <c r="I955" s="76"/>
      <c r="J955" s="5"/>
      <c r="K955" s="5"/>
      <c r="L955" s="5"/>
      <c r="M955" s="5"/>
      <c r="N955" s="5"/>
      <c r="O955" s="5"/>
      <c r="P955" s="5"/>
      <c r="Q955" s="5"/>
      <c r="R955" s="5"/>
      <c r="S955" s="5"/>
      <c r="T955" s="5"/>
      <c r="U955" s="5"/>
      <c r="V955" s="5"/>
      <c r="W955" s="5"/>
      <c r="X955" s="5"/>
      <c r="Y955" s="175"/>
      <c r="Z955" s="5"/>
    </row>
    <row r="956" spans="1:26" ht="16.5" x14ac:dyDescent="0.3">
      <c r="A956" s="5"/>
      <c r="B956" s="5"/>
      <c r="C956" s="5"/>
      <c r="D956" s="5"/>
      <c r="E956" s="5"/>
      <c r="F956" s="5"/>
      <c r="G956" s="5"/>
      <c r="H956" s="80"/>
      <c r="I956" s="76"/>
      <c r="J956" s="5"/>
      <c r="K956" s="5"/>
      <c r="L956" s="5"/>
      <c r="M956" s="5"/>
      <c r="N956" s="5"/>
      <c r="O956" s="5"/>
      <c r="P956" s="5"/>
      <c r="Q956" s="5"/>
      <c r="R956" s="5"/>
      <c r="S956" s="5"/>
      <c r="T956" s="5"/>
      <c r="U956" s="5"/>
      <c r="V956" s="5"/>
      <c r="W956" s="5"/>
      <c r="X956" s="5"/>
      <c r="Y956" s="175"/>
      <c r="Z956" s="5"/>
    </row>
    <row r="957" spans="1:26" ht="16.5" x14ac:dyDescent="0.3">
      <c r="A957" s="5"/>
      <c r="B957" s="5"/>
      <c r="C957" s="5"/>
      <c r="D957" s="5"/>
      <c r="E957" s="5"/>
      <c r="F957" s="5"/>
      <c r="G957" s="5"/>
      <c r="H957" s="80"/>
      <c r="I957" s="76"/>
      <c r="J957" s="5"/>
      <c r="K957" s="5"/>
      <c r="L957" s="5"/>
      <c r="M957" s="5"/>
      <c r="N957" s="5"/>
      <c r="O957" s="5"/>
      <c r="P957" s="5"/>
      <c r="Q957" s="5"/>
      <c r="R957" s="5"/>
      <c r="S957" s="5"/>
      <c r="T957" s="5"/>
      <c r="U957" s="5"/>
      <c r="V957" s="5"/>
      <c r="W957" s="5"/>
      <c r="X957" s="5"/>
      <c r="Y957" s="175"/>
      <c r="Z957" s="5"/>
    </row>
    <row r="958" spans="1:26" ht="16.5" x14ac:dyDescent="0.3">
      <c r="A958" s="5"/>
      <c r="B958" s="5"/>
      <c r="C958" s="5"/>
      <c r="D958" s="5"/>
      <c r="E958" s="5"/>
      <c r="F958" s="5"/>
      <c r="G958" s="5"/>
      <c r="H958" s="80"/>
      <c r="I958" s="76"/>
      <c r="J958" s="5"/>
      <c r="K958" s="5"/>
      <c r="L958" s="5"/>
      <c r="M958" s="5"/>
      <c r="N958" s="5"/>
      <c r="O958" s="5"/>
      <c r="P958" s="5"/>
      <c r="Q958" s="5"/>
      <c r="R958" s="5"/>
      <c r="S958" s="5"/>
      <c r="T958" s="5"/>
      <c r="U958" s="5"/>
      <c r="V958" s="5"/>
      <c r="W958" s="5"/>
      <c r="X958" s="5"/>
      <c r="Y958" s="175"/>
      <c r="Z958" s="5"/>
    </row>
    <row r="959" spans="1:26" ht="16.5" x14ac:dyDescent="0.3">
      <c r="A959" s="5"/>
      <c r="B959" s="5"/>
      <c r="C959" s="5"/>
      <c r="D959" s="5"/>
      <c r="E959" s="5"/>
      <c r="F959" s="5"/>
      <c r="G959" s="5"/>
      <c r="H959" s="80"/>
      <c r="I959" s="76"/>
      <c r="J959" s="5"/>
      <c r="K959" s="5"/>
      <c r="L959" s="5"/>
      <c r="M959" s="5"/>
      <c r="N959" s="5"/>
      <c r="O959" s="5"/>
      <c r="P959" s="5"/>
      <c r="Q959" s="5"/>
      <c r="R959" s="5"/>
      <c r="S959" s="5"/>
      <c r="T959" s="5"/>
      <c r="U959" s="5"/>
      <c r="V959" s="5"/>
      <c r="W959" s="5"/>
      <c r="X959" s="5"/>
      <c r="Y959" s="175"/>
      <c r="Z959" s="5"/>
    </row>
    <row r="960" spans="1:26" ht="16.5" x14ac:dyDescent="0.3">
      <c r="A960" s="5"/>
      <c r="B960" s="5"/>
      <c r="C960" s="5"/>
      <c r="D960" s="5"/>
      <c r="E960" s="5"/>
      <c r="F960" s="5"/>
      <c r="G960" s="5"/>
      <c r="H960" s="80"/>
      <c r="I960" s="76"/>
      <c r="J960" s="5"/>
      <c r="K960" s="5"/>
      <c r="L960" s="5"/>
      <c r="M960" s="5"/>
      <c r="N960" s="5"/>
      <c r="O960" s="5"/>
      <c r="P960" s="5"/>
      <c r="Q960" s="5"/>
      <c r="R960" s="5"/>
      <c r="S960" s="5"/>
      <c r="T960" s="5"/>
      <c r="U960" s="5"/>
      <c r="V960" s="5"/>
      <c r="W960" s="5"/>
      <c r="X960" s="5"/>
      <c r="Y960" s="175"/>
      <c r="Z960" s="5"/>
    </row>
    <row r="961" spans="1:26" ht="16.5" x14ac:dyDescent="0.3">
      <c r="A961" s="5"/>
      <c r="B961" s="5"/>
      <c r="C961" s="5"/>
      <c r="D961" s="5"/>
      <c r="E961" s="5"/>
      <c r="F961" s="5"/>
      <c r="G961" s="5"/>
      <c r="H961" s="80"/>
      <c r="I961" s="76"/>
      <c r="J961" s="5"/>
      <c r="K961" s="5"/>
      <c r="L961" s="5"/>
      <c r="M961" s="5"/>
      <c r="N961" s="5"/>
      <c r="O961" s="5"/>
      <c r="P961" s="5"/>
      <c r="Q961" s="5"/>
      <c r="R961" s="5"/>
      <c r="S961" s="5"/>
      <c r="T961" s="5"/>
      <c r="U961" s="5"/>
      <c r="V961" s="5"/>
      <c r="W961" s="5"/>
      <c r="X961" s="5"/>
      <c r="Y961" s="175"/>
      <c r="Z961" s="5"/>
    </row>
    <row r="962" spans="1:26" ht="16.5" x14ac:dyDescent="0.3">
      <c r="A962" s="5"/>
      <c r="B962" s="5"/>
      <c r="C962" s="5"/>
      <c r="D962" s="5"/>
      <c r="E962" s="5"/>
      <c r="F962" s="5"/>
      <c r="G962" s="5"/>
      <c r="H962" s="80"/>
      <c r="I962" s="76"/>
      <c r="J962" s="5"/>
      <c r="K962" s="5"/>
      <c r="L962" s="5"/>
      <c r="M962" s="5"/>
      <c r="N962" s="5"/>
      <c r="O962" s="5"/>
      <c r="P962" s="5"/>
      <c r="Q962" s="5"/>
      <c r="R962" s="5"/>
      <c r="S962" s="5"/>
      <c r="T962" s="5"/>
      <c r="U962" s="5"/>
      <c r="V962" s="5"/>
      <c r="W962" s="5"/>
      <c r="X962" s="5"/>
      <c r="Y962" s="175"/>
      <c r="Z962" s="5"/>
    </row>
    <row r="963" spans="1:26" ht="16.5" x14ac:dyDescent="0.3">
      <c r="A963" s="5"/>
      <c r="B963" s="5"/>
      <c r="C963" s="5"/>
      <c r="D963" s="5"/>
      <c r="E963" s="5"/>
      <c r="F963" s="5"/>
      <c r="G963" s="5"/>
      <c r="H963" s="80"/>
      <c r="I963" s="76"/>
      <c r="J963" s="5"/>
      <c r="K963" s="5"/>
      <c r="L963" s="5"/>
      <c r="M963" s="5"/>
      <c r="N963" s="5"/>
      <c r="O963" s="5"/>
      <c r="P963" s="5"/>
      <c r="Q963" s="5"/>
      <c r="R963" s="5"/>
      <c r="S963" s="5"/>
      <c r="T963" s="5"/>
      <c r="U963" s="5"/>
      <c r="V963" s="5"/>
      <c r="W963" s="5"/>
      <c r="X963" s="5"/>
      <c r="Y963" s="175"/>
      <c r="Z963" s="5"/>
    </row>
    <row r="964" spans="1:26" ht="16.5" x14ac:dyDescent="0.3">
      <c r="A964" s="5"/>
      <c r="B964" s="5"/>
      <c r="C964" s="5"/>
      <c r="D964" s="5"/>
      <c r="E964" s="5"/>
      <c r="F964" s="5"/>
      <c r="G964" s="5"/>
      <c r="H964" s="80"/>
      <c r="I964" s="76"/>
      <c r="J964" s="5"/>
      <c r="K964" s="5"/>
      <c r="L964" s="5"/>
      <c r="M964" s="5"/>
      <c r="N964" s="5"/>
      <c r="O964" s="5"/>
      <c r="P964" s="5"/>
      <c r="Q964" s="5"/>
      <c r="R964" s="5"/>
      <c r="S964" s="5"/>
      <c r="T964" s="5"/>
      <c r="U964" s="5"/>
      <c r="V964" s="5"/>
      <c r="W964" s="5"/>
      <c r="X964" s="5"/>
      <c r="Y964" s="175"/>
      <c r="Z964" s="5"/>
    </row>
    <row r="965" spans="1:26" ht="16.5" x14ac:dyDescent="0.3">
      <c r="A965" s="5"/>
      <c r="B965" s="5"/>
      <c r="C965" s="5"/>
      <c r="D965" s="5"/>
      <c r="E965" s="5"/>
      <c r="F965" s="5"/>
      <c r="G965" s="5"/>
      <c r="H965" s="80"/>
      <c r="I965" s="76"/>
      <c r="J965" s="5"/>
      <c r="K965" s="5"/>
      <c r="L965" s="5"/>
      <c r="M965" s="5"/>
      <c r="N965" s="5"/>
      <c r="O965" s="5"/>
      <c r="P965" s="5"/>
      <c r="Q965" s="5"/>
      <c r="R965" s="5"/>
      <c r="S965" s="5"/>
      <c r="T965" s="5"/>
      <c r="U965" s="5"/>
      <c r="V965" s="5"/>
      <c r="W965" s="5"/>
      <c r="X965" s="5"/>
      <c r="Y965" s="175"/>
      <c r="Z965" s="5"/>
    </row>
    <row r="966" spans="1:26" ht="16.5" x14ac:dyDescent="0.3">
      <c r="A966" s="5"/>
      <c r="B966" s="5"/>
      <c r="C966" s="5"/>
      <c r="D966" s="5"/>
      <c r="E966" s="5"/>
      <c r="F966" s="5"/>
      <c r="G966" s="5"/>
      <c r="H966" s="80"/>
      <c r="I966" s="76"/>
      <c r="J966" s="5"/>
      <c r="K966" s="5"/>
      <c r="L966" s="5"/>
      <c r="M966" s="5"/>
      <c r="N966" s="5"/>
      <c r="O966" s="5"/>
      <c r="P966" s="5"/>
      <c r="Q966" s="5"/>
      <c r="R966" s="5"/>
      <c r="S966" s="5"/>
      <c r="T966" s="5"/>
      <c r="U966" s="5"/>
      <c r="V966" s="5"/>
      <c r="W966" s="5"/>
      <c r="X966" s="5"/>
      <c r="Y966" s="175"/>
      <c r="Z966" s="5"/>
    </row>
    <row r="967" spans="1:26" ht="16.5" x14ac:dyDescent="0.3">
      <c r="A967" s="5"/>
      <c r="B967" s="5"/>
      <c r="C967" s="5"/>
      <c r="D967" s="5"/>
      <c r="E967" s="5"/>
      <c r="F967" s="5"/>
      <c r="G967" s="5"/>
      <c r="H967" s="80"/>
      <c r="I967" s="76"/>
      <c r="J967" s="5"/>
      <c r="K967" s="5"/>
      <c r="L967" s="5"/>
      <c r="M967" s="5"/>
      <c r="N967" s="5"/>
      <c r="O967" s="5"/>
      <c r="P967" s="5"/>
      <c r="Q967" s="5"/>
      <c r="R967" s="5"/>
      <c r="S967" s="5"/>
      <c r="T967" s="5"/>
      <c r="U967" s="5"/>
      <c r="V967" s="5"/>
      <c r="W967" s="5"/>
      <c r="X967" s="5"/>
      <c r="Y967" s="175"/>
      <c r="Z967" s="5"/>
    </row>
    <row r="968" spans="1:26" ht="16.5" x14ac:dyDescent="0.3">
      <c r="A968" s="5"/>
      <c r="B968" s="5"/>
      <c r="C968" s="5"/>
      <c r="D968" s="5"/>
      <c r="E968" s="5"/>
      <c r="F968" s="5"/>
      <c r="G968" s="5"/>
      <c r="H968" s="80"/>
      <c r="I968" s="76"/>
      <c r="J968" s="5"/>
      <c r="K968" s="5"/>
      <c r="L968" s="5"/>
      <c r="M968" s="5"/>
      <c r="N968" s="5"/>
      <c r="O968" s="5"/>
      <c r="P968" s="5"/>
      <c r="Q968" s="5"/>
      <c r="R968" s="5"/>
      <c r="S968" s="5"/>
      <c r="T968" s="5"/>
      <c r="U968" s="5"/>
      <c r="V968" s="5"/>
      <c r="W968" s="5"/>
      <c r="X968" s="5"/>
      <c r="Y968" s="175"/>
      <c r="Z968" s="5"/>
    </row>
    <row r="969" spans="1:26" ht="16.5" x14ac:dyDescent="0.3">
      <c r="A969" s="5"/>
      <c r="B969" s="5"/>
      <c r="C969" s="5"/>
      <c r="D969" s="5"/>
      <c r="E969" s="5"/>
      <c r="F969" s="5"/>
      <c r="G969" s="5"/>
      <c r="H969" s="80"/>
      <c r="I969" s="76"/>
      <c r="J969" s="5"/>
      <c r="K969" s="5"/>
      <c r="L969" s="5"/>
      <c r="M969" s="5"/>
      <c r="N969" s="5"/>
      <c r="O969" s="5"/>
      <c r="P969" s="5"/>
      <c r="Q969" s="5"/>
      <c r="R969" s="5"/>
      <c r="S969" s="5"/>
      <c r="T969" s="5"/>
      <c r="U969" s="5"/>
      <c r="V969" s="5"/>
      <c r="W969" s="5"/>
      <c r="X969" s="5"/>
      <c r="Y969" s="175"/>
      <c r="Z969" s="5"/>
    </row>
    <row r="970" spans="1:26" ht="16.5" x14ac:dyDescent="0.3">
      <c r="A970" s="5"/>
      <c r="B970" s="5"/>
      <c r="C970" s="5"/>
      <c r="D970" s="5"/>
      <c r="E970" s="5"/>
      <c r="F970" s="5"/>
      <c r="G970" s="5"/>
      <c r="H970" s="80"/>
      <c r="I970" s="76"/>
      <c r="J970" s="5"/>
      <c r="K970" s="5"/>
      <c r="L970" s="5"/>
      <c r="M970" s="5"/>
      <c r="N970" s="5"/>
      <c r="O970" s="5"/>
      <c r="P970" s="5"/>
      <c r="Q970" s="5"/>
      <c r="R970" s="5"/>
      <c r="S970" s="5"/>
      <c r="T970" s="5"/>
      <c r="U970" s="5"/>
      <c r="V970" s="5"/>
      <c r="W970" s="5"/>
      <c r="X970" s="5"/>
      <c r="Y970" s="175"/>
      <c r="Z970" s="5"/>
    </row>
    <row r="971" spans="1:26" ht="16.5" x14ac:dyDescent="0.3">
      <c r="A971" s="5"/>
      <c r="B971" s="5"/>
      <c r="C971" s="5"/>
      <c r="D971" s="5"/>
      <c r="E971" s="5"/>
      <c r="F971" s="5"/>
      <c r="G971" s="5"/>
      <c r="H971" s="80"/>
      <c r="I971" s="76"/>
      <c r="J971" s="5"/>
      <c r="K971" s="5"/>
      <c r="L971" s="5"/>
      <c r="M971" s="5"/>
      <c r="N971" s="5"/>
      <c r="O971" s="5"/>
      <c r="P971" s="5"/>
      <c r="Q971" s="5"/>
      <c r="R971" s="5"/>
      <c r="S971" s="5"/>
      <c r="T971" s="5"/>
      <c r="U971" s="5"/>
      <c r="V971" s="5"/>
      <c r="W971" s="5"/>
      <c r="X971" s="5"/>
      <c r="Y971" s="175"/>
      <c r="Z971" s="5"/>
    </row>
    <row r="972" spans="1:26" ht="16.5" x14ac:dyDescent="0.3">
      <c r="A972" s="5"/>
      <c r="B972" s="5"/>
      <c r="C972" s="5"/>
      <c r="D972" s="5"/>
      <c r="E972" s="5"/>
      <c r="F972" s="5"/>
      <c r="G972" s="5"/>
      <c r="H972" s="80"/>
      <c r="I972" s="76"/>
      <c r="J972" s="5"/>
      <c r="K972" s="5"/>
      <c r="L972" s="5"/>
      <c r="M972" s="5"/>
      <c r="N972" s="5"/>
      <c r="O972" s="5"/>
      <c r="P972" s="5"/>
      <c r="Q972" s="5"/>
      <c r="R972" s="5"/>
      <c r="S972" s="5"/>
      <c r="T972" s="5"/>
      <c r="U972" s="5"/>
      <c r="V972" s="5"/>
      <c r="W972" s="5"/>
      <c r="X972" s="5"/>
      <c r="Y972" s="175"/>
      <c r="Z972" s="5"/>
    </row>
    <row r="973" spans="1:26" ht="16.5" x14ac:dyDescent="0.3">
      <c r="A973" s="5"/>
      <c r="B973" s="5"/>
      <c r="C973" s="5"/>
      <c r="D973" s="5"/>
      <c r="E973" s="5"/>
      <c r="F973" s="5"/>
      <c r="G973" s="5"/>
      <c r="H973" s="80"/>
      <c r="I973" s="76"/>
      <c r="J973" s="5"/>
      <c r="K973" s="5"/>
      <c r="L973" s="5"/>
      <c r="M973" s="5"/>
      <c r="N973" s="5"/>
      <c r="O973" s="5"/>
      <c r="P973" s="5"/>
      <c r="Q973" s="5"/>
      <c r="R973" s="5"/>
      <c r="S973" s="5"/>
      <c r="T973" s="5"/>
      <c r="U973" s="5"/>
      <c r="V973" s="5"/>
      <c r="W973" s="5"/>
      <c r="X973" s="5"/>
      <c r="Y973" s="175"/>
      <c r="Z973" s="5"/>
    </row>
    <row r="974" spans="1:26" ht="16.5" x14ac:dyDescent="0.3">
      <c r="A974" s="5"/>
      <c r="B974" s="5"/>
      <c r="C974" s="5"/>
      <c r="D974" s="5"/>
      <c r="E974" s="5"/>
      <c r="F974" s="5"/>
      <c r="G974" s="5"/>
      <c r="H974" s="80"/>
      <c r="I974" s="76"/>
      <c r="J974" s="5"/>
      <c r="K974" s="5"/>
      <c r="L974" s="5"/>
      <c r="M974" s="5"/>
      <c r="N974" s="5"/>
      <c r="O974" s="5"/>
      <c r="P974" s="5"/>
      <c r="Q974" s="5"/>
      <c r="R974" s="5"/>
      <c r="S974" s="5"/>
      <c r="T974" s="5"/>
      <c r="U974" s="5"/>
      <c r="V974" s="5"/>
      <c r="W974" s="5"/>
      <c r="X974" s="5"/>
      <c r="Y974" s="175"/>
      <c r="Z974" s="5"/>
    </row>
    <row r="975" spans="1:26" ht="16.5" x14ac:dyDescent="0.3">
      <c r="A975" s="5"/>
      <c r="B975" s="5"/>
      <c r="C975" s="5"/>
      <c r="D975" s="5"/>
      <c r="E975" s="5"/>
      <c r="F975" s="5"/>
      <c r="G975" s="5"/>
      <c r="H975" s="80"/>
      <c r="I975" s="76"/>
      <c r="J975" s="5"/>
      <c r="K975" s="5"/>
      <c r="L975" s="5"/>
      <c r="M975" s="5"/>
      <c r="N975" s="5"/>
      <c r="O975" s="5"/>
      <c r="P975" s="5"/>
      <c r="Q975" s="5"/>
      <c r="R975" s="5"/>
      <c r="S975" s="5"/>
      <c r="T975" s="5"/>
      <c r="U975" s="5"/>
      <c r="V975" s="5"/>
      <c r="W975" s="5"/>
      <c r="X975" s="5"/>
      <c r="Y975" s="175"/>
      <c r="Z975" s="5"/>
    </row>
    <row r="976" spans="1:26" ht="16.5" x14ac:dyDescent="0.3">
      <c r="A976" s="5"/>
      <c r="B976" s="5"/>
      <c r="C976" s="5"/>
      <c r="D976" s="5"/>
      <c r="E976" s="5"/>
      <c r="F976" s="5"/>
      <c r="G976" s="5"/>
      <c r="H976" s="80"/>
      <c r="I976" s="76"/>
      <c r="J976" s="5"/>
      <c r="K976" s="5"/>
      <c r="L976" s="5"/>
      <c r="M976" s="5"/>
      <c r="N976" s="5"/>
      <c r="O976" s="5"/>
      <c r="P976" s="5"/>
      <c r="Q976" s="5"/>
      <c r="R976" s="5"/>
      <c r="S976" s="5"/>
      <c r="T976" s="5"/>
      <c r="U976" s="5"/>
      <c r="V976" s="5"/>
      <c r="W976" s="5"/>
      <c r="X976" s="5"/>
      <c r="Y976" s="175"/>
      <c r="Z976" s="5"/>
    </row>
    <row r="977" spans="1:26" ht="16.5" x14ac:dyDescent="0.3">
      <c r="A977" s="5"/>
      <c r="B977" s="5"/>
      <c r="C977" s="5"/>
      <c r="D977" s="5"/>
      <c r="E977" s="5"/>
      <c r="F977" s="5"/>
      <c r="G977" s="5"/>
      <c r="H977" s="80"/>
      <c r="I977" s="76"/>
      <c r="J977" s="5"/>
      <c r="K977" s="5"/>
      <c r="L977" s="5"/>
      <c r="M977" s="5"/>
      <c r="N977" s="5"/>
      <c r="O977" s="5"/>
      <c r="P977" s="5"/>
      <c r="Q977" s="5"/>
      <c r="R977" s="5"/>
      <c r="S977" s="5"/>
      <c r="T977" s="5"/>
      <c r="U977" s="5"/>
      <c r="V977" s="5"/>
      <c r="W977" s="5"/>
      <c r="X977" s="5"/>
      <c r="Y977" s="175"/>
      <c r="Z977" s="5"/>
    </row>
    <row r="978" spans="1:26" ht="16.5" x14ac:dyDescent="0.3">
      <c r="A978" s="5"/>
      <c r="B978" s="5"/>
      <c r="C978" s="5"/>
      <c r="D978" s="5"/>
      <c r="E978" s="5"/>
      <c r="F978" s="5"/>
      <c r="G978" s="5"/>
      <c r="H978" s="80"/>
      <c r="I978" s="76"/>
      <c r="J978" s="5"/>
      <c r="K978" s="5"/>
      <c r="L978" s="5"/>
      <c r="M978" s="5"/>
      <c r="N978" s="5"/>
      <c r="O978" s="5"/>
      <c r="P978" s="5"/>
      <c r="Q978" s="5"/>
      <c r="R978" s="5"/>
      <c r="S978" s="5"/>
      <c r="T978" s="5"/>
      <c r="U978" s="5"/>
      <c r="V978" s="5"/>
      <c r="W978" s="5"/>
      <c r="X978" s="5"/>
      <c r="Y978" s="175"/>
      <c r="Z978" s="5"/>
    </row>
    <row r="979" spans="1:26" ht="16.5" x14ac:dyDescent="0.3">
      <c r="A979" s="5"/>
      <c r="B979" s="5"/>
      <c r="C979" s="5"/>
      <c r="D979" s="5"/>
      <c r="E979" s="5"/>
      <c r="F979" s="5"/>
      <c r="G979" s="5"/>
      <c r="H979" s="80"/>
      <c r="I979" s="76"/>
      <c r="J979" s="5"/>
      <c r="K979" s="5"/>
      <c r="L979" s="5"/>
      <c r="M979" s="5"/>
      <c r="N979" s="5"/>
      <c r="O979" s="5"/>
      <c r="P979" s="5"/>
      <c r="Q979" s="5"/>
      <c r="R979" s="5"/>
      <c r="S979" s="5"/>
      <c r="T979" s="5"/>
      <c r="U979" s="5"/>
      <c r="V979" s="5"/>
      <c r="W979" s="5"/>
      <c r="X979" s="5"/>
      <c r="Y979" s="175"/>
      <c r="Z979" s="5"/>
    </row>
    <row r="980" spans="1:26" ht="16.5" x14ac:dyDescent="0.3">
      <c r="A980" s="5"/>
      <c r="B980" s="5"/>
      <c r="C980" s="5"/>
      <c r="D980" s="5"/>
      <c r="E980" s="5"/>
      <c r="F980" s="5"/>
      <c r="G980" s="5"/>
      <c r="H980" s="80"/>
      <c r="I980" s="76"/>
      <c r="J980" s="5"/>
      <c r="K980" s="5"/>
      <c r="L980" s="5"/>
      <c r="M980" s="5"/>
      <c r="N980" s="5"/>
      <c r="O980" s="5"/>
      <c r="P980" s="5"/>
      <c r="Q980" s="5"/>
      <c r="R980" s="5"/>
      <c r="S980" s="5"/>
      <c r="T980" s="5"/>
      <c r="U980" s="5"/>
      <c r="V980" s="5"/>
      <c r="W980" s="5"/>
      <c r="X980" s="5"/>
      <c r="Y980" s="175"/>
      <c r="Z980" s="5"/>
    </row>
    <row r="981" spans="1:26" ht="16.5" x14ac:dyDescent="0.3">
      <c r="A981" s="5"/>
      <c r="B981" s="5"/>
      <c r="C981" s="5"/>
      <c r="D981" s="5"/>
      <c r="E981" s="5"/>
      <c r="F981" s="5"/>
      <c r="G981" s="5"/>
      <c r="H981" s="80"/>
      <c r="I981" s="76"/>
      <c r="J981" s="5"/>
      <c r="K981" s="5"/>
      <c r="L981" s="5"/>
      <c r="M981" s="5"/>
      <c r="N981" s="5"/>
      <c r="O981" s="5"/>
      <c r="P981" s="5"/>
      <c r="Q981" s="5"/>
      <c r="R981" s="5"/>
      <c r="S981" s="5"/>
      <c r="T981" s="5"/>
      <c r="U981" s="5"/>
      <c r="V981" s="5"/>
      <c r="W981" s="5"/>
      <c r="X981" s="5"/>
      <c r="Y981" s="175"/>
      <c r="Z981" s="5"/>
    </row>
    <row r="982" spans="1:26" ht="16.5" x14ac:dyDescent="0.3">
      <c r="A982" s="5"/>
      <c r="B982" s="5"/>
      <c r="C982" s="5"/>
      <c r="D982" s="5"/>
      <c r="E982" s="5"/>
      <c r="F982" s="5"/>
      <c r="G982" s="5"/>
      <c r="H982" s="80"/>
      <c r="I982" s="76"/>
      <c r="J982" s="5"/>
      <c r="K982" s="5"/>
      <c r="L982" s="5"/>
      <c r="M982" s="5"/>
      <c r="N982" s="5"/>
      <c r="O982" s="5"/>
      <c r="P982" s="5"/>
      <c r="Q982" s="5"/>
      <c r="R982" s="5"/>
      <c r="S982" s="5"/>
      <c r="T982" s="5"/>
      <c r="U982" s="5"/>
      <c r="V982" s="5"/>
      <c r="W982" s="5"/>
      <c r="X982" s="5"/>
      <c r="Y982" s="175"/>
      <c r="Z982" s="5"/>
    </row>
    <row r="983" spans="1:26" ht="16.5" x14ac:dyDescent="0.3">
      <c r="A983" s="5"/>
      <c r="B983" s="5"/>
      <c r="C983" s="5"/>
      <c r="D983" s="5"/>
      <c r="E983" s="5"/>
      <c r="F983" s="5"/>
      <c r="G983" s="5"/>
      <c r="H983" s="80"/>
      <c r="I983" s="76"/>
      <c r="J983" s="5"/>
      <c r="K983" s="5"/>
      <c r="L983" s="5"/>
      <c r="M983" s="5"/>
      <c r="N983" s="5"/>
      <c r="O983" s="5"/>
      <c r="P983" s="5"/>
      <c r="Q983" s="5"/>
      <c r="R983" s="5"/>
      <c r="S983" s="5"/>
      <c r="T983" s="5"/>
      <c r="U983" s="5"/>
      <c r="V983" s="5"/>
      <c r="W983" s="5"/>
      <c r="X983" s="5"/>
      <c r="Y983" s="175"/>
      <c r="Z983" s="5"/>
    </row>
    <row r="984" spans="1:26" ht="16.5" x14ac:dyDescent="0.3">
      <c r="A984" s="5"/>
      <c r="B984" s="5"/>
      <c r="C984" s="5"/>
      <c r="D984" s="5"/>
      <c r="E984" s="5"/>
      <c r="F984" s="5"/>
      <c r="G984" s="5"/>
      <c r="H984" s="80"/>
      <c r="I984" s="76"/>
      <c r="J984" s="5"/>
      <c r="K984" s="5"/>
      <c r="L984" s="5"/>
      <c r="M984" s="5"/>
      <c r="N984" s="5"/>
      <c r="O984" s="5"/>
      <c r="P984" s="5"/>
      <c r="Q984" s="5"/>
      <c r="R984" s="5"/>
      <c r="S984" s="5"/>
      <c r="T984" s="5"/>
      <c r="U984" s="5"/>
      <c r="V984" s="5"/>
      <c r="W984" s="5"/>
      <c r="X984" s="5"/>
      <c r="Y984" s="175"/>
      <c r="Z984" s="5"/>
    </row>
    <row r="985" spans="1:26" ht="16.5" x14ac:dyDescent="0.3">
      <c r="A985" s="5"/>
      <c r="B985" s="5"/>
      <c r="C985" s="5"/>
      <c r="D985" s="5"/>
      <c r="E985" s="5"/>
      <c r="F985" s="5"/>
      <c r="G985" s="5"/>
      <c r="H985" s="80"/>
      <c r="I985" s="76"/>
      <c r="J985" s="5"/>
      <c r="K985" s="5"/>
      <c r="L985" s="5"/>
      <c r="M985" s="5"/>
      <c r="N985" s="5"/>
      <c r="O985" s="5"/>
      <c r="P985" s="5"/>
      <c r="Q985" s="5"/>
      <c r="R985" s="5"/>
      <c r="S985" s="5"/>
      <c r="T985" s="5"/>
      <c r="U985" s="5"/>
      <c r="V985" s="5"/>
      <c r="W985" s="5"/>
      <c r="X985" s="5"/>
      <c r="Y985" s="175"/>
      <c r="Z985" s="5"/>
    </row>
    <row r="986" spans="1:26" ht="16.5" x14ac:dyDescent="0.3">
      <c r="A986" s="5"/>
      <c r="B986" s="5"/>
      <c r="C986" s="5"/>
      <c r="D986" s="5"/>
      <c r="E986" s="5"/>
      <c r="F986" s="5"/>
      <c r="G986" s="5"/>
      <c r="H986" s="80"/>
      <c r="I986" s="76"/>
      <c r="J986" s="5"/>
      <c r="K986" s="5"/>
      <c r="L986" s="5"/>
      <c r="M986" s="5"/>
      <c r="N986" s="5"/>
      <c r="O986" s="5"/>
      <c r="P986" s="5"/>
      <c r="Q986" s="5"/>
      <c r="R986" s="5"/>
      <c r="S986" s="5"/>
      <c r="T986" s="5"/>
      <c r="U986" s="5"/>
      <c r="V986" s="5"/>
      <c r="W986" s="5"/>
      <c r="X986" s="5"/>
      <c r="Y986" s="175"/>
      <c r="Z986" s="5"/>
    </row>
    <row r="987" spans="1:26" ht="16.5" x14ac:dyDescent="0.3">
      <c r="A987" s="5"/>
      <c r="B987" s="5"/>
      <c r="C987" s="5"/>
      <c r="D987" s="5"/>
      <c r="E987" s="5"/>
      <c r="F987" s="5"/>
      <c r="G987" s="5"/>
      <c r="H987" s="80"/>
      <c r="I987" s="76"/>
      <c r="J987" s="5"/>
      <c r="K987" s="5"/>
      <c r="L987" s="5"/>
      <c r="M987" s="5"/>
      <c r="N987" s="5"/>
      <c r="O987" s="5"/>
      <c r="P987" s="5"/>
      <c r="Q987" s="5"/>
      <c r="R987" s="5"/>
      <c r="S987" s="5"/>
      <c r="T987" s="5"/>
      <c r="U987" s="5"/>
      <c r="V987" s="5"/>
      <c r="W987" s="5"/>
      <c r="X987" s="5"/>
      <c r="Y987" s="175"/>
      <c r="Z987" s="5"/>
    </row>
    <row r="988" spans="1:26" ht="16.5" x14ac:dyDescent="0.3">
      <c r="A988" s="5"/>
      <c r="B988" s="5"/>
      <c r="C988" s="5"/>
      <c r="D988" s="5"/>
      <c r="E988" s="5"/>
      <c r="F988" s="5"/>
      <c r="G988" s="5"/>
      <c r="H988" s="80"/>
      <c r="I988" s="76"/>
      <c r="J988" s="5"/>
      <c r="K988" s="5"/>
      <c r="L988" s="5"/>
      <c r="M988" s="5"/>
      <c r="N988" s="5"/>
      <c r="O988" s="5"/>
      <c r="P988" s="5"/>
      <c r="Q988" s="5"/>
      <c r="R988" s="5"/>
      <c r="S988" s="5"/>
      <c r="T988" s="5"/>
      <c r="U988" s="5"/>
      <c r="V988" s="5"/>
      <c r="W988" s="5"/>
      <c r="X988" s="5"/>
      <c r="Y988" s="175"/>
      <c r="Z988" s="5"/>
    </row>
    <row r="989" spans="1:26" ht="16.5" x14ac:dyDescent="0.3">
      <c r="A989" s="5"/>
      <c r="B989" s="5"/>
      <c r="C989" s="5"/>
      <c r="D989" s="5"/>
      <c r="E989" s="5"/>
      <c r="F989" s="5"/>
      <c r="G989" s="5"/>
      <c r="H989" s="80"/>
      <c r="I989" s="76"/>
      <c r="J989" s="5"/>
      <c r="K989" s="5"/>
      <c r="L989" s="5"/>
      <c r="M989" s="5"/>
      <c r="N989" s="5"/>
      <c r="O989" s="5"/>
      <c r="P989" s="5"/>
      <c r="Q989" s="5"/>
      <c r="R989" s="5"/>
      <c r="S989" s="5"/>
      <c r="T989" s="5"/>
      <c r="U989" s="5"/>
      <c r="V989" s="5"/>
      <c r="W989" s="5"/>
      <c r="X989" s="5"/>
      <c r="Y989" s="175"/>
      <c r="Z989" s="5"/>
    </row>
    <row r="990" spans="1:26" ht="16.5" x14ac:dyDescent="0.3">
      <c r="A990" s="5"/>
      <c r="B990" s="5"/>
      <c r="C990" s="5"/>
      <c r="D990" s="5"/>
      <c r="E990" s="5"/>
      <c r="F990" s="5"/>
      <c r="G990" s="5"/>
      <c r="H990" s="80"/>
      <c r="I990" s="76"/>
      <c r="J990" s="5"/>
      <c r="K990" s="5"/>
      <c r="L990" s="5"/>
      <c r="M990" s="5"/>
      <c r="N990" s="5"/>
      <c r="O990" s="5"/>
      <c r="P990" s="5"/>
      <c r="Q990" s="5"/>
      <c r="R990" s="5"/>
      <c r="S990" s="5"/>
      <c r="T990" s="5"/>
      <c r="U990" s="5"/>
      <c r="V990" s="5"/>
      <c r="W990" s="5"/>
      <c r="X990" s="5"/>
      <c r="Y990" s="175"/>
      <c r="Z990" s="5"/>
    </row>
    <row r="991" spans="1:26" ht="16.5" x14ac:dyDescent="0.3">
      <c r="A991" s="5"/>
      <c r="B991" s="5"/>
      <c r="C991" s="5"/>
      <c r="D991" s="5"/>
      <c r="E991" s="5"/>
      <c r="F991" s="5"/>
      <c r="G991" s="5"/>
      <c r="H991" s="80"/>
      <c r="I991" s="76"/>
      <c r="J991" s="5"/>
      <c r="K991" s="5"/>
      <c r="L991" s="5"/>
      <c r="M991" s="5"/>
      <c r="N991" s="5"/>
      <c r="O991" s="5"/>
      <c r="P991" s="5"/>
      <c r="Q991" s="5"/>
      <c r="R991" s="5"/>
      <c r="S991" s="5"/>
      <c r="T991" s="5"/>
      <c r="U991" s="5"/>
      <c r="V991" s="5"/>
      <c r="W991" s="5"/>
      <c r="X991" s="5"/>
      <c r="Y991" s="175"/>
      <c r="Z991" s="5"/>
    </row>
    <row r="992" spans="1:26" ht="16.5" x14ac:dyDescent="0.3">
      <c r="A992" s="5"/>
      <c r="B992" s="5"/>
      <c r="C992" s="5"/>
      <c r="D992" s="5"/>
      <c r="E992" s="5"/>
      <c r="F992" s="5"/>
      <c r="G992" s="5"/>
      <c r="H992" s="80"/>
      <c r="I992" s="76"/>
      <c r="J992" s="5"/>
      <c r="K992" s="5"/>
      <c r="L992" s="5"/>
      <c r="M992" s="5"/>
      <c r="N992" s="5"/>
      <c r="O992" s="5"/>
      <c r="P992" s="5"/>
      <c r="Q992" s="5"/>
      <c r="R992" s="5"/>
      <c r="S992" s="5"/>
      <c r="T992" s="5"/>
      <c r="U992" s="5"/>
      <c r="V992" s="5"/>
      <c r="W992" s="5"/>
      <c r="X992" s="5"/>
      <c r="Y992" s="175"/>
      <c r="Z992" s="5"/>
    </row>
    <row r="993" spans="1:26" ht="16.5" x14ac:dyDescent="0.3">
      <c r="A993" s="5"/>
      <c r="B993" s="5"/>
      <c r="C993" s="5"/>
      <c r="D993" s="5"/>
      <c r="E993" s="5"/>
      <c r="F993" s="5"/>
      <c r="G993" s="5"/>
      <c r="H993" s="80"/>
      <c r="I993" s="76"/>
      <c r="J993" s="5"/>
      <c r="K993" s="5"/>
      <c r="L993" s="5"/>
      <c r="M993" s="5"/>
      <c r="N993" s="5"/>
      <c r="O993" s="5"/>
      <c r="P993" s="5"/>
      <c r="Q993" s="5"/>
      <c r="R993" s="5"/>
      <c r="S993" s="5"/>
      <c r="T993" s="5"/>
      <c r="U993" s="5"/>
      <c r="V993" s="5"/>
      <c r="W993" s="5"/>
      <c r="X993" s="5"/>
      <c r="Y993" s="175"/>
      <c r="Z993" s="5"/>
    </row>
    <row r="994" spans="1:26" ht="16.5" x14ac:dyDescent="0.3">
      <c r="A994" s="5"/>
      <c r="B994" s="5"/>
      <c r="C994" s="5"/>
      <c r="D994" s="5"/>
      <c r="E994" s="5"/>
      <c r="F994" s="5"/>
      <c r="G994" s="5"/>
      <c r="H994" s="80"/>
      <c r="I994" s="76"/>
      <c r="J994" s="5"/>
      <c r="K994" s="5"/>
      <c r="L994" s="5"/>
      <c r="M994" s="5"/>
      <c r="N994" s="5"/>
      <c r="O994" s="5"/>
      <c r="P994" s="5"/>
      <c r="Q994" s="5"/>
      <c r="R994" s="5"/>
      <c r="S994" s="5"/>
      <c r="T994" s="5"/>
      <c r="U994" s="5"/>
      <c r="V994" s="5"/>
      <c r="W994" s="5"/>
      <c r="X994" s="5"/>
      <c r="Y994" s="175"/>
      <c r="Z994" s="5"/>
    </row>
    <row r="995" spans="1:26" ht="16.5" x14ac:dyDescent="0.3">
      <c r="A995" s="5"/>
      <c r="B995" s="5"/>
      <c r="C995" s="5"/>
      <c r="D995" s="5"/>
      <c r="E995" s="5"/>
      <c r="F995" s="5"/>
      <c r="G995" s="5"/>
      <c r="H995" s="80"/>
      <c r="I995" s="76"/>
      <c r="J995" s="5"/>
      <c r="K995" s="5"/>
      <c r="L995" s="5"/>
      <c r="M995" s="5"/>
      <c r="N995" s="5"/>
      <c r="O995" s="5"/>
      <c r="P995" s="5"/>
      <c r="Q995" s="5"/>
      <c r="R995" s="5"/>
      <c r="S995" s="5"/>
      <c r="T995" s="5"/>
      <c r="U995" s="5"/>
      <c r="V995" s="5"/>
      <c r="W995" s="5"/>
      <c r="X995" s="5"/>
      <c r="Y995" s="175"/>
      <c r="Z995" s="5"/>
    </row>
    <row r="996" spans="1:26" ht="16.5" x14ac:dyDescent="0.3">
      <c r="A996" s="5"/>
      <c r="B996" s="5"/>
      <c r="C996" s="5"/>
      <c r="D996" s="5"/>
      <c r="E996" s="5"/>
      <c r="F996" s="5"/>
      <c r="G996" s="5"/>
      <c r="H996" s="80"/>
      <c r="I996" s="76"/>
      <c r="J996" s="5"/>
      <c r="K996" s="5"/>
      <c r="L996" s="5"/>
      <c r="M996" s="5"/>
      <c r="N996" s="5"/>
      <c r="O996" s="5"/>
      <c r="P996" s="5"/>
      <c r="Q996" s="5"/>
      <c r="R996" s="5"/>
      <c r="S996" s="5"/>
      <c r="T996" s="5"/>
      <c r="U996" s="5"/>
      <c r="V996" s="5"/>
      <c r="W996" s="5"/>
      <c r="X996" s="5"/>
      <c r="Y996" s="175"/>
      <c r="Z996" s="5"/>
    </row>
    <row r="997" spans="1:26" ht="16.5" x14ac:dyDescent="0.3">
      <c r="A997" s="5"/>
      <c r="B997" s="5"/>
      <c r="C997" s="5"/>
      <c r="D997" s="5"/>
      <c r="E997" s="5"/>
      <c r="F997" s="5"/>
      <c r="G997" s="5"/>
      <c r="H997" s="80"/>
      <c r="I997" s="76"/>
      <c r="J997" s="5"/>
      <c r="K997" s="5"/>
      <c r="L997" s="5"/>
      <c r="M997" s="5"/>
      <c r="N997" s="5"/>
      <c r="O997" s="5"/>
      <c r="P997" s="5"/>
      <c r="Q997" s="5"/>
      <c r="R997" s="5"/>
      <c r="S997" s="5"/>
      <c r="T997" s="5"/>
      <c r="U997" s="5"/>
      <c r="V997" s="5"/>
      <c r="W997" s="5"/>
      <c r="X997" s="5"/>
      <c r="Y997" s="175"/>
      <c r="Z997" s="5"/>
    </row>
    <row r="998" spans="1:26" ht="16.5" x14ac:dyDescent="0.3">
      <c r="A998" s="5"/>
      <c r="B998" s="5"/>
      <c r="C998" s="5"/>
      <c r="D998" s="5"/>
      <c r="E998" s="5"/>
      <c r="F998" s="5"/>
      <c r="G998" s="5"/>
      <c r="H998" s="80"/>
      <c r="I998" s="76"/>
      <c r="J998" s="5"/>
      <c r="K998" s="5"/>
      <c r="L998" s="5"/>
      <c r="M998" s="5"/>
      <c r="N998" s="5"/>
      <c r="O998" s="5"/>
      <c r="P998" s="5"/>
      <c r="Q998" s="5"/>
      <c r="R998" s="5"/>
      <c r="S998" s="5"/>
      <c r="T998" s="5"/>
      <c r="U998" s="5"/>
      <c r="V998" s="5"/>
      <c r="W998" s="5"/>
      <c r="X998" s="5"/>
      <c r="Y998" s="175"/>
      <c r="Z998" s="5"/>
    </row>
    <row r="999" spans="1:26" ht="16.5" x14ac:dyDescent="0.3">
      <c r="A999" s="5"/>
      <c r="B999" s="5"/>
      <c r="C999" s="5"/>
      <c r="D999" s="5"/>
      <c r="E999" s="5"/>
      <c r="F999" s="5"/>
      <c r="G999" s="5"/>
      <c r="H999" s="80"/>
      <c r="I999" s="76"/>
      <c r="J999" s="5"/>
      <c r="K999" s="5"/>
      <c r="L999" s="5"/>
      <c r="M999" s="5"/>
      <c r="N999" s="5"/>
      <c r="O999" s="5"/>
      <c r="P999" s="5"/>
      <c r="Q999" s="5"/>
      <c r="R999" s="5"/>
      <c r="S999" s="5"/>
      <c r="T999" s="5"/>
      <c r="U999" s="5"/>
      <c r="V999" s="5"/>
      <c r="W999" s="5"/>
      <c r="X999" s="5"/>
      <c r="Y999" s="175"/>
      <c r="Z999" s="5"/>
    </row>
    <row r="1000" spans="1:26" ht="16.5" x14ac:dyDescent="0.3">
      <c r="A1000" s="5"/>
      <c r="B1000" s="5"/>
      <c r="C1000" s="5"/>
      <c r="D1000" s="5"/>
      <c r="E1000" s="5"/>
      <c r="F1000" s="5"/>
      <c r="G1000" s="5"/>
      <c r="H1000" s="80"/>
      <c r="I1000" s="76"/>
      <c r="J1000" s="5"/>
      <c r="K1000" s="5"/>
      <c r="L1000" s="5"/>
      <c r="M1000" s="5"/>
      <c r="N1000" s="5"/>
      <c r="O1000" s="5"/>
      <c r="P1000" s="5"/>
      <c r="Q1000" s="5"/>
      <c r="R1000" s="5"/>
      <c r="S1000" s="5"/>
      <c r="T1000" s="5"/>
      <c r="U1000" s="5"/>
      <c r="V1000" s="5"/>
      <c r="W1000" s="5"/>
      <c r="X1000" s="5"/>
      <c r="Y1000" s="175"/>
      <c r="Z1000" s="5"/>
    </row>
  </sheetData>
  <autoFilter ref="A5:X659" xr:uid="{00000000-0009-0000-0000-00000B000000}"/>
  <mergeCells count="16">
    <mergeCell ref="D1:G1"/>
    <mergeCell ref="D2:G2"/>
    <mergeCell ref="H1:P1"/>
    <mergeCell ref="H2:P2"/>
    <mergeCell ref="D4:F4"/>
    <mergeCell ref="Y4:Y5"/>
    <mergeCell ref="H3:P3"/>
    <mergeCell ref="G4:I4"/>
    <mergeCell ref="K4:M4"/>
    <mergeCell ref="N4:P4"/>
    <mergeCell ref="D3:G3"/>
    <mergeCell ref="V2:X2"/>
    <mergeCell ref="T2:U2"/>
    <mergeCell ref="S4:T4"/>
    <mergeCell ref="Q4:R4"/>
    <mergeCell ref="U4:X4"/>
  </mergeCell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303"/>
  <sheetViews>
    <sheetView workbookViewId="0"/>
  </sheetViews>
  <sheetFormatPr baseColWidth="10" defaultColWidth="15.140625" defaultRowHeight="15" customHeight="1" x14ac:dyDescent="0.25"/>
  <cols>
    <col min="1" max="1" width="43" customWidth="1"/>
    <col min="2" max="26" width="9.42578125" customWidth="1"/>
  </cols>
  <sheetData>
    <row r="1" spans="1:1" ht="16.5" customHeight="1" x14ac:dyDescent="0.25">
      <c r="A1" s="128"/>
    </row>
    <row r="2" spans="1:1" ht="16.5" customHeight="1" x14ac:dyDescent="0.25">
      <c r="A2" s="65"/>
    </row>
    <row r="3" spans="1:1" ht="16.5" customHeight="1" x14ac:dyDescent="0.25">
      <c r="A3" s="66"/>
    </row>
    <row r="4" spans="1:1" ht="16.5" customHeight="1" x14ac:dyDescent="0.25">
      <c r="A4" s="65"/>
    </row>
    <row r="5" spans="1:1" ht="16.5" customHeight="1" x14ac:dyDescent="0.25">
      <c r="A5" s="65"/>
    </row>
    <row r="6" spans="1:1" ht="16.5" customHeight="1" x14ac:dyDescent="0.25">
      <c r="A6" s="66"/>
    </row>
    <row r="7" spans="1:1" ht="16.5" customHeight="1" x14ac:dyDescent="0.25">
      <c r="A7" s="65"/>
    </row>
    <row r="8" spans="1:1" ht="16.5" customHeight="1" x14ac:dyDescent="0.25">
      <c r="A8" s="65"/>
    </row>
    <row r="9" spans="1:1" ht="16.5" customHeight="1" x14ac:dyDescent="0.25">
      <c r="A9" s="65"/>
    </row>
    <row r="10" spans="1:1" ht="16.5" customHeight="1" x14ac:dyDescent="0.25">
      <c r="A10" s="65"/>
    </row>
    <row r="11" spans="1:1" ht="16.5" customHeight="1" x14ac:dyDescent="0.25">
      <c r="A11" s="65"/>
    </row>
    <row r="12" spans="1:1" ht="16.5" customHeight="1" x14ac:dyDescent="0.25">
      <c r="A12" s="128"/>
    </row>
    <row r="13" spans="1:1" ht="16.5" customHeight="1" x14ac:dyDescent="0.25">
      <c r="A13" s="65"/>
    </row>
    <row r="14" spans="1:1" ht="16.5" customHeight="1" x14ac:dyDescent="0.25">
      <c r="A14" s="65"/>
    </row>
    <row r="15" spans="1:1" ht="16.5" customHeight="1" x14ac:dyDescent="0.25">
      <c r="A15" s="65"/>
    </row>
    <row r="16" spans="1:1" ht="16.5" customHeight="1" x14ac:dyDescent="0.25">
      <c r="A16" s="66"/>
    </row>
    <row r="17" spans="1:1" ht="16.5" customHeight="1" x14ac:dyDescent="0.25">
      <c r="A17" s="66"/>
    </row>
    <row r="18" spans="1:1" ht="16.5" customHeight="1" x14ac:dyDescent="0.25">
      <c r="A18" s="128"/>
    </row>
    <row r="19" spans="1:1" ht="16.5" customHeight="1" x14ac:dyDescent="0.25">
      <c r="A19" s="136"/>
    </row>
    <row r="20" spans="1:1" ht="16.5" customHeight="1" x14ac:dyDescent="0.25">
      <c r="A20" s="128"/>
    </row>
    <row r="21" spans="1:1" ht="16.5" customHeight="1" x14ac:dyDescent="0.25">
      <c r="A21" s="66"/>
    </row>
    <row r="22" spans="1:1" ht="16.5" customHeight="1" x14ac:dyDescent="0.25">
      <c r="A22" s="128"/>
    </row>
    <row r="23" spans="1:1" ht="16.5" customHeight="1" x14ac:dyDescent="0.25">
      <c r="A23" s="65"/>
    </row>
    <row r="24" spans="1:1" ht="16.5" customHeight="1" x14ac:dyDescent="0.25">
      <c r="A24" s="128"/>
    </row>
    <row r="25" spans="1:1" ht="16.5" customHeight="1" x14ac:dyDescent="0.25">
      <c r="A25" s="128"/>
    </row>
    <row r="26" spans="1:1" ht="16.5" customHeight="1" x14ac:dyDescent="0.25">
      <c r="A26" s="65"/>
    </row>
    <row r="27" spans="1:1" ht="16.5" customHeight="1" x14ac:dyDescent="0.25">
      <c r="A27" s="128"/>
    </row>
    <row r="28" spans="1:1" ht="16.5" customHeight="1" x14ac:dyDescent="0.25">
      <c r="A28" s="128"/>
    </row>
    <row r="29" spans="1:1" ht="16.5" customHeight="1" x14ac:dyDescent="0.25">
      <c r="A29" s="128"/>
    </row>
    <row r="30" spans="1:1" ht="16.5" customHeight="1" x14ac:dyDescent="0.25">
      <c r="A30" s="128"/>
    </row>
    <row r="31" spans="1:1" ht="16.5" customHeight="1" x14ac:dyDescent="0.25">
      <c r="A31" s="128"/>
    </row>
    <row r="32" spans="1:1" ht="16.5" customHeight="1" x14ac:dyDescent="0.25">
      <c r="A32" s="137"/>
    </row>
    <row r="33" spans="1:1" ht="16.5" customHeight="1" x14ac:dyDescent="0.25">
      <c r="A33" s="128"/>
    </row>
    <row r="34" spans="1:1" ht="16.5" customHeight="1" x14ac:dyDescent="0.25">
      <c r="A34" s="66"/>
    </row>
    <row r="35" spans="1:1" ht="16.5" customHeight="1" x14ac:dyDescent="0.25">
      <c r="A35" s="128"/>
    </row>
    <row r="36" spans="1:1" ht="16.5" customHeight="1" x14ac:dyDescent="0.25">
      <c r="A36" s="128"/>
    </row>
    <row r="37" spans="1:1" ht="16.5" customHeight="1" x14ac:dyDescent="0.25">
      <c r="A37" s="66"/>
    </row>
    <row r="38" spans="1:1" ht="16.5" customHeight="1" x14ac:dyDescent="0.25">
      <c r="A38" s="128"/>
    </row>
    <row r="39" spans="1:1" ht="16.5" customHeight="1" x14ac:dyDescent="0.25">
      <c r="A39" s="128"/>
    </row>
    <row r="40" spans="1:1" ht="16.5" customHeight="1" x14ac:dyDescent="0.25">
      <c r="A40" s="128"/>
    </row>
    <row r="41" spans="1:1" ht="16.5" customHeight="1" x14ac:dyDescent="0.25">
      <c r="A41" s="66"/>
    </row>
    <row r="42" spans="1:1" ht="16.5" customHeight="1" x14ac:dyDescent="0.25">
      <c r="A42" s="128"/>
    </row>
    <row r="43" spans="1:1" ht="16.5" customHeight="1" x14ac:dyDescent="0.25">
      <c r="A43" s="66"/>
    </row>
    <row r="44" spans="1:1" ht="16.5" customHeight="1" x14ac:dyDescent="0.25">
      <c r="A44" s="66"/>
    </row>
    <row r="45" spans="1:1" ht="16.5" customHeight="1" x14ac:dyDescent="0.25">
      <c r="A45" s="138"/>
    </row>
    <row r="46" spans="1:1" ht="16.5" customHeight="1" x14ac:dyDescent="0.25">
      <c r="A46" s="128"/>
    </row>
    <row r="47" spans="1:1" ht="16.5" customHeight="1" x14ac:dyDescent="0.25">
      <c r="A47" s="128"/>
    </row>
    <row r="48" spans="1:1" ht="16.5" customHeight="1" x14ac:dyDescent="0.25">
      <c r="A48" s="66"/>
    </row>
    <row r="49" spans="1:1" ht="16.5" customHeight="1" x14ac:dyDescent="0.25">
      <c r="A49" s="66"/>
    </row>
    <row r="50" spans="1:1" ht="16.5" customHeight="1" x14ac:dyDescent="0.25">
      <c r="A50" s="128"/>
    </row>
    <row r="51" spans="1:1" ht="16.5" customHeight="1" x14ac:dyDescent="0.25">
      <c r="A51" s="66"/>
    </row>
    <row r="67" spans="1:1" x14ac:dyDescent="0.25"/>
    <row r="68" spans="1:1" x14ac:dyDescent="0.25"/>
    <row r="112" spans="1:1" x14ac:dyDescent="0.25"/>
    <row r="119" spans="1:1" x14ac:dyDescent="0.25"/>
    <row r="303" spans="1:1" x14ac:dyDescent="0.25"/>
  </sheetData>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8"/>
  <sheetViews>
    <sheetView workbookViewId="0"/>
  </sheetViews>
  <sheetFormatPr baseColWidth="10" defaultColWidth="15.140625" defaultRowHeight="15" customHeight="1" x14ac:dyDescent="0.25"/>
  <cols>
    <col min="1" max="4" width="9.42578125" customWidth="1"/>
    <col min="5" max="5" width="49.5703125" customWidth="1"/>
    <col min="6" max="26" width="9.42578125" customWidth="1"/>
  </cols>
  <sheetData>
    <row r="1" spans="1:5" ht="16.5" customHeight="1" x14ac:dyDescent="0.25">
      <c r="A1" s="81" t="s">
        <v>533</v>
      </c>
      <c r="D1" s="144" t="s">
        <v>1337</v>
      </c>
    </row>
    <row r="2" spans="1:5" ht="16.5" customHeight="1" x14ac:dyDescent="0.25">
      <c r="A2" s="81" t="s">
        <v>487</v>
      </c>
    </row>
    <row r="3" spans="1:5" ht="16.5" customHeight="1" x14ac:dyDescent="0.25">
      <c r="A3" s="81" t="s">
        <v>534</v>
      </c>
    </row>
    <row r="4" spans="1:5" ht="33" customHeight="1" x14ac:dyDescent="0.25">
      <c r="A4" s="145" t="s">
        <v>535</v>
      </c>
    </row>
    <row r="5" spans="1:5" ht="33" customHeight="1" x14ac:dyDescent="0.25">
      <c r="E5" s="81" t="s">
        <v>514</v>
      </c>
    </row>
    <row r="6" spans="1:5" ht="16.5" customHeight="1" x14ac:dyDescent="0.25">
      <c r="E6" s="81" t="s">
        <v>1338</v>
      </c>
    </row>
    <row r="7" spans="1:5" ht="33" customHeight="1" x14ac:dyDescent="0.25">
      <c r="E7" s="81" t="s">
        <v>516</v>
      </c>
    </row>
    <row r="8" spans="1:5" ht="33" customHeight="1" x14ac:dyDescent="0.25">
      <c r="E8" s="81" t="s">
        <v>517</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M82"/>
  <sheetViews>
    <sheetView workbookViewId="0">
      <selection activeCell="A16" sqref="A16"/>
    </sheetView>
  </sheetViews>
  <sheetFormatPr baseColWidth="10" defaultColWidth="15.140625" defaultRowHeight="15" customHeight="1" x14ac:dyDescent="0.25"/>
  <cols>
    <col min="1" max="1" width="75.140625" customWidth="1"/>
    <col min="2" max="4" width="9.42578125" customWidth="1"/>
    <col min="5" max="5" width="56.140625" customWidth="1"/>
    <col min="6" max="26" width="9.42578125" customWidth="1"/>
  </cols>
  <sheetData>
    <row r="2" spans="1:13" x14ac:dyDescent="0.25">
      <c r="L2" t="s">
        <v>1112</v>
      </c>
      <c r="M2" s="146" t="s">
        <v>1339</v>
      </c>
    </row>
    <row r="3" spans="1:13" x14ac:dyDescent="0.25">
      <c r="A3" s="147" t="s">
        <v>20</v>
      </c>
      <c r="E3" s="148" t="s">
        <v>1340</v>
      </c>
      <c r="L3">
        <v>10</v>
      </c>
      <c r="M3" t="s">
        <v>3</v>
      </c>
    </row>
    <row r="4" spans="1:13" x14ac:dyDescent="0.25">
      <c r="A4" s="149" t="s">
        <v>37</v>
      </c>
      <c r="B4" t="s">
        <v>1341</v>
      </c>
      <c r="E4" t="s">
        <v>45</v>
      </c>
      <c r="F4" t="s">
        <v>1342</v>
      </c>
      <c r="L4">
        <v>12</v>
      </c>
      <c r="M4" t="s">
        <v>52</v>
      </c>
    </row>
    <row r="5" spans="1:13" x14ac:dyDescent="0.25">
      <c r="A5" t="s">
        <v>1343</v>
      </c>
      <c r="B5" t="s">
        <v>1344</v>
      </c>
      <c r="E5" t="s">
        <v>607</v>
      </c>
      <c r="F5" t="s">
        <v>1345</v>
      </c>
      <c r="L5">
        <v>11</v>
      </c>
      <c r="M5" t="s">
        <v>7</v>
      </c>
    </row>
    <row r="6" spans="1:13" x14ac:dyDescent="0.25">
      <c r="A6" t="s">
        <v>865</v>
      </c>
      <c r="B6" t="s">
        <v>1346</v>
      </c>
      <c r="E6" t="s">
        <v>614</v>
      </c>
      <c r="F6" t="s">
        <v>1347</v>
      </c>
      <c r="L6">
        <v>20</v>
      </c>
      <c r="M6" t="s">
        <v>18</v>
      </c>
    </row>
    <row r="7" spans="1:13" x14ac:dyDescent="0.25">
      <c r="A7" t="s">
        <v>677</v>
      </c>
      <c r="B7" t="s">
        <v>1348</v>
      </c>
      <c r="E7" t="s">
        <v>617</v>
      </c>
      <c r="F7" t="s">
        <v>1349</v>
      </c>
      <c r="L7">
        <v>30</v>
      </c>
      <c r="M7" t="s">
        <v>1063</v>
      </c>
    </row>
    <row r="8" spans="1:13" x14ac:dyDescent="0.25">
      <c r="A8" t="s">
        <v>600</v>
      </c>
      <c r="B8" t="s">
        <v>1350</v>
      </c>
      <c r="E8" t="s">
        <v>38</v>
      </c>
      <c r="F8" t="s">
        <v>1351</v>
      </c>
    </row>
    <row r="9" spans="1:13" x14ac:dyDescent="0.25">
      <c r="A9" t="s">
        <v>587</v>
      </c>
      <c r="B9" t="s">
        <v>1352</v>
      </c>
      <c r="E9" t="s">
        <v>46</v>
      </c>
      <c r="F9" t="s">
        <v>1353</v>
      </c>
    </row>
    <row r="10" spans="1:13" x14ac:dyDescent="0.25">
      <c r="A10" t="s">
        <v>576</v>
      </c>
      <c r="B10" t="s">
        <v>1354</v>
      </c>
      <c r="E10" t="s">
        <v>626</v>
      </c>
      <c r="F10" t="s">
        <v>1355</v>
      </c>
    </row>
    <row r="11" spans="1:13" x14ac:dyDescent="0.25">
      <c r="A11" t="s">
        <v>685</v>
      </c>
      <c r="B11" t="s">
        <v>1356</v>
      </c>
      <c r="E11" t="s">
        <v>57</v>
      </c>
      <c r="F11" t="s">
        <v>1357</v>
      </c>
    </row>
    <row r="12" spans="1:13" x14ac:dyDescent="0.25">
      <c r="A12" t="s">
        <v>64</v>
      </c>
      <c r="B12" t="s">
        <v>1358</v>
      </c>
      <c r="E12" t="s">
        <v>620</v>
      </c>
      <c r="F12" t="s">
        <v>1359</v>
      </c>
    </row>
    <row r="13" spans="1:13" x14ac:dyDescent="0.25">
      <c r="A13" t="s">
        <v>568</v>
      </c>
      <c r="B13" t="s">
        <v>1360</v>
      </c>
      <c r="E13" t="s">
        <v>611</v>
      </c>
      <c r="F13" t="s">
        <v>1361</v>
      </c>
    </row>
    <row r="14" spans="1:13" x14ac:dyDescent="0.25">
      <c r="A14" t="s">
        <v>472</v>
      </c>
      <c r="B14" t="s">
        <v>1362</v>
      </c>
      <c r="E14" t="s">
        <v>623</v>
      </c>
      <c r="F14" t="s">
        <v>1363</v>
      </c>
    </row>
    <row r="15" spans="1:13" x14ac:dyDescent="0.25">
      <c r="A15" t="s">
        <v>492</v>
      </c>
      <c r="B15" t="s">
        <v>1364</v>
      </c>
      <c r="E15" t="s">
        <v>668</v>
      </c>
      <c r="F15" t="s">
        <v>1365</v>
      </c>
    </row>
    <row r="16" spans="1:13" x14ac:dyDescent="0.25">
      <c r="A16" t="s">
        <v>688</v>
      </c>
      <c r="B16" t="s">
        <v>1366</v>
      </c>
      <c r="E16" t="s">
        <v>305</v>
      </c>
      <c r="F16" t="s">
        <v>1367</v>
      </c>
    </row>
    <row r="17" spans="1:6" x14ac:dyDescent="0.25">
      <c r="A17" t="s">
        <v>460</v>
      </c>
      <c r="B17" t="s">
        <v>1368</v>
      </c>
      <c r="E17" t="s">
        <v>347</v>
      </c>
      <c r="F17" t="s">
        <v>1369</v>
      </c>
    </row>
    <row r="18" spans="1:6" x14ac:dyDescent="0.25">
      <c r="A18" t="s">
        <v>73</v>
      </c>
      <c r="B18" t="s">
        <v>1370</v>
      </c>
      <c r="E18" t="s">
        <v>588</v>
      </c>
      <c r="F18" t="s">
        <v>1371</v>
      </c>
    </row>
    <row r="19" spans="1:6" x14ac:dyDescent="0.25">
      <c r="A19" t="s">
        <v>445</v>
      </c>
      <c r="B19" t="s">
        <v>1372</v>
      </c>
      <c r="E19" t="s">
        <v>592</v>
      </c>
      <c r="F19" t="s">
        <v>1373</v>
      </c>
    </row>
    <row r="20" spans="1:6" x14ac:dyDescent="0.25">
      <c r="A20" t="s">
        <v>648</v>
      </c>
      <c r="B20" t="s">
        <v>1374</v>
      </c>
      <c r="E20" t="s">
        <v>597</v>
      </c>
      <c r="F20" t="s">
        <v>1375</v>
      </c>
    </row>
    <row r="21" spans="1:6" x14ac:dyDescent="0.25">
      <c r="A21" t="s">
        <v>426</v>
      </c>
      <c r="B21" t="s">
        <v>1376</v>
      </c>
      <c r="E21" t="s">
        <v>577</v>
      </c>
      <c r="F21" t="s">
        <v>1377</v>
      </c>
    </row>
    <row r="22" spans="1:6" x14ac:dyDescent="0.25">
      <c r="A22" t="s">
        <v>391</v>
      </c>
      <c r="B22" t="s">
        <v>1378</v>
      </c>
      <c r="E22" t="s">
        <v>583</v>
      </c>
      <c r="F22" t="s">
        <v>1379</v>
      </c>
    </row>
    <row r="23" spans="1:6" x14ac:dyDescent="0.25">
      <c r="A23" t="s">
        <v>89</v>
      </c>
      <c r="B23" t="s">
        <v>1380</v>
      </c>
      <c r="E23" t="s">
        <v>65</v>
      </c>
      <c r="F23" t="s">
        <v>1381</v>
      </c>
    </row>
    <row r="24" spans="1:6" x14ac:dyDescent="0.25">
      <c r="A24" t="s">
        <v>346</v>
      </c>
      <c r="B24" t="s">
        <v>1382</v>
      </c>
      <c r="E24" t="s">
        <v>560</v>
      </c>
      <c r="F24" t="s">
        <v>1383</v>
      </c>
    </row>
    <row r="25" spans="1:6" x14ac:dyDescent="0.25">
      <c r="A25" t="s">
        <v>337</v>
      </c>
      <c r="B25" t="s">
        <v>1384</v>
      </c>
      <c r="E25" t="s">
        <v>1385</v>
      </c>
      <c r="F25" t="s">
        <v>1386</v>
      </c>
    </row>
    <row r="26" spans="1:6" x14ac:dyDescent="0.25">
      <c r="A26" t="s">
        <v>333</v>
      </c>
      <c r="B26" t="s">
        <v>1387</v>
      </c>
      <c r="E26" t="s">
        <v>505</v>
      </c>
      <c r="F26" t="s">
        <v>1388</v>
      </c>
    </row>
    <row r="27" spans="1:6" x14ac:dyDescent="0.25">
      <c r="A27" t="s">
        <v>324</v>
      </c>
      <c r="B27" t="s">
        <v>1389</v>
      </c>
      <c r="E27" t="s">
        <v>540</v>
      </c>
      <c r="F27" t="s">
        <v>1390</v>
      </c>
    </row>
    <row r="28" spans="1:6" x14ac:dyDescent="0.25">
      <c r="A28" t="s">
        <v>304</v>
      </c>
      <c r="B28" t="s">
        <v>1391</v>
      </c>
      <c r="E28" t="s">
        <v>473</v>
      </c>
      <c r="F28" t="s">
        <v>1392</v>
      </c>
    </row>
    <row r="29" spans="1:6" x14ac:dyDescent="0.25">
      <c r="A29" t="s">
        <v>289</v>
      </c>
      <c r="B29" t="s">
        <v>1393</v>
      </c>
      <c r="E29" t="s">
        <v>1394</v>
      </c>
      <c r="F29" t="s">
        <v>1395</v>
      </c>
    </row>
    <row r="30" spans="1:6" x14ac:dyDescent="0.25">
      <c r="A30" t="s">
        <v>1396</v>
      </c>
      <c r="B30" t="s">
        <v>1397</v>
      </c>
      <c r="E30" t="s">
        <v>461</v>
      </c>
      <c r="F30" t="s">
        <v>1398</v>
      </c>
    </row>
    <row r="31" spans="1:6" x14ac:dyDescent="0.25">
      <c r="A31" t="s">
        <v>283</v>
      </c>
      <c r="B31" t="s">
        <v>1399</v>
      </c>
      <c r="E31" t="s">
        <v>467</v>
      </c>
      <c r="F31" t="s">
        <v>1400</v>
      </c>
    </row>
    <row r="32" spans="1:6" x14ac:dyDescent="0.25">
      <c r="A32" t="s">
        <v>277</v>
      </c>
      <c r="B32" t="s">
        <v>1401</v>
      </c>
      <c r="E32" t="s">
        <v>313</v>
      </c>
      <c r="F32" t="s">
        <v>1402</v>
      </c>
    </row>
    <row r="33" spans="1:6" x14ac:dyDescent="0.25">
      <c r="A33" t="s">
        <v>1403</v>
      </c>
      <c r="B33" t="s">
        <v>1404</v>
      </c>
      <c r="E33" t="s">
        <v>649</v>
      </c>
      <c r="F33" t="s">
        <v>1405</v>
      </c>
    </row>
    <row r="34" spans="1:6" x14ac:dyDescent="0.25">
      <c r="A34" s="149" t="s">
        <v>95</v>
      </c>
      <c r="B34" t="s">
        <v>1406</v>
      </c>
      <c r="E34" t="s">
        <v>427</v>
      </c>
      <c r="F34" t="s">
        <v>1407</v>
      </c>
    </row>
    <row r="35" spans="1:6" x14ac:dyDescent="0.25">
      <c r="A35" t="s">
        <v>186</v>
      </c>
      <c r="B35" t="s">
        <v>1408</v>
      </c>
      <c r="E35" t="s">
        <v>1409</v>
      </c>
      <c r="F35" t="s">
        <v>1410</v>
      </c>
    </row>
    <row r="36" spans="1:6" x14ac:dyDescent="0.25">
      <c r="A36" t="s">
        <v>132</v>
      </c>
      <c r="B36" t="s">
        <v>1411</v>
      </c>
      <c r="E36" t="s">
        <v>433</v>
      </c>
      <c r="F36" t="s">
        <v>1412</v>
      </c>
    </row>
    <row r="37" spans="1:6" x14ac:dyDescent="0.25">
      <c r="A37" t="s">
        <v>753</v>
      </c>
      <c r="B37" t="s">
        <v>1413</v>
      </c>
      <c r="E37" t="s">
        <v>371</v>
      </c>
      <c r="F37" t="s">
        <v>1414</v>
      </c>
    </row>
    <row r="38" spans="1:6" x14ac:dyDescent="0.25">
      <c r="A38" t="s">
        <v>182</v>
      </c>
      <c r="B38" t="s">
        <v>1415</v>
      </c>
      <c r="E38" t="s">
        <v>379</v>
      </c>
      <c r="F38" t="s">
        <v>1416</v>
      </c>
    </row>
    <row r="39" spans="1:6" x14ac:dyDescent="0.25">
      <c r="A39" t="s">
        <v>141</v>
      </c>
      <c r="B39" t="s">
        <v>1417</v>
      </c>
      <c r="E39" t="s">
        <v>710</v>
      </c>
      <c r="F39" t="s">
        <v>1418</v>
      </c>
    </row>
    <row r="40" spans="1:6" x14ac:dyDescent="0.25">
      <c r="A40" t="s">
        <v>760</v>
      </c>
      <c r="B40" t="s">
        <v>1419</v>
      </c>
      <c r="E40" t="s">
        <v>713</v>
      </c>
      <c r="F40" t="s">
        <v>1420</v>
      </c>
    </row>
    <row r="41" spans="1:6" x14ac:dyDescent="0.25">
      <c r="A41" t="s">
        <v>635</v>
      </c>
      <c r="B41" t="s">
        <v>1421</v>
      </c>
      <c r="E41" t="s">
        <v>781</v>
      </c>
      <c r="F41" t="s">
        <v>1422</v>
      </c>
    </row>
    <row r="42" spans="1:6" x14ac:dyDescent="0.25">
      <c r="A42" t="s">
        <v>159</v>
      </c>
      <c r="B42" t="s">
        <v>1423</v>
      </c>
      <c r="E42" t="s">
        <v>381</v>
      </c>
      <c r="F42" t="s">
        <v>1424</v>
      </c>
    </row>
    <row r="43" spans="1:6" x14ac:dyDescent="0.25">
      <c r="E43" t="s">
        <v>90</v>
      </c>
      <c r="F43" t="s">
        <v>1425</v>
      </c>
    </row>
    <row r="44" spans="1:6" x14ac:dyDescent="0.25">
      <c r="E44" t="s">
        <v>387</v>
      </c>
      <c r="F44" t="s">
        <v>1426</v>
      </c>
    </row>
    <row r="45" spans="1:6" x14ac:dyDescent="0.25">
      <c r="E45" t="s">
        <v>772</v>
      </c>
      <c r="F45" t="s">
        <v>1427</v>
      </c>
    </row>
    <row r="46" spans="1:6" x14ac:dyDescent="0.25">
      <c r="E46" t="s">
        <v>319</v>
      </c>
      <c r="F46" t="s">
        <v>1428</v>
      </c>
    </row>
    <row r="47" spans="1:6" x14ac:dyDescent="0.25">
      <c r="E47" t="s">
        <v>353</v>
      </c>
      <c r="F47" t="s">
        <v>1429</v>
      </c>
    </row>
    <row r="48" spans="1:6" x14ac:dyDescent="0.25">
      <c r="E48" t="s">
        <v>334</v>
      </c>
      <c r="F48" t="s">
        <v>1430</v>
      </c>
    </row>
    <row r="49" spans="5:6" x14ac:dyDescent="0.25">
      <c r="E49" t="s">
        <v>328</v>
      </c>
      <c r="F49" t="s">
        <v>1431</v>
      </c>
    </row>
    <row r="50" spans="5:6" x14ac:dyDescent="0.25">
      <c r="E50" t="s">
        <v>330</v>
      </c>
      <c r="F50" t="s">
        <v>1432</v>
      </c>
    </row>
    <row r="51" spans="5:6" x14ac:dyDescent="0.25">
      <c r="E51" t="s">
        <v>325</v>
      </c>
      <c r="F51" t="s">
        <v>1433</v>
      </c>
    </row>
    <row r="52" spans="5:6" x14ac:dyDescent="0.25">
      <c r="E52" t="s">
        <v>354</v>
      </c>
      <c r="F52" t="s">
        <v>1434</v>
      </c>
    </row>
    <row r="53" spans="5:6" x14ac:dyDescent="0.25">
      <c r="E53" t="s">
        <v>357</v>
      </c>
      <c r="F53" t="s">
        <v>1435</v>
      </c>
    </row>
    <row r="54" spans="5:6" x14ac:dyDescent="0.25">
      <c r="E54" t="s">
        <v>724</v>
      </c>
      <c r="F54" t="s">
        <v>1436</v>
      </c>
    </row>
    <row r="55" spans="5:6" x14ac:dyDescent="0.25">
      <c r="E55" t="s">
        <v>278</v>
      </c>
      <c r="F55" t="s">
        <v>1437</v>
      </c>
    </row>
    <row r="56" spans="5:6" x14ac:dyDescent="0.25">
      <c r="E56" t="s">
        <v>1438</v>
      </c>
      <c r="F56" t="s">
        <v>1439</v>
      </c>
    </row>
    <row r="57" spans="5:6" x14ac:dyDescent="0.25">
      <c r="E57" t="s">
        <v>728</v>
      </c>
      <c r="F57" t="s">
        <v>1440</v>
      </c>
    </row>
    <row r="58" spans="5:6" x14ac:dyDescent="0.25">
      <c r="E58" t="s">
        <v>734</v>
      </c>
      <c r="F58" t="s">
        <v>1441</v>
      </c>
    </row>
    <row r="59" spans="5:6" x14ac:dyDescent="0.25">
      <c r="E59" t="s">
        <v>736</v>
      </c>
      <c r="F59" t="s">
        <v>1442</v>
      </c>
    </row>
    <row r="60" spans="5:6" x14ac:dyDescent="0.25">
      <c r="E60" t="s">
        <v>359</v>
      </c>
      <c r="F60" t="s">
        <v>1443</v>
      </c>
    </row>
    <row r="61" spans="5:6" x14ac:dyDescent="0.25">
      <c r="E61" t="s">
        <v>96</v>
      </c>
      <c r="F61" t="s">
        <v>1444</v>
      </c>
    </row>
    <row r="62" spans="5:6" x14ac:dyDescent="0.25">
      <c r="E62" t="s">
        <v>231</v>
      </c>
      <c r="F62" t="s">
        <v>1445</v>
      </c>
    </row>
    <row r="63" spans="5:6" x14ac:dyDescent="0.25">
      <c r="E63" t="s">
        <v>246</v>
      </c>
      <c r="F63" t="s">
        <v>1446</v>
      </c>
    </row>
    <row r="64" spans="5:6" x14ac:dyDescent="0.25">
      <c r="E64" t="s">
        <v>112</v>
      </c>
      <c r="F64" t="s">
        <v>1447</v>
      </c>
    </row>
    <row r="65" spans="5:6" x14ac:dyDescent="0.25">
      <c r="E65" t="s">
        <v>187</v>
      </c>
      <c r="F65" t="s">
        <v>1448</v>
      </c>
    </row>
    <row r="66" spans="5:6" x14ac:dyDescent="0.25">
      <c r="E66" t="s">
        <v>194</v>
      </c>
      <c r="F66" t="s">
        <v>1449</v>
      </c>
    </row>
    <row r="67" spans="5:6" x14ac:dyDescent="0.25">
      <c r="E67" t="s">
        <v>201</v>
      </c>
      <c r="F67" t="s">
        <v>1450</v>
      </c>
    </row>
    <row r="68" spans="5:6" x14ac:dyDescent="0.25">
      <c r="E68" t="s">
        <v>362</v>
      </c>
      <c r="F68" t="s">
        <v>1451</v>
      </c>
    </row>
    <row r="69" spans="5:6" x14ac:dyDescent="0.25">
      <c r="E69" t="s">
        <v>214</v>
      </c>
      <c r="F69" t="s">
        <v>1452</v>
      </c>
    </row>
    <row r="70" spans="5:6" x14ac:dyDescent="0.25">
      <c r="E70" t="s">
        <v>738</v>
      </c>
      <c r="F70" t="s">
        <v>1453</v>
      </c>
    </row>
    <row r="71" spans="5:6" x14ac:dyDescent="0.25">
      <c r="E71" t="s">
        <v>748</v>
      </c>
      <c r="F71" t="s">
        <v>1454</v>
      </c>
    </row>
    <row r="72" spans="5:6" x14ac:dyDescent="0.25">
      <c r="E72" t="s">
        <v>660</v>
      </c>
      <c r="F72" t="s">
        <v>1455</v>
      </c>
    </row>
    <row r="73" spans="5:6" x14ac:dyDescent="0.25">
      <c r="E73" t="s">
        <v>133</v>
      </c>
      <c r="F73" t="s">
        <v>1456</v>
      </c>
    </row>
    <row r="74" spans="5:6" x14ac:dyDescent="0.25">
      <c r="E74" t="s">
        <v>788</v>
      </c>
      <c r="F74" t="s">
        <v>1457</v>
      </c>
    </row>
    <row r="75" spans="5:6" x14ac:dyDescent="0.25">
      <c r="E75" t="s">
        <v>183</v>
      </c>
      <c r="F75" t="s">
        <v>1458</v>
      </c>
    </row>
    <row r="76" spans="5:6" x14ac:dyDescent="0.25">
      <c r="E76" s="149" t="s">
        <v>1459</v>
      </c>
      <c r="F76" t="s">
        <v>1460</v>
      </c>
    </row>
    <row r="77" spans="5:6" x14ac:dyDescent="0.25">
      <c r="E77" s="149" t="s">
        <v>1461</v>
      </c>
      <c r="F77" t="s">
        <v>1462</v>
      </c>
    </row>
    <row r="78" spans="5:6" x14ac:dyDescent="0.25">
      <c r="E78" t="s">
        <v>175</v>
      </c>
      <c r="F78" t="s">
        <v>1463</v>
      </c>
    </row>
    <row r="79" spans="5:6" x14ac:dyDescent="0.25">
      <c r="E79" t="s">
        <v>364</v>
      </c>
      <c r="F79" t="s">
        <v>1464</v>
      </c>
    </row>
    <row r="80" spans="5:6" x14ac:dyDescent="0.25">
      <c r="E80" t="s">
        <v>366</v>
      </c>
      <c r="F80" t="s">
        <v>1465</v>
      </c>
    </row>
    <row r="81" spans="5:6" x14ac:dyDescent="0.25">
      <c r="E81" t="s">
        <v>160</v>
      </c>
      <c r="F81" t="s">
        <v>1466</v>
      </c>
    </row>
    <row r="82" spans="5:6" x14ac:dyDescent="0.25">
      <c r="E82" t="s">
        <v>170</v>
      </c>
      <c r="F82" t="s">
        <v>1467</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O810"/>
  <sheetViews>
    <sheetView tabSelected="1" topLeftCell="D781" zoomScale="90" zoomScaleNormal="90" workbookViewId="0">
      <selection activeCell="K569" sqref="K569"/>
    </sheetView>
  </sheetViews>
  <sheetFormatPr baseColWidth="10" defaultColWidth="11.42578125" defaultRowHeight="15" x14ac:dyDescent="0.25"/>
  <cols>
    <col min="4" max="4" width="12.5703125" customWidth="1"/>
    <col min="5" max="5" width="8.42578125" customWidth="1"/>
    <col min="6" max="6" width="18.140625" customWidth="1"/>
    <col min="7" max="7" width="8.42578125" style="148" customWidth="1"/>
    <col min="8" max="8" width="25" style="431" customWidth="1"/>
    <col min="9" max="9" width="8.85546875" style="148" customWidth="1"/>
    <col min="10" max="10" width="38" customWidth="1"/>
    <col min="11" max="11" width="22.28515625" customWidth="1"/>
    <col min="14" max="14" width="11.42578125" customWidth="1"/>
  </cols>
  <sheetData>
    <row r="1" spans="1:12" ht="15.75" thickBot="1" x14ac:dyDescent="0.3">
      <c r="A1" s="434" t="s">
        <v>1468</v>
      </c>
      <c r="B1" s="434" t="s">
        <v>1469</v>
      </c>
      <c r="C1" s="434" t="s">
        <v>1075</v>
      </c>
      <c r="D1" s="434" t="s">
        <v>1470</v>
      </c>
      <c r="E1" s="434" t="s">
        <v>1075</v>
      </c>
      <c r="F1" s="433" t="s">
        <v>20</v>
      </c>
      <c r="G1" s="433" t="s">
        <v>1075</v>
      </c>
      <c r="H1" s="434" t="s">
        <v>21</v>
      </c>
      <c r="I1" s="433" t="s">
        <v>1075</v>
      </c>
      <c r="J1" s="432" t="s">
        <v>1471</v>
      </c>
      <c r="K1" s="435"/>
      <c r="L1" s="452"/>
    </row>
    <row r="2" spans="1:12" ht="27.75" customHeight="1" x14ac:dyDescent="0.25">
      <c r="A2" s="1110" t="s">
        <v>1472</v>
      </c>
      <c r="B2" s="1110" t="s">
        <v>1473</v>
      </c>
      <c r="C2" s="1131">
        <v>10</v>
      </c>
      <c r="D2" s="1110"/>
      <c r="E2" s="1109"/>
      <c r="F2" s="1108" t="s">
        <v>37</v>
      </c>
      <c r="G2" s="1108">
        <f>IF(F2&lt;&gt;"",VLOOKUP(F2,SERIE,2,0),"")</f>
        <v>145</v>
      </c>
      <c r="H2" s="1111" t="s">
        <v>800</v>
      </c>
      <c r="I2" s="1152">
        <v>9</v>
      </c>
      <c r="J2" s="516" t="s">
        <v>801</v>
      </c>
      <c r="K2" s="394"/>
      <c r="L2" s="452"/>
    </row>
    <row r="3" spans="1:12" ht="27.75" customHeight="1" x14ac:dyDescent="0.25">
      <c r="A3" s="1110"/>
      <c r="B3" s="1110"/>
      <c r="C3" s="1132"/>
      <c r="D3" s="1110"/>
      <c r="E3" s="1109"/>
      <c r="F3" s="1108"/>
      <c r="G3" s="1108"/>
      <c r="H3" s="1112"/>
      <c r="I3" s="1100"/>
      <c r="J3" s="516" t="s">
        <v>39</v>
      </c>
      <c r="K3" s="394"/>
      <c r="L3" s="452"/>
    </row>
    <row r="4" spans="1:12" ht="19.5" customHeight="1" x14ac:dyDescent="0.25">
      <c r="A4" s="1110"/>
      <c r="B4" s="1110"/>
      <c r="C4" s="1132"/>
      <c r="D4" s="1110"/>
      <c r="E4" s="1109"/>
      <c r="F4" s="1108"/>
      <c r="G4" s="1108"/>
      <c r="H4" s="1112"/>
      <c r="I4" s="1100"/>
      <c r="J4" s="516" t="s">
        <v>810</v>
      </c>
      <c r="K4" s="394"/>
      <c r="L4" s="452"/>
    </row>
    <row r="5" spans="1:12" ht="21" customHeight="1" x14ac:dyDescent="0.25">
      <c r="A5" s="1110"/>
      <c r="B5" s="1110"/>
      <c r="C5" s="1132"/>
      <c r="D5" s="1110"/>
      <c r="E5" s="1109"/>
      <c r="F5" s="1108" t="s">
        <v>73</v>
      </c>
      <c r="G5" s="1108">
        <f>IF(F5&lt;&gt;"",VLOOKUP(F5,SERIE,2,0),"")</f>
        <v>155</v>
      </c>
      <c r="H5" s="1104" t="s">
        <v>74</v>
      </c>
      <c r="I5" s="1099">
        <v>0</v>
      </c>
      <c r="J5" s="517" t="s">
        <v>75</v>
      </c>
      <c r="K5" s="394"/>
    </row>
    <row r="6" spans="1:12" x14ac:dyDescent="0.25">
      <c r="A6" s="1110"/>
      <c r="B6" s="1110"/>
      <c r="C6" s="1132"/>
      <c r="D6" s="1110"/>
      <c r="E6" s="1109"/>
      <c r="F6" s="1108"/>
      <c r="G6" s="1108"/>
      <c r="H6" s="1104"/>
      <c r="I6" s="1100"/>
      <c r="J6" s="516" t="s">
        <v>78</v>
      </c>
      <c r="K6" s="394"/>
    </row>
    <row r="7" spans="1:12" ht="18" customHeight="1" x14ac:dyDescent="0.25">
      <c r="A7" s="1110"/>
      <c r="B7" s="1110"/>
      <c r="C7" s="1132"/>
      <c r="D7" s="1110"/>
      <c r="E7" s="1109"/>
      <c r="F7" s="1108"/>
      <c r="G7" s="1108"/>
      <c r="H7" s="1104"/>
      <c r="I7" s="1100"/>
      <c r="J7" s="516" t="s">
        <v>79</v>
      </c>
      <c r="K7" s="394"/>
    </row>
    <row r="8" spans="1:12" ht="18.75" customHeight="1" x14ac:dyDescent="0.25">
      <c r="A8" s="1110"/>
      <c r="B8" s="1110"/>
      <c r="C8" s="1132"/>
      <c r="D8" s="1110"/>
      <c r="E8" s="1109"/>
      <c r="F8" s="1108"/>
      <c r="G8" s="1108"/>
      <c r="H8" s="1104"/>
      <c r="I8" s="1100"/>
      <c r="J8" s="516" t="s">
        <v>80</v>
      </c>
      <c r="K8" s="394"/>
    </row>
    <row r="9" spans="1:12" ht="17.25" customHeight="1" x14ac:dyDescent="0.25">
      <c r="A9" s="1110"/>
      <c r="B9" s="1110"/>
      <c r="C9" s="1132"/>
      <c r="D9" s="1110"/>
      <c r="E9" s="1109"/>
      <c r="F9" s="1108"/>
      <c r="G9" s="1108"/>
      <c r="H9" s="1104"/>
      <c r="I9" s="1100"/>
      <c r="J9" s="516" t="s">
        <v>81</v>
      </c>
      <c r="K9" s="394"/>
    </row>
    <row r="10" spans="1:12" ht="20.25" customHeight="1" x14ac:dyDescent="0.25">
      <c r="A10" s="1110"/>
      <c r="B10" s="1110"/>
      <c r="C10" s="1132"/>
      <c r="D10" s="1110"/>
      <c r="E10" s="1109"/>
      <c r="F10" s="1108"/>
      <c r="G10" s="1108"/>
      <c r="H10" s="1104"/>
      <c r="I10" s="1100"/>
      <c r="J10" s="516" t="s">
        <v>82</v>
      </c>
      <c r="K10" s="394"/>
    </row>
    <row r="11" spans="1:12" ht="18.75" customHeight="1" x14ac:dyDescent="0.25">
      <c r="A11" s="1110"/>
      <c r="B11" s="1110"/>
      <c r="C11" s="1132"/>
      <c r="D11" s="1110"/>
      <c r="E11" s="1109"/>
      <c r="F11" s="1108"/>
      <c r="G11" s="1108"/>
      <c r="H11" s="1104"/>
      <c r="I11" s="1100"/>
      <c r="J11" s="516" t="s">
        <v>83</v>
      </c>
      <c r="K11" s="394"/>
    </row>
    <row r="12" spans="1:12" ht="21.75" customHeight="1" x14ac:dyDescent="0.25">
      <c r="A12" s="1110"/>
      <c r="B12" s="1110"/>
      <c r="C12" s="1132"/>
      <c r="D12" s="1110"/>
      <c r="E12" s="1109"/>
      <c r="F12" s="1108"/>
      <c r="G12" s="1108"/>
      <c r="H12" s="1104"/>
      <c r="I12" s="1100"/>
      <c r="J12" s="516" t="s">
        <v>84</v>
      </c>
      <c r="K12" s="394"/>
    </row>
    <row r="13" spans="1:12" ht="18" customHeight="1" x14ac:dyDescent="0.25">
      <c r="A13" s="1110"/>
      <c r="B13" s="1110"/>
      <c r="C13" s="1132"/>
      <c r="D13" s="1110"/>
      <c r="E13" s="1109"/>
      <c r="F13" s="1108"/>
      <c r="G13" s="1108"/>
      <c r="H13" s="1104"/>
      <c r="I13" s="1100"/>
      <c r="J13" s="516" t="s">
        <v>85</v>
      </c>
      <c r="K13" s="394"/>
    </row>
    <row r="14" spans="1:12" ht="18.75" customHeight="1" x14ac:dyDescent="0.25">
      <c r="A14" s="1110"/>
      <c r="B14" s="1110"/>
      <c r="C14" s="1132"/>
      <c r="D14" s="1110"/>
      <c r="E14" s="1109"/>
      <c r="F14" s="1108"/>
      <c r="G14" s="1108"/>
      <c r="H14" s="1104"/>
      <c r="I14" s="1100"/>
      <c r="J14" s="516" t="s">
        <v>86</v>
      </c>
      <c r="K14" s="394"/>
    </row>
    <row r="15" spans="1:12" ht="18" customHeight="1" x14ac:dyDescent="0.25">
      <c r="A15" s="1110"/>
      <c r="B15" s="1110"/>
      <c r="C15" s="1132"/>
      <c r="D15" s="1110"/>
      <c r="E15" s="1109"/>
      <c r="F15" s="1108"/>
      <c r="G15" s="1108"/>
      <c r="H15" s="1104"/>
      <c r="I15" s="1100"/>
      <c r="J15" s="516" t="s">
        <v>87</v>
      </c>
      <c r="K15" s="394"/>
    </row>
    <row r="16" spans="1:12" ht="18" customHeight="1" x14ac:dyDescent="0.25">
      <c r="A16" s="1110"/>
      <c r="B16" s="1110"/>
      <c r="C16" s="1132"/>
      <c r="D16" s="1110"/>
      <c r="E16" s="1109"/>
      <c r="F16" s="1108"/>
      <c r="G16" s="1108"/>
      <c r="H16" s="1104"/>
      <c r="I16" s="1100"/>
      <c r="J16" s="516" t="s">
        <v>968</v>
      </c>
      <c r="K16" s="394"/>
    </row>
    <row r="17" spans="1:11" ht="18" customHeight="1" x14ac:dyDescent="0.25">
      <c r="A17" s="1110"/>
      <c r="B17" s="1110"/>
      <c r="C17" s="1132"/>
      <c r="D17" s="1110"/>
      <c r="E17" s="1109"/>
      <c r="F17" s="1108"/>
      <c r="G17" s="1108"/>
      <c r="H17" s="1104"/>
      <c r="I17" s="1100"/>
      <c r="J17" s="516" t="s">
        <v>883</v>
      </c>
      <c r="K17" s="394"/>
    </row>
    <row r="18" spans="1:11" ht="18" customHeight="1" x14ac:dyDescent="0.25">
      <c r="A18" s="1110"/>
      <c r="B18" s="1110"/>
      <c r="C18" s="1132"/>
      <c r="D18" s="1110"/>
      <c r="E18" s="1109"/>
      <c r="F18" s="1108"/>
      <c r="G18" s="1108"/>
      <c r="H18" s="1104"/>
      <c r="I18" s="1100"/>
      <c r="J18" s="516" t="s">
        <v>809</v>
      </c>
      <c r="K18" s="394"/>
    </row>
    <row r="19" spans="1:11" ht="18" customHeight="1" x14ac:dyDescent="0.25">
      <c r="A19" s="1110"/>
      <c r="B19" s="1110"/>
      <c r="C19" s="1132"/>
      <c r="D19" s="1110"/>
      <c r="E19" s="1109"/>
      <c r="F19" s="1108"/>
      <c r="G19" s="1108"/>
      <c r="H19" s="1104"/>
      <c r="I19" s="1100"/>
      <c r="J19" s="516" t="s">
        <v>811</v>
      </c>
      <c r="K19" s="394"/>
    </row>
    <row r="20" spans="1:11" x14ac:dyDescent="0.25">
      <c r="A20" s="1110"/>
      <c r="B20" s="1110"/>
      <c r="C20" s="1132"/>
      <c r="D20" s="1110"/>
      <c r="E20" s="1109"/>
      <c r="F20" s="1108"/>
      <c r="G20" s="1108"/>
      <c r="H20" s="1104"/>
      <c r="I20" s="1101"/>
      <c r="J20" s="516" t="s">
        <v>810</v>
      </c>
      <c r="K20" s="394"/>
    </row>
    <row r="21" spans="1:11" ht="17.25" customHeight="1" x14ac:dyDescent="0.25">
      <c r="A21" s="1110"/>
      <c r="B21" s="1110"/>
      <c r="C21" s="1132"/>
      <c r="D21" s="1110"/>
      <c r="E21" s="1109"/>
      <c r="F21" s="1099" t="s">
        <v>89</v>
      </c>
      <c r="G21" s="1099">
        <f>IF(F21&lt;&gt;"",VLOOKUP(F21,SERIE,2,0),"")</f>
        <v>160</v>
      </c>
      <c r="H21" s="1104" t="s">
        <v>371</v>
      </c>
      <c r="I21" s="1099">
        <v>33</v>
      </c>
      <c r="J21" s="517" t="s">
        <v>39</v>
      </c>
      <c r="K21" s="394"/>
    </row>
    <row r="22" spans="1:11" ht="16.5" customHeight="1" x14ac:dyDescent="0.25">
      <c r="A22" s="1110"/>
      <c r="B22" s="1110"/>
      <c r="C22" s="1132"/>
      <c r="D22" s="1110"/>
      <c r="E22" s="1109"/>
      <c r="F22" s="1100"/>
      <c r="G22" s="1100"/>
      <c r="H22" s="1104"/>
      <c r="I22" s="1100"/>
      <c r="J22" s="516" t="s">
        <v>706</v>
      </c>
      <c r="K22" s="394"/>
    </row>
    <row r="23" spans="1:11" ht="16.5" customHeight="1" x14ac:dyDescent="0.25">
      <c r="A23" s="1110"/>
      <c r="B23" s="1110"/>
      <c r="C23" s="1132"/>
      <c r="D23" s="1110"/>
      <c r="E23" s="1109"/>
      <c r="F23" s="1100"/>
      <c r="G23" s="1100"/>
      <c r="H23" s="1104"/>
      <c r="I23" s="1100"/>
      <c r="J23" s="518" t="s">
        <v>813</v>
      </c>
      <c r="K23" s="394"/>
    </row>
    <row r="24" spans="1:11" ht="15" customHeight="1" x14ac:dyDescent="0.25">
      <c r="A24" s="1110"/>
      <c r="B24" s="1110"/>
      <c r="C24" s="1132"/>
      <c r="D24" s="1110"/>
      <c r="E24" s="1109"/>
      <c r="F24" s="1100"/>
      <c r="G24" s="1100"/>
      <c r="H24" s="1104"/>
      <c r="I24" s="1101"/>
      <c r="J24" s="518" t="s">
        <v>810</v>
      </c>
      <c r="K24" s="394"/>
    </row>
    <row r="25" spans="1:11" ht="15" customHeight="1" x14ac:dyDescent="0.25">
      <c r="A25" s="1110"/>
      <c r="B25" s="1110"/>
      <c r="C25" s="1132"/>
      <c r="D25" s="1110"/>
      <c r="E25" s="1109"/>
      <c r="F25" s="1100"/>
      <c r="G25" s="1100"/>
      <c r="H25" s="1099" t="s">
        <v>379</v>
      </c>
      <c r="I25" s="1099">
        <v>34</v>
      </c>
      <c r="J25" s="517" t="s">
        <v>39</v>
      </c>
      <c r="K25" s="394"/>
    </row>
    <row r="26" spans="1:11" ht="15" customHeight="1" x14ac:dyDescent="0.25">
      <c r="A26" s="1110"/>
      <c r="B26" s="1110"/>
      <c r="C26" s="1132"/>
      <c r="D26" s="1110"/>
      <c r="E26" s="1109"/>
      <c r="F26" s="1100"/>
      <c r="G26" s="1100"/>
      <c r="H26" s="1100"/>
      <c r="I26" s="1100"/>
      <c r="J26" s="516" t="s">
        <v>380</v>
      </c>
      <c r="K26" s="394"/>
    </row>
    <row r="27" spans="1:11" ht="15" customHeight="1" x14ac:dyDescent="0.25">
      <c r="A27" s="1110"/>
      <c r="B27" s="1110"/>
      <c r="C27" s="1132"/>
      <c r="D27" s="1110"/>
      <c r="E27" s="1109"/>
      <c r="F27" s="1100"/>
      <c r="G27" s="1100"/>
      <c r="H27" s="1100"/>
      <c r="I27" s="1100"/>
      <c r="J27" s="516" t="s">
        <v>1093</v>
      </c>
      <c r="K27" s="394"/>
    </row>
    <row r="28" spans="1:11" ht="15" customHeight="1" x14ac:dyDescent="0.25">
      <c r="A28" s="1110"/>
      <c r="B28" s="1110"/>
      <c r="C28" s="1132"/>
      <c r="D28" s="1110"/>
      <c r="E28" s="1109"/>
      <c r="F28" s="1100"/>
      <c r="G28" s="1100"/>
      <c r="H28" s="1100"/>
      <c r="I28" s="1100"/>
      <c r="J28" s="518" t="s">
        <v>813</v>
      </c>
      <c r="K28" s="394"/>
    </row>
    <row r="29" spans="1:11" ht="15" customHeight="1" x14ac:dyDescent="0.25">
      <c r="A29" s="1110"/>
      <c r="B29" s="1110"/>
      <c r="C29" s="1132"/>
      <c r="D29" s="1110"/>
      <c r="E29" s="1109"/>
      <c r="F29" s="1100"/>
      <c r="G29" s="1100"/>
      <c r="H29" s="1101"/>
      <c r="I29" s="1101"/>
      <c r="J29" s="518" t="s">
        <v>227</v>
      </c>
      <c r="K29" s="394"/>
    </row>
    <row r="30" spans="1:11" ht="15" customHeight="1" x14ac:dyDescent="0.25">
      <c r="A30" s="1110"/>
      <c r="B30" s="1110"/>
      <c r="C30" s="1132"/>
      <c r="D30" s="1110"/>
      <c r="E30" s="1109"/>
      <c r="F30" s="1100"/>
      <c r="G30" s="1100"/>
      <c r="H30" s="1099" t="s">
        <v>781</v>
      </c>
      <c r="I30" s="1099">
        <v>37</v>
      </c>
      <c r="J30" s="517" t="s">
        <v>39</v>
      </c>
      <c r="K30" s="394"/>
    </row>
    <row r="31" spans="1:11" ht="25.5" customHeight="1" x14ac:dyDescent="0.25">
      <c r="A31" s="1110"/>
      <c r="B31" s="1110"/>
      <c r="C31" s="1132"/>
      <c r="D31" s="1110"/>
      <c r="E31" s="1109"/>
      <c r="F31" s="1100"/>
      <c r="G31" s="1100"/>
      <c r="H31" s="1100"/>
      <c r="I31" s="1100"/>
      <c r="J31" s="518" t="s">
        <v>227</v>
      </c>
      <c r="K31" s="394"/>
    </row>
    <row r="32" spans="1:11" x14ac:dyDescent="0.25">
      <c r="A32" s="1110"/>
      <c r="B32" s="1110"/>
      <c r="C32" s="1132"/>
      <c r="D32" s="1110"/>
      <c r="E32" s="1109"/>
      <c r="F32" s="1100"/>
      <c r="G32" s="1100"/>
      <c r="H32" s="1100"/>
      <c r="I32" s="1100"/>
      <c r="J32" s="516" t="s">
        <v>815</v>
      </c>
      <c r="K32" s="394"/>
    </row>
    <row r="33" spans="1:11" x14ac:dyDescent="0.25">
      <c r="A33" s="1110"/>
      <c r="B33" s="1110"/>
      <c r="C33" s="1132"/>
      <c r="D33" s="1110"/>
      <c r="E33" s="1109"/>
      <c r="F33" s="1100"/>
      <c r="G33" s="1100"/>
      <c r="H33" s="1100"/>
      <c r="I33" s="1100"/>
      <c r="J33" s="516" t="s">
        <v>816</v>
      </c>
      <c r="K33" s="394"/>
    </row>
    <row r="34" spans="1:11" x14ac:dyDescent="0.25">
      <c r="A34" s="1110"/>
      <c r="B34" s="1110"/>
      <c r="C34" s="1132"/>
      <c r="D34" s="1110"/>
      <c r="E34" s="1109"/>
      <c r="F34" s="1100"/>
      <c r="G34" s="1100"/>
      <c r="H34" s="1100"/>
      <c r="I34" s="1100"/>
      <c r="J34" s="516" t="s">
        <v>786</v>
      </c>
      <c r="K34" s="394"/>
    </row>
    <row r="35" spans="1:11" x14ac:dyDescent="0.25">
      <c r="A35" s="1110"/>
      <c r="B35" s="1110"/>
      <c r="C35" s="1132"/>
      <c r="D35" s="1110"/>
      <c r="E35" s="1109"/>
      <c r="F35" s="1100"/>
      <c r="G35" s="1100"/>
      <c r="H35" s="1100"/>
      <c r="I35" s="1100"/>
      <c r="J35" s="516" t="s">
        <v>787</v>
      </c>
      <c r="K35" s="394"/>
    </row>
    <row r="36" spans="1:11" x14ac:dyDescent="0.25">
      <c r="A36" s="1110"/>
      <c r="B36" s="1110"/>
      <c r="C36" s="1132"/>
      <c r="D36" s="1110"/>
      <c r="E36" s="1109"/>
      <c r="F36" s="1100"/>
      <c r="G36" s="1100"/>
      <c r="H36" s="1100"/>
      <c r="I36" s="1100"/>
      <c r="J36" s="516" t="s">
        <v>606</v>
      </c>
      <c r="K36" s="394"/>
    </row>
    <row r="37" spans="1:11" x14ac:dyDescent="0.25">
      <c r="A37" s="1110"/>
      <c r="B37" s="1110"/>
      <c r="C37" s="1132"/>
      <c r="D37" s="1110"/>
      <c r="E37" s="1109"/>
      <c r="F37" s="1100"/>
      <c r="G37" s="1100"/>
      <c r="H37" s="1100"/>
      <c r="I37" s="1100"/>
      <c r="J37" s="518" t="s">
        <v>813</v>
      </c>
      <c r="K37" s="394"/>
    </row>
    <row r="38" spans="1:11" x14ac:dyDescent="0.25">
      <c r="A38" s="1110"/>
      <c r="B38" s="1110"/>
      <c r="C38" s="1132"/>
      <c r="D38" s="1110"/>
      <c r="E38" s="1109"/>
      <c r="F38" s="1100"/>
      <c r="G38" s="1100"/>
      <c r="H38" s="1100"/>
      <c r="I38" s="1100"/>
      <c r="J38" s="519" t="s">
        <v>1094</v>
      </c>
      <c r="K38" s="394"/>
    </row>
    <row r="39" spans="1:11" x14ac:dyDescent="0.25">
      <c r="A39" s="1110"/>
      <c r="B39" s="1110"/>
      <c r="C39" s="1132"/>
      <c r="D39" s="1110"/>
      <c r="E39" s="1109"/>
      <c r="F39" s="1100"/>
      <c r="G39" s="1100"/>
      <c r="H39" s="1101"/>
      <c r="I39" s="1101"/>
      <c r="J39" s="517" t="s">
        <v>774</v>
      </c>
      <c r="K39" s="394"/>
    </row>
    <row r="40" spans="1:11" ht="15" customHeight="1" x14ac:dyDescent="0.25">
      <c r="A40" s="1110"/>
      <c r="B40" s="1110"/>
      <c r="C40" s="1132"/>
      <c r="D40" s="1110"/>
      <c r="E40" s="1109"/>
      <c r="F40" s="1100"/>
      <c r="G40" s="1100"/>
      <c r="H40" s="1099" t="s">
        <v>90</v>
      </c>
      <c r="I40" s="1099">
        <v>39</v>
      </c>
      <c r="J40" s="516" t="s">
        <v>777</v>
      </c>
      <c r="K40" s="394"/>
    </row>
    <row r="41" spans="1:11" x14ac:dyDescent="0.25">
      <c r="A41" s="1110"/>
      <c r="B41" s="1110"/>
      <c r="C41" s="1132"/>
      <c r="D41" s="1110"/>
      <c r="E41" s="1109"/>
      <c r="F41" s="1100"/>
      <c r="G41" s="1100"/>
      <c r="H41" s="1100"/>
      <c r="I41" s="1100"/>
      <c r="J41" s="516" t="s">
        <v>778</v>
      </c>
      <c r="K41" s="394"/>
    </row>
    <row r="42" spans="1:11" x14ac:dyDescent="0.25">
      <c r="A42" s="1110"/>
      <c r="B42" s="1110"/>
      <c r="C42" s="1132"/>
      <c r="D42" s="1110"/>
      <c r="E42" s="1109"/>
      <c r="F42" s="1100"/>
      <c r="G42" s="1100"/>
      <c r="H42" s="1100"/>
      <c r="I42" s="1100"/>
      <c r="J42" s="516" t="s">
        <v>779</v>
      </c>
      <c r="K42" s="394"/>
    </row>
    <row r="43" spans="1:11" x14ac:dyDescent="0.25">
      <c r="A43" s="1110"/>
      <c r="B43" s="1110"/>
      <c r="C43" s="1132"/>
      <c r="D43" s="1110"/>
      <c r="E43" s="1109"/>
      <c r="F43" s="1100"/>
      <c r="G43" s="1100"/>
      <c r="H43" s="1100"/>
      <c r="I43" s="1100"/>
      <c r="J43" s="516" t="s">
        <v>780</v>
      </c>
      <c r="K43" s="394"/>
    </row>
    <row r="44" spans="1:11" x14ac:dyDescent="0.25">
      <c r="A44" s="1110"/>
      <c r="B44" s="1110"/>
      <c r="C44" s="1132"/>
      <c r="D44" s="1110"/>
      <c r="E44" s="1109"/>
      <c r="F44" s="1100"/>
      <c r="G44" s="1100"/>
      <c r="H44" s="1100"/>
      <c r="I44" s="1100"/>
      <c r="J44" s="516" t="s">
        <v>39</v>
      </c>
      <c r="K44" s="394"/>
    </row>
    <row r="45" spans="1:11" x14ac:dyDescent="0.25">
      <c r="A45" s="1110"/>
      <c r="B45" s="1110"/>
      <c r="C45" s="1132"/>
      <c r="D45" s="1110"/>
      <c r="E45" s="1109"/>
      <c r="F45" s="1100"/>
      <c r="G45" s="1100"/>
      <c r="H45" s="1100"/>
      <c r="I45" s="1100"/>
      <c r="J45" s="516" t="s">
        <v>227</v>
      </c>
      <c r="K45" s="394"/>
    </row>
    <row r="46" spans="1:11" x14ac:dyDescent="0.25">
      <c r="A46" s="1110"/>
      <c r="B46" s="1110"/>
      <c r="C46" s="1132"/>
      <c r="D46" s="1110"/>
      <c r="E46" s="1109"/>
      <c r="F46" s="1101"/>
      <c r="G46" s="1101"/>
      <c r="H46" s="1101"/>
      <c r="I46" s="1101"/>
      <c r="J46" s="518" t="s">
        <v>813</v>
      </c>
      <c r="K46" s="394"/>
    </row>
    <row r="47" spans="1:11" x14ac:dyDescent="0.25">
      <c r="A47" s="1110"/>
      <c r="B47" s="1110"/>
      <c r="C47" s="1132"/>
      <c r="D47" s="1110"/>
      <c r="E47" s="1109"/>
      <c r="F47" s="1099" t="s">
        <v>819</v>
      </c>
      <c r="G47" s="1099">
        <v>172</v>
      </c>
      <c r="H47" s="1099" t="s">
        <v>1474</v>
      </c>
      <c r="I47" s="1100">
        <v>73</v>
      </c>
      <c r="J47" s="517" t="s">
        <v>821</v>
      </c>
      <c r="K47" s="394"/>
    </row>
    <row r="48" spans="1:11" x14ac:dyDescent="0.25">
      <c r="A48" s="1110"/>
      <c r="B48" s="1110"/>
      <c r="C48" s="1132"/>
      <c r="D48" s="1110"/>
      <c r="E48" s="1109"/>
      <c r="F48" s="1100"/>
      <c r="G48" s="1100"/>
      <c r="H48" s="1100"/>
      <c r="I48" s="1100"/>
      <c r="J48" s="517" t="s">
        <v>788</v>
      </c>
      <c r="K48" s="394"/>
    </row>
    <row r="49" spans="1:11" x14ac:dyDescent="0.25">
      <c r="A49" s="1110"/>
      <c r="B49" s="1110"/>
      <c r="C49" s="1132"/>
      <c r="D49" s="1110"/>
      <c r="E49" s="1109"/>
      <c r="F49" s="1101"/>
      <c r="G49" s="1101"/>
      <c r="H49" s="1101"/>
      <c r="I49" s="1101"/>
      <c r="J49" s="516" t="s">
        <v>227</v>
      </c>
      <c r="K49" s="394"/>
    </row>
    <row r="50" spans="1:11" ht="25.5" customHeight="1" x14ac:dyDescent="0.25">
      <c r="A50" s="1110"/>
      <c r="B50" s="1110"/>
      <c r="C50" s="1131">
        <v>10</v>
      </c>
      <c r="D50" s="1110" t="s">
        <v>1475</v>
      </c>
      <c r="E50" s="1109">
        <v>11</v>
      </c>
      <c r="F50" s="1108" t="s">
        <v>37</v>
      </c>
      <c r="G50" s="1108">
        <f>IF(F50&lt;&gt;"",VLOOKUP(F50,SERIE,2,0),"")</f>
        <v>145</v>
      </c>
      <c r="H50" s="1114" t="s">
        <v>832</v>
      </c>
      <c r="I50" s="1099">
        <v>13</v>
      </c>
      <c r="J50" s="517" t="s">
        <v>833</v>
      </c>
      <c r="K50" s="394"/>
    </row>
    <row r="51" spans="1:11" ht="25.5" customHeight="1" x14ac:dyDescent="0.25">
      <c r="A51" s="1110"/>
      <c r="B51" s="1110"/>
      <c r="C51" s="1132"/>
      <c r="D51" s="1110"/>
      <c r="E51" s="1109"/>
      <c r="F51" s="1108"/>
      <c r="G51" s="1108"/>
      <c r="H51" s="1114"/>
      <c r="I51" s="1100"/>
      <c r="J51" s="516" t="s">
        <v>835</v>
      </c>
      <c r="K51" s="394"/>
    </row>
    <row r="52" spans="1:11" x14ac:dyDescent="0.25">
      <c r="A52" s="1110"/>
      <c r="B52" s="1110"/>
      <c r="C52" s="1132"/>
      <c r="D52" s="1110"/>
      <c r="E52" s="1109"/>
      <c r="F52" s="1108"/>
      <c r="G52" s="1108"/>
      <c r="H52" s="1114"/>
      <c r="I52" s="1101"/>
      <c r="J52" s="516" t="s">
        <v>227</v>
      </c>
      <c r="K52" s="394"/>
    </row>
    <row r="53" spans="1:11" x14ac:dyDescent="0.25">
      <c r="A53" s="1110"/>
      <c r="B53" s="1110"/>
      <c r="C53" s="1132"/>
      <c r="D53" s="1110"/>
      <c r="E53" s="1109"/>
      <c r="F53" s="1117" t="s">
        <v>685</v>
      </c>
      <c r="G53" s="1141">
        <f>IF(F53&lt;&gt;"",VLOOKUP(F53,SERIE,2,0),"")</f>
        <v>149</v>
      </c>
      <c r="H53" s="1099" t="s">
        <v>686</v>
      </c>
      <c r="I53" s="1141">
        <v>0</v>
      </c>
      <c r="J53" s="517" t="s">
        <v>686</v>
      </c>
      <c r="K53" s="394"/>
    </row>
    <row r="54" spans="1:11" ht="25.5" customHeight="1" x14ac:dyDescent="0.25">
      <c r="A54" s="1110"/>
      <c r="B54" s="1110"/>
      <c r="C54" s="1132"/>
      <c r="D54" s="1110"/>
      <c r="E54" s="1109"/>
      <c r="F54" s="1118"/>
      <c r="G54" s="1142"/>
      <c r="H54" s="1101"/>
      <c r="I54" s="1142"/>
      <c r="J54" s="516" t="s">
        <v>227</v>
      </c>
      <c r="K54" s="394"/>
    </row>
    <row r="55" spans="1:11" ht="15" customHeight="1" x14ac:dyDescent="0.25">
      <c r="A55" s="1110"/>
      <c r="B55" s="1110"/>
      <c r="C55" s="1132"/>
      <c r="D55" s="1110"/>
      <c r="E55" s="1109"/>
      <c r="F55" s="1108" t="s">
        <v>73</v>
      </c>
      <c r="G55" s="1143">
        <f>IF(F55&lt;&gt;"",VLOOKUP(F55,SERIE,2,0),"")</f>
        <v>155</v>
      </c>
      <c r="H55" s="1104" t="s">
        <v>74</v>
      </c>
      <c r="I55" s="1143">
        <v>0</v>
      </c>
      <c r="J55" s="517" t="s">
        <v>75</v>
      </c>
      <c r="K55" s="394"/>
    </row>
    <row r="56" spans="1:11" ht="15" customHeight="1" x14ac:dyDescent="0.25">
      <c r="A56" s="1110"/>
      <c r="B56" s="1110"/>
      <c r="C56" s="1132"/>
      <c r="D56" s="1110"/>
      <c r="E56" s="1109"/>
      <c r="F56" s="1108"/>
      <c r="G56" s="1143"/>
      <c r="H56" s="1104"/>
      <c r="I56" s="1143"/>
      <c r="J56" s="516" t="s">
        <v>78</v>
      </c>
      <c r="K56" s="394"/>
    </row>
    <row r="57" spans="1:11" x14ac:dyDescent="0.25">
      <c r="A57" s="1110"/>
      <c r="B57" s="1110"/>
      <c r="C57" s="1132"/>
      <c r="D57" s="1110"/>
      <c r="E57" s="1109"/>
      <c r="F57" s="1108"/>
      <c r="G57" s="1143"/>
      <c r="H57" s="1104"/>
      <c r="I57" s="1143"/>
      <c r="J57" s="516" t="s">
        <v>79</v>
      </c>
      <c r="K57" s="394"/>
    </row>
    <row r="58" spans="1:11" x14ac:dyDescent="0.25">
      <c r="A58" s="1110"/>
      <c r="B58" s="1110"/>
      <c r="C58" s="1132"/>
      <c r="D58" s="1110"/>
      <c r="E58" s="1109"/>
      <c r="F58" s="1108"/>
      <c r="G58" s="1143"/>
      <c r="H58" s="1104"/>
      <c r="I58" s="1143"/>
      <c r="J58" s="516" t="s">
        <v>80</v>
      </c>
      <c r="K58" s="394"/>
    </row>
    <row r="59" spans="1:11" x14ac:dyDescent="0.25">
      <c r="A59" s="1110"/>
      <c r="B59" s="1110"/>
      <c r="C59" s="1132"/>
      <c r="D59" s="1110"/>
      <c r="E59" s="1109"/>
      <c r="F59" s="1108"/>
      <c r="G59" s="1143"/>
      <c r="H59" s="1104"/>
      <c r="I59" s="1143"/>
      <c r="J59" s="516" t="s">
        <v>81</v>
      </c>
      <c r="K59" s="394"/>
    </row>
    <row r="60" spans="1:11" x14ac:dyDescent="0.25">
      <c r="A60" s="1110"/>
      <c r="B60" s="1110"/>
      <c r="C60" s="1132"/>
      <c r="D60" s="1110"/>
      <c r="E60" s="1109"/>
      <c r="F60" s="1108"/>
      <c r="G60" s="1143"/>
      <c r="H60" s="1104"/>
      <c r="I60" s="1143"/>
      <c r="J60" s="516" t="s">
        <v>82</v>
      </c>
      <c r="K60" s="394"/>
    </row>
    <row r="61" spans="1:11" x14ac:dyDescent="0.25">
      <c r="A61" s="1110"/>
      <c r="B61" s="1110"/>
      <c r="C61" s="1132"/>
      <c r="D61" s="1110"/>
      <c r="E61" s="1109"/>
      <c r="F61" s="1108"/>
      <c r="G61" s="1143"/>
      <c r="H61" s="1104"/>
      <c r="I61" s="1143"/>
      <c r="J61" s="516" t="s">
        <v>83</v>
      </c>
      <c r="K61" s="394"/>
    </row>
    <row r="62" spans="1:11" x14ac:dyDescent="0.25">
      <c r="A62" s="1110"/>
      <c r="B62" s="1110"/>
      <c r="C62" s="1132"/>
      <c r="D62" s="1110"/>
      <c r="E62" s="1109"/>
      <c r="F62" s="1108"/>
      <c r="G62" s="1143"/>
      <c r="H62" s="1104"/>
      <c r="I62" s="1143"/>
      <c r="J62" s="516" t="s">
        <v>84</v>
      </c>
      <c r="K62" s="394"/>
    </row>
    <row r="63" spans="1:11" x14ac:dyDescent="0.25">
      <c r="A63" s="1110"/>
      <c r="B63" s="1110"/>
      <c r="C63" s="1132"/>
      <c r="D63" s="1110"/>
      <c r="E63" s="1109"/>
      <c r="F63" s="1108"/>
      <c r="G63" s="1143"/>
      <c r="H63" s="1104"/>
      <c r="I63" s="1143"/>
      <c r="J63" s="516" t="s">
        <v>85</v>
      </c>
      <c r="K63" s="394"/>
    </row>
    <row r="64" spans="1:11" x14ac:dyDescent="0.25">
      <c r="A64" s="1110"/>
      <c r="B64" s="1110"/>
      <c r="C64" s="1132"/>
      <c r="D64" s="1110"/>
      <c r="E64" s="1109"/>
      <c r="F64" s="1108"/>
      <c r="G64" s="1143"/>
      <c r="H64" s="1104"/>
      <c r="I64" s="1143"/>
      <c r="J64" s="516" t="s">
        <v>86</v>
      </c>
      <c r="K64" s="394"/>
    </row>
    <row r="65" spans="1:11" x14ac:dyDescent="0.25">
      <c r="A65" s="1110"/>
      <c r="B65" s="1110"/>
      <c r="C65" s="1132"/>
      <c r="D65" s="1110"/>
      <c r="E65" s="1109"/>
      <c r="F65" s="1108"/>
      <c r="G65" s="1143"/>
      <c r="H65" s="1104"/>
      <c r="I65" s="1143"/>
      <c r="J65" s="516" t="s">
        <v>87</v>
      </c>
      <c r="K65" s="394"/>
    </row>
    <row r="66" spans="1:11" x14ac:dyDescent="0.25">
      <c r="A66" s="1110"/>
      <c r="B66" s="1110"/>
      <c r="C66" s="1132"/>
      <c r="D66" s="1110"/>
      <c r="E66" s="1109"/>
      <c r="F66" s="1108"/>
      <c r="G66" s="1143"/>
      <c r="H66" s="1104"/>
      <c r="I66" s="1143"/>
      <c r="J66" s="516" t="s">
        <v>968</v>
      </c>
      <c r="K66" s="394"/>
    </row>
    <row r="67" spans="1:11" x14ac:dyDescent="0.25">
      <c r="A67" s="1110"/>
      <c r="B67" s="1110"/>
      <c r="C67" s="1132"/>
      <c r="D67" s="1110"/>
      <c r="E67" s="1109"/>
      <c r="F67" s="1108"/>
      <c r="G67" s="1143"/>
      <c r="H67" s="1102"/>
      <c r="I67" s="1141"/>
      <c r="J67" s="516" t="s">
        <v>883</v>
      </c>
      <c r="K67" s="394"/>
    </row>
    <row r="68" spans="1:11" x14ac:dyDescent="0.25">
      <c r="A68" s="1110"/>
      <c r="B68" s="1110"/>
      <c r="C68" s="1132"/>
      <c r="D68" s="1110"/>
      <c r="E68" s="1109"/>
      <c r="F68" s="1108"/>
      <c r="G68" s="1143"/>
      <c r="H68" s="1102"/>
      <c r="I68" s="1141"/>
      <c r="J68" s="516" t="s">
        <v>809</v>
      </c>
      <c r="K68" s="394"/>
    </row>
    <row r="69" spans="1:11" x14ac:dyDescent="0.25">
      <c r="A69" s="1110"/>
      <c r="B69" s="1110"/>
      <c r="C69" s="1132"/>
      <c r="D69" s="1110"/>
      <c r="E69" s="1109"/>
      <c r="F69" s="1108"/>
      <c r="G69" s="1143"/>
      <c r="H69" s="1102"/>
      <c r="I69" s="1141"/>
      <c r="J69" s="516" t="s">
        <v>811</v>
      </c>
      <c r="K69" s="394"/>
    </row>
    <row r="70" spans="1:11" x14ac:dyDescent="0.25">
      <c r="A70" s="1110"/>
      <c r="B70" s="1110"/>
      <c r="C70" s="1132"/>
      <c r="D70" s="1110"/>
      <c r="E70" s="1109"/>
      <c r="F70" s="1108"/>
      <c r="G70" s="1143"/>
      <c r="H70" s="1102"/>
      <c r="I70" s="1141"/>
      <c r="J70" s="516" t="s">
        <v>227</v>
      </c>
      <c r="K70" s="394"/>
    </row>
    <row r="71" spans="1:11" ht="25.5" customHeight="1" x14ac:dyDescent="0.25">
      <c r="A71" s="1110"/>
      <c r="B71" s="1110"/>
      <c r="C71" s="1132"/>
      <c r="D71" s="1110"/>
      <c r="E71" s="1109"/>
      <c r="F71" s="1113" t="s">
        <v>89</v>
      </c>
      <c r="G71" s="1143">
        <f>IF(F71&lt;&gt;"",VLOOKUP(F71,SERIE,2,0),"")</f>
        <v>160</v>
      </c>
      <c r="H71" s="1102" t="s">
        <v>371</v>
      </c>
      <c r="I71" s="1143">
        <v>33</v>
      </c>
      <c r="J71" s="517" t="s">
        <v>39</v>
      </c>
      <c r="K71" s="394"/>
    </row>
    <row r="72" spans="1:11" x14ac:dyDescent="0.25">
      <c r="A72" s="1110"/>
      <c r="B72" s="1110"/>
      <c r="C72" s="1132"/>
      <c r="D72" s="1110"/>
      <c r="E72" s="1109"/>
      <c r="F72" s="1113"/>
      <c r="G72" s="1143"/>
      <c r="H72" s="1119"/>
      <c r="I72" s="1143"/>
      <c r="J72" s="518" t="s">
        <v>227</v>
      </c>
      <c r="K72" s="394"/>
    </row>
    <row r="73" spans="1:11" x14ac:dyDescent="0.25">
      <c r="A73" s="1110"/>
      <c r="B73" s="1110"/>
      <c r="C73" s="1132"/>
      <c r="D73" s="1110"/>
      <c r="E73" s="1109"/>
      <c r="F73" s="1113"/>
      <c r="G73" s="1143"/>
      <c r="H73" s="1119"/>
      <c r="I73" s="1143"/>
      <c r="J73" s="516" t="s">
        <v>706</v>
      </c>
      <c r="K73" s="394"/>
    </row>
    <row r="74" spans="1:11" x14ac:dyDescent="0.25">
      <c r="A74" s="1110"/>
      <c r="B74" s="1110"/>
      <c r="C74" s="1132"/>
      <c r="D74" s="1110"/>
      <c r="E74" s="1109"/>
      <c r="F74" s="1113"/>
      <c r="G74" s="1143"/>
      <c r="H74" s="1103"/>
      <c r="I74" s="1143"/>
      <c r="J74" s="516" t="s">
        <v>707</v>
      </c>
      <c r="K74" s="394"/>
    </row>
    <row r="75" spans="1:11" ht="25.5" customHeight="1" x14ac:dyDescent="0.25">
      <c r="A75" s="1110"/>
      <c r="B75" s="1110"/>
      <c r="C75" s="1132"/>
      <c r="D75" s="1110"/>
      <c r="E75" s="1109"/>
      <c r="F75" s="1113"/>
      <c r="G75" s="1143"/>
      <c r="H75" s="1102" t="s">
        <v>379</v>
      </c>
      <c r="I75" s="1143">
        <v>34</v>
      </c>
      <c r="J75" s="517" t="s">
        <v>39</v>
      </c>
      <c r="K75" s="394"/>
    </row>
    <row r="76" spans="1:11" x14ac:dyDescent="0.25">
      <c r="A76" s="1110"/>
      <c r="B76" s="1110"/>
      <c r="C76" s="1132"/>
      <c r="D76" s="1110"/>
      <c r="E76" s="1109"/>
      <c r="F76" s="1113"/>
      <c r="G76" s="1143"/>
      <c r="H76" s="1119"/>
      <c r="I76" s="1143"/>
      <c r="J76" s="518" t="s">
        <v>227</v>
      </c>
      <c r="K76" s="394"/>
    </row>
    <row r="77" spans="1:11" x14ac:dyDescent="0.25">
      <c r="A77" s="1110"/>
      <c r="B77" s="1110"/>
      <c r="C77" s="1132"/>
      <c r="D77" s="1110"/>
      <c r="E77" s="1109"/>
      <c r="F77" s="1113"/>
      <c r="G77" s="1143"/>
      <c r="H77" s="1103"/>
      <c r="I77" s="1143"/>
      <c r="J77" s="516" t="s">
        <v>706</v>
      </c>
      <c r="K77" s="394"/>
    </row>
    <row r="78" spans="1:11" ht="25.5" customHeight="1" x14ac:dyDescent="0.25">
      <c r="A78" s="1110"/>
      <c r="B78" s="1110"/>
      <c r="C78" s="1132"/>
      <c r="D78" s="1110"/>
      <c r="E78" s="1109"/>
      <c r="F78" s="1113"/>
      <c r="G78" s="1143"/>
      <c r="H78" s="1102" t="s">
        <v>710</v>
      </c>
      <c r="I78" s="1143">
        <v>35</v>
      </c>
      <c r="J78" s="517" t="s">
        <v>39</v>
      </c>
      <c r="K78" s="394"/>
    </row>
    <row r="79" spans="1:11" x14ac:dyDescent="0.25">
      <c r="A79" s="1110"/>
      <c r="B79" s="1110"/>
      <c r="C79" s="1132"/>
      <c r="D79" s="1110"/>
      <c r="E79" s="1109"/>
      <c r="F79" s="1113"/>
      <c r="G79" s="1143"/>
      <c r="H79" s="1119"/>
      <c r="I79" s="1143"/>
      <c r="J79" s="518" t="s">
        <v>227</v>
      </c>
      <c r="K79" s="394"/>
    </row>
    <row r="80" spans="1:11" x14ac:dyDescent="0.25">
      <c r="A80" s="1110"/>
      <c r="B80" s="1110"/>
      <c r="C80" s="1132"/>
      <c r="D80" s="1110"/>
      <c r="E80" s="1109"/>
      <c r="F80" s="1113"/>
      <c r="G80" s="1143"/>
      <c r="H80" s="1119"/>
      <c r="I80" s="1143"/>
      <c r="J80" s="516" t="s">
        <v>712</v>
      </c>
      <c r="K80" s="394"/>
    </row>
    <row r="81" spans="1:15" x14ac:dyDescent="0.25">
      <c r="A81" s="1110"/>
      <c r="B81" s="1110"/>
      <c r="C81" s="1132"/>
      <c r="D81" s="1110"/>
      <c r="E81" s="1109"/>
      <c r="F81" s="1113"/>
      <c r="G81" s="1143"/>
      <c r="H81" s="1119"/>
      <c r="I81" s="1141"/>
      <c r="J81" s="516" t="s">
        <v>707</v>
      </c>
      <c r="K81" s="394"/>
    </row>
    <row r="82" spans="1:15" ht="15" customHeight="1" x14ac:dyDescent="0.25">
      <c r="A82" s="1110"/>
      <c r="B82" s="1110"/>
      <c r="C82" s="1132"/>
      <c r="D82" s="1110"/>
      <c r="E82" s="1109"/>
      <c r="F82" s="1113"/>
      <c r="G82" s="1143"/>
      <c r="H82" s="1102" t="s">
        <v>840</v>
      </c>
      <c r="I82" s="1143">
        <v>36</v>
      </c>
      <c r="J82" s="517" t="s">
        <v>39</v>
      </c>
      <c r="K82" s="394"/>
    </row>
    <row r="83" spans="1:15" x14ac:dyDescent="0.25">
      <c r="A83" s="1110"/>
      <c r="B83" s="1110"/>
      <c r="C83" s="1132"/>
      <c r="D83" s="1110"/>
      <c r="E83" s="1109"/>
      <c r="F83" s="1113"/>
      <c r="G83" s="1143"/>
      <c r="H83" s="1119"/>
      <c r="I83" s="1143"/>
      <c r="J83" s="518" t="s">
        <v>227</v>
      </c>
      <c r="K83" s="394"/>
    </row>
    <row r="84" spans="1:15" x14ac:dyDescent="0.25">
      <c r="A84" s="1110"/>
      <c r="B84" s="1110"/>
      <c r="C84" s="1132"/>
      <c r="D84" s="1110"/>
      <c r="E84" s="1109"/>
      <c r="F84" s="1113"/>
      <c r="G84" s="1143"/>
      <c r="H84" s="1119"/>
      <c r="I84" s="1143"/>
      <c r="J84" s="516" t="s">
        <v>842</v>
      </c>
      <c r="K84" s="394"/>
    </row>
    <row r="85" spans="1:15" x14ac:dyDescent="0.25">
      <c r="A85" s="1110"/>
      <c r="B85" s="1110"/>
      <c r="C85" s="1132"/>
      <c r="D85" s="1110"/>
      <c r="E85" s="1109"/>
      <c r="F85" s="1113"/>
      <c r="G85" s="1143"/>
      <c r="H85" s="1119"/>
      <c r="I85" s="1143"/>
      <c r="J85" s="516" t="s">
        <v>717</v>
      </c>
      <c r="K85" s="394"/>
    </row>
    <row r="86" spans="1:15" x14ac:dyDescent="0.25">
      <c r="A86" s="1110"/>
      <c r="B86" s="1110"/>
      <c r="C86" s="1132"/>
      <c r="D86" s="1110"/>
      <c r="E86" s="1109"/>
      <c r="F86" s="1113"/>
      <c r="G86" s="1143"/>
      <c r="H86" s="1119"/>
      <c r="I86" s="1143"/>
      <c r="J86" s="516" t="s">
        <v>718</v>
      </c>
      <c r="K86" s="394"/>
    </row>
    <row r="87" spans="1:15" x14ac:dyDescent="0.25">
      <c r="A87" s="1110"/>
      <c r="B87" s="1110"/>
      <c r="C87" s="1132"/>
      <c r="D87" s="1110"/>
      <c r="E87" s="1109"/>
      <c r="F87" s="1113"/>
      <c r="G87" s="1143"/>
      <c r="H87" s="1103"/>
      <c r="I87" s="1143"/>
      <c r="J87" s="516" t="s">
        <v>719</v>
      </c>
      <c r="K87" s="394"/>
    </row>
    <row r="88" spans="1:15" ht="15" customHeight="1" x14ac:dyDescent="0.25">
      <c r="A88" s="1110"/>
      <c r="B88" s="1110"/>
      <c r="C88" s="1132"/>
      <c r="D88" s="1110"/>
      <c r="E88" s="1109"/>
      <c r="F88" s="1113"/>
      <c r="G88" s="1143"/>
      <c r="H88" s="1102" t="s">
        <v>720</v>
      </c>
      <c r="I88" s="1143">
        <v>39</v>
      </c>
      <c r="J88" s="517" t="s">
        <v>39</v>
      </c>
      <c r="K88" s="394"/>
    </row>
    <row r="89" spans="1:15" x14ac:dyDescent="0.25">
      <c r="A89" s="1110"/>
      <c r="B89" s="1110"/>
      <c r="C89" s="1132"/>
      <c r="D89" s="1110"/>
      <c r="E89" s="1109"/>
      <c r="F89" s="1113"/>
      <c r="G89" s="1143"/>
      <c r="H89" s="1119"/>
      <c r="I89" s="1143"/>
      <c r="J89" s="520" t="s">
        <v>227</v>
      </c>
      <c r="K89" s="394"/>
    </row>
    <row r="90" spans="1:15" x14ac:dyDescent="0.25">
      <c r="A90" s="1110"/>
      <c r="B90" s="1110"/>
      <c r="C90" s="1132"/>
      <c r="D90" s="1110"/>
      <c r="E90" s="1109"/>
      <c r="F90" s="1113"/>
      <c r="G90" s="1143"/>
      <c r="H90" s="1119"/>
      <c r="I90" s="1141"/>
      <c r="J90" s="516" t="s">
        <v>94</v>
      </c>
      <c r="K90" s="394"/>
      <c r="O90" s="211"/>
    </row>
    <row r="91" spans="1:15" s="211" customFormat="1" ht="25.5" customHeight="1" x14ac:dyDescent="0.25">
      <c r="A91" s="1110"/>
      <c r="B91" s="1110"/>
      <c r="C91" s="1132"/>
      <c r="D91" s="1110"/>
      <c r="E91" s="1109"/>
      <c r="F91" s="1135" t="s">
        <v>337</v>
      </c>
      <c r="G91" s="1143">
        <f>IF(F91&lt;&gt;"",VLOOKUP(F91,SERIE,2,0),"")</f>
        <v>162</v>
      </c>
      <c r="H91" s="1104" t="s">
        <v>844</v>
      </c>
      <c r="I91" s="1108">
        <v>45</v>
      </c>
      <c r="J91" s="517" t="s">
        <v>697</v>
      </c>
      <c r="K91" s="394"/>
      <c r="O91"/>
    </row>
    <row r="92" spans="1:15" x14ac:dyDescent="0.25">
      <c r="A92" s="1110"/>
      <c r="B92" s="1110"/>
      <c r="C92" s="1132"/>
      <c r="D92" s="1110"/>
      <c r="E92" s="1109"/>
      <c r="F92" s="1135"/>
      <c r="G92" s="1143"/>
      <c r="H92" s="1104"/>
      <c r="I92" s="1108"/>
      <c r="J92" s="516" t="s">
        <v>847</v>
      </c>
      <c r="K92" s="394"/>
    </row>
    <row r="93" spans="1:15" x14ac:dyDescent="0.25">
      <c r="A93" s="1110"/>
      <c r="B93" s="1110"/>
      <c r="C93" s="1132"/>
      <c r="D93" s="1110"/>
      <c r="E93" s="1109"/>
      <c r="F93" s="1135"/>
      <c r="G93" s="1143"/>
      <c r="H93" s="1104"/>
      <c r="I93" s="1108"/>
      <c r="J93" s="516" t="s">
        <v>689</v>
      </c>
      <c r="K93" s="394"/>
    </row>
    <row r="94" spans="1:15" x14ac:dyDescent="0.25">
      <c r="A94" s="1110"/>
      <c r="B94" s="1110"/>
      <c r="C94" s="1132"/>
      <c r="D94" s="1110"/>
      <c r="E94" s="1109"/>
      <c r="F94" s="1135"/>
      <c r="G94" s="1143"/>
      <c r="H94" s="1104"/>
      <c r="I94" s="1108"/>
      <c r="J94" s="516" t="s">
        <v>694</v>
      </c>
      <c r="K94" s="394"/>
    </row>
    <row r="95" spans="1:15" x14ac:dyDescent="0.25">
      <c r="A95" s="1110"/>
      <c r="B95" s="1110"/>
      <c r="C95" s="1132"/>
      <c r="D95" s="1110"/>
      <c r="E95" s="1109"/>
      <c r="F95" s="1135"/>
      <c r="G95" s="1143"/>
      <c r="H95" s="1104"/>
      <c r="I95" s="1108"/>
      <c r="J95" s="516" t="s">
        <v>693</v>
      </c>
      <c r="K95" s="394"/>
    </row>
    <row r="96" spans="1:15" x14ac:dyDescent="0.25">
      <c r="A96" s="1110"/>
      <c r="B96" s="1110"/>
      <c r="C96" s="1132"/>
      <c r="D96" s="1110"/>
      <c r="E96" s="1109"/>
      <c r="F96" s="1135"/>
      <c r="G96" s="1143"/>
      <c r="H96" s="1104"/>
      <c r="I96" s="1108"/>
      <c r="J96" s="516" t="s">
        <v>848</v>
      </c>
      <c r="K96" s="394"/>
    </row>
    <row r="97" spans="1:11" x14ac:dyDescent="0.25">
      <c r="A97" s="1110"/>
      <c r="B97" s="1110"/>
      <c r="C97" s="1132"/>
      <c r="D97" s="1110"/>
      <c r="E97" s="1109"/>
      <c r="F97" s="1135"/>
      <c r="G97" s="1143"/>
      <c r="H97" s="1104"/>
      <c r="I97" s="1108"/>
      <c r="J97" s="516" t="s">
        <v>849</v>
      </c>
      <c r="K97" s="394"/>
    </row>
    <row r="98" spans="1:11" x14ac:dyDescent="0.25">
      <c r="A98" s="1110"/>
      <c r="B98" s="1110"/>
      <c r="C98" s="1132"/>
      <c r="D98" s="1110"/>
      <c r="E98" s="1109"/>
      <c r="F98" s="1135"/>
      <c r="G98" s="1143"/>
      <c r="H98" s="1104"/>
      <c r="I98" s="1108"/>
      <c r="J98" s="516" t="s">
        <v>704</v>
      </c>
      <c r="K98" s="394"/>
    </row>
    <row r="99" spans="1:11" x14ac:dyDescent="0.25">
      <c r="A99" s="1110"/>
      <c r="B99" s="1110"/>
      <c r="C99" s="1132"/>
      <c r="D99" s="1110"/>
      <c r="E99" s="1109"/>
      <c r="F99" s="1135"/>
      <c r="G99" s="1143"/>
      <c r="H99" s="1104"/>
      <c r="I99" s="1108"/>
      <c r="J99" s="518" t="s">
        <v>227</v>
      </c>
      <c r="K99" s="394"/>
    </row>
    <row r="100" spans="1:11" ht="38.25" customHeight="1" x14ac:dyDescent="0.25">
      <c r="A100" s="1110"/>
      <c r="B100" s="1110"/>
      <c r="C100" s="1132"/>
      <c r="D100" s="1110"/>
      <c r="E100" s="1109"/>
      <c r="F100" s="1108" t="s">
        <v>850</v>
      </c>
      <c r="G100" s="1144">
        <f>IF(F100&lt;&gt;"",VLOOKUP(F100,SERIE,2,0),"")</f>
        <v>165</v>
      </c>
      <c r="H100" s="1104" t="s">
        <v>851</v>
      </c>
      <c r="I100" s="1141">
        <v>70</v>
      </c>
      <c r="J100" s="517" t="s">
        <v>852</v>
      </c>
      <c r="K100" s="394"/>
    </row>
    <row r="101" spans="1:11" x14ac:dyDescent="0.25">
      <c r="A101" s="1110"/>
      <c r="B101" s="1110"/>
      <c r="C101" s="1132"/>
      <c r="D101" s="1110"/>
      <c r="E101" s="1109"/>
      <c r="F101" s="1108"/>
      <c r="G101" s="1144"/>
      <c r="H101" s="1104"/>
      <c r="I101" s="1145"/>
      <c r="J101" s="516" t="s">
        <v>766</v>
      </c>
      <c r="K101" s="394"/>
    </row>
    <row r="102" spans="1:11" x14ac:dyDescent="0.25">
      <c r="A102" s="1110"/>
      <c r="B102" s="1110"/>
      <c r="C102" s="1132"/>
      <c r="D102" s="1110"/>
      <c r="E102" s="1109"/>
      <c r="F102" s="1108"/>
      <c r="G102" s="1144"/>
      <c r="H102" s="1102"/>
      <c r="I102" s="1145"/>
      <c r="J102" s="516" t="s">
        <v>767</v>
      </c>
      <c r="K102" s="394"/>
    </row>
    <row r="103" spans="1:11" x14ac:dyDescent="0.25">
      <c r="A103" s="1110"/>
      <c r="B103" s="1110"/>
      <c r="C103" s="1132"/>
      <c r="D103" s="1110"/>
      <c r="E103" s="1109"/>
      <c r="F103" s="1108"/>
      <c r="G103" s="1144"/>
      <c r="H103" s="1102"/>
      <c r="I103" s="1145"/>
      <c r="J103" s="516" t="s">
        <v>227</v>
      </c>
      <c r="K103" s="394"/>
    </row>
    <row r="104" spans="1:11" x14ac:dyDescent="0.25">
      <c r="A104" s="1110"/>
      <c r="B104" s="1110"/>
      <c r="C104" s="1132"/>
      <c r="D104" s="1110"/>
      <c r="E104" s="1109"/>
      <c r="F104" s="1113" t="s">
        <v>277</v>
      </c>
      <c r="G104" s="1143">
        <f>IF(F104&lt;&gt;"",VLOOKUP(F104,SERIE,2,0),"")</f>
        <v>168</v>
      </c>
      <c r="H104" s="1104" t="s">
        <v>724</v>
      </c>
      <c r="I104" s="1144">
        <v>54</v>
      </c>
      <c r="J104" s="517" t="s">
        <v>39</v>
      </c>
      <c r="K104" s="394"/>
    </row>
    <row r="105" spans="1:11" ht="25.5" customHeight="1" x14ac:dyDescent="0.25">
      <c r="A105" s="1110"/>
      <c r="B105" s="1110"/>
      <c r="C105" s="1132"/>
      <c r="D105" s="1110"/>
      <c r="E105" s="1109"/>
      <c r="F105" s="1113"/>
      <c r="G105" s="1143"/>
      <c r="H105" s="1104"/>
      <c r="I105" s="1144"/>
      <c r="J105" s="518" t="s">
        <v>227</v>
      </c>
      <c r="K105" s="394"/>
    </row>
    <row r="106" spans="1:11" ht="18" customHeight="1" x14ac:dyDescent="0.25">
      <c r="A106" s="1110"/>
      <c r="B106" s="1110"/>
      <c r="C106" s="1132"/>
      <c r="D106" s="1110"/>
      <c r="E106" s="1109"/>
      <c r="F106" s="1113"/>
      <c r="G106" s="1143"/>
      <c r="H106" s="1104"/>
      <c r="I106" s="1144"/>
      <c r="J106" s="516" t="s">
        <v>726</v>
      </c>
      <c r="K106" s="394"/>
    </row>
    <row r="107" spans="1:11" ht="25.5" customHeight="1" x14ac:dyDescent="0.25">
      <c r="A107" s="1110"/>
      <c r="B107" s="1110"/>
      <c r="C107" s="1132"/>
      <c r="D107" s="1110"/>
      <c r="E107" s="1109"/>
      <c r="F107" s="1113"/>
      <c r="G107" s="1143"/>
      <c r="H107" s="1104" t="s">
        <v>734</v>
      </c>
      <c r="I107" s="1144">
        <v>56</v>
      </c>
      <c r="J107" s="517" t="s">
        <v>39</v>
      </c>
      <c r="K107" s="394"/>
    </row>
    <row r="108" spans="1:11" x14ac:dyDescent="0.25">
      <c r="A108" s="1110"/>
      <c r="B108" s="1110"/>
      <c r="C108" s="1132"/>
      <c r="D108" s="1110"/>
      <c r="E108" s="1109"/>
      <c r="F108" s="1113"/>
      <c r="G108" s="1143"/>
      <c r="H108" s="1104"/>
      <c r="I108" s="1144"/>
      <c r="J108" s="518" t="s">
        <v>227</v>
      </c>
      <c r="K108" s="394"/>
    </row>
    <row r="109" spans="1:11" x14ac:dyDescent="0.25">
      <c r="A109" s="1110"/>
      <c r="B109" s="1110"/>
      <c r="C109" s="1132"/>
      <c r="D109" s="1110"/>
      <c r="E109" s="1109"/>
      <c r="F109" s="1113"/>
      <c r="G109" s="1143"/>
      <c r="H109" s="1104"/>
      <c r="I109" s="1144"/>
      <c r="J109" s="516" t="s">
        <v>734</v>
      </c>
      <c r="K109" s="394"/>
    </row>
    <row r="110" spans="1:11" ht="25.5" customHeight="1" x14ac:dyDescent="0.25">
      <c r="A110" s="1110"/>
      <c r="B110" s="1110"/>
      <c r="C110" s="1132"/>
      <c r="D110" s="1110"/>
      <c r="E110" s="1109"/>
      <c r="F110" s="1113"/>
      <c r="G110" s="1143"/>
      <c r="H110" s="1099" t="s">
        <v>736</v>
      </c>
      <c r="I110" s="1141">
        <v>57</v>
      </c>
      <c r="J110" s="517" t="s">
        <v>39</v>
      </c>
      <c r="K110" s="394"/>
    </row>
    <row r="111" spans="1:11" x14ac:dyDescent="0.25">
      <c r="A111" s="1110"/>
      <c r="B111" s="1110"/>
      <c r="C111" s="1132"/>
      <c r="D111" s="1110"/>
      <c r="E111" s="1109"/>
      <c r="F111" s="1113"/>
      <c r="G111" s="1143"/>
      <c r="H111" s="1100"/>
      <c r="I111" s="1145"/>
      <c r="J111" s="518" t="s">
        <v>227</v>
      </c>
      <c r="K111" s="394"/>
    </row>
    <row r="112" spans="1:11" x14ac:dyDescent="0.25">
      <c r="A112" s="1110"/>
      <c r="B112" s="1110"/>
      <c r="C112" s="1132"/>
      <c r="D112" s="1110"/>
      <c r="E112" s="1109"/>
      <c r="F112" s="1113"/>
      <c r="G112" s="1143"/>
      <c r="H112" s="1101"/>
      <c r="I112" s="1142"/>
      <c r="J112" s="516" t="s">
        <v>737</v>
      </c>
      <c r="K112" s="394"/>
    </row>
    <row r="113" spans="1:11" ht="25.5" customHeight="1" x14ac:dyDescent="0.25">
      <c r="A113" s="1110"/>
      <c r="B113" s="1110"/>
      <c r="C113" s="1132"/>
      <c r="D113" s="1110"/>
      <c r="E113" s="1109"/>
      <c r="F113" s="1113"/>
      <c r="G113" s="1143"/>
      <c r="H113" s="1099" t="s">
        <v>1091</v>
      </c>
      <c r="I113" s="1149">
        <v>79</v>
      </c>
      <c r="J113" s="902" t="s">
        <v>1107</v>
      </c>
      <c r="K113" s="394"/>
    </row>
    <row r="114" spans="1:11" x14ac:dyDescent="0.25">
      <c r="A114" s="1110"/>
      <c r="B114" s="1110"/>
      <c r="C114" s="1132"/>
      <c r="D114" s="1110"/>
      <c r="E114" s="1109"/>
      <c r="F114" s="1113"/>
      <c r="G114" s="1143"/>
      <c r="H114" s="1100"/>
      <c r="I114" s="1147"/>
      <c r="J114" s="518" t="s">
        <v>1108</v>
      </c>
      <c r="K114" s="394"/>
    </row>
    <row r="115" spans="1:11" x14ac:dyDescent="0.25">
      <c r="A115" s="1110"/>
      <c r="B115" s="1110"/>
      <c r="C115" s="1132"/>
      <c r="D115" s="1110"/>
      <c r="E115" s="1109"/>
      <c r="F115" s="1113"/>
      <c r="G115" s="1143"/>
      <c r="H115" s="1100"/>
      <c r="I115" s="1147"/>
      <c r="J115" s="516" t="s">
        <v>737</v>
      </c>
      <c r="K115" s="394"/>
    </row>
    <row r="116" spans="1:11" x14ac:dyDescent="0.25">
      <c r="A116" s="1110"/>
      <c r="B116" s="1110"/>
      <c r="C116" s="1132"/>
      <c r="D116" s="1110"/>
      <c r="E116" s="1109"/>
      <c r="F116" s="1113"/>
      <c r="G116" s="1143"/>
      <c r="H116" s="1100"/>
      <c r="I116" s="1147"/>
      <c r="J116" s="902" t="s">
        <v>1108</v>
      </c>
      <c r="K116" s="394"/>
    </row>
    <row r="117" spans="1:11" x14ac:dyDescent="0.25">
      <c r="A117" s="1110"/>
      <c r="B117" s="1110"/>
      <c r="C117" s="1132"/>
      <c r="D117" s="1110"/>
      <c r="E117" s="1109"/>
      <c r="F117" s="1113"/>
      <c r="G117" s="1143"/>
      <c r="H117" s="1100"/>
      <c r="I117" s="1147"/>
      <c r="J117" s="517" t="s">
        <v>39</v>
      </c>
      <c r="K117" s="394"/>
    </row>
    <row r="118" spans="1:11" x14ac:dyDescent="0.25">
      <c r="A118" s="1110"/>
      <c r="B118" s="1110"/>
      <c r="C118" s="1132"/>
      <c r="D118" s="1110"/>
      <c r="E118" s="1109"/>
      <c r="F118" s="1113"/>
      <c r="G118" s="1143"/>
      <c r="H118" s="1100"/>
      <c r="I118" s="1147"/>
      <c r="J118" s="518" t="s">
        <v>227</v>
      </c>
      <c r="K118" s="394"/>
    </row>
    <row r="119" spans="1:11" x14ac:dyDescent="0.25">
      <c r="A119" s="1110"/>
      <c r="B119" s="1110"/>
      <c r="C119" s="1132"/>
      <c r="D119" s="1110"/>
      <c r="E119" s="1109"/>
      <c r="F119" s="1113"/>
      <c r="G119" s="1143"/>
      <c r="H119" s="1101"/>
      <c r="I119" s="1148"/>
      <c r="J119" s="902" t="s">
        <v>1109</v>
      </c>
      <c r="K119" s="394"/>
    </row>
    <row r="120" spans="1:11" ht="25.5" customHeight="1" x14ac:dyDescent="0.25">
      <c r="A120" s="1110"/>
      <c r="B120" s="1110"/>
      <c r="C120" s="1132"/>
      <c r="D120" s="1110"/>
      <c r="E120" s="1109"/>
      <c r="F120" s="1113" t="s">
        <v>186</v>
      </c>
      <c r="G120" s="1143">
        <f>IF(F120&lt;&gt;"",VLOOKUP(F120,SERIE,2,0),"")</f>
        <v>170</v>
      </c>
      <c r="H120" s="1114" t="s">
        <v>738</v>
      </c>
      <c r="I120" s="1143">
        <v>68</v>
      </c>
      <c r="J120" s="517" t="s">
        <v>39</v>
      </c>
      <c r="K120" s="394"/>
    </row>
    <row r="121" spans="1:11" x14ac:dyDescent="0.25">
      <c r="A121" s="1110"/>
      <c r="B121" s="1110"/>
      <c r="C121" s="1132"/>
      <c r="D121" s="1110"/>
      <c r="E121" s="1109"/>
      <c r="F121" s="1113"/>
      <c r="G121" s="1143"/>
      <c r="H121" s="1114"/>
      <c r="I121" s="1143"/>
      <c r="J121" s="516" t="s">
        <v>227</v>
      </c>
      <c r="K121" s="394"/>
    </row>
    <row r="122" spans="1:11" ht="25.5" x14ac:dyDescent="0.25">
      <c r="A122" s="1110"/>
      <c r="B122" s="1110"/>
      <c r="C122" s="1132"/>
      <c r="D122" s="1110"/>
      <c r="E122" s="1109"/>
      <c r="F122" s="1113"/>
      <c r="G122" s="1143"/>
      <c r="H122" s="1114"/>
      <c r="I122" s="1143"/>
      <c r="J122" s="516" t="s">
        <v>741</v>
      </c>
      <c r="K122" s="394"/>
    </row>
    <row r="123" spans="1:11" x14ac:dyDescent="0.25">
      <c r="A123" s="1110"/>
      <c r="B123" s="1110"/>
      <c r="C123" s="1132"/>
      <c r="D123" s="1110"/>
      <c r="E123" s="1109"/>
      <c r="F123" s="1113"/>
      <c r="G123" s="1143"/>
      <c r="H123" s="1114"/>
      <c r="I123" s="1143"/>
      <c r="J123" s="516" t="s">
        <v>860</v>
      </c>
      <c r="K123" s="394"/>
    </row>
    <row r="124" spans="1:11" x14ac:dyDescent="0.25">
      <c r="A124" s="1110"/>
      <c r="B124" s="1110"/>
      <c r="C124" s="1132"/>
      <c r="D124" s="1110"/>
      <c r="E124" s="1109"/>
      <c r="F124" s="1113"/>
      <c r="G124" s="1143"/>
      <c r="H124" s="1114"/>
      <c r="I124" s="1143"/>
      <c r="J124" s="516" t="s">
        <v>861</v>
      </c>
      <c r="K124" s="394"/>
    </row>
    <row r="125" spans="1:11" x14ac:dyDescent="0.25">
      <c r="A125" s="1110"/>
      <c r="B125" s="1110"/>
      <c r="C125" s="1132"/>
      <c r="D125" s="1110"/>
      <c r="E125" s="1109"/>
      <c r="F125" s="1113"/>
      <c r="G125" s="1143"/>
      <c r="H125" s="1114"/>
      <c r="I125" s="1143"/>
      <c r="J125" s="516" t="s">
        <v>862</v>
      </c>
      <c r="K125" s="394"/>
    </row>
    <row r="126" spans="1:11" x14ac:dyDescent="0.25">
      <c r="A126" s="1110"/>
      <c r="B126" s="1110"/>
      <c r="C126" s="1132"/>
      <c r="D126" s="1110"/>
      <c r="E126" s="1109"/>
      <c r="F126" s="1113"/>
      <c r="G126" s="1143"/>
      <c r="H126" s="1114"/>
      <c r="I126" s="1143"/>
      <c r="J126" s="516" t="s">
        <v>863</v>
      </c>
      <c r="K126" s="394"/>
    </row>
    <row r="127" spans="1:11" x14ac:dyDescent="0.25">
      <c r="A127" s="1110"/>
      <c r="B127" s="1110"/>
      <c r="C127" s="1132"/>
      <c r="D127" s="1110"/>
      <c r="E127" s="1109"/>
      <c r="F127" s="1113"/>
      <c r="G127" s="1143"/>
      <c r="H127" s="1114"/>
      <c r="I127" s="1143"/>
      <c r="J127" s="516" t="s">
        <v>746</v>
      </c>
      <c r="K127" s="394"/>
    </row>
    <row r="128" spans="1:11" x14ac:dyDescent="0.25">
      <c r="A128" s="1110"/>
      <c r="B128" s="1110"/>
      <c r="C128" s="1132"/>
      <c r="D128" s="1110"/>
      <c r="E128" s="1109"/>
      <c r="F128" s="1113"/>
      <c r="G128" s="1143"/>
      <c r="H128" s="1114"/>
      <c r="I128" s="1143"/>
      <c r="J128" s="516" t="s">
        <v>747</v>
      </c>
      <c r="K128" s="394"/>
    </row>
    <row r="129" spans="1:11" ht="15" customHeight="1" x14ac:dyDescent="0.25">
      <c r="A129" s="1110"/>
      <c r="B129" s="1110"/>
      <c r="C129" s="1132"/>
      <c r="D129" s="1110"/>
      <c r="E129" s="1109"/>
      <c r="F129" s="1108" t="s">
        <v>132</v>
      </c>
      <c r="G129" s="1143">
        <f>IF(F129&lt;&gt;"",VLOOKUP(F129,SERIE,2,0),"")</f>
        <v>171</v>
      </c>
      <c r="H129" s="1104" t="s">
        <v>748</v>
      </c>
      <c r="I129" s="1143">
        <v>69</v>
      </c>
      <c r="J129" s="517" t="s">
        <v>39</v>
      </c>
      <c r="K129" s="394"/>
    </row>
    <row r="130" spans="1:11" x14ac:dyDescent="0.25">
      <c r="A130" s="1110"/>
      <c r="B130" s="1110"/>
      <c r="C130" s="1132"/>
      <c r="D130" s="1110"/>
      <c r="E130" s="1109"/>
      <c r="F130" s="1108"/>
      <c r="G130" s="1143"/>
      <c r="H130" s="1104"/>
      <c r="I130" s="1143"/>
      <c r="J130" s="516" t="s">
        <v>227</v>
      </c>
      <c r="K130" s="394"/>
    </row>
    <row r="131" spans="1:11" x14ac:dyDescent="0.25">
      <c r="A131" s="1110"/>
      <c r="B131" s="1110"/>
      <c r="C131" s="1132"/>
      <c r="D131" s="1110"/>
      <c r="E131" s="1109"/>
      <c r="F131" s="1108"/>
      <c r="G131" s="1143"/>
      <c r="H131" s="1104"/>
      <c r="I131" s="1143"/>
      <c r="J131" s="516" t="s">
        <v>750</v>
      </c>
      <c r="K131" s="394"/>
    </row>
    <row r="132" spans="1:11" x14ac:dyDescent="0.25">
      <c r="A132" s="1110"/>
      <c r="B132" s="1110"/>
      <c r="C132" s="1132"/>
      <c r="D132" s="1110"/>
      <c r="E132" s="1109"/>
      <c r="F132" s="1108"/>
      <c r="G132" s="1143"/>
      <c r="H132" s="1104"/>
      <c r="I132" s="1143"/>
      <c r="J132" s="516" t="s">
        <v>751</v>
      </c>
      <c r="K132" s="394"/>
    </row>
    <row r="133" spans="1:11" x14ac:dyDescent="0.25">
      <c r="A133" s="1110"/>
      <c r="B133" s="1110"/>
      <c r="C133" s="1132"/>
      <c r="D133" s="1110"/>
      <c r="E133" s="1109"/>
      <c r="F133" s="1108"/>
      <c r="G133" s="1143"/>
      <c r="H133" s="1104"/>
      <c r="I133" s="1143"/>
      <c r="J133" s="516" t="s">
        <v>752</v>
      </c>
      <c r="K133" s="394"/>
    </row>
    <row r="134" spans="1:11" ht="30" customHeight="1" x14ac:dyDescent="0.25">
      <c r="A134" s="1110"/>
      <c r="B134" s="1110"/>
      <c r="C134" s="1132"/>
      <c r="D134" s="1110"/>
      <c r="E134" s="1109"/>
      <c r="F134" s="1108"/>
      <c r="G134" s="1143"/>
      <c r="H134" s="430" t="s">
        <v>866</v>
      </c>
      <c r="I134" s="1153">
        <v>0</v>
      </c>
      <c r="J134" s="517" t="s">
        <v>867</v>
      </c>
      <c r="K134" s="394"/>
    </row>
    <row r="135" spans="1:11" ht="25.5" customHeight="1" x14ac:dyDescent="0.25">
      <c r="A135" s="1110"/>
      <c r="B135" s="1110"/>
      <c r="C135" s="1132"/>
      <c r="D135" s="1110"/>
      <c r="E135" s="1109"/>
      <c r="F135" s="1108" t="s">
        <v>819</v>
      </c>
      <c r="G135" s="1143">
        <f>IF(F135&lt;&gt;"",VLOOKUP(F135,SERIE,2,0),"")</f>
        <v>172</v>
      </c>
      <c r="H135" s="1104" t="s">
        <v>870</v>
      </c>
      <c r="I135" s="1143">
        <v>74</v>
      </c>
      <c r="J135" s="517" t="s">
        <v>755</v>
      </c>
      <c r="K135" s="394"/>
    </row>
    <row r="136" spans="1:11" x14ac:dyDescent="0.25">
      <c r="A136" s="1110"/>
      <c r="B136" s="1110"/>
      <c r="C136" s="1132"/>
      <c r="D136" s="1110"/>
      <c r="E136" s="1109"/>
      <c r="F136" s="1108"/>
      <c r="G136" s="1143"/>
      <c r="H136" s="1104"/>
      <c r="I136" s="1143"/>
      <c r="J136" s="516" t="s">
        <v>758</v>
      </c>
      <c r="K136" s="394"/>
    </row>
    <row r="137" spans="1:11" x14ac:dyDescent="0.25">
      <c r="A137" s="1110"/>
      <c r="B137" s="1110"/>
      <c r="C137" s="1132"/>
      <c r="D137" s="1110"/>
      <c r="E137" s="1109"/>
      <c r="F137" s="1108"/>
      <c r="G137" s="1143"/>
      <c r="H137" s="1104"/>
      <c r="I137" s="1143"/>
      <c r="J137" s="516" t="s">
        <v>759</v>
      </c>
      <c r="K137" s="394"/>
    </row>
    <row r="138" spans="1:11" ht="12.75" customHeight="1" x14ac:dyDescent="0.25">
      <c r="A138" s="1110"/>
      <c r="B138" s="1110"/>
      <c r="C138" s="1132"/>
      <c r="D138" s="1110"/>
      <c r="E138" s="1109"/>
      <c r="F138" s="1108"/>
      <c r="G138" s="1143"/>
      <c r="H138" s="1104"/>
      <c r="I138" s="1143"/>
      <c r="J138" s="516" t="s">
        <v>227</v>
      </c>
      <c r="K138" s="394"/>
    </row>
    <row r="139" spans="1:11" ht="15" customHeight="1" x14ac:dyDescent="0.25">
      <c r="A139" s="1110"/>
      <c r="B139" s="1110"/>
      <c r="C139" s="1132"/>
      <c r="D139" s="1110" t="s">
        <v>5</v>
      </c>
      <c r="E139" s="1109">
        <v>12</v>
      </c>
      <c r="F139" s="1108" t="s">
        <v>37</v>
      </c>
      <c r="G139" s="1143">
        <f>IF(F139&lt;&gt;"",VLOOKUP(F139,SERIE,2,0),"")</f>
        <v>145</v>
      </c>
      <c r="H139" s="1104" t="s">
        <v>46</v>
      </c>
      <c r="I139" s="1143">
        <v>3</v>
      </c>
      <c r="J139" s="521" t="s">
        <v>833</v>
      </c>
      <c r="K139" s="394"/>
    </row>
    <row r="140" spans="1:11" x14ac:dyDescent="0.25">
      <c r="A140" s="1110"/>
      <c r="B140" s="1110"/>
      <c r="C140" s="1132"/>
      <c r="D140" s="1110"/>
      <c r="E140" s="1109"/>
      <c r="F140" s="1108"/>
      <c r="G140" s="1143"/>
      <c r="H140" s="1104"/>
      <c r="I140" s="1143"/>
      <c r="J140" s="516" t="s">
        <v>873</v>
      </c>
      <c r="K140" s="394"/>
    </row>
    <row r="141" spans="1:11" x14ac:dyDescent="0.25">
      <c r="A141" s="1110"/>
      <c r="B141" s="1110"/>
      <c r="C141" s="1132"/>
      <c r="D141" s="1110"/>
      <c r="E141" s="1109"/>
      <c r="F141" s="1108"/>
      <c r="G141" s="1143"/>
      <c r="H141" s="1104"/>
      <c r="I141" s="1143"/>
      <c r="J141" s="522" t="s">
        <v>54</v>
      </c>
      <c r="K141" s="394"/>
    </row>
    <row r="142" spans="1:11" x14ac:dyDescent="0.25">
      <c r="A142" s="1110"/>
      <c r="B142" s="1110"/>
      <c r="C142" s="1132"/>
      <c r="D142" s="1110"/>
      <c r="E142" s="1109"/>
      <c r="F142" s="1108"/>
      <c r="G142" s="1143"/>
      <c r="H142" s="1104"/>
      <c r="I142" s="1143"/>
      <c r="J142" s="522" t="s">
        <v>874</v>
      </c>
      <c r="K142" s="394"/>
    </row>
    <row r="143" spans="1:11" x14ac:dyDescent="0.25">
      <c r="A143" s="1110"/>
      <c r="B143" s="1110"/>
      <c r="C143" s="1132"/>
      <c r="D143" s="1110"/>
      <c r="E143" s="1109"/>
      <c r="F143" s="1108"/>
      <c r="G143" s="1143"/>
      <c r="H143" s="1104"/>
      <c r="I143" s="1143"/>
      <c r="J143" s="516" t="s">
        <v>875</v>
      </c>
      <c r="K143" s="394"/>
    </row>
    <row r="144" spans="1:11" x14ac:dyDescent="0.25">
      <c r="A144" s="1110"/>
      <c r="B144" s="1110"/>
      <c r="C144" s="1132"/>
      <c r="D144" s="1110"/>
      <c r="E144" s="1109"/>
      <c r="F144" s="1108"/>
      <c r="G144" s="1143"/>
      <c r="H144" s="1104"/>
      <c r="I144" s="1143"/>
      <c r="J144" s="520" t="s">
        <v>227</v>
      </c>
      <c r="K144" s="394"/>
    </row>
    <row r="145" spans="1:11" ht="25.5" customHeight="1" x14ac:dyDescent="0.25">
      <c r="A145" s="1110"/>
      <c r="B145" s="1110"/>
      <c r="C145" s="1132"/>
      <c r="D145" s="1110"/>
      <c r="E145" s="1109"/>
      <c r="F145" s="1108"/>
      <c r="G145" s="1143"/>
      <c r="H145" s="1104" t="s">
        <v>57</v>
      </c>
      <c r="I145" s="1143">
        <v>6</v>
      </c>
      <c r="J145" s="521" t="s">
        <v>833</v>
      </c>
      <c r="K145" s="394"/>
    </row>
    <row r="146" spans="1:11" ht="25.5" x14ac:dyDescent="0.25">
      <c r="A146" s="1110"/>
      <c r="B146" s="1110"/>
      <c r="C146" s="1132"/>
      <c r="D146" s="1110"/>
      <c r="E146" s="1109"/>
      <c r="F146" s="1108"/>
      <c r="G146" s="1143"/>
      <c r="H146" s="1104"/>
      <c r="I146" s="1143"/>
      <c r="J146" s="516" t="s">
        <v>60</v>
      </c>
      <c r="K146" s="394"/>
    </row>
    <row r="147" spans="1:11" x14ac:dyDescent="0.25">
      <c r="A147" s="1110"/>
      <c r="B147" s="1110"/>
      <c r="C147" s="1132"/>
      <c r="D147" s="1110"/>
      <c r="E147" s="1109"/>
      <c r="F147" s="1108"/>
      <c r="G147" s="1143"/>
      <c r="H147" s="1104"/>
      <c r="I147" s="1143"/>
      <c r="J147" s="516" t="s">
        <v>62</v>
      </c>
      <c r="K147" s="394"/>
    </row>
    <row r="148" spans="1:11" x14ac:dyDescent="0.25">
      <c r="A148" s="1110"/>
      <c r="B148" s="1110"/>
      <c r="C148" s="1132"/>
      <c r="D148" s="1110"/>
      <c r="E148" s="1109"/>
      <c r="F148" s="1108"/>
      <c r="G148" s="1143"/>
      <c r="H148" s="1104"/>
      <c r="I148" s="1143"/>
      <c r="J148" s="516" t="s">
        <v>63</v>
      </c>
      <c r="K148" s="394"/>
    </row>
    <row r="149" spans="1:11" x14ac:dyDescent="0.25">
      <c r="A149" s="1110"/>
      <c r="B149" s="1110"/>
      <c r="C149" s="1132"/>
      <c r="D149" s="1110"/>
      <c r="E149" s="1109"/>
      <c r="F149" s="1108"/>
      <c r="G149" s="1143"/>
      <c r="H149" s="1104"/>
      <c r="I149" s="1143"/>
      <c r="J149" s="516" t="s">
        <v>227</v>
      </c>
      <c r="K149" s="394"/>
    </row>
    <row r="150" spans="1:11" ht="25.5" customHeight="1" x14ac:dyDescent="0.25">
      <c r="A150" s="1110"/>
      <c r="B150" s="1110"/>
      <c r="C150" s="1132"/>
      <c r="D150" s="1110"/>
      <c r="E150" s="1109"/>
      <c r="F150" s="1108"/>
      <c r="G150" s="1143"/>
      <c r="H150" s="1116" t="s">
        <v>877</v>
      </c>
      <c r="I150" s="1144">
        <v>11</v>
      </c>
      <c r="J150" s="521" t="s">
        <v>833</v>
      </c>
      <c r="K150" s="394"/>
    </row>
    <row r="151" spans="1:11" x14ac:dyDescent="0.25">
      <c r="A151" s="1110"/>
      <c r="B151" s="1110"/>
      <c r="C151" s="1132"/>
      <c r="D151" s="1110"/>
      <c r="E151" s="1109"/>
      <c r="F151" s="1108"/>
      <c r="G151" s="1143"/>
      <c r="H151" s="1116"/>
      <c r="I151" s="1144"/>
      <c r="J151" s="516" t="s">
        <v>879</v>
      </c>
      <c r="K151" s="394"/>
    </row>
    <row r="152" spans="1:11" x14ac:dyDescent="0.25">
      <c r="A152" s="1110"/>
      <c r="B152" s="1110"/>
      <c r="C152" s="1132"/>
      <c r="D152" s="1110"/>
      <c r="E152" s="1109"/>
      <c r="F152" s="1108"/>
      <c r="G152" s="1143"/>
      <c r="H152" s="1116"/>
      <c r="I152" s="1144"/>
      <c r="J152" s="516" t="s">
        <v>873</v>
      </c>
      <c r="K152" s="394"/>
    </row>
    <row r="153" spans="1:11" x14ac:dyDescent="0.25">
      <c r="A153" s="1110"/>
      <c r="B153" s="1110"/>
      <c r="C153" s="1132"/>
      <c r="D153" s="1110"/>
      <c r="E153" s="1109"/>
      <c r="F153" s="1108"/>
      <c r="G153" s="1143"/>
      <c r="H153" s="1116"/>
      <c r="I153" s="1144"/>
      <c r="J153" s="520" t="s">
        <v>227</v>
      </c>
      <c r="K153" s="394"/>
    </row>
    <row r="154" spans="1:11" ht="38.25" customHeight="1" x14ac:dyDescent="0.25">
      <c r="A154" s="1110"/>
      <c r="B154" s="1110"/>
      <c r="C154" s="1132"/>
      <c r="D154" s="1110"/>
      <c r="E154" s="1109"/>
      <c r="F154" s="1108" t="s">
        <v>64</v>
      </c>
      <c r="G154" s="1143">
        <f>IF(F154&lt;&gt;"",VLOOKUP(F154,SERIE,2,0),"")</f>
        <v>150</v>
      </c>
      <c r="H154" s="1104" t="s">
        <v>65</v>
      </c>
      <c r="I154" s="1143">
        <v>0</v>
      </c>
      <c r="J154" s="517" t="s">
        <v>881</v>
      </c>
      <c r="K154" s="394"/>
    </row>
    <row r="155" spans="1:11" x14ac:dyDescent="0.25">
      <c r="A155" s="1110"/>
      <c r="B155" s="1110"/>
      <c r="C155" s="1132"/>
      <c r="D155" s="1110"/>
      <c r="E155" s="1109"/>
      <c r="F155" s="1108"/>
      <c r="G155" s="1143"/>
      <c r="H155" s="1104"/>
      <c r="I155" s="1143"/>
      <c r="J155" s="516" t="s">
        <v>71</v>
      </c>
      <c r="K155" s="394"/>
    </row>
    <row r="156" spans="1:11" x14ac:dyDescent="0.25">
      <c r="A156" s="1110"/>
      <c r="B156" s="1110"/>
      <c r="C156" s="1132"/>
      <c r="D156" s="1110"/>
      <c r="E156" s="1109"/>
      <c r="F156" s="1108"/>
      <c r="G156" s="1143"/>
      <c r="H156" s="1104"/>
      <c r="I156" s="1143"/>
      <c r="J156" s="516" t="s">
        <v>72</v>
      </c>
      <c r="K156" s="394"/>
    </row>
    <row r="157" spans="1:11" x14ac:dyDescent="0.25">
      <c r="A157" s="1110"/>
      <c r="B157" s="1110"/>
      <c r="C157" s="1132"/>
      <c r="D157" s="1110"/>
      <c r="E157" s="1109"/>
      <c r="F157" s="1108"/>
      <c r="G157" s="1143"/>
      <c r="H157" s="1102"/>
      <c r="I157" s="1141"/>
      <c r="J157" s="520" t="s">
        <v>227</v>
      </c>
      <c r="K157" s="394"/>
    </row>
    <row r="158" spans="1:11" ht="25.5" customHeight="1" x14ac:dyDescent="0.25">
      <c r="A158" s="1110"/>
      <c r="B158" s="1110"/>
      <c r="C158" s="1132"/>
      <c r="D158" s="1110"/>
      <c r="E158" s="1109"/>
      <c r="F158" s="1108" t="s">
        <v>73</v>
      </c>
      <c r="G158" s="1143">
        <f>IF(F158&lt;&gt;"",VLOOKUP(F158,SERIE,2,0),"")</f>
        <v>155</v>
      </c>
      <c r="H158" s="1104" t="s">
        <v>500</v>
      </c>
      <c r="I158" s="1143">
        <v>0</v>
      </c>
      <c r="J158" s="517" t="s">
        <v>75</v>
      </c>
      <c r="K158" s="394"/>
    </row>
    <row r="159" spans="1:11" x14ac:dyDescent="0.25">
      <c r="A159" s="1110"/>
      <c r="B159" s="1110"/>
      <c r="C159" s="1132"/>
      <c r="D159" s="1110"/>
      <c r="E159" s="1109"/>
      <c r="F159" s="1108"/>
      <c r="G159" s="1143"/>
      <c r="H159" s="1104"/>
      <c r="I159" s="1143"/>
      <c r="J159" s="516" t="s">
        <v>78</v>
      </c>
      <c r="K159" s="394"/>
    </row>
    <row r="160" spans="1:11" x14ac:dyDescent="0.25">
      <c r="A160" s="1110"/>
      <c r="B160" s="1110"/>
      <c r="C160" s="1132"/>
      <c r="D160" s="1110"/>
      <c r="E160" s="1109"/>
      <c r="F160" s="1108"/>
      <c r="G160" s="1143"/>
      <c r="H160" s="1104"/>
      <c r="I160" s="1143"/>
      <c r="J160" s="516" t="s">
        <v>79</v>
      </c>
      <c r="K160" s="394"/>
    </row>
    <row r="161" spans="1:11" x14ac:dyDescent="0.25">
      <c r="A161" s="1110"/>
      <c r="B161" s="1110"/>
      <c r="C161" s="1132"/>
      <c r="D161" s="1110"/>
      <c r="E161" s="1109"/>
      <c r="F161" s="1108"/>
      <c r="G161" s="1143"/>
      <c r="H161" s="1104"/>
      <c r="I161" s="1143"/>
      <c r="J161" s="516" t="s">
        <v>80</v>
      </c>
      <c r="K161" s="394"/>
    </row>
    <row r="162" spans="1:11" x14ac:dyDescent="0.25">
      <c r="A162" s="1110"/>
      <c r="B162" s="1110"/>
      <c r="C162" s="1132"/>
      <c r="D162" s="1110"/>
      <c r="E162" s="1109"/>
      <c r="F162" s="1108"/>
      <c r="G162" s="1143"/>
      <c r="H162" s="1104"/>
      <c r="I162" s="1143"/>
      <c r="J162" s="516" t="s">
        <v>81</v>
      </c>
      <c r="K162" s="394"/>
    </row>
    <row r="163" spans="1:11" x14ac:dyDescent="0.25">
      <c r="A163" s="1110"/>
      <c r="B163" s="1110"/>
      <c r="C163" s="1132"/>
      <c r="D163" s="1110"/>
      <c r="E163" s="1109"/>
      <c r="F163" s="1108"/>
      <c r="G163" s="1143"/>
      <c r="H163" s="1104"/>
      <c r="I163" s="1143"/>
      <c r="J163" s="516" t="s">
        <v>82</v>
      </c>
      <c r="K163" s="394"/>
    </row>
    <row r="164" spans="1:11" x14ac:dyDescent="0.25">
      <c r="A164" s="1110"/>
      <c r="B164" s="1110"/>
      <c r="C164" s="1132"/>
      <c r="D164" s="1110"/>
      <c r="E164" s="1109"/>
      <c r="F164" s="1108"/>
      <c r="G164" s="1143"/>
      <c r="H164" s="1104"/>
      <c r="I164" s="1143"/>
      <c r="J164" s="516" t="s">
        <v>83</v>
      </c>
      <c r="K164" s="394"/>
    </row>
    <row r="165" spans="1:11" x14ac:dyDescent="0.25">
      <c r="A165" s="1110"/>
      <c r="B165" s="1110"/>
      <c r="C165" s="1132"/>
      <c r="D165" s="1110"/>
      <c r="E165" s="1109"/>
      <c r="F165" s="1108"/>
      <c r="G165" s="1143"/>
      <c r="H165" s="1104"/>
      <c r="I165" s="1143"/>
      <c r="J165" s="516" t="s">
        <v>84</v>
      </c>
      <c r="K165" s="394"/>
    </row>
    <row r="166" spans="1:11" x14ac:dyDescent="0.25">
      <c r="A166" s="1110"/>
      <c r="B166" s="1110"/>
      <c r="C166" s="1132"/>
      <c r="D166" s="1110"/>
      <c r="E166" s="1109"/>
      <c r="F166" s="1108"/>
      <c r="G166" s="1143"/>
      <c r="H166" s="1104"/>
      <c r="I166" s="1143"/>
      <c r="J166" s="516" t="s">
        <v>85</v>
      </c>
      <c r="K166" s="394"/>
    </row>
    <row r="167" spans="1:11" x14ac:dyDescent="0.25">
      <c r="A167" s="1110"/>
      <c r="B167" s="1110"/>
      <c r="C167" s="1132"/>
      <c r="D167" s="1110"/>
      <c r="E167" s="1109"/>
      <c r="F167" s="1108"/>
      <c r="G167" s="1143"/>
      <c r="H167" s="1104"/>
      <c r="I167" s="1143"/>
      <c r="J167" s="516" t="s">
        <v>86</v>
      </c>
      <c r="K167" s="394"/>
    </row>
    <row r="168" spans="1:11" x14ac:dyDescent="0.25">
      <c r="A168" s="1110"/>
      <c r="B168" s="1110"/>
      <c r="C168" s="1132"/>
      <c r="D168" s="1110"/>
      <c r="E168" s="1109"/>
      <c r="F168" s="1108"/>
      <c r="G168" s="1143"/>
      <c r="H168" s="1104"/>
      <c r="I168" s="1143"/>
      <c r="J168" s="516" t="s">
        <v>87</v>
      </c>
      <c r="K168" s="394"/>
    </row>
    <row r="169" spans="1:11" x14ac:dyDescent="0.25">
      <c r="A169" s="1110"/>
      <c r="B169" s="1110"/>
      <c r="C169" s="1132"/>
      <c r="D169" s="1110"/>
      <c r="E169" s="1109"/>
      <c r="F169" s="1108"/>
      <c r="G169" s="1143"/>
      <c r="H169" s="1104"/>
      <c r="I169" s="1143"/>
      <c r="J169" s="516" t="s">
        <v>968</v>
      </c>
      <c r="K169" s="394"/>
    </row>
    <row r="170" spans="1:11" x14ac:dyDescent="0.25">
      <c r="A170" s="1110"/>
      <c r="B170" s="1110"/>
      <c r="C170" s="1132"/>
      <c r="D170" s="1110"/>
      <c r="E170" s="1109"/>
      <c r="F170" s="1108"/>
      <c r="G170" s="1143"/>
      <c r="H170" s="1104"/>
      <c r="I170" s="1143"/>
      <c r="J170" s="516" t="s">
        <v>883</v>
      </c>
      <c r="K170" s="394"/>
    </row>
    <row r="171" spans="1:11" x14ac:dyDescent="0.25">
      <c r="A171" s="1110"/>
      <c r="B171" s="1110"/>
      <c r="C171" s="1132"/>
      <c r="D171" s="1110"/>
      <c r="E171" s="1109"/>
      <c r="F171" s="1108"/>
      <c r="G171" s="1143"/>
      <c r="H171" s="1104"/>
      <c r="I171" s="1143"/>
      <c r="J171" s="516" t="s">
        <v>809</v>
      </c>
      <c r="K171" s="394"/>
    </row>
    <row r="172" spans="1:11" x14ac:dyDescent="0.25">
      <c r="A172" s="1110"/>
      <c r="B172" s="1110"/>
      <c r="C172" s="1132"/>
      <c r="D172" s="1110"/>
      <c r="E172" s="1109"/>
      <c r="F172" s="1108"/>
      <c r="G172" s="1143"/>
      <c r="H172" s="1104"/>
      <c r="I172" s="1143"/>
      <c r="J172" s="516" t="s">
        <v>811</v>
      </c>
      <c r="K172" s="394"/>
    </row>
    <row r="173" spans="1:11" ht="25.5" customHeight="1" x14ac:dyDescent="0.25">
      <c r="A173" s="1110"/>
      <c r="B173" s="1110"/>
      <c r="C173" s="1132"/>
      <c r="D173" s="1110"/>
      <c r="E173" s="1109"/>
      <c r="F173" s="1115" t="s">
        <v>89</v>
      </c>
      <c r="G173" s="1143">
        <f>IF(F173&lt;&gt;"",VLOOKUP(F173,SERIE,2,0),"")</f>
        <v>160</v>
      </c>
      <c r="H173" s="1104" t="s">
        <v>90</v>
      </c>
      <c r="I173" s="1143">
        <v>39</v>
      </c>
      <c r="J173" s="517" t="s">
        <v>39</v>
      </c>
      <c r="K173" s="394"/>
    </row>
    <row r="174" spans="1:11" x14ac:dyDescent="0.25">
      <c r="A174" s="1110"/>
      <c r="B174" s="1110"/>
      <c r="C174" s="1132"/>
      <c r="D174" s="1110"/>
      <c r="E174" s="1109"/>
      <c r="F174" s="1115"/>
      <c r="G174" s="1143"/>
      <c r="H174" s="1104"/>
      <c r="I174" s="1143"/>
      <c r="J174" s="518" t="s">
        <v>227</v>
      </c>
      <c r="K174" s="394"/>
    </row>
    <row r="175" spans="1:11" x14ac:dyDescent="0.25">
      <c r="A175" s="1110"/>
      <c r="B175" s="1110"/>
      <c r="C175" s="1132"/>
      <c r="D175" s="1110"/>
      <c r="E175" s="1109"/>
      <c r="F175" s="1115"/>
      <c r="G175" s="1143"/>
      <c r="H175" s="1104"/>
      <c r="I175" s="1143"/>
      <c r="J175" s="516" t="s">
        <v>94</v>
      </c>
      <c r="K175" s="394"/>
    </row>
    <row r="176" spans="1:11" ht="15" customHeight="1" x14ac:dyDescent="0.25">
      <c r="A176" s="1110"/>
      <c r="B176" s="1110"/>
      <c r="C176" s="1132"/>
      <c r="D176" s="1110"/>
      <c r="E176" s="1109"/>
      <c r="F176" s="1099" t="s">
        <v>95</v>
      </c>
      <c r="G176" s="1141">
        <f>IF(F176&lt;&gt;"",VLOOKUP(F176,SERIE,2,0),"")</f>
        <v>169</v>
      </c>
      <c r="H176" s="1104" t="s">
        <v>96</v>
      </c>
      <c r="I176" s="1143">
        <v>59</v>
      </c>
      <c r="J176" s="517" t="s">
        <v>39</v>
      </c>
      <c r="K176" s="394"/>
    </row>
    <row r="177" spans="1:11" x14ac:dyDescent="0.25">
      <c r="A177" s="1110"/>
      <c r="B177" s="1110"/>
      <c r="C177" s="1132"/>
      <c r="D177" s="1110"/>
      <c r="E177" s="1109"/>
      <c r="F177" s="1100"/>
      <c r="G177" s="1145"/>
      <c r="H177" s="1104"/>
      <c r="I177" s="1143"/>
      <c r="J177" s="518" t="s">
        <v>227</v>
      </c>
      <c r="K177" s="394"/>
    </row>
    <row r="178" spans="1:11" x14ac:dyDescent="0.25">
      <c r="A178" s="1110"/>
      <c r="B178" s="1110"/>
      <c r="C178" s="1132"/>
      <c r="D178" s="1110"/>
      <c r="E178" s="1109"/>
      <c r="F178" s="1100"/>
      <c r="G178" s="1145"/>
      <c r="H178" s="1104"/>
      <c r="I178" s="1143"/>
      <c r="J178" s="516" t="s">
        <v>101</v>
      </c>
      <c r="K178" s="394"/>
    </row>
    <row r="179" spans="1:11" x14ac:dyDescent="0.25">
      <c r="A179" s="1110"/>
      <c r="B179" s="1110"/>
      <c r="C179" s="1132"/>
      <c r="D179" s="1110"/>
      <c r="E179" s="1109"/>
      <c r="F179" s="1100"/>
      <c r="G179" s="1145"/>
      <c r="H179" s="1104"/>
      <c r="I179" s="1143"/>
      <c r="J179" s="516" t="s">
        <v>102</v>
      </c>
      <c r="K179" s="394"/>
    </row>
    <row r="180" spans="1:11" x14ac:dyDescent="0.25">
      <c r="A180" s="1110"/>
      <c r="B180" s="1110"/>
      <c r="C180" s="1132"/>
      <c r="D180" s="1110"/>
      <c r="E180" s="1109"/>
      <c r="F180" s="1100"/>
      <c r="G180" s="1145"/>
      <c r="H180" s="1104"/>
      <c r="I180" s="1143"/>
      <c r="J180" s="516" t="s">
        <v>103</v>
      </c>
      <c r="K180" s="394"/>
    </row>
    <row r="181" spans="1:11" x14ac:dyDescent="0.25">
      <c r="A181" s="1110"/>
      <c r="B181" s="1110"/>
      <c r="C181" s="1132"/>
      <c r="D181" s="1110"/>
      <c r="E181" s="1109"/>
      <c r="F181" s="1100"/>
      <c r="G181" s="1145"/>
      <c r="H181" s="1104"/>
      <c r="I181" s="1143"/>
      <c r="J181" s="516" t="s">
        <v>104</v>
      </c>
      <c r="K181" s="394"/>
    </row>
    <row r="182" spans="1:11" x14ac:dyDescent="0.25">
      <c r="A182" s="1110"/>
      <c r="B182" s="1110"/>
      <c r="C182" s="1132"/>
      <c r="D182" s="1110"/>
      <c r="E182" s="1109"/>
      <c r="F182" s="1100"/>
      <c r="G182" s="1145"/>
      <c r="H182" s="1104"/>
      <c r="I182" s="1143"/>
      <c r="J182" s="516" t="s">
        <v>105</v>
      </c>
      <c r="K182" s="394"/>
    </row>
    <row r="183" spans="1:11" x14ac:dyDescent="0.25">
      <c r="A183" s="1110"/>
      <c r="B183" s="1110"/>
      <c r="C183" s="1132"/>
      <c r="D183" s="1110"/>
      <c r="E183" s="1109"/>
      <c r="F183" s="1100"/>
      <c r="G183" s="1145"/>
      <c r="H183" s="1104"/>
      <c r="I183" s="1143"/>
      <c r="J183" s="516" t="s">
        <v>106</v>
      </c>
      <c r="K183" s="394"/>
    </row>
    <row r="184" spans="1:11" x14ac:dyDescent="0.25">
      <c r="A184" s="1110"/>
      <c r="B184" s="1110"/>
      <c r="C184" s="1132"/>
      <c r="D184" s="1110"/>
      <c r="E184" s="1109"/>
      <c r="F184" s="1100"/>
      <c r="G184" s="1145"/>
      <c r="H184" s="1104"/>
      <c r="I184" s="1143"/>
      <c r="J184" s="516" t="s">
        <v>107</v>
      </c>
      <c r="K184" s="394"/>
    </row>
    <row r="185" spans="1:11" x14ac:dyDescent="0.25">
      <c r="A185" s="1110"/>
      <c r="B185" s="1110"/>
      <c r="C185" s="1132"/>
      <c r="D185" s="1110"/>
      <c r="E185" s="1109"/>
      <c r="F185" s="1100"/>
      <c r="G185" s="1145"/>
      <c r="H185" s="1104"/>
      <c r="I185" s="1143"/>
      <c r="J185" s="516" t="s">
        <v>108</v>
      </c>
      <c r="K185" s="394"/>
    </row>
    <row r="186" spans="1:11" x14ac:dyDescent="0.25">
      <c r="A186" s="1110"/>
      <c r="B186" s="1110"/>
      <c r="C186" s="1132"/>
      <c r="D186" s="1110"/>
      <c r="E186" s="1109"/>
      <c r="F186" s="1100"/>
      <c r="G186" s="1145"/>
      <c r="H186" s="1104"/>
      <c r="I186" s="1143"/>
      <c r="J186" s="516" t="s">
        <v>109</v>
      </c>
      <c r="K186" s="394"/>
    </row>
    <row r="187" spans="1:11" x14ac:dyDescent="0.25">
      <c r="A187" s="1110"/>
      <c r="B187" s="1110"/>
      <c r="C187" s="1132"/>
      <c r="D187" s="1110"/>
      <c r="E187" s="1109"/>
      <c r="F187" s="1100"/>
      <c r="G187" s="1145"/>
      <c r="H187" s="1104"/>
      <c r="I187" s="1143"/>
      <c r="J187" s="516" t="s">
        <v>886</v>
      </c>
      <c r="K187" s="394"/>
    </row>
    <row r="188" spans="1:11" x14ac:dyDescent="0.25">
      <c r="A188" s="1110"/>
      <c r="B188" s="1110"/>
      <c r="C188" s="1132"/>
      <c r="D188" s="1110"/>
      <c r="E188" s="1109"/>
      <c r="F188" s="1100"/>
      <c r="G188" s="1145"/>
      <c r="H188" s="1104"/>
      <c r="I188" s="1143"/>
      <c r="J188" s="516" t="s">
        <v>111</v>
      </c>
      <c r="K188" s="394"/>
    </row>
    <row r="189" spans="1:11" x14ac:dyDescent="0.25">
      <c r="A189" s="1110"/>
      <c r="B189" s="1110"/>
      <c r="C189" s="1132"/>
      <c r="D189" s="1110"/>
      <c r="E189" s="1109"/>
      <c r="F189" s="1100"/>
      <c r="G189" s="1145"/>
      <c r="H189" s="1104"/>
      <c r="I189" s="1143"/>
      <c r="J189" s="516" t="s">
        <v>82</v>
      </c>
      <c r="K189" s="394"/>
    </row>
    <row r="190" spans="1:11" ht="15" customHeight="1" x14ac:dyDescent="0.25">
      <c r="A190" s="1110"/>
      <c r="B190" s="1110"/>
      <c r="C190" s="1132"/>
      <c r="D190" s="1110"/>
      <c r="E190" s="1109"/>
      <c r="F190" s="1100"/>
      <c r="G190" s="1145"/>
      <c r="H190" s="1104" t="s">
        <v>112</v>
      </c>
      <c r="I190" s="1143">
        <v>62</v>
      </c>
      <c r="J190" s="517" t="s">
        <v>113</v>
      </c>
      <c r="K190" s="394"/>
    </row>
    <row r="191" spans="1:11" ht="25.5" x14ac:dyDescent="0.25">
      <c r="A191" s="1110"/>
      <c r="B191" s="1110"/>
      <c r="C191" s="1132"/>
      <c r="D191" s="1110"/>
      <c r="E191" s="1109"/>
      <c r="F191" s="1100"/>
      <c r="G191" s="1145"/>
      <c r="H191" s="1104"/>
      <c r="I191" s="1143"/>
      <c r="J191" s="516" t="s">
        <v>116</v>
      </c>
      <c r="K191" s="394"/>
    </row>
    <row r="192" spans="1:11" x14ac:dyDescent="0.25">
      <c r="A192" s="1110"/>
      <c r="B192" s="1110"/>
      <c r="C192" s="1132"/>
      <c r="D192" s="1110"/>
      <c r="E192" s="1109"/>
      <c r="F192" s="1100"/>
      <c r="G192" s="1145"/>
      <c r="H192" s="1104"/>
      <c r="I192" s="1143"/>
      <c r="J192" s="516" t="s">
        <v>117</v>
      </c>
      <c r="K192" s="394"/>
    </row>
    <row r="193" spans="1:11" ht="25.5" x14ac:dyDescent="0.25">
      <c r="A193" s="1110"/>
      <c r="B193" s="1110"/>
      <c r="C193" s="1132"/>
      <c r="D193" s="1110"/>
      <c r="E193" s="1109"/>
      <c r="F193" s="1100"/>
      <c r="G193" s="1145"/>
      <c r="H193" s="1104"/>
      <c r="I193" s="1143"/>
      <c r="J193" s="516" t="s">
        <v>118</v>
      </c>
      <c r="K193" s="394"/>
    </row>
    <row r="194" spans="1:11" x14ac:dyDescent="0.25">
      <c r="A194" s="1110"/>
      <c r="B194" s="1110"/>
      <c r="C194" s="1132"/>
      <c r="D194" s="1110"/>
      <c r="E194" s="1109"/>
      <c r="F194" s="1100"/>
      <c r="G194" s="1145"/>
      <c r="H194" s="1104"/>
      <c r="I194" s="1143"/>
      <c r="J194" s="516" t="s">
        <v>119</v>
      </c>
      <c r="K194" s="394"/>
    </row>
    <row r="195" spans="1:11" x14ac:dyDescent="0.25">
      <c r="A195" s="1110"/>
      <c r="B195" s="1110"/>
      <c r="C195" s="1132"/>
      <c r="D195" s="1110"/>
      <c r="E195" s="1109"/>
      <c r="F195" s="1100"/>
      <c r="G195" s="1145"/>
      <c r="H195" s="1104"/>
      <c r="I195" s="1143"/>
      <c r="J195" s="516" t="s">
        <v>120</v>
      </c>
      <c r="K195" s="394"/>
    </row>
    <row r="196" spans="1:11" x14ac:dyDescent="0.25">
      <c r="A196" s="1110"/>
      <c r="B196" s="1110"/>
      <c r="C196" s="1132"/>
      <c r="D196" s="1110"/>
      <c r="E196" s="1109"/>
      <c r="F196" s="1100"/>
      <c r="G196" s="1145"/>
      <c r="H196" s="1104"/>
      <c r="I196" s="1143"/>
      <c r="J196" s="516" t="s">
        <v>63</v>
      </c>
      <c r="K196" s="394"/>
    </row>
    <row r="197" spans="1:11" x14ac:dyDescent="0.25">
      <c r="A197" s="1110"/>
      <c r="B197" s="1110"/>
      <c r="C197" s="1132"/>
      <c r="D197" s="1110"/>
      <c r="E197" s="1109"/>
      <c r="F197" s="1100"/>
      <c r="G197" s="1145"/>
      <c r="H197" s="1104"/>
      <c r="I197" s="1143"/>
      <c r="J197" s="516" t="s">
        <v>122</v>
      </c>
      <c r="K197" s="394"/>
    </row>
    <row r="198" spans="1:11" x14ac:dyDescent="0.25">
      <c r="A198" s="1110"/>
      <c r="B198" s="1110"/>
      <c r="C198" s="1132"/>
      <c r="D198" s="1110"/>
      <c r="E198" s="1109"/>
      <c r="F198" s="1100"/>
      <c r="G198" s="1145"/>
      <c r="H198" s="1104"/>
      <c r="I198" s="1143"/>
      <c r="J198" s="516" t="s">
        <v>123</v>
      </c>
      <c r="K198" s="394"/>
    </row>
    <row r="199" spans="1:11" ht="38.25" x14ac:dyDescent="0.25">
      <c r="A199" s="1110"/>
      <c r="B199" s="1110"/>
      <c r="C199" s="1132"/>
      <c r="D199" s="1110"/>
      <c r="E199" s="1109"/>
      <c r="F199" s="1100"/>
      <c r="G199" s="1145"/>
      <c r="H199" s="1104"/>
      <c r="I199" s="1143"/>
      <c r="J199" s="516" t="s">
        <v>124</v>
      </c>
      <c r="K199" s="394"/>
    </row>
    <row r="200" spans="1:11" x14ac:dyDescent="0.25">
      <c r="A200" s="1110"/>
      <c r="B200" s="1110"/>
      <c r="C200" s="1132"/>
      <c r="D200" s="1110"/>
      <c r="E200" s="1109"/>
      <c r="F200" s="1100"/>
      <c r="G200" s="1145"/>
      <c r="H200" s="1104"/>
      <c r="I200" s="1143"/>
      <c r="J200" s="516" t="s">
        <v>125</v>
      </c>
      <c r="K200" s="394"/>
    </row>
    <row r="201" spans="1:11" ht="25.5" x14ac:dyDescent="0.25">
      <c r="A201" s="1110"/>
      <c r="B201" s="1110"/>
      <c r="C201" s="1132"/>
      <c r="D201" s="1110"/>
      <c r="E201" s="1109"/>
      <c r="F201" s="1100"/>
      <c r="G201" s="1145"/>
      <c r="H201" s="1104"/>
      <c r="I201" s="1143"/>
      <c r="J201" s="516" t="s">
        <v>126</v>
      </c>
      <c r="K201" s="394"/>
    </row>
    <row r="202" spans="1:11" x14ac:dyDescent="0.25">
      <c r="A202" s="1110"/>
      <c r="B202" s="1110"/>
      <c r="C202" s="1132"/>
      <c r="D202" s="1110"/>
      <c r="E202" s="1109"/>
      <c r="F202" s="1100"/>
      <c r="G202" s="1145"/>
      <c r="H202" s="1104"/>
      <c r="I202" s="1143"/>
      <c r="J202" s="516" t="s">
        <v>127</v>
      </c>
      <c r="K202" s="394"/>
    </row>
    <row r="203" spans="1:11" x14ac:dyDescent="0.25">
      <c r="A203" s="1110"/>
      <c r="B203" s="1110"/>
      <c r="C203" s="1132"/>
      <c r="D203" s="1110"/>
      <c r="E203" s="1109"/>
      <c r="F203" s="1100"/>
      <c r="G203" s="1145"/>
      <c r="H203" s="1104"/>
      <c r="I203" s="1143"/>
      <c r="J203" s="516" t="s">
        <v>128</v>
      </c>
      <c r="K203" s="394"/>
    </row>
    <row r="204" spans="1:11" x14ac:dyDescent="0.25">
      <c r="A204" s="1110"/>
      <c r="B204" s="1110"/>
      <c r="C204" s="1132"/>
      <c r="D204" s="1110"/>
      <c r="E204" s="1109"/>
      <c r="F204" s="1100"/>
      <c r="G204" s="1145"/>
      <c r="H204" s="1104"/>
      <c r="I204" s="1143"/>
      <c r="J204" s="516" t="s">
        <v>129</v>
      </c>
      <c r="K204" s="394"/>
    </row>
    <row r="205" spans="1:11" x14ac:dyDescent="0.25">
      <c r="A205" s="1110"/>
      <c r="B205" s="1110"/>
      <c r="C205" s="1132"/>
      <c r="D205" s="1110"/>
      <c r="E205" s="1109"/>
      <c r="F205" s="1100"/>
      <c r="G205" s="1145"/>
      <c r="H205" s="1104"/>
      <c r="I205" s="1143"/>
      <c r="J205" s="516" t="s">
        <v>130</v>
      </c>
      <c r="K205" s="394"/>
    </row>
    <row r="206" spans="1:11" x14ac:dyDescent="0.25">
      <c r="A206" s="1110"/>
      <c r="B206" s="1110"/>
      <c r="C206" s="1132"/>
      <c r="D206" s="1110"/>
      <c r="E206" s="1109"/>
      <c r="F206" s="1100"/>
      <c r="G206" s="1145"/>
      <c r="H206" s="1104"/>
      <c r="I206" s="1143"/>
      <c r="J206" s="516" t="s">
        <v>131</v>
      </c>
      <c r="K206" s="394"/>
    </row>
    <row r="207" spans="1:11" x14ac:dyDescent="0.25">
      <c r="A207" s="1110"/>
      <c r="B207" s="1110"/>
      <c r="C207" s="1132"/>
      <c r="D207" s="1110"/>
      <c r="E207" s="1109"/>
      <c r="F207" s="1101"/>
      <c r="G207" s="1142"/>
      <c r="H207" s="1104"/>
      <c r="I207" s="1143"/>
      <c r="J207" s="520" t="s">
        <v>227</v>
      </c>
      <c r="K207" s="394"/>
    </row>
    <row r="208" spans="1:11" ht="25.5" customHeight="1" x14ac:dyDescent="0.25">
      <c r="A208" s="1110"/>
      <c r="B208" s="1110"/>
      <c r="C208" s="1132"/>
      <c r="D208" s="1110"/>
      <c r="E208" s="1109"/>
      <c r="F208" s="1108" t="s">
        <v>132</v>
      </c>
      <c r="G208" s="1143">
        <f>IF(F208&lt;&gt;"",VLOOKUP(F208,SERIE,2,0),"")</f>
        <v>171</v>
      </c>
      <c r="H208" s="1104" t="s">
        <v>133</v>
      </c>
      <c r="I208" s="1143">
        <v>72</v>
      </c>
      <c r="J208" s="517" t="s">
        <v>39</v>
      </c>
      <c r="K208" s="394"/>
    </row>
    <row r="209" spans="1:11" x14ac:dyDescent="0.25">
      <c r="A209" s="1110"/>
      <c r="B209" s="1110"/>
      <c r="C209" s="1132"/>
      <c r="D209" s="1110"/>
      <c r="E209" s="1109"/>
      <c r="F209" s="1108"/>
      <c r="G209" s="1143"/>
      <c r="H209" s="1104"/>
      <c r="I209" s="1143"/>
      <c r="J209" s="517" t="s">
        <v>886</v>
      </c>
      <c r="K209" s="394"/>
    </row>
    <row r="210" spans="1:11" x14ac:dyDescent="0.25">
      <c r="A210" s="1110"/>
      <c r="B210" s="1110"/>
      <c r="C210" s="1132"/>
      <c r="D210" s="1110"/>
      <c r="E210" s="1109"/>
      <c r="F210" s="1108"/>
      <c r="G210" s="1143"/>
      <c r="H210" s="1104"/>
      <c r="I210" s="1143"/>
      <c r="J210" s="518" t="s">
        <v>227</v>
      </c>
      <c r="K210" s="394"/>
    </row>
    <row r="211" spans="1:11" x14ac:dyDescent="0.25">
      <c r="A211" s="1110"/>
      <c r="B211" s="1110"/>
      <c r="C211" s="1132"/>
      <c r="D211" s="1110"/>
      <c r="E211" s="1109"/>
      <c r="F211" s="1108"/>
      <c r="G211" s="1143"/>
      <c r="H211" s="1104"/>
      <c r="I211" s="1143"/>
      <c r="J211" s="516" t="s">
        <v>136</v>
      </c>
      <c r="K211" s="394"/>
    </row>
    <row r="212" spans="1:11" x14ac:dyDescent="0.25">
      <c r="A212" s="1110"/>
      <c r="B212" s="1110"/>
      <c r="C212" s="1132"/>
      <c r="D212" s="1110"/>
      <c r="E212" s="1109"/>
      <c r="F212" s="1108"/>
      <c r="G212" s="1143"/>
      <c r="H212" s="1104"/>
      <c r="I212" s="1143"/>
      <c r="J212" s="516" t="s">
        <v>137</v>
      </c>
      <c r="K212" s="394"/>
    </row>
    <row r="213" spans="1:11" x14ac:dyDescent="0.25">
      <c r="A213" s="1110"/>
      <c r="B213" s="1110"/>
      <c r="C213" s="1132"/>
      <c r="D213" s="1110"/>
      <c r="E213" s="1109"/>
      <c r="F213" s="1108"/>
      <c r="G213" s="1143"/>
      <c r="H213" s="1104"/>
      <c r="I213" s="1143"/>
      <c r="J213" s="516" t="s">
        <v>890</v>
      </c>
      <c r="K213" s="394"/>
    </row>
    <row r="214" spans="1:11" x14ac:dyDescent="0.25">
      <c r="A214" s="1110"/>
      <c r="B214" s="1110"/>
      <c r="C214" s="1132"/>
      <c r="D214" s="1110"/>
      <c r="E214" s="1109"/>
      <c r="F214" s="1108"/>
      <c r="G214" s="1143"/>
      <c r="H214" s="1104"/>
      <c r="I214" s="1143"/>
      <c r="J214" s="516" t="s">
        <v>891</v>
      </c>
      <c r="K214" s="394"/>
    </row>
    <row r="215" spans="1:11" x14ac:dyDescent="0.25">
      <c r="A215" s="1110"/>
      <c r="B215" s="1110"/>
      <c r="C215" s="1132"/>
      <c r="D215" s="1110"/>
      <c r="E215" s="1109"/>
      <c r="F215" s="1108"/>
      <c r="G215" s="1143"/>
      <c r="H215" s="1104"/>
      <c r="I215" s="1143"/>
      <c r="J215" s="516" t="s">
        <v>892</v>
      </c>
      <c r="K215" s="394"/>
    </row>
    <row r="216" spans="1:11" x14ac:dyDescent="0.25">
      <c r="A216" s="1110"/>
      <c r="B216" s="1110"/>
      <c r="C216" s="1132"/>
      <c r="D216" s="1110"/>
      <c r="E216" s="1109"/>
      <c r="F216" s="1108"/>
      <c r="G216" s="1143"/>
      <c r="H216" s="1104"/>
      <c r="I216" s="1143"/>
      <c r="J216" s="516" t="s">
        <v>140</v>
      </c>
      <c r="K216" s="394"/>
    </row>
    <row r="217" spans="1:11" x14ac:dyDescent="0.25">
      <c r="A217" s="1110"/>
      <c r="B217" s="1110"/>
      <c r="C217" s="1132"/>
      <c r="D217" s="1110"/>
      <c r="E217" s="1109"/>
      <c r="F217" s="1108"/>
      <c r="G217" s="1143"/>
      <c r="H217" s="1102"/>
      <c r="I217" s="1141"/>
      <c r="J217" s="520" t="s">
        <v>258</v>
      </c>
      <c r="K217" s="394"/>
    </row>
    <row r="218" spans="1:11" ht="15" customHeight="1" x14ac:dyDescent="0.25">
      <c r="A218" s="1110"/>
      <c r="B218" s="1110"/>
      <c r="C218" s="1132"/>
      <c r="D218" s="1110"/>
      <c r="E218" s="1109"/>
      <c r="F218" s="1108" t="s">
        <v>141</v>
      </c>
      <c r="G218" s="1146">
        <f>IF(F218&lt;&gt;"",VLOOKUP(F218,SERIE,2,0),"")</f>
        <v>175</v>
      </c>
      <c r="H218" s="1121" t="s">
        <v>142</v>
      </c>
      <c r="I218" s="1154">
        <v>76</v>
      </c>
      <c r="J218" s="904" t="s">
        <v>143</v>
      </c>
      <c r="K218" s="394"/>
    </row>
    <row r="219" spans="1:11" x14ac:dyDescent="0.25">
      <c r="A219" s="1110"/>
      <c r="B219" s="1110"/>
      <c r="C219" s="1132"/>
      <c r="D219" s="1110"/>
      <c r="E219" s="1109"/>
      <c r="F219" s="1108"/>
      <c r="G219" s="1146"/>
      <c r="H219" s="1122"/>
      <c r="I219" s="1155"/>
      <c r="J219" s="905" t="s">
        <v>149</v>
      </c>
      <c r="K219" s="394"/>
    </row>
    <row r="220" spans="1:11" x14ac:dyDescent="0.25">
      <c r="A220" s="1110"/>
      <c r="B220" s="1110"/>
      <c r="C220" s="1132"/>
      <c r="D220" s="1110"/>
      <c r="E220" s="1109"/>
      <c r="F220" s="1108"/>
      <c r="G220" s="1146"/>
      <c r="H220" s="1122"/>
      <c r="I220" s="1155"/>
      <c r="J220" s="905" t="s">
        <v>103</v>
      </c>
      <c r="K220" s="394"/>
    </row>
    <row r="221" spans="1:11" x14ac:dyDescent="0.25">
      <c r="A221" s="1110"/>
      <c r="B221" s="1110"/>
      <c r="C221" s="1132"/>
      <c r="D221" s="1110"/>
      <c r="E221" s="1109"/>
      <c r="F221" s="1108"/>
      <c r="G221" s="1146"/>
      <c r="H221" s="1122"/>
      <c r="I221" s="1155"/>
      <c r="J221" s="905" t="s">
        <v>106</v>
      </c>
      <c r="K221" s="394"/>
    </row>
    <row r="222" spans="1:11" x14ac:dyDescent="0.25">
      <c r="A222" s="1110"/>
      <c r="B222" s="1110"/>
      <c r="C222" s="1132"/>
      <c r="D222" s="1110"/>
      <c r="E222" s="1109"/>
      <c r="F222" s="1108"/>
      <c r="G222" s="1146"/>
      <c r="H222" s="1123"/>
      <c r="I222" s="1156"/>
      <c r="J222" s="905" t="s">
        <v>151</v>
      </c>
      <c r="K222" s="394"/>
    </row>
    <row r="223" spans="1:11" x14ac:dyDescent="0.25">
      <c r="A223" s="1110"/>
      <c r="B223" s="1110"/>
      <c r="C223" s="1132"/>
      <c r="D223" s="1110"/>
      <c r="E223" s="1109"/>
      <c r="F223" s="1108"/>
      <c r="G223" s="1146"/>
      <c r="H223" s="1123"/>
      <c r="I223" s="1156"/>
      <c r="J223" s="905" t="s">
        <v>227</v>
      </c>
      <c r="K223" s="394"/>
    </row>
    <row r="224" spans="1:11" x14ac:dyDescent="0.25">
      <c r="A224" s="1110"/>
      <c r="B224" s="1110"/>
      <c r="C224" s="1133"/>
      <c r="D224" s="1110"/>
      <c r="E224" s="1109"/>
      <c r="F224" s="1108"/>
      <c r="G224" s="1146"/>
      <c r="H224" s="1124"/>
      <c r="I224" s="1157"/>
      <c r="J224" s="905" t="s">
        <v>894</v>
      </c>
      <c r="K224" s="394"/>
    </row>
    <row r="225" spans="1:11" ht="30.75" customHeight="1" x14ac:dyDescent="0.25">
      <c r="A225" s="1110"/>
      <c r="B225" s="1110" t="s">
        <v>1477</v>
      </c>
      <c r="C225" s="1110">
        <v>20</v>
      </c>
      <c r="D225" s="1110"/>
      <c r="E225" s="1109"/>
      <c r="F225" s="1117" t="s">
        <v>37</v>
      </c>
      <c r="G225" s="1141">
        <f>IF(F225&lt;&gt;"",VLOOKUP(F225,SERIE,2,0),"")</f>
        <v>145</v>
      </c>
      <c r="H225" s="1126" t="s">
        <v>895</v>
      </c>
      <c r="I225" s="1145">
        <v>1</v>
      </c>
      <c r="J225" s="523" t="s">
        <v>796</v>
      </c>
      <c r="K225" s="394"/>
    </row>
    <row r="226" spans="1:11" ht="14.25" customHeight="1" x14ac:dyDescent="0.25">
      <c r="A226" s="1110"/>
      <c r="B226" s="1110"/>
      <c r="C226" s="1110"/>
      <c r="D226" s="1110"/>
      <c r="E226" s="1109"/>
      <c r="F226" s="1134"/>
      <c r="G226" s="1145"/>
      <c r="H226" s="1127"/>
      <c r="I226" s="1142"/>
      <c r="J226" s="523" t="s">
        <v>227</v>
      </c>
      <c r="K226" s="394"/>
    </row>
    <row r="227" spans="1:11" ht="27.75" customHeight="1" x14ac:dyDescent="0.25">
      <c r="A227" s="1110"/>
      <c r="B227" s="1110"/>
      <c r="C227" s="1110"/>
      <c r="D227" s="1110"/>
      <c r="E227" s="1109"/>
      <c r="F227" s="1134"/>
      <c r="G227" s="1145"/>
      <c r="H227" s="1104" t="s">
        <v>614</v>
      </c>
      <c r="I227" s="1143">
        <v>2</v>
      </c>
      <c r="J227" s="517" t="s">
        <v>833</v>
      </c>
      <c r="K227" s="394"/>
    </row>
    <row r="228" spans="1:11" ht="27.75" customHeight="1" x14ac:dyDescent="0.25">
      <c r="A228" s="1110"/>
      <c r="B228" s="1110"/>
      <c r="C228" s="1110"/>
      <c r="D228" s="1110"/>
      <c r="E228" s="1109"/>
      <c r="F228" s="1134"/>
      <c r="G228" s="1145"/>
      <c r="H228" s="1104"/>
      <c r="I228" s="1143"/>
      <c r="J228" s="516" t="s">
        <v>616</v>
      </c>
      <c r="K228" s="394"/>
    </row>
    <row r="229" spans="1:11" ht="25.5" customHeight="1" x14ac:dyDescent="0.25">
      <c r="A229" s="1110"/>
      <c r="B229" s="1110"/>
      <c r="C229" s="1110"/>
      <c r="D229" s="1110"/>
      <c r="E229" s="1109"/>
      <c r="F229" s="1134"/>
      <c r="G229" s="1145"/>
      <c r="H229" s="1104"/>
      <c r="I229" s="1143"/>
      <c r="J229" s="516" t="s">
        <v>227</v>
      </c>
      <c r="K229" s="394"/>
    </row>
    <row r="230" spans="1:11" ht="21" customHeight="1" x14ac:dyDescent="0.25">
      <c r="A230" s="1110"/>
      <c r="B230" s="1110"/>
      <c r="C230" s="1110"/>
      <c r="D230" s="1110"/>
      <c r="E230" s="1109"/>
      <c r="F230" s="1134"/>
      <c r="G230" s="1145"/>
      <c r="H230" s="1125" t="s">
        <v>899</v>
      </c>
      <c r="I230" s="1143">
        <v>4</v>
      </c>
      <c r="J230" s="523" t="s">
        <v>1082</v>
      </c>
      <c r="K230" s="394"/>
    </row>
    <row r="231" spans="1:11" ht="21" customHeight="1" x14ac:dyDescent="0.25">
      <c r="A231" s="1110"/>
      <c r="B231" s="1110"/>
      <c r="C231" s="1110"/>
      <c r="D231" s="1110"/>
      <c r="E231" s="1109"/>
      <c r="F231" s="1134"/>
      <c r="G231" s="1145"/>
      <c r="H231" s="1125"/>
      <c r="I231" s="1143"/>
      <c r="J231" s="516" t="s">
        <v>902</v>
      </c>
      <c r="K231" s="394"/>
    </row>
    <row r="232" spans="1:11" ht="24.75" customHeight="1" x14ac:dyDescent="0.25">
      <c r="A232" s="1110"/>
      <c r="B232" s="1110"/>
      <c r="C232" s="1110"/>
      <c r="D232" s="1110"/>
      <c r="E232" s="1109"/>
      <c r="F232" s="1134"/>
      <c r="G232" s="1145"/>
      <c r="H232" s="1125"/>
      <c r="I232" s="1143"/>
      <c r="J232" s="697" t="s">
        <v>227</v>
      </c>
      <c r="K232" s="394"/>
    </row>
    <row r="233" spans="1:11" ht="18.75" customHeight="1" x14ac:dyDescent="0.25">
      <c r="A233" s="1110"/>
      <c r="B233" s="1110"/>
      <c r="C233" s="1110"/>
      <c r="D233" s="1110"/>
      <c r="E233" s="1109"/>
      <c r="F233" s="1134"/>
      <c r="G233" s="1145"/>
      <c r="H233" s="1104" t="s">
        <v>620</v>
      </c>
      <c r="I233" s="1143">
        <v>7</v>
      </c>
      <c r="J233" s="517" t="s">
        <v>833</v>
      </c>
      <c r="K233" s="394"/>
    </row>
    <row r="234" spans="1:11" ht="18.75" customHeight="1" x14ac:dyDescent="0.25">
      <c r="A234" s="1110"/>
      <c r="B234" s="1110"/>
      <c r="C234" s="1110"/>
      <c r="D234" s="1110"/>
      <c r="E234" s="1109"/>
      <c r="F234" s="1134"/>
      <c r="G234" s="1145"/>
      <c r="H234" s="1104"/>
      <c r="I234" s="1143"/>
      <c r="J234" s="516" t="s">
        <v>622</v>
      </c>
      <c r="K234" s="394"/>
    </row>
    <row r="235" spans="1:11" ht="24.75" customHeight="1" x14ac:dyDescent="0.25">
      <c r="A235" s="1110"/>
      <c r="B235" s="1110"/>
      <c r="C235" s="1110"/>
      <c r="D235" s="1110"/>
      <c r="E235" s="1109"/>
      <c r="F235" s="1134"/>
      <c r="G235" s="1145"/>
      <c r="H235" s="1104"/>
      <c r="I235" s="1143"/>
      <c r="J235" s="697" t="s">
        <v>227</v>
      </c>
      <c r="K235" s="394"/>
    </row>
    <row r="236" spans="1:11" ht="22.5" customHeight="1" x14ac:dyDescent="0.25">
      <c r="A236" s="1110"/>
      <c r="B236" s="1110"/>
      <c r="C236" s="1110"/>
      <c r="D236" s="1110"/>
      <c r="E236" s="1109"/>
      <c r="F236" s="1134"/>
      <c r="G236" s="1145"/>
      <c r="H236" s="1104" t="s">
        <v>611</v>
      </c>
      <c r="I236" s="1143">
        <v>8</v>
      </c>
      <c r="J236" s="517" t="s">
        <v>833</v>
      </c>
      <c r="K236" s="394"/>
    </row>
    <row r="237" spans="1:11" ht="24.75" customHeight="1" x14ac:dyDescent="0.25">
      <c r="A237" s="1110"/>
      <c r="B237" s="1110"/>
      <c r="C237" s="1110"/>
      <c r="D237" s="1110"/>
      <c r="E237" s="1109"/>
      <c r="F237" s="1134"/>
      <c r="G237" s="1145"/>
      <c r="H237" s="1104"/>
      <c r="I237" s="1143"/>
      <c r="J237" s="516" t="s">
        <v>39</v>
      </c>
      <c r="K237" s="394"/>
    </row>
    <row r="238" spans="1:11" ht="24.75" customHeight="1" x14ac:dyDescent="0.25">
      <c r="A238" s="1110"/>
      <c r="B238" s="1110"/>
      <c r="C238" s="1110"/>
      <c r="D238" s="1110"/>
      <c r="E238" s="1109"/>
      <c r="F238" s="1134"/>
      <c r="G238" s="1145"/>
      <c r="H238" s="1104"/>
      <c r="I238" s="1143"/>
      <c r="J238" s="516" t="s">
        <v>613</v>
      </c>
      <c r="K238" s="394"/>
    </row>
    <row r="239" spans="1:11" ht="23.25" customHeight="1" x14ac:dyDescent="0.25">
      <c r="A239" s="1110"/>
      <c r="B239" s="1110"/>
      <c r="C239" s="1110"/>
      <c r="D239" s="1110"/>
      <c r="E239" s="1109"/>
      <c r="F239" s="1134"/>
      <c r="G239" s="1145"/>
      <c r="H239" s="1104"/>
      <c r="I239" s="1143"/>
      <c r="J239" s="697" t="s">
        <v>227</v>
      </c>
      <c r="K239" s="394"/>
    </row>
    <row r="240" spans="1:11" ht="22.5" customHeight="1" x14ac:dyDescent="0.25">
      <c r="A240" s="1110"/>
      <c r="B240" s="1110"/>
      <c r="C240" s="1110"/>
      <c r="D240" s="1110"/>
      <c r="E240" s="1109"/>
      <c r="F240" s="1134"/>
      <c r="G240" s="1145"/>
      <c r="H240" s="1104" t="s">
        <v>908</v>
      </c>
      <c r="I240" s="1143">
        <v>12</v>
      </c>
      <c r="J240" s="517" t="s">
        <v>833</v>
      </c>
      <c r="K240" s="394"/>
    </row>
    <row r="241" spans="1:11" ht="22.5" customHeight="1" x14ac:dyDescent="0.25">
      <c r="A241" s="1110"/>
      <c r="B241" s="1110"/>
      <c r="C241" s="1110"/>
      <c r="D241" s="1110"/>
      <c r="E241" s="1109"/>
      <c r="F241" s="1134"/>
      <c r="G241" s="1145"/>
      <c r="H241" s="1104"/>
      <c r="I241" s="1143"/>
      <c r="J241" s="516" t="s">
        <v>910</v>
      </c>
      <c r="K241" s="394"/>
    </row>
    <row r="242" spans="1:11" ht="25.5" customHeight="1" x14ac:dyDescent="0.25">
      <c r="A242" s="1110"/>
      <c r="B242" s="1110"/>
      <c r="C242" s="1110"/>
      <c r="D242" s="1110"/>
      <c r="E242" s="1109"/>
      <c r="F242" s="1134"/>
      <c r="G242" s="1145"/>
      <c r="H242" s="1104"/>
      <c r="I242" s="1143"/>
      <c r="J242" s="697" t="s">
        <v>227</v>
      </c>
      <c r="K242" s="394"/>
    </row>
    <row r="243" spans="1:11" ht="18.75" customHeight="1" x14ac:dyDescent="0.25">
      <c r="A243" s="1110"/>
      <c r="B243" s="1110"/>
      <c r="C243" s="1110"/>
      <c r="D243" s="1110"/>
      <c r="E243" s="1109"/>
      <c r="F243" s="1134"/>
      <c r="G243" s="1145"/>
      <c r="H243" s="1125" t="s">
        <v>911</v>
      </c>
      <c r="I243" s="1143">
        <v>14</v>
      </c>
      <c r="J243" s="523" t="s">
        <v>39</v>
      </c>
      <c r="K243" s="394"/>
    </row>
    <row r="244" spans="1:11" ht="35.25" customHeight="1" x14ac:dyDescent="0.25">
      <c r="A244" s="1110"/>
      <c r="B244" s="1110"/>
      <c r="C244" s="1110"/>
      <c r="D244" s="1110"/>
      <c r="E244" s="1109"/>
      <c r="F244" s="1134"/>
      <c r="G244" s="1145"/>
      <c r="H244" s="1125"/>
      <c r="I244" s="1143"/>
      <c r="J244" s="523" t="s">
        <v>230</v>
      </c>
      <c r="K244" s="394"/>
    </row>
    <row r="245" spans="1:11" ht="35.25" customHeight="1" x14ac:dyDescent="0.25">
      <c r="A245" s="1110"/>
      <c r="B245" s="1110"/>
      <c r="C245" s="1110"/>
      <c r="D245" s="1110"/>
      <c r="E245" s="1109"/>
      <c r="F245" s="1134"/>
      <c r="G245" s="1145"/>
      <c r="H245" s="1125"/>
      <c r="I245" s="1143"/>
      <c r="J245" s="523" t="s">
        <v>915</v>
      </c>
      <c r="K245" s="394"/>
    </row>
    <row r="246" spans="1:11" ht="35.25" customHeight="1" x14ac:dyDescent="0.25">
      <c r="A246" s="1110"/>
      <c r="B246" s="1110"/>
      <c r="C246" s="1110"/>
      <c r="D246" s="1110"/>
      <c r="E246" s="1109"/>
      <c r="F246" s="1134"/>
      <c r="G246" s="1145"/>
      <c r="H246" s="1125"/>
      <c r="I246" s="1143"/>
      <c r="J246" s="698" t="s">
        <v>227</v>
      </c>
      <c r="K246" s="394"/>
    </row>
    <row r="247" spans="1:11" s="763" customFormat="1" ht="35.25" hidden="1" customHeight="1" thickBot="1" x14ac:dyDescent="0.3">
      <c r="A247" s="1110"/>
      <c r="B247" s="1110"/>
      <c r="C247" s="1110"/>
      <c r="D247" s="1110"/>
      <c r="E247" s="1109"/>
      <c r="F247" s="1134"/>
      <c r="G247" s="1145"/>
      <c r="H247" s="1139" t="s">
        <v>916</v>
      </c>
      <c r="I247" s="1158">
        <v>15</v>
      </c>
      <c r="J247" s="753" t="s">
        <v>833</v>
      </c>
      <c r="K247" s="762"/>
    </row>
    <row r="248" spans="1:11" s="763" customFormat="1" ht="35.25" hidden="1" customHeight="1" x14ac:dyDescent="0.25">
      <c r="A248" s="1110"/>
      <c r="B248" s="1110"/>
      <c r="C248" s="1110"/>
      <c r="D248" s="1110"/>
      <c r="E248" s="1109"/>
      <c r="F248" s="1134"/>
      <c r="G248" s="1145"/>
      <c r="H248" s="1139"/>
      <c r="I248" s="1158"/>
      <c r="J248" s="754" t="s">
        <v>610</v>
      </c>
      <c r="K248" s="762"/>
    </row>
    <row r="249" spans="1:11" s="763" customFormat="1" ht="28.5" hidden="1" customHeight="1" x14ac:dyDescent="0.25">
      <c r="A249" s="1110"/>
      <c r="B249" s="1110"/>
      <c r="C249" s="1110"/>
      <c r="D249" s="1110"/>
      <c r="E249" s="1109"/>
      <c r="F249" s="1134"/>
      <c r="G249" s="1145"/>
      <c r="H249" s="1139"/>
      <c r="I249" s="1158"/>
      <c r="J249" s="755" t="s">
        <v>227</v>
      </c>
      <c r="K249" s="762"/>
    </row>
    <row r="250" spans="1:11" ht="28.5" customHeight="1" x14ac:dyDescent="0.25">
      <c r="A250" s="1110"/>
      <c r="B250" s="1110"/>
      <c r="C250" s="1110"/>
      <c r="D250" s="1110"/>
      <c r="E250" s="1109"/>
      <c r="F250" s="1134"/>
      <c r="G250" s="1145"/>
      <c r="H250" s="1136" t="s">
        <v>1586</v>
      </c>
      <c r="I250" s="1159">
        <v>18</v>
      </c>
      <c r="J250" s="1170" t="s">
        <v>833</v>
      </c>
      <c r="K250" s="394"/>
    </row>
    <row r="251" spans="1:11" ht="28.5" customHeight="1" x14ac:dyDescent="0.25">
      <c r="A251" s="1110"/>
      <c r="B251" s="1110"/>
      <c r="C251" s="1110"/>
      <c r="D251" s="1110"/>
      <c r="E251" s="1109"/>
      <c r="F251" s="1134"/>
      <c r="G251" s="1145"/>
      <c r="H251" s="1137"/>
      <c r="I251" s="1160"/>
      <c r="J251" s="898" t="s">
        <v>920</v>
      </c>
      <c r="K251" s="394"/>
    </row>
    <row r="252" spans="1:11" ht="28.5" customHeight="1" x14ac:dyDescent="0.25">
      <c r="A252" s="1110"/>
      <c r="B252" s="1110"/>
      <c r="C252" s="1110"/>
      <c r="D252" s="1110"/>
      <c r="E252" s="1109"/>
      <c r="F252" s="1118"/>
      <c r="G252" s="1142"/>
      <c r="H252" s="1138"/>
      <c r="I252" s="1161"/>
      <c r="J252" s="898" t="s">
        <v>227</v>
      </c>
      <c r="K252" s="394"/>
    </row>
    <row r="253" spans="1:11" ht="28.5" customHeight="1" x14ac:dyDescent="0.25">
      <c r="A253" s="1110"/>
      <c r="B253" s="1110"/>
      <c r="C253" s="1110"/>
      <c r="D253" s="1110"/>
      <c r="E253" s="1109"/>
      <c r="F253" s="1113" t="s">
        <v>677</v>
      </c>
      <c r="G253" s="1143">
        <f>IF(F253&lt;&gt;"",VLOOKUP(F253,SERIE,2,0),"")</f>
        <v>146</v>
      </c>
      <c r="H253" s="1114" t="s">
        <v>678</v>
      </c>
      <c r="I253" s="1143">
        <v>16</v>
      </c>
      <c r="J253" s="1169" t="s">
        <v>679</v>
      </c>
      <c r="K253" s="394"/>
    </row>
    <row r="254" spans="1:11" ht="28.5" customHeight="1" x14ac:dyDescent="0.25">
      <c r="A254" s="1110"/>
      <c r="B254" s="1110"/>
      <c r="C254" s="1110"/>
      <c r="D254" s="1110"/>
      <c r="E254" s="1109"/>
      <c r="F254" s="1113"/>
      <c r="G254" s="1143"/>
      <c r="H254" s="1114"/>
      <c r="I254" s="1143"/>
      <c r="J254" s="516" t="s">
        <v>39</v>
      </c>
      <c r="K254" s="394"/>
    </row>
    <row r="255" spans="1:11" ht="28.5" customHeight="1" x14ac:dyDescent="0.25">
      <c r="A255" s="1110"/>
      <c r="B255" s="1110"/>
      <c r="C255" s="1110"/>
      <c r="D255" s="1110"/>
      <c r="E255" s="1109"/>
      <c r="F255" s="1113"/>
      <c r="G255" s="1143"/>
      <c r="H255" s="1114"/>
      <c r="I255" s="1143"/>
      <c r="J255" s="516" t="s">
        <v>227</v>
      </c>
      <c r="K255" s="394"/>
    </row>
    <row r="256" spans="1:11" ht="28.5" customHeight="1" x14ac:dyDescent="0.25">
      <c r="A256" s="1110"/>
      <c r="B256" s="1110"/>
      <c r="C256" s="1110"/>
      <c r="D256" s="1110"/>
      <c r="E256" s="1109"/>
      <c r="F256" s="1113"/>
      <c r="G256" s="1143"/>
      <c r="H256" s="1114"/>
      <c r="I256" s="1143"/>
      <c r="J256" s="516" t="s">
        <v>684</v>
      </c>
      <c r="K256" s="394"/>
    </row>
    <row r="257" spans="1:11" ht="25.5" customHeight="1" x14ac:dyDescent="0.25">
      <c r="A257" s="1110"/>
      <c r="B257" s="1110"/>
      <c r="C257" s="1110"/>
      <c r="D257" s="1110"/>
      <c r="E257" s="1109"/>
      <c r="F257" s="1113" t="s">
        <v>587</v>
      </c>
      <c r="G257" s="1143">
        <v>147</v>
      </c>
      <c r="H257" s="1104" t="s">
        <v>592</v>
      </c>
      <c r="I257" s="1143">
        <v>17</v>
      </c>
      <c r="J257" s="517" t="s">
        <v>39</v>
      </c>
      <c r="K257" s="394"/>
    </row>
    <row r="258" spans="1:11" ht="25.5" customHeight="1" x14ac:dyDescent="0.25">
      <c r="A258" s="1110"/>
      <c r="B258" s="1110"/>
      <c r="C258" s="1110"/>
      <c r="D258" s="1110"/>
      <c r="E258" s="1109"/>
      <c r="F258" s="1113"/>
      <c r="G258" s="1143"/>
      <c r="H258" s="1104"/>
      <c r="I258" s="1143"/>
      <c r="J258" s="516" t="s">
        <v>595</v>
      </c>
      <c r="K258" s="394"/>
    </row>
    <row r="259" spans="1:11" ht="18.75" customHeight="1" x14ac:dyDescent="0.25">
      <c r="A259" s="1110"/>
      <c r="B259" s="1110"/>
      <c r="C259" s="1110"/>
      <c r="D259" s="1110"/>
      <c r="E259" s="1109"/>
      <c r="F259" s="1113"/>
      <c r="G259" s="1143"/>
      <c r="H259" s="1104"/>
      <c r="I259" s="1143"/>
      <c r="J259" s="697" t="s">
        <v>227</v>
      </c>
      <c r="K259" s="394"/>
    </row>
    <row r="260" spans="1:11" ht="18.75" customHeight="1" x14ac:dyDescent="0.25">
      <c r="A260" s="1110"/>
      <c r="B260" s="1110"/>
      <c r="C260" s="1110"/>
      <c r="D260" s="1110"/>
      <c r="E260" s="1109"/>
      <c r="F260" s="1117" t="s">
        <v>576</v>
      </c>
      <c r="G260" s="1141">
        <f>IF(F260&lt;&gt;"",VLOOKUP(F260,SERIE,2,0),"")</f>
        <v>148</v>
      </c>
      <c r="H260" s="1099" t="s">
        <v>577</v>
      </c>
      <c r="I260" s="1141">
        <v>19</v>
      </c>
      <c r="J260" s="517" t="s">
        <v>926</v>
      </c>
      <c r="K260" s="394"/>
    </row>
    <row r="261" spans="1:11" ht="18.75" customHeight="1" x14ac:dyDescent="0.25">
      <c r="A261" s="1110"/>
      <c r="B261" s="1110"/>
      <c r="C261" s="1110"/>
      <c r="D261" s="1110"/>
      <c r="E261" s="1109"/>
      <c r="F261" s="1134"/>
      <c r="G261" s="1145"/>
      <c r="H261" s="1101"/>
      <c r="I261" s="1142"/>
      <c r="J261" s="697" t="s">
        <v>227</v>
      </c>
      <c r="K261" s="394"/>
    </row>
    <row r="262" spans="1:11" ht="18.75" customHeight="1" x14ac:dyDescent="0.25">
      <c r="A262" s="1110"/>
      <c r="B262" s="1110"/>
      <c r="C262" s="1110"/>
      <c r="D262" s="1110"/>
      <c r="E262" s="1109"/>
      <c r="F262" s="1134"/>
      <c r="G262" s="1145"/>
      <c r="H262" s="1099" t="s">
        <v>583</v>
      </c>
      <c r="I262" s="1141">
        <v>20</v>
      </c>
      <c r="J262" s="517" t="s">
        <v>928</v>
      </c>
      <c r="K262" s="394"/>
    </row>
    <row r="263" spans="1:11" ht="18.75" customHeight="1" x14ac:dyDescent="0.25">
      <c r="A263" s="1110"/>
      <c r="B263" s="1110"/>
      <c r="C263" s="1110"/>
      <c r="D263" s="1110"/>
      <c r="E263" s="1109"/>
      <c r="F263" s="1118"/>
      <c r="G263" s="1142"/>
      <c r="H263" s="1101"/>
      <c r="I263" s="1142"/>
      <c r="J263" s="697" t="s">
        <v>227</v>
      </c>
      <c r="K263" s="394"/>
    </row>
    <row r="264" spans="1:11" ht="18.75" customHeight="1" x14ac:dyDescent="0.25">
      <c r="A264" s="1110"/>
      <c r="B264" s="1110"/>
      <c r="C264" s="1110"/>
      <c r="D264" s="1110"/>
      <c r="E264" s="1109"/>
      <c r="F264" s="1113" t="s">
        <v>930</v>
      </c>
      <c r="G264" s="1143">
        <f>IF(F264&lt;&gt;"",VLOOKUP(F264,SERIE,2,0),"")</f>
        <v>151</v>
      </c>
      <c r="H264" s="1102" t="s">
        <v>569</v>
      </c>
      <c r="I264" s="1143">
        <v>21</v>
      </c>
      <c r="J264" s="517" t="s">
        <v>570</v>
      </c>
      <c r="K264" s="394"/>
    </row>
    <row r="265" spans="1:11" ht="18.75" customHeight="1" x14ac:dyDescent="0.25">
      <c r="A265" s="1110"/>
      <c r="B265" s="1110"/>
      <c r="C265" s="1110"/>
      <c r="D265" s="1110"/>
      <c r="E265" s="1109"/>
      <c r="F265" s="1113"/>
      <c r="G265" s="1143"/>
      <c r="H265" s="1119"/>
      <c r="I265" s="1143"/>
      <c r="J265" s="516" t="s">
        <v>574</v>
      </c>
      <c r="K265" s="394"/>
    </row>
    <row r="266" spans="1:11" ht="18.75" customHeight="1" x14ac:dyDescent="0.25">
      <c r="A266" s="1110"/>
      <c r="B266" s="1110"/>
      <c r="C266" s="1110"/>
      <c r="D266" s="1110"/>
      <c r="E266" s="1109"/>
      <c r="F266" s="1113"/>
      <c r="G266" s="1143"/>
      <c r="H266" s="1119"/>
      <c r="I266" s="1143"/>
      <c r="J266" s="516" t="s">
        <v>575</v>
      </c>
      <c r="K266" s="394"/>
    </row>
    <row r="267" spans="1:11" ht="18.75" customHeight="1" x14ac:dyDescent="0.25">
      <c r="A267" s="1110"/>
      <c r="B267" s="1110"/>
      <c r="C267" s="1110"/>
      <c r="D267" s="1110"/>
      <c r="E267" s="1109"/>
      <c r="F267" s="1113"/>
      <c r="G267" s="1143"/>
      <c r="H267" s="1103"/>
      <c r="I267" s="1143"/>
      <c r="J267" s="697" t="s">
        <v>227</v>
      </c>
      <c r="K267" s="394"/>
    </row>
    <row r="268" spans="1:11" ht="18.75" customHeight="1" x14ac:dyDescent="0.25">
      <c r="A268" s="1110"/>
      <c r="B268" s="1110"/>
      <c r="C268" s="1110"/>
      <c r="D268" s="1110"/>
      <c r="E268" s="1109"/>
      <c r="F268" s="1108" t="s">
        <v>932</v>
      </c>
      <c r="G268" s="1143">
        <f>IF(F268&lt;&gt;"",VLOOKUP(F268,SERIE,2,0),"")</f>
        <v>152</v>
      </c>
      <c r="H268" s="1104" t="s">
        <v>560</v>
      </c>
      <c r="I268" s="1143">
        <v>22</v>
      </c>
      <c r="J268" s="517" t="s">
        <v>232</v>
      </c>
      <c r="K268" s="394"/>
    </row>
    <row r="269" spans="1:11" ht="28.5" customHeight="1" x14ac:dyDescent="0.25">
      <c r="A269" s="1110"/>
      <c r="B269" s="1110"/>
      <c r="C269" s="1110"/>
      <c r="D269" s="1110"/>
      <c r="E269" s="1109"/>
      <c r="F269" s="1108"/>
      <c r="G269" s="1143"/>
      <c r="H269" s="1104"/>
      <c r="I269" s="1143"/>
      <c r="J269" s="516" t="s">
        <v>238</v>
      </c>
      <c r="K269" s="394"/>
    </row>
    <row r="270" spans="1:11" ht="18.75" customHeight="1" x14ac:dyDescent="0.25">
      <c r="A270" s="1110"/>
      <c r="B270" s="1110"/>
      <c r="C270" s="1110"/>
      <c r="D270" s="1110"/>
      <c r="E270" s="1109"/>
      <c r="F270" s="1108"/>
      <c r="G270" s="1143"/>
      <c r="H270" s="1104"/>
      <c r="I270" s="1143"/>
      <c r="J270" s="516" t="s">
        <v>239</v>
      </c>
      <c r="K270" s="394"/>
    </row>
    <row r="271" spans="1:11" ht="18.75" customHeight="1" x14ac:dyDescent="0.25">
      <c r="A271" s="1110"/>
      <c r="B271" s="1110"/>
      <c r="C271" s="1110"/>
      <c r="D271" s="1110"/>
      <c r="E271" s="1109"/>
      <c r="F271" s="1108"/>
      <c r="G271" s="1143"/>
      <c r="H271" s="1104"/>
      <c r="I271" s="1143"/>
      <c r="J271" s="516" t="s">
        <v>934</v>
      </c>
      <c r="K271" s="394"/>
    </row>
    <row r="272" spans="1:11" ht="18.75" customHeight="1" x14ac:dyDescent="0.25">
      <c r="A272" s="1110"/>
      <c r="B272" s="1110"/>
      <c r="C272" s="1110"/>
      <c r="D272" s="1110"/>
      <c r="E272" s="1109"/>
      <c r="F272" s="1108"/>
      <c r="G272" s="1143"/>
      <c r="H272" s="1104"/>
      <c r="I272" s="1143"/>
      <c r="J272" s="516" t="s">
        <v>935</v>
      </c>
      <c r="K272" s="394"/>
    </row>
    <row r="273" spans="1:11" ht="18.75" customHeight="1" x14ac:dyDescent="0.25">
      <c r="A273" s="1110"/>
      <c r="B273" s="1110"/>
      <c r="C273" s="1110"/>
      <c r="D273" s="1110"/>
      <c r="E273" s="1109"/>
      <c r="F273" s="1108"/>
      <c r="G273" s="1143"/>
      <c r="H273" s="1104"/>
      <c r="I273" s="1143"/>
      <c r="J273" s="516" t="s">
        <v>544</v>
      </c>
      <c r="K273" s="394"/>
    </row>
    <row r="274" spans="1:11" ht="18.75" customHeight="1" x14ac:dyDescent="0.25">
      <c r="A274" s="1110"/>
      <c r="B274" s="1110"/>
      <c r="C274" s="1110"/>
      <c r="D274" s="1110"/>
      <c r="E274" s="1109"/>
      <c r="F274" s="1108"/>
      <c r="G274" s="1143"/>
      <c r="H274" s="1104"/>
      <c r="I274" s="1143"/>
      <c r="J274" s="516" t="s">
        <v>936</v>
      </c>
      <c r="K274" s="394"/>
    </row>
    <row r="275" spans="1:11" ht="18.75" customHeight="1" x14ac:dyDescent="0.25">
      <c r="A275" s="1110"/>
      <c r="B275" s="1110"/>
      <c r="C275" s="1110"/>
      <c r="D275" s="1110"/>
      <c r="E275" s="1109"/>
      <c r="F275" s="1108"/>
      <c r="G275" s="1143"/>
      <c r="H275" s="1104"/>
      <c r="I275" s="1143"/>
      <c r="J275" s="516" t="s">
        <v>937</v>
      </c>
      <c r="K275" s="394"/>
    </row>
    <row r="276" spans="1:11" ht="18.75" customHeight="1" x14ac:dyDescent="0.25">
      <c r="A276" s="1110"/>
      <c r="B276" s="1110"/>
      <c r="C276" s="1110"/>
      <c r="D276" s="1110"/>
      <c r="E276" s="1109"/>
      <c r="F276" s="1108"/>
      <c r="G276" s="1143"/>
      <c r="H276" s="1104"/>
      <c r="I276" s="1143"/>
      <c r="J276" s="516" t="s">
        <v>938</v>
      </c>
      <c r="K276" s="394"/>
    </row>
    <row r="277" spans="1:11" ht="18.75" customHeight="1" x14ac:dyDescent="0.25">
      <c r="A277" s="1110"/>
      <c r="B277" s="1110"/>
      <c r="C277" s="1110"/>
      <c r="D277" s="1110"/>
      <c r="E277" s="1109"/>
      <c r="F277" s="1108"/>
      <c r="G277" s="1143"/>
      <c r="H277" s="1104"/>
      <c r="I277" s="1143"/>
      <c r="J277" s="516" t="s">
        <v>939</v>
      </c>
      <c r="K277" s="394"/>
    </row>
    <row r="278" spans="1:11" ht="18.75" customHeight="1" x14ac:dyDescent="0.25">
      <c r="A278" s="1110"/>
      <c r="B278" s="1110"/>
      <c r="C278" s="1110"/>
      <c r="D278" s="1110"/>
      <c r="E278" s="1109"/>
      <c r="F278" s="1108"/>
      <c r="G278" s="1143"/>
      <c r="H278" s="1104"/>
      <c r="I278" s="1143"/>
      <c r="J278" s="516" t="s">
        <v>549</v>
      </c>
      <c r="K278" s="394"/>
    </row>
    <row r="279" spans="1:11" ht="18.75" customHeight="1" x14ac:dyDescent="0.25">
      <c r="A279" s="1110"/>
      <c r="B279" s="1110"/>
      <c r="C279" s="1110"/>
      <c r="D279" s="1110"/>
      <c r="E279" s="1109"/>
      <c r="F279" s="1108"/>
      <c r="G279" s="1143"/>
      <c r="H279" s="1104"/>
      <c r="I279" s="1143"/>
      <c r="J279" s="516" t="s">
        <v>940</v>
      </c>
      <c r="K279" s="394"/>
    </row>
    <row r="280" spans="1:11" ht="18.75" customHeight="1" x14ac:dyDescent="0.25">
      <c r="A280" s="1110"/>
      <c r="B280" s="1110"/>
      <c r="C280" s="1110"/>
      <c r="D280" s="1110"/>
      <c r="E280" s="1109"/>
      <c r="F280" s="1108"/>
      <c r="G280" s="1143"/>
      <c r="H280" s="1104"/>
      <c r="I280" s="1143"/>
      <c r="J280" s="516" t="s">
        <v>941</v>
      </c>
      <c r="K280" s="394"/>
    </row>
    <row r="281" spans="1:11" ht="18.75" customHeight="1" x14ac:dyDescent="0.25">
      <c r="A281" s="1110"/>
      <c r="B281" s="1110"/>
      <c r="C281" s="1110"/>
      <c r="D281" s="1110"/>
      <c r="E281" s="1109"/>
      <c r="F281" s="1108"/>
      <c r="G281" s="1143"/>
      <c r="H281" s="1104"/>
      <c r="I281" s="1143"/>
      <c r="J281" s="516" t="s">
        <v>942</v>
      </c>
      <c r="K281" s="394"/>
    </row>
    <row r="282" spans="1:11" ht="26.25" customHeight="1" x14ac:dyDescent="0.25">
      <c r="A282" s="1110"/>
      <c r="B282" s="1110"/>
      <c r="C282" s="1110"/>
      <c r="D282" s="1110"/>
      <c r="E282" s="1109"/>
      <c r="F282" s="1108"/>
      <c r="G282" s="1143"/>
      <c r="H282" s="1104"/>
      <c r="I282" s="1143"/>
      <c r="J282" s="516" t="s">
        <v>943</v>
      </c>
      <c r="K282" s="394"/>
    </row>
    <row r="283" spans="1:11" ht="18.75" customHeight="1" x14ac:dyDescent="0.25">
      <c r="A283" s="1110"/>
      <c r="B283" s="1110"/>
      <c r="C283" s="1110"/>
      <c r="D283" s="1110"/>
      <c r="E283" s="1109"/>
      <c r="F283" s="1108"/>
      <c r="G283" s="1143"/>
      <c r="H283" s="1104"/>
      <c r="I283" s="1143"/>
      <c r="J283" s="516" t="s">
        <v>944</v>
      </c>
      <c r="K283" s="394"/>
    </row>
    <row r="284" spans="1:11" ht="18.75" customHeight="1" x14ac:dyDescent="0.25">
      <c r="A284" s="1110"/>
      <c r="B284" s="1110"/>
      <c r="C284" s="1110"/>
      <c r="D284" s="1110"/>
      <c r="E284" s="1109"/>
      <c r="F284" s="1108"/>
      <c r="G284" s="1143"/>
      <c r="H284" s="1104"/>
      <c r="I284" s="1143"/>
      <c r="J284" s="516" t="s">
        <v>555</v>
      </c>
      <c r="K284" s="394"/>
    </row>
    <row r="285" spans="1:11" ht="25.5" x14ac:dyDescent="0.25">
      <c r="A285" s="1110"/>
      <c r="B285" s="1110"/>
      <c r="C285" s="1110"/>
      <c r="D285" s="1110"/>
      <c r="E285" s="1109"/>
      <c r="F285" s="1108"/>
      <c r="G285" s="1143"/>
      <c r="H285" s="1104"/>
      <c r="I285" s="1143"/>
      <c r="J285" s="516" t="s">
        <v>1036</v>
      </c>
      <c r="K285" s="394"/>
    </row>
    <row r="286" spans="1:11" ht="18.75" customHeight="1" x14ac:dyDescent="0.25">
      <c r="A286" s="1110"/>
      <c r="B286" s="1110"/>
      <c r="C286" s="1110"/>
      <c r="D286" s="1110"/>
      <c r="E286" s="1109"/>
      <c r="F286" s="1108"/>
      <c r="G286" s="1143"/>
      <c r="H286" s="1104"/>
      <c r="I286" s="1143"/>
      <c r="J286" s="516" t="s">
        <v>946</v>
      </c>
      <c r="K286" s="394"/>
    </row>
    <row r="287" spans="1:11" ht="18.75" customHeight="1" x14ac:dyDescent="0.25">
      <c r="A287" s="1110"/>
      <c r="B287" s="1110"/>
      <c r="C287" s="1110"/>
      <c r="D287" s="1110"/>
      <c r="E287" s="1109"/>
      <c r="F287" s="1108"/>
      <c r="G287" s="1143"/>
      <c r="H287" s="1104"/>
      <c r="I287" s="1143"/>
      <c r="J287" s="516" t="s">
        <v>521</v>
      </c>
      <c r="K287" s="394"/>
    </row>
    <row r="288" spans="1:11" ht="18.75" customHeight="1" x14ac:dyDescent="0.25">
      <c r="A288" s="1110"/>
      <c r="B288" s="1110"/>
      <c r="C288" s="1110"/>
      <c r="D288" s="1110"/>
      <c r="E288" s="1109"/>
      <c r="F288" s="1108"/>
      <c r="G288" s="1143"/>
      <c r="H288" s="1104"/>
      <c r="I288" s="1143"/>
      <c r="J288" s="516" t="s">
        <v>947</v>
      </c>
      <c r="K288" s="394"/>
    </row>
    <row r="289" spans="1:11" ht="18.75" customHeight="1" x14ac:dyDescent="0.25">
      <c r="A289" s="1110"/>
      <c r="B289" s="1110"/>
      <c r="C289" s="1110"/>
      <c r="D289" s="1110"/>
      <c r="E289" s="1109"/>
      <c r="F289" s="1108"/>
      <c r="G289" s="1143"/>
      <c r="H289" s="1104"/>
      <c r="I289" s="1143"/>
      <c r="J289" s="516" t="s">
        <v>522</v>
      </c>
      <c r="K289" s="394"/>
    </row>
    <row r="290" spans="1:11" ht="25.5" x14ac:dyDescent="0.25">
      <c r="A290" s="1110"/>
      <c r="B290" s="1110"/>
      <c r="C290" s="1110"/>
      <c r="D290" s="1110"/>
      <c r="E290" s="1109"/>
      <c r="F290" s="1108"/>
      <c r="G290" s="1143"/>
      <c r="H290" s="1104"/>
      <c r="I290" s="1143"/>
      <c r="J290" s="516" t="s">
        <v>523</v>
      </c>
      <c r="K290" s="394"/>
    </row>
    <row r="291" spans="1:11" ht="18.75" customHeight="1" x14ac:dyDescent="0.25">
      <c r="A291" s="1110"/>
      <c r="B291" s="1110"/>
      <c r="C291" s="1110"/>
      <c r="D291" s="1110"/>
      <c r="E291" s="1109"/>
      <c r="F291" s="1108"/>
      <c r="G291" s="1143"/>
      <c r="H291" s="1104"/>
      <c r="I291" s="1143"/>
      <c r="J291" s="516" t="s">
        <v>527</v>
      </c>
      <c r="K291" s="394"/>
    </row>
    <row r="292" spans="1:11" ht="18.75" customHeight="1" x14ac:dyDescent="0.25">
      <c r="A292" s="1110"/>
      <c r="B292" s="1110"/>
      <c r="C292" s="1110"/>
      <c r="D292" s="1110"/>
      <c r="E292" s="1109"/>
      <c r="F292" s="1108"/>
      <c r="G292" s="1143"/>
      <c r="H292" s="1104"/>
      <c r="I292" s="1143"/>
      <c r="J292" s="516" t="s">
        <v>558</v>
      </c>
      <c r="K292" s="394"/>
    </row>
    <row r="293" spans="1:11" ht="18.75" customHeight="1" x14ac:dyDescent="0.25">
      <c r="A293" s="1110"/>
      <c r="B293" s="1110"/>
      <c r="C293" s="1110"/>
      <c r="D293" s="1110"/>
      <c r="E293" s="1109"/>
      <c r="F293" s="1108"/>
      <c r="G293" s="1143"/>
      <c r="H293" s="1104"/>
      <c r="I293" s="1143"/>
      <c r="J293" s="516" t="s">
        <v>480</v>
      </c>
      <c r="K293" s="394"/>
    </row>
    <row r="294" spans="1:11" ht="18.75" customHeight="1" x14ac:dyDescent="0.25">
      <c r="A294" s="1110"/>
      <c r="B294" s="1110"/>
      <c r="C294" s="1110"/>
      <c r="D294" s="1110"/>
      <c r="E294" s="1109"/>
      <c r="F294" s="1108"/>
      <c r="G294" s="1143"/>
      <c r="H294" s="1104"/>
      <c r="I294" s="1143"/>
      <c r="J294" s="516" t="s">
        <v>529</v>
      </c>
      <c r="K294" s="394"/>
    </row>
    <row r="295" spans="1:11" ht="25.5" x14ac:dyDescent="0.25">
      <c r="A295" s="1110"/>
      <c r="B295" s="1110"/>
      <c r="C295" s="1110"/>
      <c r="D295" s="1110"/>
      <c r="E295" s="1109"/>
      <c r="F295" s="1108"/>
      <c r="G295" s="1143"/>
      <c r="H295" s="1104"/>
      <c r="I295" s="1143"/>
      <c r="J295" s="516" t="s">
        <v>948</v>
      </c>
      <c r="K295" s="394"/>
    </row>
    <row r="296" spans="1:11" ht="18.75" customHeight="1" x14ac:dyDescent="0.25">
      <c r="A296" s="1110"/>
      <c r="B296" s="1110"/>
      <c r="C296" s="1110"/>
      <c r="D296" s="1110"/>
      <c r="E296" s="1109"/>
      <c r="F296" s="1108"/>
      <c r="G296" s="1143"/>
      <c r="H296" s="1104"/>
      <c r="I296" s="1143"/>
      <c r="J296" s="516" t="s">
        <v>949</v>
      </c>
      <c r="K296" s="394"/>
    </row>
    <row r="297" spans="1:11" ht="18.75" customHeight="1" x14ac:dyDescent="0.25">
      <c r="A297" s="1110"/>
      <c r="B297" s="1110"/>
      <c r="C297" s="1110"/>
      <c r="D297" s="1110"/>
      <c r="E297" s="1109"/>
      <c r="F297" s="1108"/>
      <c r="G297" s="1143"/>
      <c r="H297" s="1104"/>
      <c r="I297" s="1143"/>
      <c r="J297" s="516" t="s">
        <v>481</v>
      </c>
      <c r="K297" s="394"/>
    </row>
    <row r="298" spans="1:11" ht="25.5" x14ac:dyDescent="0.25">
      <c r="A298" s="1110"/>
      <c r="B298" s="1110"/>
      <c r="C298" s="1110"/>
      <c r="D298" s="1110"/>
      <c r="E298" s="1109"/>
      <c r="F298" s="1108"/>
      <c r="G298" s="1143"/>
      <c r="H298" s="1104"/>
      <c r="I298" s="1143"/>
      <c r="J298" s="516" t="s">
        <v>950</v>
      </c>
      <c r="K298" s="394"/>
    </row>
    <row r="299" spans="1:11" ht="18.75" customHeight="1" x14ac:dyDescent="0.25">
      <c r="A299" s="1110"/>
      <c r="B299" s="1110"/>
      <c r="C299" s="1110"/>
      <c r="D299" s="1110"/>
      <c r="E299" s="1109"/>
      <c r="F299" s="1108"/>
      <c r="G299" s="1143"/>
      <c r="H299" s="1104"/>
      <c r="I299" s="1143"/>
      <c r="J299" s="516" t="s">
        <v>322</v>
      </c>
      <c r="K299" s="394"/>
    </row>
    <row r="300" spans="1:11" ht="25.5" x14ac:dyDescent="0.25">
      <c r="A300" s="1110"/>
      <c r="B300" s="1110"/>
      <c r="C300" s="1110"/>
      <c r="D300" s="1110"/>
      <c r="E300" s="1109"/>
      <c r="F300" s="1108"/>
      <c r="G300" s="1143"/>
      <c r="H300" s="1104"/>
      <c r="I300" s="1143"/>
      <c r="J300" s="516" t="s">
        <v>485</v>
      </c>
      <c r="K300" s="394"/>
    </row>
    <row r="301" spans="1:11" ht="18.75" customHeight="1" x14ac:dyDescent="0.25">
      <c r="A301" s="1110"/>
      <c r="B301" s="1110"/>
      <c r="C301" s="1110"/>
      <c r="D301" s="1110"/>
      <c r="E301" s="1109"/>
      <c r="F301" s="1108"/>
      <c r="G301" s="1143"/>
      <c r="H301" s="1104"/>
      <c r="I301" s="1143"/>
      <c r="J301" s="516" t="s">
        <v>951</v>
      </c>
      <c r="K301" s="394"/>
    </row>
    <row r="302" spans="1:11" ht="18.75" customHeight="1" x14ac:dyDescent="0.25">
      <c r="A302" s="1110"/>
      <c r="B302" s="1110"/>
      <c r="C302" s="1110"/>
      <c r="D302" s="1110"/>
      <c r="E302" s="1109"/>
      <c r="F302" s="1108"/>
      <c r="G302" s="1143"/>
      <c r="H302" s="1104"/>
      <c r="I302" s="1143"/>
      <c r="J302" s="516" t="s">
        <v>489</v>
      </c>
      <c r="K302" s="394"/>
    </row>
    <row r="303" spans="1:11" ht="18.75" customHeight="1" x14ac:dyDescent="0.25">
      <c r="A303" s="1110"/>
      <c r="B303" s="1110"/>
      <c r="C303" s="1110"/>
      <c r="D303" s="1110"/>
      <c r="E303" s="1109"/>
      <c r="F303" s="1108"/>
      <c r="G303" s="1143"/>
      <c r="H303" s="1104"/>
      <c r="I303" s="1143"/>
      <c r="J303" s="516" t="s">
        <v>487</v>
      </c>
      <c r="K303" s="394"/>
    </row>
    <row r="304" spans="1:11" ht="18.75" customHeight="1" x14ac:dyDescent="0.25">
      <c r="A304" s="1110"/>
      <c r="B304" s="1110"/>
      <c r="C304" s="1110"/>
      <c r="D304" s="1110"/>
      <c r="E304" s="1109"/>
      <c r="F304" s="1108"/>
      <c r="G304" s="1143"/>
      <c r="H304" s="1104"/>
      <c r="I304" s="1143"/>
      <c r="J304" s="516" t="s">
        <v>534</v>
      </c>
      <c r="K304" s="394"/>
    </row>
    <row r="305" spans="1:11" ht="18.75" customHeight="1" x14ac:dyDescent="0.25">
      <c r="A305" s="1110"/>
      <c r="B305" s="1110"/>
      <c r="C305" s="1110"/>
      <c r="D305" s="1110"/>
      <c r="E305" s="1109"/>
      <c r="F305" s="1108"/>
      <c r="G305" s="1143"/>
      <c r="H305" s="1104"/>
      <c r="I305" s="1143"/>
      <c r="J305" s="516" t="s">
        <v>535</v>
      </c>
      <c r="K305" s="394"/>
    </row>
    <row r="306" spans="1:11" ht="18.75" customHeight="1" x14ac:dyDescent="0.25">
      <c r="A306" s="1110"/>
      <c r="B306" s="1110"/>
      <c r="C306" s="1110"/>
      <c r="D306" s="1110"/>
      <c r="E306" s="1109"/>
      <c r="F306" s="1108"/>
      <c r="G306" s="1143"/>
      <c r="H306" s="1104"/>
      <c r="I306" s="1143"/>
      <c r="J306" s="516" t="s">
        <v>536</v>
      </c>
      <c r="K306" s="394"/>
    </row>
    <row r="307" spans="1:11" ht="18.75" customHeight="1" x14ac:dyDescent="0.25">
      <c r="A307" s="1110"/>
      <c r="B307" s="1110"/>
      <c r="C307" s="1110"/>
      <c r="D307" s="1110"/>
      <c r="E307" s="1109"/>
      <c r="F307" s="1108"/>
      <c r="G307" s="1143"/>
      <c r="H307" s="1104"/>
      <c r="I307" s="1143"/>
      <c r="J307" s="516" t="s">
        <v>952</v>
      </c>
      <c r="K307" s="394"/>
    </row>
    <row r="308" spans="1:11" ht="18.75" customHeight="1" x14ac:dyDescent="0.25">
      <c r="A308" s="1110"/>
      <c r="B308" s="1110"/>
      <c r="C308" s="1110"/>
      <c r="D308" s="1110"/>
      <c r="E308" s="1109"/>
      <c r="F308" s="1108"/>
      <c r="G308" s="1143"/>
      <c r="H308" s="1104"/>
      <c r="I308" s="1143"/>
      <c r="J308" s="516" t="s">
        <v>538</v>
      </c>
      <c r="K308" s="394"/>
    </row>
    <row r="309" spans="1:11" ht="18.75" customHeight="1" x14ac:dyDescent="0.25">
      <c r="A309" s="1110"/>
      <c r="B309" s="1110"/>
      <c r="C309" s="1110"/>
      <c r="D309" s="1110"/>
      <c r="E309" s="1109"/>
      <c r="F309" s="1108"/>
      <c r="G309" s="1143"/>
      <c r="H309" s="1104"/>
      <c r="I309" s="1143"/>
      <c r="J309" s="516" t="s">
        <v>39</v>
      </c>
      <c r="K309" s="394"/>
    </row>
    <row r="310" spans="1:11" ht="18.75" customHeight="1" x14ac:dyDescent="0.25">
      <c r="A310" s="1110"/>
      <c r="B310" s="1110"/>
      <c r="C310" s="1110"/>
      <c r="D310" s="1110"/>
      <c r="E310" s="1109"/>
      <c r="F310" s="1108"/>
      <c r="G310" s="1143"/>
      <c r="H310" s="1104"/>
      <c r="I310" s="1143"/>
      <c r="J310" s="520" t="s">
        <v>227</v>
      </c>
      <c r="K310" s="394"/>
    </row>
    <row r="311" spans="1:11" ht="18.75" customHeight="1" x14ac:dyDescent="0.25">
      <c r="A311" s="1110"/>
      <c r="B311" s="1110"/>
      <c r="C311" s="1110"/>
      <c r="D311" s="1110"/>
      <c r="E311" s="1109"/>
      <c r="F311" s="1108"/>
      <c r="G311" s="1143"/>
      <c r="H311" s="1104" t="s">
        <v>564</v>
      </c>
      <c r="I311" s="1162">
        <v>23</v>
      </c>
      <c r="J311" s="517" t="s">
        <v>232</v>
      </c>
      <c r="K311" s="394"/>
    </row>
    <row r="312" spans="1:11" ht="28.5" customHeight="1" x14ac:dyDescent="0.25">
      <c r="A312" s="1110"/>
      <c r="B312" s="1110"/>
      <c r="C312" s="1110"/>
      <c r="D312" s="1110"/>
      <c r="E312" s="1109"/>
      <c r="F312" s="1108"/>
      <c r="G312" s="1143"/>
      <c r="H312" s="1104"/>
      <c r="I312" s="1163"/>
      <c r="J312" s="516" t="s">
        <v>238</v>
      </c>
      <c r="K312" s="394"/>
    </row>
    <row r="313" spans="1:11" ht="18.75" customHeight="1" x14ac:dyDescent="0.25">
      <c r="A313" s="1110"/>
      <c r="B313" s="1110"/>
      <c r="C313" s="1110"/>
      <c r="D313" s="1110"/>
      <c r="E313" s="1109"/>
      <c r="F313" s="1108"/>
      <c r="G313" s="1143"/>
      <c r="H313" s="1104"/>
      <c r="I313" s="1163"/>
      <c r="J313" s="516" t="s">
        <v>239</v>
      </c>
      <c r="K313" s="394"/>
    </row>
    <row r="314" spans="1:11" ht="32.25" customHeight="1" x14ac:dyDescent="0.25">
      <c r="A314" s="1110"/>
      <c r="B314" s="1110"/>
      <c r="C314" s="1110"/>
      <c r="D314" s="1110"/>
      <c r="E314" s="1109"/>
      <c r="F314" s="1108"/>
      <c r="G314" s="1143"/>
      <c r="H314" s="1104"/>
      <c r="I314" s="1163"/>
      <c r="J314" s="516" t="s">
        <v>240</v>
      </c>
      <c r="K314" s="394"/>
    </row>
    <row r="315" spans="1:11" ht="18.75" customHeight="1" x14ac:dyDescent="0.25">
      <c r="A315" s="1110"/>
      <c r="B315" s="1110"/>
      <c r="C315" s="1110"/>
      <c r="D315" s="1110"/>
      <c r="E315" s="1109"/>
      <c r="F315" s="1108"/>
      <c r="G315" s="1143"/>
      <c r="H315" s="1104"/>
      <c r="I315" s="1163"/>
      <c r="J315" s="516" t="s">
        <v>241</v>
      </c>
      <c r="K315" s="394"/>
    </row>
    <row r="316" spans="1:11" ht="25.5" x14ac:dyDescent="0.25">
      <c r="A316" s="1110"/>
      <c r="B316" s="1110"/>
      <c r="C316" s="1110"/>
      <c r="D316" s="1110"/>
      <c r="E316" s="1109"/>
      <c r="F316" s="1108"/>
      <c r="G316" s="1143"/>
      <c r="H316" s="1104"/>
      <c r="I316" s="1163"/>
      <c r="J316" s="516" t="s">
        <v>1036</v>
      </c>
      <c r="K316" s="394"/>
    </row>
    <row r="317" spans="1:11" ht="18.75" customHeight="1" x14ac:dyDescent="0.25">
      <c r="A317" s="1110"/>
      <c r="B317" s="1110"/>
      <c r="C317" s="1110"/>
      <c r="D317" s="1110"/>
      <c r="E317" s="1109"/>
      <c r="F317" s="1108"/>
      <c r="G317" s="1143"/>
      <c r="H317" s="1104"/>
      <c r="I317" s="1163"/>
      <c r="J317" s="516" t="s">
        <v>946</v>
      </c>
      <c r="K317" s="394"/>
    </row>
    <row r="318" spans="1:11" ht="18.75" customHeight="1" x14ac:dyDescent="0.25">
      <c r="A318" s="1110"/>
      <c r="B318" s="1110"/>
      <c r="C318" s="1110"/>
      <c r="D318" s="1110"/>
      <c r="E318" s="1109"/>
      <c r="F318" s="1108"/>
      <c r="G318" s="1143"/>
      <c r="H318" s="1104"/>
      <c r="I318" s="1163"/>
      <c r="J318" s="516" t="s">
        <v>511</v>
      </c>
      <c r="K318" s="394"/>
    </row>
    <row r="319" spans="1:11" ht="18.75" customHeight="1" x14ac:dyDescent="0.25">
      <c r="A319" s="1110"/>
      <c r="B319" s="1110"/>
      <c r="C319" s="1110"/>
      <c r="D319" s="1110"/>
      <c r="E319" s="1109"/>
      <c r="F319" s="1108"/>
      <c r="G319" s="1143"/>
      <c r="H319" s="1104"/>
      <c r="I319" s="1163"/>
      <c r="J319" s="516" t="s">
        <v>955</v>
      </c>
      <c r="K319" s="394"/>
    </row>
    <row r="320" spans="1:11" ht="18.75" customHeight="1" x14ac:dyDescent="0.25">
      <c r="A320" s="1110"/>
      <c r="B320" s="1110"/>
      <c r="C320" s="1110"/>
      <c r="D320" s="1110"/>
      <c r="E320" s="1109"/>
      <c r="F320" s="1108"/>
      <c r="G320" s="1143"/>
      <c r="H320" s="1104"/>
      <c r="I320" s="1163"/>
      <c r="J320" s="516" t="s">
        <v>401</v>
      </c>
      <c r="K320" s="394"/>
    </row>
    <row r="321" spans="1:11" ht="18.75" customHeight="1" x14ac:dyDescent="0.25">
      <c r="A321" s="1110"/>
      <c r="B321" s="1110"/>
      <c r="C321" s="1110"/>
      <c r="D321" s="1110"/>
      <c r="E321" s="1109"/>
      <c r="F321" s="1108"/>
      <c r="G321" s="1143"/>
      <c r="H321" s="1104"/>
      <c r="I321" s="1163"/>
      <c r="J321" s="516" t="s">
        <v>982</v>
      </c>
      <c r="K321" s="394"/>
    </row>
    <row r="322" spans="1:11" ht="25.5" x14ac:dyDescent="0.25">
      <c r="A322" s="1110"/>
      <c r="B322" s="1110"/>
      <c r="C322" s="1110"/>
      <c r="D322" s="1110"/>
      <c r="E322" s="1109"/>
      <c r="F322" s="1108"/>
      <c r="G322" s="1143"/>
      <c r="H322" s="1104"/>
      <c r="I322" s="1163"/>
      <c r="J322" s="516" t="s">
        <v>956</v>
      </c>
      <c r="K322" s="394"/>
    </row>
    <row r="323" spans="1:11" ht="30.75" customHeight="1" x14ac:dyDescent="0.25">
      <c r="A323" s="1110"/>
      <c r="B323" s="1110"/>
      <c r="C323" s="1110"/>
      <c r="D323" s="1110"/>
      <c r="E323" s="1109"/>
      <c r="F323" s="1108"/>
      <c r="G323" s="1143"/>
      <c r="H323" s="1104"/>
      <c r="I323" s="1163"/>
      <c r="J323" s="516" t="s">
        <v>957</v>
      </c>
      <c r="K323" s="394"/>
    </row>
    <row r="324" spans="1:11" ht="25.5" x14ac:dyDescent="0.25">
      <c r="A324" s="1110"/>
      <c r="B324" s="1110"/>
      <c r="C324" s="1110"/>
      <c r="D324" s="1110"/>
      <c r="E324" s="1109"/>
      <c r="F324" s="1108"/>
      <c r="G324" s="1143"/>
      <c r="H324" s="1104"/>
      <c r="I324" s="1163"/>
      <c r="J324" s="516" t="s">
        <v>958</v>
      </c>
      <c r="K324" s="394"/>
    </row>
    <row r="325" spans="1:11" ht="25.5" x14ac:dyDescent="0.25">
      <c r="A325" s="1110"/>
      <c r="B325" s="1110"/>
      <c r="C325" s="1110"/>
      <c r="D325" s="1110"/>
      <c r="E325" s="1109"/>
      <c r="F325" s="1108"/>
      <c r="G325" s="1143"/>
      <c r="H325" s="1104"/>
      <c r="I325" s="1163"/>
      <c r="J325" s="516" t="s">
        <v>959</v>
      </c>
      <c r="K325" s="394"/>
    </row>
    <row r="326" spans="1:11" ht="18.75" customHeight="1" x14ac:dyDescent="0.25">
      <c r="A326" s="1110"/>
      <c r="B326" s="1110"/>
      <c r="C326" s="1110"/>
      <c r="D326" s="1110"/>
      <c r="E326" s="1109"/>
      <c r="F326" s="1108"/>
      <c r="G326" s="1143"/>
      <c r="H326" s="1104"/>
      <c r="I326" s="1163"/>
      <c r="J326" s="516" t="s">
        <v>960</v>
      </c>
      <c r="K326" s="394"/>
    </row>
    <row r="327" spans="1:11" ht="18.75" customHeight="1" x14ac:dyDescent="0.25">
      <c r="A327" s="1110"/>
      <c r="B327" s="1110"/>
      <c r="C327" s="1110"/>
      <c r="D327" s="1110"/>
      <c r="E327" s="1109"/>
      <c r="F327" s="1108"/>
      <c r="G327" s="1143"/>
      <c r="H327" s="1104"/>
      <c r="I327" s="1163"/>
      <c r="J327" s="516" t="s">
        <v>961</v>
      </c>
      <c r="K327" s="394"/>
    </row>
    <row r="328" spans="1:11" ht="18.75" customHeight="1" x14ac:dyDescent="0.25">
      <c r="A328" s="1110"/>
      <c r="B328" s="1110"/>
      <c r="C328" s="1110"/>
      <c r="D328" s="1110"/>
      <c r="E328" s="1109"/>
      <c r="F328" s="1108"/>
      <c r="G328" s="1143"/>
      <c r="H328" s="1104"/>
      <c r="I328" s="1163"/>
      <c r="J328" s="516" t="s">
        <v>520</v>
      </c>
      <c r="K328" s="394"/>
    </row>
    <row r="329" spans="1:11" ht="18.75" customHeight="1" x14ac:dyDescent="0.25">
      <c r="A329" s="1110"/>
      <c r="B329" s="1110"/>
      <c r="C329" s="1110"/>
      <c r="D329" s="1110"/>
      <c r="E329" s="1109"/>
      <c r="F329" s="1108"/>
      <c r="G329" s="1143"/>
      <c r="H329" s="1104"/>
      <c r="I329" s="1163"/>
      <c r="J329" s="516" t="s">
        <v>521</v>
      </c>
      <c r="K329" s="394"/>
    </row>
    <row r="330" spans="1:11" ht="18.75" customHeight="1" x14ac:dyDescent="0.25">
      <c r="A330" s="1110"/>
      <c r="B330" s="1110"/>
      <c r="C330" s="1110"/>
      <c r="D330" s="1110"/>
      <c r="E330" s="1109"/>
      <c r="F330" s="1108"/>
      <c r="G330" s="1143"/>
      <c r="H330" s="1104"/>
      <c r="I330" s="1163"/>
      <c r="J330" s="516" t="s">
        <v>522</v>
      </c>
      <c r="K330" s="394"/>
    </row>
    <row r="331" spans="1:11" ht="25.5" x14ac:dyDescent="0.25">
      <c r="A331" s="1110"/>
      <c r="B331" s="1110"/>
      <c r="C331" s="1110"/>
      <c r="D331" s="1110"/>
      <c r="E331" s="1109"/>
      <c r="F331" s="1108"/>
      <c r="G331" s="1143"/>
      <c r="H331" s="1104"/>
      <c r="I331" s="1163"/>
      <c r="J331" s="516" t="s">
        <v>523</v>
      </c>
      <c r="K331" s="394"/>
    </row>
    <row r="332" spans="1:11" ht="18.75" customHeight="1" x14ac:dyDescent="0.25">
      <c r="A332" s="1110"/>
      <c r="B332" s="1110"/>
      <c r="C332" s="1110"/>
      <c r="D332" s="1110"/>
      <c r="E332" s="1109"/>
      <c r="F332" s="1108"/>
      <c r="G332" s="1143"/>
      <c r="H332" s="1104"/>
      <c r="I332" s="1163"/>
      <c r="J332" s="516" t="s">
        <v>962</v>
      </c>
      <c r="K332" s="394"/>
    </row>
    <row r="333" spans="1:11" ht="18.75" customHeight="1" x14ac:dyDescent="0.25">
      <c r="A333" s="1110"/>
      <c r="B333" s="1110"/>
      <c r="C333" s="1110"/>
      <c r="D333" s="1110"/>
      <c r="E333" s="1109"/>
      <c r="F333" s="1108"/>
      <c r="G333" s="1143"/>
      <c r="H333" s="1104"/>
      <c r="I333" s="1163"/>
      <c r="J333" s="516" t="s">
        <v>243</v>
      </c>
      <c r="K333" s="394"/>
    </row>
    <row r="334" spans="1:11" ht="18.75" customHeight="1" x14ac:dyDescent="0.25">
      <c r="A334" s="1110"/>
      <c r="B334" s="1110"/>
      <c r="C334" s="1110"/>
      <c r="D334" s="1110"/>
      <c r="E334" s="1109"/>
      <c r="F334" s="1108"/>
      <c r="G334" s="1143"/>
      <c r="H334" s="1104"/>
      <c r="I334" s="1163"/>
      <c r="J334" s="516" t="s">
        <v>525</v>
      </c>
      <c r="K334" s="394"/>
    </row>
    <row r="335" spans="1:11" ht="25.5" x14ac:dyDescent="0.25">
      <c r="A335" s="1110"/>
      <c r="B335" s="1110"/>
      <c r="C335" s="1110"/>
      <c r="D335" s="1110"/>
      <c r="E335" s="1109"/>
      <c r="F335" s="1108"/>
      <c r="G335" s="1143"/>
      <c r="H335" s="1104"/>
      <c r="I335" s="1163"/>
      <c r="J335" s="516" t="s">
        <v>526</v>
      </c>
      <c r="K335" s="394"/>
    </row>
    <row r="336" spans="1:11" ht="18.75" customHeight="1" x14ac:dyDescent="0.25">
      <c r="A336" s="1110"/>
      <c r="B336" s="1110"/>
      <c r="C336" s="1110"/>
      <c r="D336" s="1110"/>
      <c r="E336" s="1109"/>
      <c r="F336" s="1108"/>
      <c r="G336" s="1143"/>
      <c r="H336" s="1104"/>
      <c r="I336" s="1163"/>
      <c r="J336" s="516" t="s">
        <v>527</v>
      </c>
      <c r="K336" s="394"/>
    </row>
    <row r="337" spans="1:11" ht="18.75" customHeight="1" x14ac:dyDescent="0.25">
      <c r="A337" s="1110"/>
      <c r="B337" s="1110"/>
      <c r="C337" s="1110"/>
      <c r="D337" s="1110"/>
      <c r="E337" s="1109"/>
      <c r="F337" s="1108"/>
      <c r="G337" s="1143"/>
      <c r="H337" s="1104"/>
      <c r="I337" s="1163"/>
      <c r="J337" s="516" t="s">
        <v>528</v>
      </c>
      <c r="K337" s="394"/>
    </row>
    <row r="338" spans="1:11" ht="18.75" customHeight="1" x14ac:dyDescent="0.25">
      <c r="A338" s="1110"/>
      <c r="B338" s="1110"/>
      <c r="C338" s="1110"/>
      <c r="D338" s="1110"/>
      <c r="E338" s="1109"/>
      <c r="F338" s="1108"/>
      <c r="G338" s="1143"/>
      <c r="H338" s="1104"/>
      <c r="I338" s="1163"/>
      <c r="J338" s="516" t="s">
        <v>480</v>
      </c>
      <c r="K338" s="394"/>
    </row>
    <row r="339" spans="1:11" ht="18.75" customHeight="1" x14ac:dyDescent="0.25">
      <c r="A339" s="1110"/>
      <c r="B339" s="1110"/>
      <c r="C339" s="1110"/>
      <c r="D339" s="1110"/>
      <c r="E339" s="1109"/>
      <c r="F339" s="1108"/>
      <c r="G339" s="1143"/>
      <c r="H339" s="1104"/>
      <c r="I339" s="1163"/>
      <c r="J339" s="516" t="s">
        <v>529</v>
      </c>
      <c r="K339" s="394"/>
    </row>
    <row r="340" spans="1:11" ht="25.5" x14ac:dyDescent="0.25">
      <c r="A340" s="1110"/>
      <c r="B340" s="1110"/>
      <c r="C340" s="1110"/>
      <c r="D340" s="1110"/>
      <c r="E340" s="1109"/>
      <c r="F340" s="1108"/>
      <c r="G340" s="1143"/>
      <c r="H340" s="1104"/>
      <c r="I340" s="1163"/>
      <c r="J340" s="516" t="s">
        <v>948</v>
      </c>
      <c r="K340" s="394"/>
    </row>
    <row r="341" spans="1:11" ht="18.75" customHeight="1" x14ac:dyDescent="0.25">
      <c r="A341" s="1110"/>
      <c r="B341" s="1110"/>
      <c r="C341" s="1110"/>
      <c r="D341" s="1110"/>
      <c r="E341" s="1109"/>
      <c r="F341" s="1108"/>
      <c r="G341" s="1143"/>
      <c r="H341" s="1104"/>
      <c r="I341" s="1163"/>
      <c r="J341" s="516" t="s">
        <v>949</v>
      </c>
      <c r="K341" s="394"/>
    </row>
    <row r="342" spans="1:11" ht="18.75" customHeight="1" x14ac:dyDescent="0.25">
      <c r="A342" s="1110"/>
      <c r="B342" s="1110"/>
      <c r="C342" s="1110"/>
      <c r="D342" s="1110"/>
      <c r="E342" s="1109"/>
      <c r="F342" s="1108"/>
      <c r="G342" s="1143"/>
      <c r="H342" s="1104"/>
      <c r="I342" s="1163"/>
      <c r="J342" s="516" t="s">
        <v>481</v>
      </c>
      <c r="K342" s="394"/>
    </row>
    <row r="343" spans="1:11" ht="25.5" x14ac:dyDescent="0.25">
      <c r="A343" s="1110"/>
      <c r="B343" s="1110"/>
      <c r="C343" s="1110"/>
      <c r="D343" s="1110"/>
      <c r="E343" s="1109"/>
      <c r="F343" s="1108"/>
      <c r="G343" s="1143"/>
      <c r="H343" s="1104"/>
      <c r="I343" s="1163"/>
      <c r="J343" s="522" t="s">
        <v>950</v>
      </c>
      <c r="K343" s="394"/>
    </row>
    <row r="344" spans="1:11" ht="18.75" customHeight="1" x14ac:dyDescent="0.25">
      <c r="A344" s="1110"/>
      <c r="B344" s="1110"/>
      <c r="C344" s="1110"/>
      <c r="D344" s="1110"/>
      <c r="E344" s="1109"/>
      <c r="F344" s="1108"/>
      <c r="G344" s="1143"/>
      <c r="H344" s="1104"/>
      <c r="I344" s="1163"/>
      <c r="J344" s="516" t="s">
        <v>567</v>
      </c>
      <c r="K344" s="394"/>
    </row>
    <row r="345" spans="1:11" ht="18.75" customHeight="1" x14ac:dyDescent="0.25">
      <c r="A345" s="1110"/>
      <c r="B345" s="1110"/>
      <c r="C345" s="1110"/>
      <c r="D345" s="1110"/>
      <c r="E345" s="1109"/>
      <c r="F345" s="1108"/>
      <c r="G345" s="1143"/>
      <c r="H345" s="1104"/>
      <c r="I345" s="1163"/>
      <c r="J345" s="516" t="s">
        <v>322</v>
      </c>
      <c r="K345" s="394"/>
    </row>
    <row r="346" spans="1:11" ht="25.5" x14ac:dyDescent="0.25">
      <c r="A346" s="1110"/>
      <c r="B346" s="1110"/>
      <c r="C346" s="1110"/>
      <c r="D346" s="1110"/>
      <c r="E346" s="1109"/>
      <c r="F346" s="1108"/>
      <c r="G346" s="1143"/>
      <c r="H346" s="1104"/>
      <c r="I346" s="1163"/>
      <c r="J346" s="516" t="s">
        <v>485</v>
      </c>
      <c r="K346" s="394"/>
    </row>
    <row r="347" spans="1:11" ht="18.75" customHeight="1" x14ac:dyDescent="0.25">
      <c r="A347" s="1110"/>
      <c r="B347" s="1110"/>
      <c r="C347" s="1110"/>
      <c r="D347" s="1110"/>
      <c r="E347" s="1109"/>
      <c r="F347" s="1108"/>
      <c r="G347" s="1143"/>
      <c r="H347" s="1104"/>
      <c r="I347" s="1163"/>
      <c r="J347" s="516" t="s">
        <v>951</v>
      </c>
      <c r="K347" s="394"/>
    </row>
    <row r="348" spans="1:11" ht="18.75" customHeight="1" x14ac:dyDescent="0.25">
      <c r="A348" s="1110"/>
      <c r="B348" s="1110"/>
      <c r="C348" s="1110"/>
      <c r="D348" s="1110"/>
      <c r="E348" s="1109"/>
      <c r="F348" s="1108"/>
      <c r="G348" s="1143"/>
      <c r="H348" s="1104"/>
      <c r="I348" s="1163"/>
      <c r="J348" s="516" t="s">
        <v>489</v>
      </c>
      <c r="K348" s="394"/>
    </row>
    <row r="349" spans="1:11" ht="18.75" customHeight="1" x14ac:dyDescent="0.25">
      <c r="A349" s="1110"/>
      <c r="B349" s="1110"/>
      <c r="C349" s="1110"/>
      <c r="D349" s="1110"/>
      <c r="E349" s="1109"/>
      <c r="F349" s="1108"/>
      <c r="G349" s="1143"/>
      <c r="H349" s="1104"/>
      <c r="I349" s="1163"/>
      <c r="J349" s="516" t="s">
        <v>487</v>
      </c>
      <c r="K349" s="394"/>
    </row>
    <row r="350" spans="1:11" ht="18.75" customHeight="1" x14ac:dyDescent="0.25">
      <c r="A350" s="1110"/>
      <c r="B350" s="1110"/>
      <c r="C350" s="1110"/>
      <c r="D350" s="1110"/>
      <c r="E350" s="1109"/>
      <c r="F350" s="1108"/>
      <c r="G350" s="1143"/>
      <c r="H350" s="1104"/>
      <c r="I350" s="1163"/>
      <c r="J350" s="516" t="s">
        <v>534</v>
      </c>
      <c r="K350" s="394"/>
    </row>
    <row r="351" spans="1:11" ht="18.75" customHeight="1" x14ac:dyDescent="0.25">
      <c r="A351" s="1110"/>
      <c r="B351" s="1110"/>
      <c r="C351" s="1110"/>
      <c r="D351" s="1110"/>
      <c r="E351" s="1109"/>
      <c r="F351" s="1108"/>
      <c r="G351" s="1143"/>
      <c r="H351" s="1104"/>
      <c r="I351" s="1163"/>
      <c r="J351" s="516" t="s">
        <v>535</v>
      </c>
      <c r="K351" s="394"/>
    </row>
    <row r="352" spans="1:11" ht="18.75" customHeight="1" x14ac:dyDescent="0.25">
      <c r="A352" s="1110"/>
      <c r="B352" s="1110"/>
      <c r="C352" s="1110"/>
      <c r="D352" s="1110"/>
      <c r="E352" s="1109"/>
      <c r="F352" s="1108"/>
      <c r="G352" s="1143"/>
      <c r="H352" s="1104"/>
      <c r="I352" s="1163"/>
      <c r="J352" s="516" t="s">
        <v>425</v>
      </c>
      <c r="K352" s="394"/>
    </row>
    <row r="353" spans="1:11" ht="18.75" customHeight="1" x14ac:dyDescent="0.25">
      <c r="A353" s="1110"/>
      <c r="B353" s="1110"/>
      <c r="C353" s="1110"/>
      <c r="D353" s="1110"/>
      <c r="E353" s="1109"/>
      <c r="F353" s="1108"/>
      <c r="G353" s="1143"/>
      <c r="H353" s="1104"/>
      <c r="I353" s="1163"/>
      <c r="J353" s="516" t="s">
        <v>536</v>
      </c>
      <c r="K353" s="394"/>
    </row>
    <row r="354" spans="1:11" ht="18.75" customHeight="1" x14ac:dyDescent="0.25">
      <c r="A354" s="1110"/>
      <c r="B354" s="1110"/>
      <c r="C354" s="1110"/>
      <c r="D354" s="1110"/>
      <c r="E354" s="1109"/>
      <c r="F354" s="1108"/>
      <c r="G354" s="1143"/>
      <c r="H354" s="1104"/>
      <c r="I354" s="1163"/>
      <c r="J354" s="516" t="s">
        <v>952</v>
      </c>
      <c r="K354" s="394"/>
    </row>
    <row r="355" spans="1:11" ht="18.75" customHeight="1" x14ac:dyDescent="0.25">
      <c r="A355" s="1110"/>
      <c r="B355" s="1110"/>
      <c r="C355" s="1110"/>
      <c r="D355" s="1110"/>
      <c r="E355" s="1109"/>
      <c r="F355" s="1108"/>
      <c r="G355" s="1143"/>
      <c r="H355" s="1104"/>
      <c r="I355" s="1163"/>
      <c r="J355" s="516" t="s">
        <v>538</v>
      </c>
      <c r="K355" s="394"/>
    </row>
    <row r="356" spans="1:11" ht="18.75" customHeight="1" x14ac:dyDescent="0.25">
      <c r="A356" s="1110"/>
      <c r="B356" s="1110"/>
      <c r="C356" s="1110"/>
      <c r="D356" s="1110"/>
      <c r="E356" s="1109"/>
      <c r="F356" s="1108"/>
      <c r="G356" s="1143"/>
      <c r="H356" s="1104"/>
      <c r="I356" s="1163"/>
      <c r="J356" s="516" t="s">
        <v>39</v>
      </c>
      <c r="K356" s="394"/>
    </row>
    <row r="357" spans="1:11" ht="18.75" customHeight="1" x14ac:dyDescent="0.25">
      <c r="A357" s="1110"/>
      <c r="B357" s="1110"/>
      <c r="C357" s="1110"/>
      <c r="D357" s="1110"/>
      <c r="E357" s="1109"/>
      <c r="F357" s="1108"/>
      <c r="G357" s="1143"/>
      <c r="H357" s="1104"/>
      <c r="I357" s="1164"/>
      <c r="J357" s="520" t="s">
        <v>227</v>
      </c>
      <c r="K357" s="394"/>
    </row>
    <row r="358" spans="1:11" ht="18.75" customHeight="1" x14ac:dyDescent="0.25">
      <c r="A358" s="1110"/>
      <c r="B358" s="1110"/>
      <c r="C358" s="1110"/>
      <c r="D358" s="1110"/>
      <c r="E358" s="1109"/>
      <c r="F358" s="1108"/>
      <c r="G358" s="1143"/>
      <c r="H358" s="1104"/>
      <c r="I358" s="1141">
        <v>24</v>
      </c>
      <c r="J358" s="517" t="s">
        <v>232</v>
      </c>
      <c r="K358" s="394"/>
    </row>
    <row r="359" spans="1:11" ht="30.75" customHeight="1" x14ac:dyDescent="0.25">
      <c r="A359" s="1110"/>
      <c r="B359" s="1110"/>
      <c r="C359" s="1110"/>
      <c r="D359" s="1110"/>
      <c r="E359" s="1109"/>
      <c r="F359" s="1108"/>
      <c r="G359" s="1143"/>
      <c r="H359" s="1104"/>
      <c r="I359" s="1145"/>
      <c r="J359" s="516" t="s">
        <v>922</v>
      </c>
      <c r="K359" s="394"/>
    </row>
    <row r="360" spans="1:11" ht="18.75" customHeight="1" x14ac:dyDescent="0.25">
      <c r="A360" s="1110"/>
      <c r="B360" s="1110"/>
      <c r="C360" s="1110"/>
      <c r="D360" s="1110"/>
      <c r="E360" s="1109"/>
      <c r="F360" s="1108"/>
      <c r="G360" s="1143"/>
      <c r="H360" s="1104"/>
      <c r="I360" s="1145"/>
      <c r="J360" s="516" t="s">
        <v>239</v>
      </c>
      <c r="K360" s="394"/>
    </row>
    <row r="361" spans="1:11" ht="26.25" customHeight="1" x14ac:dyDescent="0.25">
      <c r="A361" s="1110"/>
      <c r="B361" s="1110"/>
      <c r="C361" s="1110"/>
      <c r="D361" s="1110"/>
      <c r="E361" s="1109"/>
      <c r="F361" s="1108"/>
      <c r="G361" s="1143"/>
      <c r="H361" s="1104"/>
      <c r="I361" s="1145"/>
      <c r="J361" s="516" t="s">
        <v>240</v>
      </c>
      <c r="K361" s="394"/>
    </row>
    <row r="362" spans="1:11" ht="25.5" x14ac:dyDescent="0.25">
      <c r="A362" s="1110"/>
      <c r="B362" s="1110"/>
      <c r="C362" s="1110"/>
      <c r="D362" s="1110"/>
      <c r="E362" s="1109"/>
      <c r="F362" s="1108"/>
      <c r="G362" s="1143"/>
      <c r="H362" s="1104"/>
      <c r="I362" s="1145"/>
      <c r="J362" s="516" t="s">
        <v>1036</v>
      </c>
      <c r="K362" s="394"/>
    </row>
    <row r="363" spans="1:11" ht="18.75" customHeight="1" x14ac:dyDescent="0.25">
      <c r="A363" s="1110"/>
      <c r="B363" s="1110"/>
      <c r="C363" s="1110"/>
      <c r="D363" s="1110"/>
      <c r="E363" s="1109"/>
      <c r="F363" s="1108"/>
      <c r="G363" s="1143"/>
      <c r="H363" s="1104"/>
      <c r="I363" s="1145"/>
      <c r="J363" s="516" t="s">
        <v>946</v>
      </c>
      <c r="K363" s="394"/>
    </row>
    <row r="364" spans="1:11" ht="18.75" customHeight="1" x14ac:dyDescent="0.25">
      <c r="A364" s="1110"/>
      <c r="B364" s="1110"/>
      <c r="C364" s="1110"/>
      <c r="D364" s="1110"/>
      <c r="E364" s="1109"/>
      <c r="F364" s="1108"/>
      <c r="G364" s="1143"/>
      <c r="H364" s="1104"/>
      <c r="I364" s="1145"/>
      <c r="J364" s="516" t="s">
        <v>511</v>
      </c>
      <c r="K364" s="394"/>
    </row>
    <row r="365" spans="1:11" ht="18.75" customHeight="1" x14ac:dyDescent="0.25">
      <c r="A365" s="1110"/>
      <c r="B365" s="1110"/>
      <c r="C365" s="1110"/>
      <c r="D365" s="1110"/>
      <c r="E365" s="1109"/>
      <c r="F365" s="1108"/>
      <c r="G365" s="1143"/>
      <c r="H365" s="1104"/>
      <c r="I365" s="1145"/>
      <c r="J365" s="516" t="s">
        <v>955</v>
      </c>
      <c r="K365" s="394"/>
    </row>
    <row r="366" spans="1:11" ht="18.75" customHeight="1" x14ac:dyDescent="0.25">
      <c r="A366" s="1110"/>
      <c r="B366" s="1110"/>
      <c r="C366" s="1110"/>
      <c r="D366" s="1110"/>
      <c r="E366" s="1109"/>
      <c r="F366" s="1108"/>
      <c r="G366" s="1143"/>
      <c r="H366" s="1104"/>
      <c r="I366" s="1145"/>
      <c r="J366" s="516" t="s">
        <v>401</v>
      </c>
      <c r="K366" s="394"/>
    </row>
    <row r="367" spans="1:11" ht="18.75" customHeight="1" x14ac:dyDescent="0.25">
      <c r="A367" s="1110"/>
      <c r="B367" s="1110"/>
      <c r="C367" s="1110"/>
      <c r="D367" s="1110"/>
      <c r="E367" s="1109"/>
      <c r="F367" s="1108"/>
      <c r="G367" s="1143"/>
      <c r="H367" s="1104"/>
      <c r="I367" s="1145"/>
      <c r="J367" s="516" t="s">
        <v>982</v>
      </c>
      <c r="K367" s="394"/>
    </row>
    <row r="368" spans="1:11" ht="25.5" x14ac:dyDescent="0.25">
      <c r="A368" s="1110"/>
      <c r="B368" s="1110"/>
      <c r="C368" s="1110"/>
      <c r="D368" s="1110"/>
      <c r="E368" s="1109"/>
      <c r="F368" s="1108"/>
      <c r="G368" s="1143"/>
      <c r="H368" s="1104"/>
      <c r="I368" s="1145"/>
      <c r="J368" s="516" t="s">
        <v>956</v>
      </c>
      <c r="K368" s="394"/>
    </row>
    <row r="369" spans="1:11" ht="28.5" customHeight="1" x14ac:dyDescent="0.25">
      <c r="A369" s="1110"/>
      <c r="B369" s="1110"/>
      <c r="C369" s="1110"/>
      <c r="D369" s="1110"/>
      <c r="E369" s="1109"/>
      <c r="F369" s="1108"/>
      <c r="G369" s="1143"/>
      <c r="H369" s="1104"/>
      <c r="I369" s="1145"/>
      <c r="J369" s="516" t="s">
        <v>957</v>
      </c>
      <c r="K369" s="394"/>
    </row>
    <row r="370" spans="1:11" ht="25.5" x14ac:dyDescent="0.25">
      <c r="A370" s="1110"/>
      <c r="B370" s="1110"/>
      <c r="C370" s="1110"/>
      <c r="D370" s="1110"/>
      <c r="E370" s="1109"/>
      <c r="F370" s="1108"/>
      <c r="G370" s="1143"/>
      <c r="H370" s="1104"/>
      <c r="I370" s="1145"/>
      <c r="J370" s="516" t="s">
        <v>958</v>
      </c>
      <c r="K370" s="394"/>
    </row>
    <row r="371" spans="1:11" ht="25.5" x14ac:dyDescent="0.25">
      <c r="A371" s="1110"/>
      <c r="B371" s="1110"/>
      <c r="C371" s="1110"/>
      <c r="D371" s="1110"/>
      <c r="E371" s="1109"/>
      <c r="F371" s="1108"/>
      <c r="G371" s="1143"/>
      <c r="H371" s="1104"/>
      <c r="I371" s="1145"/>
      <c r="J371" s="516" t="s">
        <v>959</v>
      </c>
      <c r="K371" s="394"/>
    </row>
    <row r="372" spans="1:11" ht="18.75" customHeight="1" x14ac:dyDescent="0.25">
      <c r="A372" s="1110"/>
      <c r="B372" s="1110"/>
      <c r="C372" s="1110"/>
      <c r="D372" s="1110"/>
      <c r="E372" s="1109"/>
      <c r="F372" s="1108"/>
      <c r="G372" s="1143"/>
      <c r="H372" s="1104"/>
      <c r="I372" s="1145"/>
      <c r="J372" s="516" t="s">
        <v>960</v>
      </c>
      <c r="K372" s="394"/>
    </row>
    <row r="373" spans="1:11" ht="18.75" customHeight="1" x14ac:dyDescent="0.25">
      <c r="A373" s="1110"/>
      <c r="B373" s="1110"/>
      <c r="C373" s="1110"/>
      <c r="D373" s="1110"/>
      <c r="E373" s="1109"/>
      <c r="F373" s="1108"/>
      <c r="G373" s="1143"/>
      <c r="H373" s="1104" t="s">
        <v>505</v>
      </c>
      <c r="I373" s="1145"/>
      <c r="J373" s="516" t="s">
        <v>961</v>
      </c>
      <c r="K373" s="394"/>
    </row>
    <row r="374" spans="1:11" ht="18.75" customHeight="1" x14ac:dyDescent="0.25">
      <c r="A374" s="1110"/>
      <c r="B374" s="1110"/>
      <c r="C374" s="1110"/>
      <c r="D374" s="1110"/>
      <c r="E374" s="1109"/>
      <c r="F374" s="1108"/>
      <c r="G374" s="1143"/>
      <c r="H374" s="1104"/>
      <c r="I374" s="1145"/>
      <c r="J374" s="516" t="s">
        <v>520</v>
      </c>
      <c r="K374" s="394"/>
    </row>
    <row r="375" spans="1:11" ht="18.75" customHeight="1" x14ac:dyDescent="0.25">
      <c r="A375" s="1110"/>
      <c r="B375" s="1110"/>
      <c r="C375" s="1110"/>
      <c r="D375" s="1110"/>
      <c r="E375" s="1109"/>
      <c r="F375" s="1108"/>
      <c r="G375" s="1143"/>
      <c r="H375" s="1104"/>
      <c r="I375" s="1145"/>
      <c r="J375" s="516" t="s">
        <v>521</v>
      </c>
      <c r="K375" s="394"/>
    </row>
    <row r="376" spans="1:11" ht="18.75" customHeight="1" x14ac:dyDescent="0.25">
      <c r="A376" s="1110"/>
      <c r="B376" s="1110"/>
      <c r="C376" s="1110"/>
      <c r="D376" s="1110"/>
      <c r="E376" s="1109"/>
      <c r="F376" s="1108"/>
      <c r="G376" s="1143"/>
      <c r="H376" s="1104"/>
      <c r="I376" s="1145"/>
      <c r="J376" s="516" t="s">
        <v>522</v>
      </c>
      <c r="K376" s="394"/>
    </row>
    <row r="377" spans="1:11" ht="25.5" x14ac:dyDescent="0.25">
      <c r="A377" s="1110"/>
      <c r="B377" s="1110"/>
      <c r="C377" s="1110"/>
      <c r="D377" s="1110"/>
      <c r="E377" s="1109"/>
      <c r="F377" s="1108"/>
      <c r="G377" s="1143"/>
      <c r="H377" s="1104"/>
      <c r="I377" s="1145"/>
      <c r="J377" s="516" t="s">
        <v>523</v>
      </c>
      <c r="K377" s="394"/>
    </row>
    <row r="378" spans="1:11" ht="18.75" customHeight="1" x14ac:dyDescent="0.25">
      <c r="A378" s="1110"/>
      <c r="B378" s="1110"/>
      <c r="C378" s="1110"/>
      <c r="D378" s="1110"/>
      <c r="E378" s="1109"/>
      <c r="F378" s="1108"/>
      <c r="G378" s="1143"/>
      <c r="H378" s="1104"/>
      <c r="I378" s="1145"/>
      <c r="J378" s="516" t="s">
        <v>962</v>
      </c>
      <c r="K378" s="394"/>
    </row>
    <row r="379" spans="1:11" ht="18.75" customHeight="1" x14ac:dyDescent="0.25">
      <c r="A379" s="1110"/>
      <c r="B379" s="1110"/>
      <c r="C379" s="1110"/>
      <c r="D379" s="1110"/>
      <c r="E379" s="1109"/>
      <c r="F379" s="1108"/>
      <c r="G379" s="1143"/>
      <c r="H379" s="1104"/>
      <c r="I379" s="1145"/>
      <c r="J379" s="516" t="s">
        <v>243</v>
      </c>
      <c r="K379" s="394"/>
    </row>
    <row r="380" spans="1:11" ht="18.75" customHeight="1" x14ac:dyDescent="0.25">
      <c r="A380" s="1110"/>
      <c r="B380" s="1110"/>
      <c r="C380" s="1110"/>
      <c r="D380" s="1110"/>
      <c r="E380" s="1109"/>
      <c r="F380" s="1108"/>
      <c r="G380" s="1143"/>
      <c r="H380" s="1104"/>
      <c r="I380" s="1145"/>
      <c r="J380" s="516" t="s">
        <v>525</v>
      </c>
      <c r="K380" s="394"/>
    </row>
    <row r="381" spans="1:11" ht="25.5" x14ac:dyDescent="0.25">
      <c r="A381" s="1110"/>
      <c r="B381" s="1110"/>
      <c r="C381" s="1110"/>
      <c r="D381" s="1110"/>
      <c r="E381" s="1109"/>
      <c r="F381" s="1108"/>
      <c r="G381" s="1143"/>
      <c r="H381" s="1104"/>
      <c r="I381" s="1145"/>
      <c r="J381" s="516" t="s">
        <v>526</v>
      </c>
      <c r="K381" s="394"/>
    </row>
    <row r="382" spans="1:11" ht="18.75" customHeight="1" x14ac:dyDescent="0.25">
      <c r="A382" s="1110"/>
      <c r="B382" s="1110"/>
      <c r="C382" s="1110"/>
      <c r="D382" s="1110"/>
      <c r="E382" s="1109"/>
      <c r="F382" s="1108"/>
      <c r="G382" s="1143"/>
      <c r="H382" s="1104"/>
      <c r="I382" s="1145"/>
      <c r="J382" s="516" t="s">
        <v>527</v>
      </c>
      <c r="K382" s="394"/>
    </row>
    <row r="383" spans="1:11" ht="18.75" customHeight="1" x14ac:dyDescent="0.25">
      <c r="A383" s="1110"/>
      <c r="B383" s="1110"/>
      <c r="C383" s="1110"/>
      <c r="D383" s="1110"/>
      <c r="E383" s="1109"/>
      <c r="F383" s="1108"/>
      <c r="G383" s="1143"/>
      <c r="H383" s="1104"/>
      <c r="I383" s="1145"/>
      <c r="J383" s="516" t="s">
        <v>528</v>
      </c>
      <c r="K383" s="394"/>
    </row>
    <row r="384" spans="1:11" ht="18.75" customHeight="1" x14ac:dyDescent="0.25">
      <c r="A384" s="1110"/>
      <c r="B384" s="1110"/>
      <c r="C384" s="1110"/>
      <c r="D384" s="1110"/>
      <c r="E384" s="1109"/>
      <c r="F384" s="1108"/>
      <c r="G384" s="1143"/>
      <c r="H384" s="1104"/>
      <c r="I384" s="1145"/>
      <c r="J384" s="516" t="s">
        <v>480</v>
      </c>
      <c r="K384" s="394"/>
    </row>
    <row r="385" spans="1:11" ht="18.75" customHeight="1" x14ac:dyDescent="0.25">
      <c r="A385" s="1110"/>
      <c r="B385" s="1110"/>
      <c r="C385" s="1110"/>
      <c r="D385" s="1110"/>
      <c r="E385" s="1109"/>
      <c r="F385" s="1108"/>
      <c r="G385" s="1143"/>
      <c r="H385" s="1104"/>
      <c r="I385" s="1145"/>
      <c r="J385" s="516" t="s">
        <v>529</v>
      </c>
      <c r="K385" s="394"/>
    </row>
    <row r="386" spans="1:11" ht="25.5" x14ac:dyDescent="0.25">
      <c r="A386" s="1110"/>
      <c r="B386" s="1110"/>
      <c r="C386" s="1110"/>
      <c r="D386" s="1110"/>
      <c r="E386" s="1109"/>
      <c r="F386" s="1108"/>
      <c r="G386" s="1143"/>
      <c r="H386" s="1104"/>
      <c r="I386" s="1145"/>
      <c r="J386" s="516" t="s">
        <v>948</v>
      </c>
      <c r="K386" s="394"/>
    </row>
    <row r="387" spans="1:11" ht="18.75" customHeight="1" x14ac:dyDescent="0.25">
      <c r="A387" s="1110"/>
      <c r="B387" s="1110"/>
      <c r="C387" s="1110"/>
      <c r="D387" s="1110"/>
      <c r="E387" s="1109"/>
      <c r="F387" s="1108"/>
      <c r="G387" s="1143"/>
      <c r="H387" s="1104"/>
      <c r="I387" s="1145"/>
      <c r="J387" s="516" t="s">
        <v>949</v>
      </c>
      <c r="K387" s="394"/>
    </row>
    <row r="388" spans="1:11" ht="18.75" customHeight="1" x14ac:dyDescent="0.25">
      <c r="A388" s="1110"/>
      <c r="B388" s="1110"/>
      <c r="C388" s="1110"/>
      <c r="D388" s="1110"/>
      <c r="E388" s="1109"/>
      <c r="F388" s="1108"/>
      <c r="G388" s="1143"/>
      <c r="H388" s="1104"/>
      <c r="I388" s="1145"/>
      <c r="J388" s="516" t="s">
        <v>481</v>
      </c>
      <c r="K388" s="394"/>
    </row>
    <row r="389" spans="1:11" ht="25.5" x14ac:dyDescent="0.25">
      <c r="A389" s="1110"/>
      <c r="B389" s="1110"/>
      <c r="C389" s="1110"/>
      <c r="D389" s="1110"/>
      <c r="E389" s="1109"/>
      <c r="F389" s="1108"/>
      <c r="G389" s="1143"/>
      <c r="H389" s="1104"/>
      <c r="I389" s="1145"/>
      <c r="J389" s="516" t="s">
        <v>950</v>
      </c>
      <c r="K389" s="394"/>
    </row>
    <row r="390" spans="1:11" ht="18.75" customHeight="1" x14ac:dyDescent="0.25">
      <c r="A390" s="1110"/>
      <c r="B390" s="1110"/>
      <c r="C390" s="1110"/>
      <c r="D390" s="1110"/>
      <c r="E390" s="1109"/>
      <c r="F390" s="1108"/>
      <c r="G390" s="1143"/>
      <c r="H390" s="1104"/>
      <c r="I390" s="1145"/>
      <c r="J390" s="516" t="s">
        <v>322</v>
      </c>
      <c r="K390" s="394"/>
    </row>
    <row r="391" spans="1:11" ht="25.5" x14ac:dyDescent="0.25">
      <c r="A391" s="1110"/>
      <c r="B391" s="1110"/>
      <c r="C391" s="1110"/>
      <c r="D391" s="1110"/>
      <c r="E391" s="1109"/>
      <c r="F391" s="1108"/>
      <c r="G391" s="1143"/>
      <c r="H391" s="1104"/>
      <c r="I391" s="1145"/>
      <c r="J391" s="516" t="s">
        <v>485</v>
      </c>
      <c r="K391" s="394"/>
    </row>
    <row r="392" spans="1:11" ht="18.75" customHeight="1" x14ac:dyDescent="0.25">
      <c r="A392" s="1110"/>
      <c r="B392" s="1110"/>
      <c r="C392" s="1110"/>
      <c r="D392" s="1110"/>
      <c r="E392" s="1109"/>
      <c r="F392" s="1108"/>
      <c r="G392" s="1143"/>
      <c r="H392" s="1104"/>
      <c r="I392" s="1145"/>
      <c r="J392" s="516" t="s">
        <v>951</v>
      </c>
      <c r="K392" s="394"/>
    </row>
    <row r="393" spans="1:11" ht="18.75" customHeight="1" x14ac:dyDescent="0.25">
      <c r="A393" s="1110"/>
      <c r="B393" s="1110"/>
      <c r="C393" s="1110"/>
      <c r="D393" s="1110"/>
      <c r="E393" s="1109"/>
      <c r="F393" s="1108"/>
      <c r="G393" s="1143"/>
      <c r="H393" s="1104"/>
      <c r="I393" s="1145"/>
      <c r="J393" s="516" t="s">
        <v>489</v>
      </c>
      <c r="K393" s="394"/>
    </row>
    <row r="394" spans="1:11" ht="18.75" customHeight="1" x14ac:dyDescent="0.25">
      <c r="A394" s="1110"/>
      <c r="B394" s="1110"/>
      <c r="C394" s="1110"/>
      <c r="D394" s="1110"/>
      <c r="E394" s="1109"/>
      <c r="F394" s="1108"/>
      <c r="G394" s="1143"/>
      <c r="H394" s="1104"/>
      <c r="I394" s="1145"/>
      <c r="J394" s="516" t="s">
        <v>487</v>
      </c>
      <c r="K394" s="394"/>
    </row>
    <row r="395" spans="1:11" ht="18.75" customHeight="1" x14ac:dyDescent="0.25">
      <c r="A395" s="1110"/>
      <c r="B395" s="1110"/>
      <c r="C395" s="1110"/>
      <c r="D395" s="1110"/>
      <c r="E395" s="1109"/>
      <c r="F395" s="1108"/>
      <c r="G395" s="1143"/>
      <c r="H395" s="1104"/>
      <c r="I395" s="1145"/>
      <c r="J395" s="516" t="s">
        <v>534</v>
      </c>
      <c r="K395" s="394"/>
    </row>
    <row r="396" spans="1:11" ht="18.75" customHeight="1" x14ac:dyDescent="0.25">
      <c r="A396" s="1110"/>
      <c r="B396" s="1110"/>
      <c r="C396" s="1110"/>
      <c r="D396" s="1110"/>
      <c r="E396" s="1109"/>
      <c r="F396" s="1108"/>
      <c r="G396" s="1143"/>
      <c r="H396" s="1104"/>
      <c r="I396" s="1145"/>
      <c r="J396" s="516" t="s">
        <v>535</v>
      </c>
      <c r="K396" s="394"/>
    </row>
    <row r="397" spans="1:11" ht="18.75" customHeight="1" x14ac:dyDescent="0.25">
      <c r="A397" s="1110"/>
      <c r="B397" s="1110"/>
      <c r="C397" s="1110"/>
      <c r="D397" s="1110"/>
      <c r="E397" s="1109"/>
      <c r="F397" s="1108"/>
      <c r="G397" s="1143"/>
      <c r="H397" s="1104"/>
      <c r="I397" s="1145"/>
      <c r="J397" s="516" t="s">
        <v>425</v>
      </c>
      <c r="K397" s="394"/>
    </row>
    <row r="398" spans="1:11" ht="18.75" customHeight="1" x14ac:dyDescent="0.25">
      <c r="A398" s="1110"/>
      <c r="B398" s="1110"/>
      <c r="C398" s="1110"/>
      <c r="D398" s="1110"/>
      <c r="E398" s="1109"/>
      <c r="F398" s="1108"/>
      <c r="G398" s="1143"/>
      <c r="H398" s="1104"/>
      <c r="I398" s="1145"/>
      <c r="J398" s="516" t="s">
        <v>536</v>
      </c>
      <c r="K398" s="394"/>
    </row>
    <row r="399" spans="1:11" ht="18.75" customHeight="1" x14ac:dyDescent="0.25">
      <c r="A399" s="1110"/>
      <c r="B399" s="1110"/>
      <c r="C399" s="1110"/>
      <c r="D399" s="1110"/>
      <c r="E399" s="1109"/>
      <c r="F399" s="1108"/>
      <c r="G399" s="1143"/>
      <c r="H399" s="1104"/>
      <c r="I399" s="1145"/>
      <c r="J399" s="516" t="s">
        <v>952</v>
      </c>
      <c r="K399" s="394"/>
    </row>
    <row r="400" spans="1:11" ht="18.75" customHeight="1" x14ac:dyDescent="0.25">
      <c r="A400" s="1110"/>
      <c r="B400" s="1110"/>
      <c r="C400" s="1110"/>
      <c r="D400" s="1110"/>
      <c r="E400" s="1109"/>
      <c r="F400" s="1108"/>
      <c r="G400" s="1143"/>
      <c r="H400" s="1104"/>
      <c r="I400" s="1145"/>
      <c r="J400" s="516" t="s">
        <v>538</v>
      </c>
      <c r="K400" s="394"/>
    </row>
    <row r="401" spans="1:11" ht="18.75" customHeight="1" x14ac:dyDescent="0.25">
      <c r="A401" s="1110"/>
      <c r="B401" s="1110"/>
      <c r="C401" s="1110"/>
      <c r="D401" s="1110"/>
      <c r="E401" s="1109"/>
      <c r="F401" s="1108"/>
      <c r="G401" s="1143"/>
      <c r="H401" s="1104"/>
      <c r="I401" s="1145"/>
      <c r="J401" s="516" t="s">
        <v>39</v>
      </c>
      <c r="K401" s="394"/>
    </row>
    <row r="402" spans="1:11" ht="18.75" customHeight="1" x14ac:dyDescent="0.25">
      <c r="A402" s="1110"/>
      <c r="B402" s="1110"/>
      <c r="C402" s="1110"/>
      <c r="D402" s="1110"/>
      <c r="E402" s="1109"/>
      <c r="F402" s="1108"/>
      <c r="G402" s="1143"/>
      <c r="H402" s="1104"/>
      <c r="I402" s="1145"/>
      <c r="J402" s="902" t="s">
        <v>1110</v>
      </c>
      <c r="K402" s="394"/>
    </row>
    <row r="403" spans="1:11" ht="18.75" customHeight="1" x14ac:dyDescent="0.25">
      <c r="A403" s="1110"/>
      <c r="B403" s="1110"/>
      <c r="C403" s="1110"/>
      <c r="D403" s="1110"/>
      <c r="E403" s="1109"/>
      <c r="F403" s="1108"/>
      <c r="G403" s="1143"/>
      <c r="H403" s="1104"/>
      <c r="I403" s="1142"/>
      <c r="J403" s="520" t="s">
        <v>227</v>
      </c>
      <c r="K403" s="394"/>
    </row>
    <row r="404" spans="1:11" ht="18.75" customHeight="1" x14ac:dyDescent="0.25">
      <c r="A404" s="1110"/>
      <c r="B404" s="1110"/>
      <c r="C404" s="1110"/>
      <c r="D404" s="1110"/>
      <c r="E404" s="1109"/>
      <c r="F404" s="1108"/>
      <c r="G404" s="1143"/>
      <c r="H404" s="1104" t="s">
        <v>540</v>
      </c>
      <c r="I404" s="1143">
        <v>25</v>
      </c>
      <c r="J404" s="517" t="s">
        <v>232</v>
      </c>
      <c r="K404" s="394"/>
    </row>
    <row r="405" spans="1:11" ht="18.75" customHeight="1" x14ac:dyDescent="0.25">
      <c r="A405" s="1110"/>
      <c r="B405" s="1110"/>
      <c r="C405" s="1110"/>
      <c r="D405" s="1110"/>
      <c r="E405" s="1109"/>
      <c r="F405" s="1108"/>
      <c r="G405" s="1143"/>
      <c r="H405" s="1104"/>
      <c r="I405" s="1143"/>
      <c r="J405" s="516" t="s">
        <v>238</v>
      </c>
      <c r="K405" s="394"/>
    </row>
    <row r="406" spans="1:11" ht="18.75" customHeight="1" x14ac:dyDescent="0.25">
      <c r="A406" s="1110"/>
      <c r="B406" s="1110"/>
      <c r="C406" s="1110"/>
      <c r="D406" s="1110"/>
      <c r="E406" s="1109"/>
      <c r="F406" s="1108"/>
      <c r="G406" s="1143"/>
      <c r="H406" s="1104"/>
      <c r="I406" s="1143"/>
      <c r="J406" s="516" t="s">
        <v>239</v>
      </c>
      <c r="K406" s="394"/>
    </row>
    <row r="407" spans="1:11" ht="18.75" customHeight="1" x14ac:dyDescent="0.25">
      <c r="A407" s="1110"/>
      <c r="B407" s="1110"/>
      <c r="C407" s="1110"/>
      <c r="D407" s="1110"/>
      <c r="E407" s="1109"/>
      <c r="F407" s="1108"/>
      <c r="G407" s="1143"/>
      <c r="H407" s="1104"/>
      <c r="I407" s="1143"/>
      <c r="J407" s="516" t="s">
        <v>934</v>
      </c>
      <c r="K407" s="394"/>
    </row>
    <row r="408" spans="1:11" ht="18.75" customHeight="1" x14ac:dyDescent="0.25">
      <c r="A408" s="1110"/>
      <c r="B408" s="1110"/>
      <c r="C408" s="1110"/>
      <c r="D408" s="1110"/>
      <c r="E408" s="1109"/>
      <c r="F408" s="1108"/>
      <c r="G408" s="1143"/>
      <c r="H408" s="1104"/>
      <c r="I408" s="1143"/>
      <c r="J408" s="516" t="s">
        <v>935</v>
      </c>
      <c r="K408" s="394"/>
    </row>
    <row r="409" spans="1:11" ht="18.75" customHeight="1" x14ac:dyDescent="0.25">
      <c r="A409" s="1110"/>
      <c r="B409" s="1110"/>
      <c r="C409" s="1110"/>
      <c r="D409" s="1110"/>
      <c r="E409" s="1109"/>
      <c r="F409" s="1108"/>
      <c r="G409" s="1143"/>
      <c r="H409" s="1104"/>
      <c r="I409" s="1143"/>
      <c r="J409" s="516" t="s">
        <v>544</v>
      </c>
      <c r="K409" s="394"/>
    </row>
    <row r="410" spans="1:11" ht="18.75" customHeight="1" x14ac:dyDescent="0.25">
      <c r="A410" s="1110"/>
      <c r="B410" s="1110"/>
      <c r="C410" s="1110"/>
      <c r="D410" s="1110"/>
      <c r="E410" s="1109"/>
      <c r="F410" s="1108"/>
      <c r="G410" s="1143"/>
      <c r="H410" s="1104"/>
      <c r="I410" s="1143"/>
      <c r="J410" s="516" t="s">
        <v>936</v>
      </c>
      <c r="K410" s="394"/>
    </row>
    <row r="411" spans="1:11" ht="18.75" customHeight="1" x14ac:dyDescent="0.25">
      <c r="A411" s="1110"/>
      <c r="B411" s="1110"/>
      <c r="C411" s="1110"/>
      <c r="D411" s="1110"/>
      <c r="E411" s="1109"/>
      <c r="F411" s="1108"/>
      <c r="G411" s="1143"/>
      <c r="H411" s="1104"/>
      <c r="I411" s="1143"/>
      <c r="J411" s="516" t="s">
        <v>937</v>
      </c>
      <c r="K411" s="394"/>
    </row>
    <row r="412" spans="1:11" ht="18.75" customHeight="1" x14ac:dyDescent="0.25">
      <c r="A412" s="1110"/>
      <c r="B412" s="1110"/>
      <c r="C412" s="1110"/>
      <c r="D412" s="1110"/>
      <c r="E412" s="1109"/>
      <c r="F412" s="1108"/>
      <c r="G412" s="1143"/>
      <c r="H412" s="1104"/>
      <c r="I412" s="1143"/>
      <c r="J412" s="516" t="s">
        <v>938</v>
      </c>
      <c r="K412" s="394"/>
    </row>
    <row r="413" spans="1:11" ht="18.75" customHeight="1" x14ac:dyDescent="0.25">
      <c r="A413" s="1110"/>
      <c r="B413" s="1110"/>
      <c r="C413" s="1110"/>
      <c r="D413" s="1110"/>
      <c r="E413" s="1109"/>
      <c r="F413" s="1108"/>
      <c r="G413" s="1143"/>
      <c r="H413" s="1104"/>
      <c r="I413" s="1143"/>
      <c r="J413" s="516" t="s">
        <v>939</v>
      </c>
      <c r="K413" s="394"/>
    </row>
    <row r="414" spans="1:11" ht="18.75" customHeight="1" x14ac:dyDescent="0.25">
      <c r="A414" s="1110"/>
      <c r="B414" s="1110"/>
      <c r="C414" s="1110"/>
      <c r="D414" s="1110"/>
      <c r="E414" s="1109"/>
      <c r="F414" s="1108"/>
      <c r="G414" s="1143"/>
      <c r="H414" s="1104"/>
      <c r="I414" s="1143"/>
      <c r="J414" s="516" t="s">
        <v>549</v>
      </c>
      <c r="K414" s="394"/>
    </row>
    <row r="415" spans="1:11" ht="18.75" customHeight="1" x14ac:dyDescent="0.25">
      <c r="A415" s="1110"/>
      <c r="B415" s="1110"/>
      <c r="C415" s="1110"/>
      <c r="D415" s="1110"/>
      <c r="E415" s="1109"/>
      <c r="F415" s="1108"/>
      <c r="G415" s="1143"/>
      <c r="H415" s="1104"/>
      <c r="I415" s="1143"/>
      <c r="J415" s="516" t="s">
        <v>940</v>
      </c>
      <c r="K415" s="394"/>
    </row>
    <row r="416" spans="1:11" ht="18.75" customHeight="1" x14ac:dyDescent="0.25">
      <c r="A416" s="1110"/>
      <c r="B416" s="1110"/>
      <c r="C416" s="1110"/>
      <c r="D416" s="1110"/>
      <c r="E416" s="1109"/>
      <c r="F416" s="1108"/>
      <c r="G416" s="1143"/>
      <c r="H416" s="1104"/>
      <c r="I416" s="1143"/>
      <c r="J416" s="516" t="s">
        <v>941</v>
      </c>
      <c r="K416" s="394"/>
    </row>
    <row r="417" spans="1:11" ht="18.75" customHeight="1" x14ac:dyDescent="0.25">
      <c r="A417" s="1110"/>
      <c r="B417" s="1110"/>
      <c r="C417" s="1110"/>
      <c r="D417" s="1110"/>
      <c r="E417" s="1109"/>
      <c r="F417" s="1108"/>
      <c r="G417" s="1143"/>
      <c r="H417" s="1104"/>
      <c r="I417" s="1143"/>
      <c r="J417" s="516" t="s">
        <v>942</v>
      </c>
      <c r="K417" s="394"/>
    </row>
    <row r="418" spans="1:11" ht="18.75" customHeight="1" x14ac:dyDescent="0.25">
      <c r="A418" s="1110"/>
      <c r="B418" s="1110"/>
      <c r="C418" s="1110"/>
      <c r="D418" s="1110"/>
      <c r="E418" s="1109"/>
      <c r="F418" s="1108"/>
      <c r="G418" s="1143"/>
      <c r="H418" s="1104"/>
      <c r="I418" s="1143"/>
      <c r="J418" s="516" t="s">
        <v>943</v>
      </c>
      <c r="K418" s="394"/>
    </row>
    <row r="419" spans="1:11" ht="18.75" customHeight="1" x14ac:dyDescent="0.25">
      <c r="A419" s="1110"/>
      <c r="B419" s="1110"/>
      <c r="C419" s="1110"/>
      <c r="D419" s="1110"/>
      <c r="E419" s="1109"/>
      <c r="F419" s="1108"/>
      <c r="G419" s="1143"/>
      <c r="H419" s="1104"/>
      <c r="I419" s="1143"/>
      <c r="J419" s="516" t="s">
        <v>944</v>
      </c>
      <c r="K419" s="394"/>
    </row>
    <row r="420" spans="1:11" ht="18.75" customHeight="1" x14ac:dyDescent="0.25">
      <c r="A420" s="1110"/>
      <c r="B420" s="1110"/>
      <c r="C420" s="1110"/>
      <c r="D420" s="1110"/>
      <c r="E420" s="1109"/>
      <c r="F420" s="1108"/>
      <c r="G420" s="1143"/>
      <c r="H420" s="1104"/>
      <c r="I420" s="1143"/>
      <c r="J420" s="516" t="s">
        <v>555</v>
      </c>
      <c r="K420" s="394"/>
    </row>
    <row r="421" spans="1:11" ht="25.5" x14ac:dyDescent="0.25">
      <c r="A421" s="1110"/>
      <c r="B421" s="1110"/>
      <c r="C421" s="1110"/>
      <c r="D421" s="1110"/>
      <c r="E421" s="1109"/>
      <c r="F421" s="1108"/>
      <c r="G421" s="1143"/>
      <c r="H421" s="1104"/>
      <c r="I421" s="1143"/>
      <c r="J421" s="516" t="s">
        <v>1036</v>
      </c>
      <c r="K421" s="394"/>
    </row>
    <row r="422" spans="1:11" ht="18.75" customHeight="1" x14ac:dyDescent="0.25">
      <c r="A422" s="1110"/>
      <c r="B422" s="1110"/>
      <c r="C422" s="1110"/>
      <c r="D422" s="1110"/>
      <c r="E422" s="1109"/>
      <c r="F422" s="1108"/>
      <c r="G422" s="1143"/>
      <c r="H422" s="1104"/>
      <c r="I422" s="1143"/>
      <c r="J422" s="516" t="s">
        <v>946</v>
      </c>
      <c r="K422" s="394"/>
    </row>
    <row r="423" spans="1:11" ht="18.75" customHeight="1" x14ac:dyDescent="0.25">
      <c r="A423" s="1110"/>
      <c r="B423" s="1110"/>
      <c r="C423" s="1110"/>
      <c r="D423" s="1110"/>
      <c r="E423" s="1109"/>
      <c r="F423" s="1108"/>
      <c r="G423" s="1143"/>
      <c r="H423" s="1104"/>
      <c r="I423" s="1143"/>
      <c r="J423" s="516" t="s">
        <v>521</v>
      </c>
      <c r="K423" s="394"/>
    </row>
    <row r="424" spans="1:11" ht="18.75" customHeight="1" x14ac:dyDescent="0.25">
      <c r="A424" s="1110"/>
      <c r="B424" s="1110"/>
      <c r="C424" s="1110"/>
      <c r="D424" s="1110"/>
      <c r="E424" s="1109"/>
      <c r="F424" s="1108"/>
      <c r="G424" s="1143"/>
      <c r="H424" s="1104"/>
      <c r="I424" s="1143"/>
      <c r="J424" s="516" t="s">
        <v>947</v>
      </c>
      <c r="K424" s="394"/>
    </row>
    <row r="425" spans="1:11" ht="18.75" customHeight="1" x14ac:dyDescent="0.25">
      <c r="A425" s="1110"/>
      <c r="B425" s="1110"/>
      <c r="C425" s="1110"/>
      <c r="D425" s="1110"/>
      <c r="E425" s="1109"/>
      <c r="F425" s="1108"/>
      <c r="G425" s="1143"/>
      <c r="H425" s="1104"/>
      <c r="I425" s="1143"/>
      <c r="J425" s="516" t="s">
        <v>522</v>
      </c>
      <c r="K425" s="394"/>
    </row>
    <row r="426" spans="1:11" ht="25.5" x14ac:dyDescent="0.25">
      <c r="A426" s="1110"/>
      <c r="B426" s="1110"/>
      <c r="C426" s="1110"/>
      <c r="D426" s="1110"/>
      <c r="E426" s="1109"/>
      <c r="F426" s="1108"/>
      <c r="G426" s="1143"/>
      <c r="H426" s="1104"/>
      <c r="I426" s="1143"/>
      <c r="J426" s="516" t="s">
        <v>523</v>
      </c>
      <c r="K426" s="394"/>
    </row>
    <row r="427" spans="1:11" ht="18.75" customHeight="1" x14ac:dyDescent="0.25">
      <c r="A427" s="1110"/>
      <c r="B427" s="1110"/>
      <c r="C427" s="1110"/>
      <c r="D427" s="1110"/>
      <c r="E427" s="1109"/>
      <c r="F427" s="1108"/>
      <c r="G427" s="1143"/>
      <c r="H427" s="1104"/>
      <c r="I427" s="1143"/>
      <c r="J427" s="516" t="s">
        <v>527</v>
      </c>
      <c r="K427" s="394"/>
    </row>
    <row r="428" spans="1:11" ht="18.75" customHeight="1" x14ac:dyDescent="0.25">
      <c r="A428" s="1110"/>
      <c r="B428" s="1110"/>
      <c r="C428" s="1110"/>
      <c r="D428" s="1110"/>
      <c r="E428" s="1109"/>
      <c r="F428" s="1108"/>
      <c r="G428" s="1143"/>
      <c r="H428" s="1104"/>
      <c r="I428" s="1143"/>
      <c r="J428" s="516" t="s">
        <v>558</v>
      </c>
      <c r="K428" s="394"/>
    </row>
    <row r="429" spans="1:11" ht="18.75" customHeight="1" x14ac:dyDescent="0.25">
      <c r="A429" s="1110"/>
      <c r="B429" s="1110"/>
      <c r="C429" s="1110"/>
      <c r="D429" s="1110"/>
      <c r="E429" s="1109"/>
      <c r="F429" s="1108"/>
      <c r="G429" s="1143"/>
      <c r="H429" s="1104"/>
      <c r="I429" s="1143"/>
      <c r="J429" s="516" t="s">
        <v>480</v>
      </c>
      <c r="K429" s="394"/>
    </row>
    <row r="430" spans="1:11" ht="18.75" customHeight="1" x14ac:dyDescent="0.25">
      <c r="A430" s="1110"/>
      <c r="B430" s="1110"/>
      <c r="C430" s="1110"/>
      <c r="D430" s="1110"/>
      <c r="E430" s="1109"/>
      <c r="F430" s="1108"/>
      <c r="G430" s="1143"/>
      <c r="H430" s="1104"/>
      <c r="I430" s="1143"/>
      <c r="J430" s="516" t="s">
        <v>529</v>
      </c>
      <c r="K430" s="394"/>
    </row>
    <row r="431" spans="1:11" ht="25.5" x14ac:dyDescent="0.25">
      <c r="A431" s="1110"/>
      <c r="B431" s="1110"/>
      <c r="C431" s="1110"/>
      <c r="D431" s="1110"/>
      <c r="E431" s="1109"/>
      <c r="F431" s="1108"/>
      <c r="G431" s="1143"/>
      <c r="H431" s="1104"/>
      <c r="I431" s="1143"/>
      <c r="J431" s="516" t="s">
        <v>948</v>
      </c>
      <c r="K431" s="394"/>
    </row>
    <row r="432" spans="1:11" ht="18.75" customHeight="1" x14ac:dyDescent="0.25">
      <c r="A432" s="1110"/>
      <c r="B432" s="1110"/>
      <c r="C432" s="1110"/>
      <c r="D432" s="1110"/>
      <c r="E432" s="1109"/>
      <c r="F432" s="1108"/>
      <c r="G432" s="1143"/>
      <c r="H432" s="1104"/>
      <c r="I432" s="1143"/>
      <c r="J432" s="516" t="s">
        <v>949</v>
      </c>
      <c r="K432" s="394"/>
    </row>
    <row r="433" spans="1:11" ht="18.75" customHeight="1" x14ac:dyDescent="0.25">
      <c r="A433" s="1110"/>
      <c r="B433" s="1110"/>
      <c r="C433" s="1110"/>
      <c r="D433" s="1110"/>
      <c r="E433" s="1109"/>
      <c r="F433" s="1108"/>
      <c r="G433" s="1143"/>
      <c r="H433" s="1104"/>
      <c r="I433" s="1143"/>
      <c r="J433" s="516" t="s">
        <v>481</v>
      </c>
      <c r="K433" s="394"/>
    </row>
    <row r="434" spans="1:11" ht="25.5" x14ac:dyDescent="0.25">
      <c r="A434" s="1110"/>
      <c r="B434" s="1110"/>
      <c r="C434" s="1110"/>
      <c r="D434" s="1110"/>
      <c r="E434" s="1109"/>
      <c r="F434" s="1108"/>
      <c r="G434" s="1143"/>
      <c r="H434" s="1104"/>
      <c r="I434" s="1143"/>
      <c r="J434" s="516" t="s">
        <v>950</v>
      </c>
      <c r="K434" s="394"/>
    </row>
    <row r="435" spans="1:11" ht="18.75" customHeight="1" x14ac:dyDescent="0.25">
      <c r="A435" s="1110"/>
      <c r="B435" s="1110"/>
      <c r="C435" s="1110"/>
      <c r="D435" s="1110"/>
      <c r="E435" s="1109"/>
      <c r="F435" s="1108"/>
      <c r="G435" s="1143"/>
      <c r="H435" s="1104"/>
      <c r="I435" s="1143"/>
      <c r="J435" s="516" t="s">
        <v>322</v>
      </c>
      <c r="K435" s="394"/>
    </row>
    <row r="436" spans="1:11" ht="25.5" x14ac:dyDescent="0.25">
      <c r="A436" s="1110"/>
      <c r="B436" s="1110"/>
      <c r="C436" s="1110"/>
      <c r="D436" s="1110"/>
      <c r="E436" s="1109"/>
      <c r="F436" s="1108"/>
      <c r="G436" s="1143"/>
      <c r="H436" s="1104"/>
      <c r="I436" s="1143"/>
      <c r="J436" s="516" t="s">
        <v>485</v>
      </c>
      <c r="K436" s="394"/>
    </row>
    <row r="437" spans="1:11" ht="18.75" customHeight="1" x14ac:dyDescent="0.25">
      <c r="A437" s="1110"/>
      <c r="B437" s="1110"/>
      <c r="C437" s="1110"/>
      <c r="D437" s="1110"/>
      <c r="E437" s="1109"/>
      <c r="F437" s="1108"/>
      <c r="G437" s="1143"/>
      <c r="H437" s="1104"/>
      <c r="I437" s="1143"/>
      <c r="J437" s="516" t="s">
        <v>951</v>
      </c>
      <c r="K437" s="394"/>
    </row>
    <row r="438" spans="1:11" ht="18.75" customHeight="1" x14ac:dyDescent="0.25">
      <c r="A438" s="1110"/>
      <c r="B438" s="1110"/>
      <c r="C438" s="1110"/>
      <c r="D438" s="1110"/>
      <c r="E438" s="1109"/>
      <c r="F438" s="1108"/>
      <c r="G438" s="1143"/>
      <c r="H438" s="1104"/>
      <c r="I438" s="1143"/>
      <c r="J438" s="516" t="s">
        <v>534</v>
      </c>
      <c r="K438" s="394"/>
    </row>
    <row r="439" spans="1:11" ht="18.75" customHeight="1" x14ac:dyDescent="0.25">
      <c r="A439" s="1110"/>
      <c r="B439" s="1110"/>
      <c r="C439" s="1110"/>
      <c r="D439" s="1110"/>
      <c r="E439" s="1109"/>
      <c r="F439" s="1108"/>
      <c r="G439" s="1143"/>
      <c r="H439" s="1104"/>
      <c r="I439" s="1143"/>
      <c r="J439" s="516" t="s">
        <v>535</v>
      </c>
      <c r="K439" s="394"/>
    </row>
    <row r="440" spans="1:11" ht="18.75" customHeight="1" x14ac:dyDescent="0.25">
      <c r="A440" s="1110"/>
      <c r="B440" s="1110"/>
      <c r="C440" s="1110"/>
      <c r="D440" s="1110"/>
      <c r="E440" s="1109"/>
      <c r="F440" s="1108"/>
      <c r="G440" s="1143"/>
      <c r="H440" s="1104"/>
      <c r="I440" s="1143"/>
      <c r="J440" s="516" t="s">
        <v>536</v>
      </c>
      <c r="K440" s="394"/>
    </row>
    <row r="441" spans="1:11" ht="18.75" customHeight="1" x14ac:dyDescent="0.25">
      <c r="A441" s="1110"/>
      <c r="B441" s="1110"/>
      <c r="C441" s="1110"/>
      <c r="D441" s="1110"/>
      <c r="E441" s="1109"/>
      <c r="F441" s="1108"/>
      <c r="G441" s="1143"/>
      <c r="H441" s="1104"/>
      <c r="I441" s="1143"/>
      <c r="J441" s="516" t="s">
        <v>952</v>
      </c>
      <c r="K441" s="394"/>
    </row>
    <row r="442" spans="1:11" ht="18.75" customHeight="1" x14ac:dyDescent="0.25">
      <c r="A442" s="1110"/>
      <c r="B442" s="1110"/>
      <c r="C442" s="1110"/>
      <c r="D442" s="1110"/>
      <c r="E442" s="1109"/>
      <c r="F442" s="1108"/>
      <c r="G442" s="1143"/>
      <c r="H442" s="1104"/>
      <c r="I442" s="1143"/>
      <c r="J442" s="516" t="s">
        <v>538</v>
      </c>
      <c r="K442" s="394"/>
    </row>
    <row r="443" spans="1:11" ht="18.75" customHeight="1" x14ac:dyDescent="0.25">
      <c r="A443" s="1110"/>
      <c r="B443" s="1110"/>
      <c r="C443" s="1110"/>
      <c r="D443" s="1110"/>
      <c r="E443" s="1109"/>
      <c r="F443" s="1108"/>
      <c r="G443" s="1143"/>
      <c r="H443" s="1104"/>
      <c r="I443" s="1143"/>
      <c r="J443" s="516" t="s">
        <v>39</v>
      </c>
      <c r="K443" s="394"/>
    </row>
    <row r="444" spans="1:11" ht="18.75" customHeight="1" x14ac:dyDescent="0.25">
      <c r="A444" s="1110"/>
      <c r="B444" s="1110"/>
      <c r="C444" s="1110"/>
      <c r="D444" s="1110"/>
      <c r="E444" s="1109"/>
      <c r="F444" s="1108"/>
      <c r="G444" s="1143"/>
      <c r="H444" s="1104"/>
      <c r="I444" s="1143"/>
      <c r="J444" s="520" t="s">
        <v>227</v>
      </c>
      <c r="K444" s="394"/>
    </row>
    <row r="445" spans="1:11" ht="18.75" customHeight="1" x14ac:dyDescent="0.25">
      <c r="A445" s="1110"/>
      <c r="B445" s="1110"/>
      <c r="C445" s="1110"/>
      <c r="D445" s="1110"/>
      <c r="E445" s="1109"/>
      <c r="F445" s="1099" t="s">
        <v>963</v>
      </c>
      <c r="G445" s="1141">
        <f>IF(F445&lt;&gt;"",VLOOKUP(F445,SERIE,2,0),"")</f>
        <v>153</v>
      </c>
      <c r="H445" s="1104" t="s">
        <v>473</v>
      </c>
      <c r="I445" s="1143">
        <v>26</v>
      </c>
      <c r="J445" s="517" t="s">
        <v>39</v>
      </c>
      <c r="K445" s="394"/>
    </row>
    <row r="446" spans="1:11" ht="31.5" customHeight="1" x14ac:dyDescent="0.25">
      <c r="A446" s="1110"/>
      <c r="B446" s="1110"/>
      <c r="C446" s="1110"/>
      <c r="D446" s="1110"/>
      <c r="E446" s="1109"/>
      <c r="F446" s="1100"/>
      <c r="G446" s="1145"/>
      <c r="H446" s="1104"/>
      <c r="I446" s="1143"/>
      <c r="J446" s="516" t="s">
        <v>238</v>
      </c>
      <c r="K446" s="394"/>
    </row>
    <row r="447" spans="1:11" ht="18.75" customHeight="1" x14ac:dyDescent="0.25">
      <c r="A447" s="1110"/>
      <c r="B447" s="1110"/>
      <c r="C447" s="1110"/>
      <c r="D447" s="1110"/>
      <c r="E447" s="1109"/>
      <c r="F447" s="1100"/>
      <c r="G447" s="1145"/>
      <c r="H447" s="1104"/>
      <c r="I447" s="1143"/>
      <c r="J447" s="516" t="s">
        <v>239</v>
      </c>
      <c r="K447" s="394"/>
    </row>
    <row r="448" spans="1:11" ht="18.75" customHeight="1" x14ac:dyDescent="0.25">
      <c r="A448" s="1110"/>
      <c r="B448" s="1110"/>
      <c r="C448" s="1110"/>
      <c r="D448" s="1110"/>
      <c r="E448" s="1109"/>
      <c r="F448" s="1100"/>
      <c r="G448" s="1145"/>
      <c r="H448" s="1104"/>
      <c r="I448" s="1143"/>
      <c r="J448" s="516" t="s">
        <v>965</v>
      </c>
      <c r="K448" s="394"/>
    </row>
    <row r="449" spans="1:11" ht="18.75" customHeight="1" x14ac:dyDescent="0.25">
      <c r="A449" s="1110"/>
      <c r="B449" s="1110"/>
      <c r="C449" s="1110"/>
      <c r="D449" s="1110"/>
      <c r="E449" s="1109"/>
      <c r="F449" s="1100"/>
      <c r="G449" s="1145"/>
      <c r="H449" s="1104"/>
      <c r="I449" s="1143"/>
      <c r="J449" s="516" t="s">
        <v>479</v>
      </c>
      <c r="K449" s="394"/>
    </row>
    <row r="450" spans="1:11" ht="18.75" customHeight="1" x14ac:dyDescent="0.25">
      <c r="A450" s="1110"/>
      <c r="B450" s="1110"/>
      <c r="C450" s="1110"/>
      <c r="D450" s="1110"/>
      <c r="E450" s="1109"/>
      <c r="F450" s="1100"/>
      <c r="G450" s="1145"/>
      <c r="H450" s="1104"/>
      <c r="I450" s="1143"/>
      <c r="J450" s="516" t="s">
        <v>480</v>
      </c>
      <c r="K450" s="394"/>
    </row>
    <row r="451" spans="1:11" ht="18.75" customHeight="1" x14ac:dyDescent="0.25">
      <c r="A451" s="1110"/>
      <c r="B451" s="1110"/>
      <c r="C451" s="1110"/>
      <c r="D451" s="1110"/>
      <c r="E451" s="1109"/>
      <c r="F451" s="1100"/>
      <c r="G451" s="1145"/>
      <c r="H451" s="1104"/>
      <c r="I451" s="1143"/>
      <c r="J451" s="516" t="s">
        <v>481</v>
      </c>
      <c r="K451" s="394"/>
    </row>
    <row r="452" spans="1:11" ht="18.75" customHeight="1" x14ac:dyDescent="0.25">
      <c r="A452" s="1110"/>
      <c r="B452" s="1110"/>
      <c r="C452" s="1110"/>
      <c r="D452" s="1110"/>
      <c r="E452" s="1109"/>
      <c r="F452" s="1100"/>
      <c r="G452" s="1145"/>
      <c r="H452" s="1104"/>
      <c r="I452" s="1143"/>
      <c r="J452" s="516" t="s">
        <v>949</v>
      </c>
      <c r="K452" s="394"/>
    </row>
    <row r="453" spans="1:11" ht="25.5" x14ac:dyDescent="0.25">
      <c r="A453" s="1110"/>
      <c r="B453" s="1110"/>
      <c r="C453" s="1110"/>
      <c r="D453" s="1110"/>
      <c r="E453" s="1109"/>
      <c r="F453" s="1100"/>
      <c r="G453" s="1145"/>
      <c r="H453" s="1104"/>
      <c r="I453" s="1143"/>
      <c r="J453" s="516" t="s">
        <v>950</v>
      </c>
      <c r="K453" s="394"/>
    </row>
    <row r="454" spans="1:11" ht="18.75" customHeight="1" x14ac:dyDescent="0.25">
      <c r="A454" s="1110"/>
      <c r="B454" s="1110"/>
      <c r="C454" s="1110"/>
      <c r="D454" s="1110"/>
      <c r="E454" s="1109"/>
      <c r="F454" s="1100"/>
      <c r="G454" s="1145"/>
      <c r="H454" s="1104"/>
      <c r="I454" s="1143"/>
      <c r="J454" s="516" t="s">
        <v>322</v>
      </c>
      <c r="K454" s="394"/>
    </row>
    <row r="455" spans="1:11" ht="18.75" customHeight="1" x14ac:dyDescent="0.25">
      <c r="A455" s="1110"/>
      <c r="B455" s="1110"/>
      <c r="C455" s="1110"/>
      <c r="D455" s="1110"/>
      <c r="E455" s="1109"/>
      <c r="F455" s="1100"/>
      <c r="G455" s="1145"/>
      <c r="H455" s="1104"/>
      <c r="I455" s="1143"/>
      <c r="J455" s="516" t="s">
        <v>567</v>
      </c>
      <c r="K455" s="394"/>
    </row>
    <row r="456" spans="1:11" ht="25.5" x14ac:dyDescent="0.25">
      <c r="A456" s="1110"/>
      <c r="B456" s="1110"/>
      <c r="C456" s="1110"/>
      <c r="D456" s="1110"/>
      <c r="E456" s="1109"/>
      <c r="F456" s="1100"/>
      <c r="G456" s="1145"/>
      <c r="H456" s="1104"/>
      <c r="I456" s="1143"/>
      <c r="J456" s="516" t="s">
        <v>485</v>
      </c>
      <c r="K456" s="394"/>
    </row>
    <row r="457" spans="1:11" ht="18.75" customHeight="1" x14ac:dyDescent="0.25">
      <c r="A457" s="1110"/>
      <c r="B457" s="1110"/>
      <c r="C457" s="1110"/>
      <c r="D457" s="1110"/>
      <c r="E457" s="1109"/>
      <c r="F457" s="1100"/>
      <c r="G457" s="1145"/>
      <c r="H457" s="1104"/>
      <c r="I457" s="1143"/>
      <c r="J457" s="516" t="s">
        <v>486</v>
      </c>
      <c r="K457" s="394"/>
    </row>
    <row r="458" spans="1:11" ht="18.75" customHeight="1" x14ac:dyDescent="0.25">
      <c r="A458" s="1110"/>
      <c r="B458" s="1110"/>
      <c r="C458" s="1110"/>
      <c r="D458" s="1110"/>
      <c r="E458" s="1109"/>
      <c r="F458" s="1100"/>
      <c r="G458" s="1145"/>
      <c r="H458" s="1104"/>
      <c r="I458" s="1143"/>
      <c r="J458" s="516" t="s">
        <v>487</v>
      </c>
      <c r="K458" s="394"/>
    </row>
    <row r="459" spans="1:11" ht="18.75" customHeight="1" x14ac:dyDescent="0.25">
      <c r="A459" s="1110"/>
      <c r="B459" s="1110"/>
      <c r="C459" s="1110"/>
      <c r="D459" s="1110"/>
      <c r="E459" s="1109"/>
      <c r="F459" s="1100"/>
      <c r="G459" s="1145"/>
      <c r="H459" s="1104"/>
      <c r="I459" s="1143"/>
      <c r="J459" s="516" t="s">
        <v>534</v>
      </c>
      <c r="K459" s="394"/>
    </row>
    <row r="460" spans="1:11" ht="18.75" customHeight="1" x14ac:dyDescent="0.25">
      <c r="A460" s="1110"/>
      <c r="B460" s="1110"/>
      <c r="C460" s="1110"/>
      <c r="D460" s="1110"/>
      <c r="E460" s="1109"/>
      <c r="F460" s="1100"/>
      <c r="G460" s="1145"/>
      <c r="H460" s="1104"/>
      <c r="I460" s="1143"/>
      <c r="J460" s="516" t="s">
        <v>489</v>
      </c>
      <c r="K460" s="394"/>
    </row>
    <row r="461" spans="1:11" ht="18.75" customHeight="1" x14ac:dyDescent="0.25">
      <c r="A461" s="1110"/>
      <c r="B461" s="1110"/>
      <c r="C461" s="1110"/>
      <c r="D461" s="1110"/>
      <c r="E461" s="1109"/>
      <c r="F461" s="1100"/>
      <c r="G461" s="1145"/>
      <c r="H461" s="1104"/>
      <c r="I461" s="1143"/>
      <c r="J461" s="516" t="s">
        <v>966</v>
      </c>
      <c r="K461" s="394"/>
    </row>
    <row r="462" spans="1:11" ht="18.75" customHeight="1" x14ac:dyDescent="0.25">
      <c r="A462" s="1110"/>
      <c r="B462" s="1110"/>
      <c r="C462" s="1110"/>
      <c r="D462" s="1110"/>
      <c r="E462" s="1109"/>
      <c r="F462" s="1100"/>
      <c r="G462" s="1145"/>
      <c r="H462" s="1104"/>
      <c r="I462" s="1143"/>
      <c r="J462" s="516" t="s">
        <v>491</v>
      </c>
      <c r="K462" s="394"/>
    </row>
    <row r="463" spans="1:11" ht="18.75" customHeight="1" x14ac:dyDescent="0.25">
      <c r="A463" s="1110"/>
      <c r="B463" s="1110"/>
      <c r="C463" s="1110"/>
      <c r="D463" s="1110"/>
      <c r="E463" s="1109"/>
      <c r="F463" s="1100"/>
      <c r="G463" s="1145"/>
      <c r="H463" s="1104"/>
      <c r="I463" s="1143"/>
      <c r="J463" s="697" t="s">
        <v>227</v>
      </c>
      <c r="K463" s="394"/>
    </row>
    <row r="464" spans="1:11" ht="18.75" customHeight="1" x14ac:dyDescent="0.25">
      <c r="A464" s="1110"/>
      <c r="B464" s="1110"/>
      <c r="C464" s="1110"/>
      <c r="D464" s="1110"/>
      <c r="E464" s="1109"/>
      <c r="F464" s="1100"/>
      <c r="G464" s="1145"/>
      <c r="H464" s="1099" t="s">
        <v>1089</v>
      </c>
      <c r="I464" s="1141">
        <v>78</v>
      </c>
      <c r="J464" s="516" t="s">
        <v>1478</v>
      </c>
      <c r="K464" s="394"/>
    </row>
    <row r="465" spans="1:11" ht="18.75" customHeight="1" x14ac:dyDescent="0.25">
      <c r="A465" s="1110"/>
      <c r="B465" s="1110"/>
      <c r="C465" s="1110"/>
      <c r="D465" s="1110"/>
      <c r="E465" s="1109"/>
      <c r="F465" s="1100"/>
      <c r="G465" s="1145"/>
      <c r="H465" s="1100"/>
      <c r="I465" s="1145"/>
      <c r="J465" s="516" t="s">
        <v>1479</v>
      </c>
      <c r="K465" s="394"/>
    </row>
    <row r="466" spans="1:11" ht="18.75" customHeight="1" x14ac:dyDescent="0.25">
      <c r="A466" s="1110"/>
      <c r="B466" s="1110"/>
      <c r="C466" s="1110"/>
      <c r="D466" s="1110"/>
      <c r="E466" s="1109"/>
      <c r="F466" s="1100"/>
      <c r="G466" s="1145"/>
      <c r="H466" s="1100"/>
      <c r="I466" s="1145"/>
      <c r="J466" s="516" t="s">
        <v>1480</v>
      </c>
      <c r="K466" s="394"/>
    </row>
    <row r="467" spans="1:11" ht="18.75" customHeight="1" x14ac:dyDescent="0.25">
      <c r="A467" s="1110"/>
      <c r="B467" s="1110"/>
      <c r="C467" s="1110"/>
      <c r="D467" s="1110"/>
      <c r="E467" s="1109"/>
      <c r="F467" s="1100"/>
      <c r="G467" s="1145"/>
      <c r="H467" s="1100"/>
      <c r="I467" s="1145"/>
      <c r="J467" s="516" t="s">
        <v>1481</v>
      </c>
      <c r="K467" s="394"/>
    </row>
    <row r="468" spans="1:11" ht="18.75" customHeight="1" x14ac:dyDescent="0.25">
      <c r="A468" s="1110"/>
      <c r="B468" s="1110"/>
      <c r="C468" s="1110"/>
      <c r="D468" s="1110"/>
      <c r="E468" s="1109"/>
      <c r="F468" s="1100"/>
      <c r="G468" s="1145"/>
      <c r="H468" s="1100"/>
      <c r="I468" s="1145"/>
      <c r="J468" s="516" t="s">
        <v>1482</v>
      </c>
      <c r="K468" s="394"/>
    </row>
    <row r="469" spans="1:11" ht="18.75" customHeight="1" x14ac:dyDescent="0.25">
      <c r="A469" s="1110"/>
      <c r="B469" s="1110"/>
      <c r="C469" s="1110"/>
      <c r="D469" s="1110"/>
      <c r="E469" s="1109"/>
      <c r="F469" s="1101"/>
      <c r="G469" s="1142"/>
      <c r="H469" s="1101"/>
      <c r="I469" s="1142"/>
      <c r="J469" s="516" t="s">
        <v>232</v>
      </c>
      <c r="K469" s="394"/>
    </row>
    <row r="470" spans="1:11" ht="38.25" customHeight="1" x14ac:dyDescent="0.25">
      <c r="A470" s="1110"/>
      <c r="B470" s="1110"/>
      <c r="C470" s="1110"/>
      <c r="D470" s="1110"/>
      <c r="E470" s="1109"/>
      <c r="F470" s="1113" t="s">
        <v>460</v>
      </c>
      <c r="G470" s="1143">
        <f>IF(F470&lt;&gt;"",VLOOKUP(F470,SERIE,2,0),"")</f>
        <v>154</v>
      </c>
      <c r="H470" s="1104" t="s">
        <v>461</v>
      </c>
      <c r="I470" s="1143">
        <v>27</v>
      </c>
      <c r="J470" s="517" t="s">
        <v>462</v>
      </c>
      <c r="K470" s="516"/>
    </row>
    <row r="471" spans="1:11" ht="38.25" customHeight="1" x14ac:dyDescent="0.25">
      <c r="A471" s="1110"/>
      <c r="B471" s="1110"/>
      <c r="C471" s="1110"/>
      <c r="D471" s="1110"/>
      <c r="E471" s="1109"/>
      <c r="F471" s="1113"/>
      <c r="G471" s="1143"/>
      <c r="H471" s="1104"/>
      <c r="I471" s="1143"/>
      <c r="J471" s="516" t="s">
        <v>466</v>
      </c>
      <c r="K471" s="394"/>
    </row>
    <row r="472" spans="1:11" ht="18.75" customHeight="1" x14ac:dyDescent="0.25">
      <c r="A472" s="1110"/>
      <c r="B472" s="1110"/>
      <c r="C472" s="1110"/>
      <c r="D472" s="1110"/>
      <c r="E472" s="1109"/>
      <c r="F472" s="1113"/>
      <c r="G472" s="1143"/>
      <c r="H472" s="1104"/>
      <c r="I472" s="1143"/>
      <c r="J472" s="697" t="s">
        <v>227</v>
      </c>
      <c r="K472" s="394"/>
    </row>
    <row r="473" spans="1:11" ht="25.5" customHeight="1" x14ac:dyDescent="0.25">
      <c r="A473" s="1110"/>
      <c r="B473" s="1110"/>
      <c r="C473" s="1110"/>
      <c r="D473" s="1110"/>
      <c r="E473" s="1109"/>
      <c r="F473" s="1113"/>
      <c r="G473" s="1143"/>
      <c r="H473" s="1104" t="s">
        <v>467</v>
      </c>
      <c r="I473" s="1143">
        <v>28</v>
      </c>
      <c r="J473" s="517" t="s">
        <v>467</v>
      </c>
      <c r="K473" s="394"/>
    </row>
    <row r="474" spans="1:11" ht="18.75" customHeight="1" x14ac:dyDescent="0.25">
      <c r="A474" s="1110"/>
      <c r="B474" s="1110"/>
      <c r="C474" s="1110"/>
      <c r="D474" s="1110"/>
      <c r="E474" s="1109"/>
      <c r="F474" s="1113"/>
      <c r="G474" s="1143"/>
      <c r="H474" s="1104"/>
      <c r="I474" s="1143"/>
      <c r="J474" s="516" t="s">
        <v>471</v>
      </c>
      <c r="K474" s="394"/>
    </row>
    <row r="475" spans="1:11" ht="18.75" customHeight="1" x14ac:dyDescent="0.25">
      <c r="A475" s="1110"/>
      <c r="B475" s="1110"/>
      <c r="C475" s="1110"/>
      <c r="D475" s="1110"/>
      <c r="E475" s="1109"/>
      <c r="F475" s="1113"/>
      <c r="G475" s="1143"/>
      <c r="H475" s="1104"/>
      <c r="I475" s="1143"/>
      <c r="J475" s="516" t="s">
        <v>462</v>
      </c>
      <c r="K475" s="394"/>
    </row>
    <row r="476" spans="1:11" ht="18.75" customHeight="1" x14ac:dyDescent="0.25">
      <c r="A476" s="1110"/>
      <c r="B476" s="1110"/>
      <c r="C476" s="1110"/>
      <c r="D476" s="1110"/>
      <c r="E476" s="1109"/>
      <c r="F476" s="1113"/>
      <c r="G476" s="1143"/>
      <c r="H476" s="1104"/>
      <c r="I476" s="1143"/>
      <c r="J476" s="697" t="s">
        <v>227</v>
      </c>
      <c r="K476" s="394"/>
    </row>
    <row r="477" spans="1:11" ht="18.75" customHeight="1" x14ac:dyDescent="0.25">
      <c r="A477" s="1110"/>
      <c r="B477" s="1110"/>
      <c r="C477" s="1110"/>
      <c r="D477" s="1110"/>
      <c r="E477" s="1109"/>
      <c r="F477" s="1108" t="s">
        <v>73</v>
      </c>
      <c r="G477" s="1143">
        <f>IF(F477&lt;&gt;"",VLOOKUP(F477,SERIE,2,0),"")</f>
        <v>155</v>
      </c>
      <c r="H477" s="1104" t="s">
        <v>74</v>
      </c>
      <c r="I477" s="1143">
        <v>0</v>
      </c>
      <c r="J477" s="517" t="s">
        <v>75</v>
      </c>
      <c r="K477" s="394"/>
    </row>
    <row r="478" spans="1:11" ht="18.75" customHeight="1" x14ac:dyDescent="0.25">
      <c r="A478" s="1110"/>
      <c r="B478" s="1110"/>
      <c r="C478" s="1110"/>
      <c r="D478" s="1110"/>
      <c r="E478" s="1109"/>
      <c r="F478" s="1108"/>
      <c r="G478" s="1143"/>
      <c r="H478" s="1104"/>
      <c r="I478" s="1143"/>
      <c r="J478" s="516" t="s">
        <v>78</v>
      </c>
      <c r="K478" s="394"/>
    </row>
    <row r="479" spans="1:11" ht="18.75" customHeight="1" x14ac:dyDescent="0.25">
      <c r="A479" s="1110"/>
      <c r="B479" s="1110"/>
      <c r="C479" s="1110"/>
      <c r="D479" s="1110"/>
      <c r="E479" s="1109"/>
      <c r="F479" s="1108"/>
      <c r="G479" s="1143"/>
      <c r="H479" s="1104"/>
      <c r="I479" s="1143"/>
      <c r="J479" s="516" t="s">
        <v>79</v>
      </c>
      <c r="K479" s="394"/>
    </row>
    <row r="480" spans="1:11" ht="18.75" customHeight="1" x14ac:dyDescent="0.25">
      <c r="A480" s="1110"/>
      <c r="B480" s="1110"/>
      <c r="C480" s="1110"/>
      <c r="D480" s="1110"/>
      <c r="E480" s="1109"/>
      <c r="F480" s="1108"/>
      <c r="G480" s="1143"/>
      <c r="H480" s="1104"/>
      <c r="I480" s="1143"/>
      <c r="J480" s="516" t="s">
        <v>80</v>
      </c>
      <c r="K480" s="394"/>
    </row>
    <row r="481" spans="1:11" ht="18.75" customHeight="1" x14ac:dyDescent="0.25">
      <c r="A481" s="1110"/>
      <c r="B481" s="1110"/>
      <c r="C481" s="1110"/>
      <c r="D481" s="1110"/>
      <c r="E481" s="1109"/>
      <c r="F481" s="1108"/>
      <c r="G481" s="1143"/>
      <c r="H481" s="1104"/>
      <c r="I481" s="1143"/>
      <c r="J481" s="516" t="s">
        <v>81</v>
      </c>
      <c r="K481" s="394"/>
    </row>
    <row r="482" spans="1:11" ht="18.75" customHeight="1" x14ac:dyDescent="0.25">
      <c r="A482" s="1110"/>
      <c r="B482" s="1110"/>
      <c r="C482" s="1110"/>
      <c r="D482" s="1110"/>
      <c r="E482" s="1109"/>
      <c r="F482" s="1108"/>
      <c r="G482" s="1143"/>
      <c r="H482" s="1104"/>
      <c r="I482" s="1143"/>
      <c r="J482" s="516" t="s">
        <v>82</v>
      </c>
      <c r="K482" s="394"/>
    </row>
    <row r="483" spans="1:11" ht="18.75" customHeight="1" x14ac:dyDescent="0.25">
      <c r="A483" s="1110"/>
      <c r="B483" s="1110"/>
      <c r="C483" s="1110"/>
      <c r="D483" s="1110"/>
      <c r="E483" s="1109"/>
      <c r="F483" s="1108"/>
      <c r="G483" s="1143"/>
      <c r="H483" s="1104"/>
      <c r="I483" s="1143"/>
      <c r="J483" s="516" t="s">
        <v>83</v>
      </c>
      <c r="K483" s="394"/>
    </row>
    <row r="484" spans="1:11" ht="18.75" customHeight="1" x14ac:dyDescent="0.25">
      <c r="A484" s="1110"/>
      <c r="B484" s="1110"/>
      <c r="C484" s="1110"/>
      <c r="D484" s="1110"/>
      <c r="E484" s="1109"/>
      <c r="F484" s="1108"/>
      <c r="G484" s="1143"/>
      <c r="H484" s="1104"/>
      <c r="I484" s="1143"/>
      <c r="J484" s="516" t="s">
        <v>84</v>
      </c>
      <c r="K484" s="394"/>
    </row>
    <row r="485" spans="1:11" ht="18.75" customHeight="1" x14ac:dyDescent="0.25">
      <c r="A485" s="1110"/>
      <c r="B485" s="1110"/>
      <c r="C485" s="1110"/>
      <c r="D485" s="1110"/>
      <c r="E485" s="1109"/>
      <c r="F485" s="1108"/>
      <c r="G485" s="1143"/>
      <c r="H485" s="1104"/>
      <c r="I485" s="1143"/>
      <c r="J485" s="516" t="s">
        <v>85</v>
      </c>
      <c r="K485" s="394"/>
    </row>
    <row r="486" spans="1:11" ht="18.75" customHeight="1" x14ac:dyDescent="0.25">
      <c r="A486" s="1110"/>
      <c r="B486" s="1110"/>
      <c r="C486" s="1110"/>
      <c r="D486" s="1110"/>
      <c r="E486" s="1109"/>
      <c r="F486" s="1108"/>
      <c r="G486" s="1143"/>
      <c r="H486" s="1104"/>
      <c r="I486" s="1143"/>
      <c r="J486" s="516" t="s">
        <v>86</v>
      </c>
      <c r="K486" s="394"/>
    </row>
    <row r="487" spans="1:11" ht="18.75" customHeight="1" x14ac:dyDescent="0.25">
      <c r="A487" s="1110"/>
      <c r="B487" s="1110"/>
      <c r="C487" s="1110"/>
      <c r="D487" s="1110"/>
      <c r="E487" s="1109"/>
      <c r="F487" s="1108"/>
      <c r="G487" s="1143"/>
      <c r="H487" s="1104"/>
      <c r="I487" s="1143"/>
      <c r="J487" s="516" t="s">
        <v>87</v>
      </c>
      <c r="K487" s="394"/>
    </row>
    <row r="488" spans="1:11" ht="18.75" customHeight="1" x14ac:dyDescent="0.25">
      <c r="A488" s="1110"/>
      <c r="B488" s="1110"/>
      <c r="C488" s="1110"/>
      <c r="D488" s="1110"/>
      <c r="E488" s="1109"/>
      <c r="F488" s="1108"/>
      <c r="G488" s="1143"/>
      <c r="H488" s="1104"/>
      <c r="I488" s="1143"/>
      <c r="J488" s="516" t="s">
        <v>968</v>
      </c>
      <c r="K488" s="394"/>
    </row>
    <row r="489" spans="1:11" ht="18.75" customHeight="1" x14ac:dyDescent="0.25">
      <c r="A489" s="1110"/>
      <c r="B489" s="1110"/>
      <c r="C489" s="1110"/>
      <c r="D489" s="1110"/>
      <c r="E489" s="1109"/>
      <c r="F489" s="1108"/>
      <c r="G489" s="1143"/>
      <c r="H489" s="1104"/>
      <c r="I489" s="1143"/>
      <c r="J489" s="516" t="s">
        <v>883</v>
      </c>
      <c r="K489" s="394"/>
    </row>
    <row r="490" spans="1:11" ht="18.75" customHeight="1" x14ac:dyDescent="0.25">
      <c r="A490" s="1110"/>
      <c r="B490" s="1110"/>
      <c r="C490" s="1110"/>
      <c r="D490" s="1110"/>
      <c r="E490" s="1109"/>
      <c r="F490" s="1108"/>
      <c r="G490" s="1143"/>
      <c r="H490" s="1104"/>
      <c r="I490" s="1143"/>
      <c r="J490" s="516" t="s">
        <v>809</v>
      </c>
      <c r="K490" s="394"/>
    </row>
    <row r="491" spans="1:11" ht="18.75" customHeight="1" x14ac:dyDescent="0.25">
      <c r="A491" s="1110"/>
      <c r="B491" s="1110"/>
      <c r="C491" s="1110"/>
      <c r="D491" s="1110"/>
      <c r="E491" s="1109"/>
      <c r="F491" s="1108"/>
      <c r="G491" s="1143"/>
      <c r="H491" s="1104"/>
      <c r="I491" s="1143"/>
      <c r="J491" s="516" t="s">
        <v>811</v>
      </c>
      <c r="K491" s="394"/>
    </row>
    <row r="492" spans="1:11" ht="18.75" customHeight="1" x14ac:dyDescent="0.25">
      <c r="A492" s="1110"/>
      <c r="B492" s="1110"/>
      <c r="C492" s="1110"/>
      <c r="D492" s="1110"/>
      <c r="E492" s="1109"/>
      <c r="F492" s="1108"/>
      <c r="G492" s="1143"/>
      <c r="H492" s="1104"/>
      <c r="I492" s="1143"/>
      <c r="J492" s="697" t="s">
        <v>227</v>
      </c>
      <c r="K492" s="394"/>
    </row>
    <row r="493" spans="1:11" ht="18.75" customHeight="1" x14ac:dyDescent="0.25">
      <c r="A493" s="1110"/>
      <c r="B493" s="1110"/>
      <c r="C493" s="1110"/>
      <c r="D493" s="1110"/>
      <c r="E493" s="1109"/>
      <c r="F493" s="1108" t="s">
        <v>445</v>
      </c>
      <c r="G493" s="1143">
        <f>IF(F493&lt;&gt;"",VLOOKUP(F493,SERIE,2,0),"")</f>
        <v>156</v>
      </c>
      <c r="H493" s="1104" t="s">
        <v>494</v>
      </c>
      <c r="I493" s="1143">
        <v>0</v>
      </c>
      <c r="J493" s="517" t="s">
        <v>446</v>
      </c>
      <c r="K493" s="394"/>
    </row>
    <row r="494" spans="1:11" ht="18.75" customHeight="1" x14ac:dyDescent="0.25">
      <c r="A494" s="1110"/>
      <c r="B494" s="1110"/>
      <c r="C494" s="1110"/>
      <c r="D494" s="1110"/>
      <c r="E494" s="1109"/>
      <c r="F494" s="1108"/>
      <c r="G494" s="1143"/>
      <c r="H494" s="1104"/>
      <c r="I494" s="1143"/>
      <c r="J494" s="516" t="s">
        <v>450</v>
      </c>
      <c r="K494" s="394"/>
    </row>
    <row r="495" spans="1:11" ht="25.5" x14ac:dyDescent="0.25">
      <c r="A495" s="1110"/>
      <c r="B495" s="1110"/>
      <c r="C495" s="1110"/>
      <c r="D495" s="1110"/>
      <c r="E495" s="1109"/>
      <c r="F495" s="1108"/>
      <c r="G495" s="1143"/>
      <c r="H495" s="1104"/>
      <c r="I495" s="1143"/>
      <c r="J495" s="516" t="s">
        <v>452</v>
      </c>
      <c r="K495" s="394"/>
    </row>
    <row r="496" spans="1:11" ht="18.75" customHeight="1" x14ac:dyDescent="0.25">
      <c r="A496" s="1110"/>
      <c r="B496" s="1110"/>
      <c r="C496" s="1110"/>
      <c r="D496" s="1110"/>
      <c r="E496" s="1109"/>
      <c r="F496" s="1108"/>
      <c r="G496" s="1143"/>
      <c r="H496" s="1104"/>
      <c r="I496" s="1143"/>
      <c r="J496" s="516" t="s">
        <v>453</v>
      </c>
      <c r="K496" s="394"/>
    </row>
    <row r="497" spans="1:11" ht="18.75" customHeight="1" x14ac:dyDescent="0.25">
      <c r="A497" s="1110"/>
      <c r="B497" s="1110"/>
      <c r="C497" s="1110"/>
      <c r="D497" s="1110"/>
      <c r="E497" s="1109"/>
      <c r="F497" s="1108"/>
      <c r="G497" s="1143"/>
      <c r="H497" s="1104"/>
      <c r="I497" s="1143"/>
      <c r="J497" s="516" t="s">
        <v>454</v>
      </c>
      <c r="K497" s="394"/>
    </row>
    <row r="498" spans="1:11" ht="18.75" customHeight="1" x14ac:dyDescent="0.25">
      <c r="A498" s="1110"/>
      <c r="B498" s="1110"/>
      <c r="C498" s="1110"/>
      <c r="D498" s="1110"/>
      <c r="E498" s="1109"/>
      <c r="F498" s="1108"/>
      <c r="G498" s="1143"/>
      <c r="H498" s="1104"/>
      <c r="I498" s="1143"/>
      <c r="J498" s="516" t="s">
        <v>455</v>
      </c>
      <c r="K498" s="394"/>
    </row>
    <row r="499" spans="1:11" ht="18.75" customHeight="1" x14ac:dyDescent="0.25">
      <c r="A499" s="1110"/>
      <c r="B499" s="1110"/>
      <c r="C499" s="1110"/>
      <c r="D499" s="1110"/>
      <c r="E499" s="1109"/>
      <c r="F499" s="1108"/>
      <c r="G499" s="1143"/>
      <c r="H499" s="1104"/>
      <c r="I499" s="1143"/>
      <c r="J499" s="516" t="s">
        <v>970</v>
      </c>
      <c r="K499" s="394"/>
    </row>
    <row r="500" spans="1:11" ht="18.75" customHeight="1" x14ac:dyDescent="0.25">
      <c r="A500" s="1110"/>
      <c r="B500" s="1110"/>
      <c r="C500" s="1110"/>
      <c r="D500" s="1110"/>
      <c r="E500" s="1109"/>
      <c r="F500" s="1108"/>
      <c r="G500" s="1143"/>
      <c r="H500" s="1104"/>
      <c r="I500" s="1143"/>
      <c r="J500" s="516" t="s">
        <v>457</v>
      </c>
      <c r="K500" s="394"/>
    </row>
    <row r="501" spans="1:11" ht="18.75" customHeight="1" x14ac:dyDescent="0.25">
      <c r="A501" s="1110"/>
      <c r="B501" s="1110"/>
      <c r="C501" s="1110"/>
      <c r="D501" s="1110"/>
      <c r="E501" s="1109"/>
      <c r="F501" s="1108"/>
      <c r="G501" s="1143"/>
      <c r="H501" s="1104"/>
      <c r="I501" s="1143"/>
      <c r="J501" s="516" t="s">
        <v>971</v>
      </c>
      <c r="K501" s="394"/>
    </row>
    <row r="502" spans="1:11" ht="31.5" customHeight="1" x14ac:dyDescent="0.25">
      <c r="A502" s="1110"/>
      <c r="B502" s="1110"/>
      <c r="C502" s="1110"/>
      <c r="D502" s="1110"/>
      <c r="E502" s="1109"/>
      <c r="F502" s="1108"/>
      <c r="G502" s="1143"/>
      <c r="H502" s="1104"/>
      <c r="I502" s="1143"/>
      <c r="J502" s="516" t="s">
        <v>459</v>
      </c>
      <c r="K502" s="394"/>
    </row>
    <row r="503" spans="1:11" ht="18.75" customHeight="1" x14ac:dyDescent="0.25">
      <c r="A503" s="1110"/>
      <c r="B503" s="1110"/>
      <c r="C503" s="1110"/>
      <c r="D503" s="1110"/>
      <c r="E503" s="1109"/>
      <c r="F503" s="1108"/>
      <c r="G503" s="1143"/>
      <c r="H503" s="1104"/>
      <c r="I503" s="1143"/>
      <c r="J503" s="520" t="s">
        <v>227</v>
      </c>
      <c r="K503" s="394"/>
    </row>
    <row r="504" spans="1:11" ht="18.75" customHeight="1" x14ac:dyDescent="0.25">
      <c r="A504" s="1110"/>
      <c r="B504" s="1110"/>
      <c r="C504" s="1110"/>
      <c r="D504" s="1110"/>
      <c r="E504" s="1109"/>
      <c r="F504" s="1099" t="s">
        <v>426</v>
      </c>
      <c r="G504" s="1141">
        <f>IF(F504&lt;&gt;"",VLOOKUP(F504,SERIE,2,0),"")</f>
        <v>158</v>
      </c>
      <c r="H504" s="1099" t="s">
        <v>427</v>
      </c>
      <c r="I504" s="1141">
        <v>31</v>
      </c>
      <c r="J504" s="517" t="s">
        <v>428</v>
      </c>
      <c r="K504" s="394"/>
    </row>
    <row r="505" spans="1:11" x14ac:dyDescent="0.25">
      <c r="A505" s="1110"/>
      <c r="B505" s="1110"/>
      <c r="C505" s="1110"/>
      <c r="D505" s="1110"/>
      <c r="E505" s="1109"/>
      <c r="F505" s="1100"/>
      <c r="G505" s="1145"/>
      <c r="H505" s="1100"/>
      <c r="I505" s="1142"/>
      <c r="J505" s="517" t="s">
        <v>227</v>
      </c>
      <c r="K505" s="394"/>
    </row>
    <row r="506" spans="1:11" ht="18.75" customHeight="1" x14ac:dyDescent="0.25">
      <c r="A506" s="1110"/>
      <c r="B506" s="1110"/>
      <c r="C506" s="1110"/>
      <c r="D506" s="1110"/>
      <c r="E506" s="1109"/>
      <c r="F506" s="1100"/>
      <c r="G506" s="1147"/>
      <c r="H506" s="1105" t="s">
        <v>433</v>
      </c>
      <c r="I506" s="1165">
        <v>32</v>
      </c>
      <c r="J506" s="517" t="s">
        <v>39</v>
      </c>
      <c r="K506" s="394"/>
    </row>
    <row r="507" spans="1:11" ht="18.75" customHeight="1" x14ac:dyDescent="0.25">
      <c r="A507" s="1110"/>
      <c r="B507" s="1110"/>
      <c r="C507" s="1110"/>
      <c r="D507" s="1110"/>
      <c r="E507" s="1109"/>
      <c r="F507" s="1100"/>
      <c r="G507" s="1147"/>
      <c r="H507" s="1106"/>
      <c r="I507" s="1165"/>
      <c r="J507" s="518" t="s">
        <v>227</v>
      </c>
      <c r="K507" s="394"/>
    </row>
    <row r="508" spans="1:11" ht="18.75" customHeight="1" x14ac:dyDescent="0.25">
      <c r="A508" s="1110"/>
      <c r="B508" s="1110"/>
      <c r="C508" s="1110"/>
      <c r="D508" s="1110"/>
      <c r="E508" s="1109"/>
      <c r="F508" s="1100"/>
      <c r="G508" s="1147"/>
      <c r="H508" s="1106"/>
      <c r="I508" s="1165"/>
      <c r="J508" s="516" t="s">
        <v>436</v>
      </c>
      <c r="K508" s="394"/>
    </row>
    <row r="509" spans="1:11" ht="18.75" customHeight="1" x14ac:dyDescent="0.25">
      <c r="A509" s="1110"/>
      <c r="B509" s="1110"/>
      <c r="C509" s="1110"/>
      <c r="D509" s="1110"/>
      <c r="E509" s="1109"/>
      <c r="F509" s="1100"/>
      <c r="G509" s="1147"/>
      <c r="H509" s="1106"/>
      <c r="I509" s="1165"/>
      <c r="J509" s="516" t="s">
        <v>437</v>
      </c>
      <c r="K509" s="394"/>
    </row>
    <row r="510" spans="1:11" ht="18.75" customHeight="1" x14ac:dyDescent="0.25">
      <c r="A510" s="1110"/>
      <c r="B510" s="1110"/>
      <c r="C510" s="1110"/>
      <c r="D510" s="1110"/>
      <c r="E510" s="1109"/>
      <c r="F510" s="1100"/>
      <c r="G510" s="1147"/>
      <c r="H510" s="1106"/>
      <c r="I510" s="1165"/>
      <c r="J510" s="516" t="s">
        <v>973</v>
      </c>
      <c r="K510" s="394"/>
    </row>
    <row r="511" spans="1:11" ht="18.75" customHeight="1" x14ac:dyDescent="0.25">
      <c r="A511" s="1110"/>
      <c r="B511" s="1110"/>
      <c r="C511" s="1110"/>
      <c r="D511" s="1110"/>
      <c r="E511" s="1109"/>
      <c r="F511" s="1100"/>
      <c r="G511" s="1147"/>
      <c r="H511" s="1106"/>
      <c r="I511" s="1165"/>
      <c r="J511" s="516" t="s">
        <v>439</v>
      </c>
      <c r="K511" s="394"/>
    </row>
    <row r="512" spans="1:11" ht="18.75" customHeight="1" x14ac:dyDescent="0.25">
      <c r="A512" s="1110"/>
      <c r="B512" s="1110"/>
      <c r="C512" s="1110"/>
      <c r="D512" s="1110"/>
      <c r="E512" s="1109"/>
      <c r="F512" s="1100"/>
      <c r="G512" s="1147"/>
      <c r="H512" s="1106"/>
      <c r="I512" s="1165"/>
      <c r="J512" s="516" t="s">
        <v>440</v>
      </c>
      <c r="K512" s="394"/>
    </row>
    <row r="513" spans="1:11" ht="18.75" customHeight="1" x14ac:dyDescent="0.25">
      <c r="A513" s="1110"/>
      <c r="B513" s="1110"/>
      <c r="C513" s="1110"/>
      <c r="D513" s="1110"/>
      <c r="E513" s="1109"/>
      <c r="F513" s="1100"/>
      <c r="G513" s="1147"/>
      <c r="H513" s="1106"/>
      <c r="I513" s="1165"/>
      <c r="J513" s="516" t="s">
        <v>974</v>
      </c>
      <c r="K513" s="394"/>
    </row>
    <row r="514" spans="1:11" ht="18.75" customHeight="1" x14ac:dyDescent="0.25">
      <c r="A514" s="1110"/>
      <c r="B514" s="1110"/>
      <c r="C514" s="1110"/>
      <c r="D514" s="1110"/>
      <c r="E514" s="1109"/>
      <c r="F514" s="1100"/>
      <c r="G514" s="1147"/>
      <c r="H514" s="1106"/>
      <c r="I514" s="1165"/>
      <c r="J514" s="516" t="s">
        <v>975</v>
      </c>
      <c r="K514" s="394"/>
    </row>
    <row r="515" spans="1:11" ht="18.75" customHeight="1" x14ac:dyDescent="0.25">
      <c r="A515" s="1110"/>
      <c r="B515" s="1110"/>
      <c r="C515" s="1110"/>
      <c r="D515" s="1110"/>
      <c r="E515" s="1109"/>
      <c r="F515" s="1100"/>
      <c r="G515" s="1147"/>
      <c r="H515" s="1106"/>
      <c r="I515" s="1165"/>
      <c r="J515" s="522" t="s">
        <v>976</v>
      </c>
      <c r="K515" s="394"/>
    </row>
    <row r="516" spans="1:11" ht="18.75" customHeight="1" x14ac:dyDescent="0.25">
      <c r="A516" s="1110"/>
      <c r="B516" s="1110"/>
      <c r="C516" s="1110"/>
      <c r="D516" s="1110"/>
      <c r="E516" s="1109"/>
      <c r="F516" s="1101"/>
      <c r="G516" s="1148"/>
      <c r="H516" s="1107"/>
      <c r="I516" s="1165"/>
      <c r="J516" s="516" t="s">
        <v>977</v>
      </c>
      <c r="K516" s="394"/>
    </row>
    <row r="517" spans="1:11" ht="25.5" customHeight="1" x14ac:dyDescent="0.25">
      <c r="A517" s="1110"/>
      <c r="B517" s="1110"/>
      <c r="C517" s="1110"/>
      <c r="D517" s="1110"/>
      <c r="E517" s="1109"/>
      <c r="F517" s="1108" t="s">
        <v>391</v>
      </c>
      <c r="G517" s="1143">
        <f>IF(F517&lt;&gt;"",VLOOKUP(F517,SERIE,2,0),"")</f>
        <v>159</v>
      </c>
      <c r="H517" s="1103" t="s">
        <v>978</v>
      </c>
      <c r="I517" s="1143">
        <v>0</v>
      </c>
      <c r="J517" s="517" t="s">
        <v>39</v>
      </c>
      <c r="K517" s="394"/>
    </row>
    <row r="518" spans="1:11" ht="18.75" customHeight="1" x14ac:dyDescent="0.25">
      <c r="A518" s="1110"/>
      <c r="B518" s="1110"/>
      <c r="C518" s="1110"/>
      <c r="D518" s="1110"/>
      <c r="E518" s="1109"/>
      <c r="F518" s="1108"/>
      <c r="G518" s="1143"/>
      <c r="H518" s="1104"/>
      <c r="I518" s="1143"/>
      <c r="J518" s="520" t="s">
        <v>227</v>
      </c>
      <c r="K518" s="394"/>
    </row>
    <row r="519" spans="1:11" ht="18.75" customHeight="1" x14ac:dyDescent="0.25">
      <c r="A519" s="1110"/>
      <c r="B519" s="1110"/>
      <c r="C519" s="1110"/>
      <c r="D519" s="1110"/>
      <c r="E519" s="1109"/>
      <c r="F519" s="1108"/>
      <c r="G519" s="1143"/>
      <c r="H519" s="1104"/>
      <c r="I519" s="1143"/>
      <c r="J519" s="516" t="s">
        <v>980</v>
      </c>
      <c r="K519" s="394"/>
    </row>
    <row r="520" spans="1:11" ht="25.5" x14ac:dyDescent="0.25">
      <c r="A520" s="1110"/>
      <c r="B520" s="1110"/>
      <c r="C520" s="1110"/>
      <c r="D520" s="1110"/>
      <c r="E520" s="1109"/>
      <c r="F520" s="1108"/>
      <c r="G520" s="1143"/>
      <c r="H520" s="1104"/>
      <c r="I520" s="1143"/>
      <c r="J520" s="516" t="s">
        <v>396</v>
      </c>
      <c r="K520" s="394"/>
    </row>
    <row r="521" spans="1:11" ht="18.75" customHeight="1" x14ac:dyDescent="0.25">
      <c r="A521" s="1110"/>
      <c r="B521" s="1110"/>
      <c r="C521" s="1110"/>
      <c r="D521" s="1110"/>
      <c r="E521" s="1109"/>
      <c r="F521" s="1108"/>
      <c r="G521" s="1143"/>
      <c r="H521" s="1104"/>
      <c r="I521" s="1143"/>
      <c r="J521" s="516" t="s">
        <v>397</v>
      </c>
      <c r="K521" s="394"/>
    </row>
    <row r="522" spans="1:11" ht="19.5" customHeight="1" x14ac:dyDescent="0.25">
      <c r="A522" s="1110"/>
      <c r="B522" s="1110"/>
      <c r="C522" s="1110"/>
      <c r="D522" s="1110"/>
      <c r="E522" s="1109"/>
      <c r="F522" s="1108"/>
      <c r="G522" s="1143"/>
      <c r="H522" s="1104"/>
      <c r="I522" s="1143"/>
      <c r="J522" s="516" t="s">
        <v>398</v>
      </c>
      <c r="K522" s="394"/>
    </row>
    <row r="523" spans="1:11" ht="26.25" customHeight="1" x14ac:dyDescent="0.25">
      <c r="A523" s="1110"/>
      <c r="B523" s="1110"/>
      <c r="C523" s="1110"/>
      <c r="D523" s="1110"/>
      <c r="E523" s="1109"/>
      <c r="F523" s="1108"/>
      <c r="G523" s="1143"/>
      <c r="H523" s="1104"/>
      <c r="I523" s="1143"/>
      <c r="J523" s="516" t="s">
        <v>38</v>
      </c>
      <c r="K523" s="394"/>
    </row>
    <row r="524" spans="1:11" ht="29.25" customHeight="1" x14ac:dyDescent="0.25">
      <c r="A524" s="1110"/>
      <c r="B524" s="1110"/>
      <c r="C524" s="1110"/>
      <c r="D524" s="1110"/>
      <c r="E524" s="1109"/>
      <c r="F524" s="1108"/>
      <c r="G524" s="1143"/>
      <c r="H524" s="1104"/>
      <c r="I524" s="1143"/>
      <c r="J524" s="516" t="s">
        <v>399</v>
      </c>
      <c r="K524" s="394"/>
    </row>
    <row r="525" spans="1:11" ht="18.75" customHeight="1" x14ac:dyDescent="0.25">
      <c r="A525" s="1110"/>
      <c r="B525" s="1110"/>
      <c r="C525" s="1110"/>
      <c r="D525" s="1110"/>
      <c r="E525" s="1109"/>
      <c r="F525" s="1108"/>
      <c r="G525" s="1143"/>
      <c r="H525" s="1104"/>
      <c r="I525" s="1143"/>
      <c r="J525" s="516" t="s">
        <v>400</v>
      </c>
      <c r="K525" s="394"/>
    </row>
    <row r="526" spans="1:11" ht="18.75" customHeight="1" x14ac:dyDescent="0.25">
      <c r="A526" s="1110"/>
      <c r="B526" s="1110"/>
      <c r="C526" s="1110"/>
      <c r="D526" s="1110"/>
      <c r="E526" s="1109"/>
      <c r="F526" s="1108"/>
      <c r="G526" s="1143"/>
      <c r="H526" s="1104"/>
      <c r="I526" s="1143"/>
      <c r="J526" s="516" t="s">
        <v>401</v>
      </c>
      <c r="K526" s="394"/>
    </row>
    <row r="527" spans="1:11" ht="18.75" customHeight="1" x14ac:dyDescent="0.25">
      <c r="A527" s="1110"/>
      <c r="B527" s="1110"/>
      <c r="C527" s="1110"/>
      <c r="D527" s="1110"/>
      <c r="E527" s="1109"/>
      <c r="F527" s="1108"/>
      <c r="G527" s="1143"/>
      <c r="H527" s="1104"/>
      <c r="I527" s="1143"/>
      <c r="J527" s="516" t="s">
        <v>982</v>
      </c>
      <c r="K527" s="394"/>
    </row>
    <row r="528" spans="1:11" ht="26.25" customHeight="1" x14ac:dyDescent="0.25">
      <c r="A528" s="1110"/>
      <c r="B528" s="1110"/>
      <c r="C528" s="1110"/>
      <c r="D528" s="1110"/>
      <c r="E528" s="1109"/>
      <c r="F528" s="1108"/>
      <c r="G528" s="1143"/>
      <c r="H528" s="1104"/>
      <c r="I528" s="1143"/>
      <c r="J528" s="516" t="s">
        <v>957</v>
      </c>
      <c r="K528" s="394"/>
    </row>
    <row r="529" spans="1:11" ht="25.5" x14ac:dyDescent="0.25">
      <c r="A529" s="1110"/>
      <c r="B529" s="1110"/>
      <c r="C529" s="1110"/>
      <c r="D529" s="1110"/>
      <c r="E529" s="1109"/>
      <c r="F529" s="1108"/>
      <c r="G529" s="1143"/>
      <c r="H529" s="1104"/>
      <c r="I529" s="1143"/>
      <c r="J529" s="516" t="s">
        <v>956</v>
      </c>
      <c r="K529" s="394"/>
    </row>
    <row r="530" spans="1:11" ht="25.5" x14ac:dyDescent="0.25">
      <c r="A530" s="1110"/>
      <c r="B530" s="1110"/>
      <c r="C530" s="1110"/>
      <c r="D530" s="1110"/>
      <c r="E530" s="1109"/>
      <c r="F530" s="1108"/>
      <c r="G530" s="1143"/>
      <c r="H530" s="1104"/>
      <c r="I530" s="1143"/>
      <c r="J530" s="516" t="s">
        <v>958</v>
      </c>
      <c r="K530" s="394"/>
    </row>
    <row r="531" spans="1:11" ht="18.75" customHeight="1" x14ac:dyDescent="0.25">
      <c r="A531" s="1110"/>
      <c r="B531" s="1110"/>
      <c r="C531" s="1110"/>
      <c r="D531" s="1110"/>
      <c r="E531" s="1109"/>
      <c r="F531" s="1108"/>
      <c r="G531" s="1143"/>
      <c r="H531" s="1104"/>
      <c r="I531" s="1143"/>
      <c r="J531" s="516" t="s">
        <v>406</v>
      </c>
      <c r="K531" s="394"/>
    </row>
    <row r="532" spans="1:11" ht="18.75" customHeight="1" x14ac:dyDescent="0.25">
      <c r="A532" s="1110"/>
      <c r="B532" s="1110"/>
      <c r="C532" s="1110"/>
      <c r="D532" s="1110"/>
      <c r="E532" s="1109"/>
      <c r="F532" s="1108"/>
      <c r="G532" s="1143"/>
      <c r="H532" s="1104"/>
      <c r="I532" s="1143"/>
      <c r="J532" s="516" t="s">
        <v>407</v>
      </c>
      <c r="K532" s="394"/>
    </row>
    <row r="533" spans="1:11" ht="18.75" customHeight="1" x14ac:dyDescent="0.25">
      <c r="A533" s="1110"/>
      <c r="B533" s="1110"/>
      <c r="C533" s="1110"/>
      <c r="D533" s="1110"/>
      <c r="E533" s="1109"/>
      <c r="F533" s="1108"/>
      <c r="G533" s="1143"/>
      <c r="H533" s="1104"/>
      <c r="I533" s="1143"/>
      <c r="J533" s="516" t="s">
        <v>408</v>
      </c>
      <c r="K533" s="394"/>
    </row>
    <row r="534" spans="1:11" ht="18.75" customHeight="1" x14ac:dyDescent="0.25">
      <c r="A534" s="1110"/>
      <c r="B534" s="1110"/>
      <c r="C534" s="1110"/>
      <c r="D534" s="1110"/>
      <c r="E534" s="1109"/>
      <c r="F534" s="1108"/>
      <c r="G534" s="1143"/>
      <c r="H534" s="1104"/>
      <c r="I534" s="1143"/>
      <c r="J534" s="516" t="s">
        <v>409</v>
      </c>
      <c r="K534" s="394"/>
    </row>
    <row r="535" spans="1:11" ht="17.25" customHeight="1" x14ac:dyDescent="0.25">
      <c r="A535" s="1110"/>
      <c r="B535" s="1110"/>
      <c r="C535" s="1110"/>
      <c r="D535" s="1110"/>
      <c r="E535" s="1109"/>
      <c r="F535" s="1108"/>
      <c r="G535" s="1143"/>
      <c r="H535" s="1104"/>
      <c r="I535" s="1143"/>
      <c r="J535" s="516" t="s">
        <v>410</v>
      </c>
      <c r="K535" s="394"/>
    </row>
    <row r="536" spans="1:11" ht="27" customHeight="1" x14ac:dyDescent="0.25">
      <c r="A536" s="1110"/>
      <c r="B536" s="1110"/>
      <c r="C536" s="1110"/>
      <c r="D536" s="1110"/>
      <c r="E536" s="1109"/>
      <c r="F536" s="1108"/>
      <c r="G536" s="1143"/>
      <c r="H536" s="1104"/>
      <c r="I536" s="1143"/>
      <c r="J536" s="516" t="s">
        <v>983</v>
      </c>
      <c r="K536" s="394"/>
    </row>
    <row r="537" spans="1:11" ht="30" customHeight="1" x14ac:dyDescent="0.25">
      <c r="A537" s="1110"/>
      <c r="B537" s="1110"/>
      <c r="C537" s="1110"/>
      <c r="D537" s="1110"/>
      <c r="E537" s="1109"/>
      <c r="F537" s="1108"/>
      <c r="G537" s="1143"/>
      <c r="H537" s="1104"/>
      <c r="I537" s="1143"/>
      <c r="J537" s="516" t="s">
        <v>412</v>
      </c>
      <c r="K537" s="394"/>
    </row>
    <row r="538" spans="1:11" ht="18.75" customHeight="1" x14ac:dyDescent="0.25">
      <c r="A538" s="1110"/>
      <c r="B538" s="1110"/>
      <c r="C538" s="1110"/>
      <c r="D538" s="1110"/>
      <c r="E538" s="1109"/>
      <c r="F538" s="1108"/>
      <c r="G538" s="1143"/>
      <c r="H538" s="1104"/>
      <c r="I538" s="1143"/>
      <c r="J538" s="516" t="s">
        <v>413</v>
      </c>
      <c r="K538" s="394"/>
    </row>
    <row r="539" spans="1:11" ht="18.75" customHeight="1" x14ac:dyDescent="0.25">
      <c r="A539" s="1110"/>
      <c r="B539" s="1110"/>
      <c r="C539" s="1110"/>
      <c r="D539" s="1110"/>
      <c r="E539" s="1109"/>
      <c r="F539" s="1108"/>
      <c r="G539" s="1143"/>
      <c r="H539" s="1104"/>
      <c r="I539" s="1143"/>
      <c r="J539" s="516" t="s">
        <v>414</v>
      </c>
      <c r="K539" s="394"/>
    </row>
    <row r="540" spans="1:11" ht="18.75" customHeight="1" x14ac:dyDescent="0.25">
      <c r="A540" s="1110"/>
      <c r="B540" s="1110"/>
      <c r="C540" s="1110"/>
      <c r="D540" s="1110"/>
      <c r="E540" s="1109"/>
      <c r="F540" s="1108"/>
      <c r="G540" s="1143"/>
      <c r="H540" s="1104"/>
      <c r="I540" s="1143"/>
      <c r="J540" s="516" t="s">
        <v>415</v>
      </c>
      <c r="K540" s="394"/>
    </row>
    <row r="541" spans="1:11" ht="18.75" customHeight="1" x14ac:dyDescent="0.25">
      <c r="A541" s="1110"/>
      <c r="B541" s="1110"/>
      <c r="C541" s="1110"/>
      <c r="D541" s="1110"/>
      <c r="E541" s="1109"/>
      <c r="F541" s="1108"/>
      <c r="G541" s="1143"/>
      <c r="H541" s="1104"/>
      <c r="I541" s="1143"/>
      <c r="J541" s="516" t="s">
        <v>984</v>
      </c>
      <c r="K541" s="394"/>
    </row>
    <row r="542" spans="1:11" ht="18.75" customHeight="1" x14ac:dyDescent="0.25">
      <c r="A542" s="1110"/>
      <c r="B542" s="1110"/>
      <c r="C542" s="1110"/>
      <c r="D542" s="1110"/>
      <c r="E542" s="1109"/>
      <c r="F542" s="1108"/>
      <c r="G542" s="1143"/>
      <c r="H542" s="1104"/>
      <c r="I542" s="1143"/>
      <c r="J542" s="516" t="s">
        <v>985</v>
      </c>
      <c r="K542" s="394"/>
    </row>
    <row r="543" spans="1:11" ht="18.75" customHeight="1" x14ac:dyDescent="0.25">
      <c r="A543" s="1110"/>
      <c r="B543" s="1110"/>
      <c r="C543" s="1110"/>
      <c r="D543" s="1110"/>
      <c r="E543" s="1109"/>
      <c r="F543" s="1108"/>
      <c r="G543" s="1143"/>
      <c r="H543" s="1104"/>
      <c r="I543" s="1143"/>
      <c r="J543" s="516" t="s">
        <v>418</v>
      </c>
      <c r="K543" s="394"/>
    </row>
    <row r="544" spans="1:11" ht="25.5" x14ac:dyDescent="0.25">
      <c r="A544" s="1110"/>
      <c r="B544" s="1110"/>
      <c r="C544" s="1110"/>
      <c r="D544" s="1110"/>
      <c r="E544" s="1109"/>
      <c r="F544" s="1108"/>
      <c r="G544" s="1143"/>
      <c r="H544" s="1104"/>
      <c r="I544" s="1143"/>
      <c r="J544" s="516" t="s">
        <v>986</v>
      </c>
      <c r="K544" s="394"/>
    </row>
    <row r="545" spans="1:11" ht="18.75" customHeight="1" x14ac:dyDescent="0.25">
      <c r="A545" s="1110"/>
      <c r="B545" s="1110"/>
      <c r="C545" s="1110"/>
      <c r="D545" s="1110"/>
      <c r="E545" s="1109"/>
      <c r="F545" s="1108"/>
      <c r="G545" s="1143"/>
      <c r="H545" s="1104"/>
      <c r="I545" s="1143"/>
      <c r="J545" s="516" t="s">
        <v>987</v>
      </c>
      <c r="K545" s="394"/>
    </row>
    <row r="546" spans="1:11" ht="18.75" customHeight="1" x14ac:dyDescent="0.25">
      <c r="A546" s="1110"/>
      <c r="B546" s="1110"/>
      <c r="C546" s="1110"/>
      <c r="D546" s="1110"/>
      <c r="E546" s="1109"/>
      <c r="F546" s="1108"/>
      <c r="G546" s="1143"/>
      <c r="H546" s="1104"/>
      <c r="I546" s="1143"/>
      <c r="J546" s="516" t="s">
        <v>421</v>
      </c>
      <c r="K546" s="394"/>
    </row>
    <row r="547" spans="1:11" ht="18.75" customHeight="1" x14ac:dyDescent="0.25">
      <c r="A547" s="1110"/>
      <c r="B547" s="1110"/>
      <c r="C547" s="1110"/>
      <c r="D547" s="1110"/>
      <c r="E547" s="1109"/>
      <c r="F547" s="1108"/>
      <c r="G547" s="1143"/>
      <c r="H547" s="1104"/>
      <c r="I547" s="1143"/>
      <c r="J547" s="516" t="s">
        <v>422</v>
      </c>
      <c r="K547" s="394"/>
    </row>
    <row r="548" spans="1:11" ht="18.75" customHeight="1" x14ac:dyDescent="0.25">
      <c r="A548" s="1110"/>
      <c r="B548" s="1110"/>
      <c r="C548" s="1110"/>
      <c r="D548" s="1110"/>
      <c r="E548" s="1109"/>
      <c r="F548" s="1108"/>
      <c r="G548" s="1143"/>
      <c r="H548" s="1104"/>
      <c r="I548" s="1143"/>
      <c r="J548" s="516" t="s">
        <v>988</v>
      </c>
      <c r="K548" s="394"/>
    </row>
    <row r="549" spans="1:11" ht="18.75" customHeight="1" x14ac:dyDescent="0.25">
      <c r="A549" s="1110"/>
      <c r="B549" s="1110"/>
      <c r="C549" s="1110"/>
      <c r="D549" s="1110"/>
      <c r="E549" s="1109"/>
      <c r="F549" s="1108"/>
      <c r="G549" s="1143"/>
      <c r="H549" s="1104"/>
      <c r="I549" s="1143"/>
      <c r="J549" s="516" t="s">
        <v>989</v>
      </c>
      <c r="K549" s="394"/>
    </row>
    <row r="550" spans="1:11" ht="18.75" customHeight="1" x14ac:dyDescent="0.25">
      <c r="A550" s="1110"/>
      <c r="B550" s="1110"/>
      <c r="C550" s="1110"/>
      <c r="D550" s="1110"/>
      <c r="E550" s="1109"/>
      <c r="F550" s="1108"/>
      <c r="G550" s="1143"/>
      <c r="H550" s="1104"/>
      <c r="I550" s="1143"/>
      <c r="J550" s="516" t="s">
        <v>62</v>
      </c>
      <c r="K550" s="394"/>
    </row>
    <row r="551" spans="1:11" ht="18.75" customHeight="1" x14ac:dyDescent="0.25">
      <c r="A551" s="1110"/>
      <c r="B551" s="1110"/>
      <c r="C551" s="1110"/>
      <c r="D551" s="1110"/>
      <c r="E551" s="1109"/>
      <c r="F551" s="1108"/>
      <c r="G551" s="1143"/>
      <c r="H551" s="1104"/>
      <c r="I551" s="1143"/>
      <c r="J551" s="516" t="s">
        <v>425</v>
      </c>
      <c r="K551" s="394"/>
    </row>
    <row r="552" spans="1:11" ht="18.75" customHeight="1" x14ac:dyDescent="0.25">
      <c r="A552" s="1110"/>
      <c r="B552" s="1110"/>
      <c r="C552" s="1110"/>
      <c r="D552" s="1110"/>
      <c r="E552" s="1109"/>
      <c r="F552" s="1108" t="s">
        <v>89</v>
      </c>
      <c r="G552" s="1143">
        <f>IF(F552&lt;&gt;"",VLOOKUP(F552,SERIE,2,0),"")</f>
        <v>160</v>
      </c>
      <c r="H552" s="1104" t="s">
        <v>371</v>
      </c>
      <c r="I552" s="1143">
        <v>33</v>
      </c>
      <c r="J552" s="517" t="s">
        <v>39</v>
      </c>
      <c r="K552" s="394"/>
    </row>
    <row r="553" spans="1:11" ht="18.75" customHeight="1" x14ac:dyDescent="0.25">
      <c r="A553" s="1110"/>
      <c r="B553" s="1110"/>
      <c r="C553" s="1110"/>
      <c r="D553" s="1110"/>
      <c r="E553" s="1109"/>
      <c r="F553" s="1108"/>
      <c r="G553" s="1143"/>
      <c r="H553" s="1104"/>
      <c r="I553" s="1143"/>
      <c r="J553" s="524" t="s">
        <v>227</v>
      </c>
      <c r="K553" s="394"/>
    </row>
    <row r="554" spans="1:11" ht="18.75" customHeight="1" x14ac:dyDescent="0.25">
      <c r="A554" s="1110"/>
      <c r="B554" s="1110"/>
      <c r="C554" s="1110"/>
      <c r="D554" s="1110"/>
      <c r="E554" s="1109"/>
      <c r="F554" s="1108"/>
      <c r="G554" s="1143"/>
      <c r="H554" s="1104"/>
      <c r="I554" s="1143"/>
      <c r="J554" s="516" t="s">
        <v>373</v>
      </c>
      <c r="K554" s="394"/>
    </row>
    <row r="555" spans="1:11" ht="25.5" x14ac:dyDescent="0.25">
      <c r="A555" s="1110"/>
      <c r="B555" s="1110"/>
      <c r="C555" s="1110"/>
      <c r="D555" s="1110"/>
      <c r="E555" s="1109"/>
      <c r="F555" s="1108"/>
      <c r="G555" s="1143"/>
      <c r="H555" s="1104"/>
      <c r="I555" s="1143"/>
      <c r="J555" s="516" t="s">
        <v>374</v>
      </c>
      <c r="K555" s="394"/>
    </row>
    <row r="556" spans="1:11" ht="18.75" customHeight="1" x14ac:dyDescent="0.25">
      <c r="A556" s="1110"/>
      <c r="B556" s="1110"/>
      <c r="C556" s="1110"/>
      <c r="D556" s="1110"/>
      <c r="E556" s="1109"/>
      <c r="F556" s="1108"/>
      <c r="G556" s="1143"/>
      <c r="H556" s="1104"/>
      <c r="I556" s="1143"/>
      <c r="J556" s="516" t="s">
        <v>375</v>
      </c>
      <c r="K556" s="394"/>
    </row>
    <row r="557" spans="1:11" ht="18.75" customHeight="1" x14ac:dyDescent="0.25">
      <c r="A557" s="1110"/>
      <c r="B557" s="1110"/>
      <c r="C557" s="1110"/>
      <c r="D557" s="1110"/>
      <c r="E557" s="1109"/>
      <c r="F557" s="1108"/>
      <c r="G557" s="1143"/>
      <c r="H557" s="1104"/>
      <c r="I557" s="1143"/>
      <c r="J557" s="516" t="s">
        <v>376</v>
      </c>
      <c r="K557" s="394"/>
    </row>
    <row r="558" spans="1:11" ht="27" customHeight="1" x14ac:dyDescent="0.25">
      <c r="A558" s="1110"/>
      <c r="B558" s="1110"/>
      <c r="C558" s="1110"/>
      <c r="D558" s="1110"/>
      <c r="E558" s="1109"/>
      <c r="F558" s="1108"/>
      <c r="G558" s="1143"/>
      <c r="H558" s="1104"/>
      <c r="I558" s="1143"/>
      <c r="J558" s="516" t="s">
        <v>377</v>
      </c>
      <c r="K558" s="394"/>
    </row>
    <row r="559" spans="1:11" ht="25.5" x14ac:dyDescent="0.25">
      <c r="A559" s="1110"/>
      <c r="B559" s="1110"/>
      <c r="C559" s="1110"/>
      <c r="D559" s="1110"/>
      <c r="E559" s="1109"/>
      <c r="F559" s="1108"/>
      <c r="G559" s="1143"/>
      <c r="H559" s="1104"/>
      <c r="I559" s="1143"/>
      <c r="J559" s="516" t="s">
        <v>378</v>
      </c>
      <c r="K559" s="394"/>
    </row>
    <row r="560" spans="1:11" ht="18.75" customHeight="1" x14ac:dyDescent="0.25">
      <c r="A560" s="1110"/>
      <c r="B560" s="1110"/>
      <c r="C560" s="1110"/>
      <c r="D560" s="1110"/>
      <c r="E560" s="1109"/>
      <c r="F560" s="1108"/>
      <c r="G560" s="1143"/>
      <c r="H560" s="1104" t="s">
        <v>379</v>
      </c>
      <c r="I560" s="1143">
        <v>34</v>
      </c>
      <c r="J560" s="517" t="s">
        <v>39</v>
      </c>
      <c r="K560" s="394"/>
    </row>
    <row r="561" spans="1:11" ht="18.75" customHeight="1" x14ac:dyDescent="0.25">
      <c r="A561" s="1110"/>
      <c r="B561" s="1110"/>
      <c r="C561" s="1110"/>
      <c r="D561" s="1110"/>
      <c r="E561" s="1109"/>
      <c r="F561" s="1108"/>
      <c r="G561" s="1143"/>
      <c r="H561" s="1104"/>
      <c r="I561" s="1143"/>
      <c r="J561" s="520" t="s">
        <v>227</v>
      </c>
      <c r="K561" s="394"/>
    </row>
    <row r="562" spans="1:11" ht="18.75" customHeight="1" x14ac:dyDescent="0.25">
      <c r="A562" s="1110"/>
      <c r="B562" s="1110"/>
      <c r="C562" s="1110"/>
      <c r="D562" s="1110"/>
      <c r="E562" s="1109"/>
      <c r="F562" s="1108"/>
      <c r="G562" s="1143"/>
      <c r="H562" s="1104"/>
      <c r="I562" s="1143"/>
      <c r="J562" s="516" t="s">
        <v>380</v>
      </c>
      <c r="K562" s="394"/>
    </row>
    <row r="563" spans="1:11" ht="18.75" customHeight="1" x14ac:dyDescent="0.25">
      <c r="A563" s="1110"/>
      <c r="B563" s="1110"/>
      <c r="C563" s="1110"/>
      <c r="D563" s="1110"/>
      <c r="E563" s="1109"/>
      <c r="F563" s="1108"/>
      <c r="G563" s="1143"/>
      <c r="H563" s="1104" t="s">
        <v>381</v>
      </c>
      <c r="I563" s="1143">
        <v>38</v>
      </c>
      <c r="J563" s="520" t="s">
        <v>382</v>
      </c>
      <c r="K563" s="394"/>
    </row>
    <row r="564" spans="1:11" ht="18.75" customHeight="1" x14ac:dyDescent="0.25">
      <c r="A564" s="1110"/>
      <c r="B564" s="1110"/>
      <c r="C564" s="1110"/>
      <c r="D564" s="1110"/>
      <c r="E564" s="1109"/>
      <c r="F564" s="1108"/>
      <c r="G564" s="1143"/>
      <c r="H564" s="1104"/>
      <c r="I564" s="1143"/>
      <c r="J564" s="520" t="s">
        <v>384</v>
      </c>
      <c r="K564" s="394"/>
    </row>
    <row r="565" spans="1:11" ht="18.75" customHeight="1" x14ac:dyDescent="0.25">
      <c r="A565" s="1110"/>
      <c r="B565" s="1110"/>
      <c r="C565" s="1110"/>
      <c r="D565" s="1110"/>
      <c r="E565" s="1109"/>
      <c r="F565" s="1108"/>
      <c r="G565" s="1143"/>
      <c r="H565" s="1104"/>
      <c r="I565" s="1143"/>
      <c r="J565" s="520" t="s">
        <v>227</v>
      </c>
      <c r="K565" s="394"/>
    </row>
    <row r="566" spans="1:11" ht="18.75" customHeight="1" x14ac:dyDescent="0.25">
      <c r="A566" s="1110"/>
      <c r="B566" s="1110"/>
      <c r="C566" s="1110"/>
      <c r="D566" s="1110"/>
      <c r="E566" s="1109"/>
      <c r="F566" s="1108"/>
      <c r="G566" s="1143"/>
      <c r="H566" s="1104" t="s">
        <v>90</v>
      </c>
      <c r="I566" s="1143">
        <v>39</v>
      </c>
      <c r="J566" s="520" t="s">
        <v>39</v>
      </c>
      <c r="K566" s="394"/>
    </row>
    <row r="567" spans="1:11" ht="18.75" customHeight="1" x14ac:dyDescent="0.25">
      <c r="A567" s="1110"/>
      <c r="B567" s="1110"/>
      <c r="C567" s="1110"/>
      <c r="D567" s="1110"/>
      <c r="E567" s="1109"/>
      <c r="F567" s="1108"/>
      <c r="G567" s="1143"/>
      <c r="H567" s="1104"/>
      <c r="I567" s="1143"/>
      <c r="J567" s="520" t="s">
        <v>62</v>
      </c>
      <c r="K567" s="394"/>
    </row>
    <row r="568" spans="1:11" ht="18.75" customHeight="1" x14ac:dyDescent="0.25">
      <c r="A568" s="1110"/>
      <c r="B568" s="1110"/>
      <c r="C568" s="1110"/>
      <c r="D568" s="1110"/>
      <c r="E568" s="1109"/>
      <c r="F568" s="1108"/>
      <c r="G568" s="1143"/>
      <c r="H568" s="1104"/>
      <c r="I568" s="1143"/>
      <c r="J568" s="520" t="s">
        <v>227</v>
      </c>
      <c r="K568" s="394"/>
    </row>
    <row r="569" spans="1:11" ht="18.75" customHeight="1" x14ac:dyDescent="0.25">
      <c r="A569" s="1110"/>
      <c r="B569" s="1110"/>
      <c r="C569" s="1110"/>
      <c r="D569" s="1110"/>
      <c r="E569" s="1109"/>
      <c r="F569" s="1108"/>
      <c r="G569" s="1143"/>
      <c r="H569" s="1104" t="s">
        <v>387</v>
      </c>
      <c r="I569" s="1143">
        <v>40</v>
      </c>
      <c r="J569" s="520" t="s">
        <v>39</v>
      </c>
      <c r="K569" s="394"/>
    </row>
    <row r="570" spans="1:11" ht="23.25" customHeight="1" x14ac:dyDescent="0.25">
      <c r="A570" s="1110"/>
      <c r="B570" s="1110"/>
      <c r="C570" s="1110"/>
      <c r="D570" s="1110"/>
      <c r="E570" s="1109"/>
      <c r="F570" s="1108"/>
      <c r="G570" s="1143"/>
      <c r="H570" s="1104"/>
      <c r="I570" s="1143"/>
      <c r="J570" s="520" t="s">
        <v>993</v>
      </c>
      <c r="K570" s="394"/>
    </row>
    <row r="571" spans="1:11" ht="18.75" customHeight="1" x14ac:dyDescent="0.25">
      <c r="A571" s="1110"/>
      <c r="B571" s="1110"/>
      <c r="C571" s="1110"/>
      <c r="D571" s="1110"/>
      <c r="E571" s="1109"/>
      <c r="F571" s="1108"/>
      <c r="G571" s="1143"/>
      <c r="H571" s="1104"/>
      <c r="I571" s="1143"/>
      <c r="J571" s="520" t="s">
        <v>227</v>
      </c>
      <c r="K571" s="394"/>
    </row>
    <row r="572" spans="1:11" ht="18.75" customHeight="1" x14ac:dyDescent="0.25">
      <c r="A572" s="1110"/>
      <c r="B572" s="1110"/>
      <c r="C572" s="1110"/>
      <c r="D572" s="1110"/>
      <c r="E572" s="1109"/>
      <c r="F572" s="1099" t="s">
        <v>346</v>
      </c>
      <c r="G572" s="1141">
        <f>IF(F572&lt;&gt;"",VLOOKUP(F572,SERIE,2,0),"")</f>
        <v>161</v>
      </c>
      <c r="H572" s="1104" t="s">
        <v>359</v>
      </c>
      <c r="I572" s="1143">
        <v>41</v>
      </c>
      <c r="J572" s="520" t="s">
        <v>359</v>
      </c>
      <c r="K572" s="394"/>
    </row>
    <row r="573" spans="1:11" ht="32.25" customHeight="1" x14ac:dyDescent="0.25">
      <c r="A573" s="1110"/>
      <c r="B573" s="1110"/>
      <c r="C573" s="1110"/>
      <c r="D573" s="1110"/>
      <c r="E573" s="1109"/>
      <c r="F573" s="1100"/>
      <c r="G573" s="1145"/>
      <c r="H573" s="1104"/>
      <c r="I573" s="1143"/>
      <c r="J573" s="520" t="s">
        <v>835</v>
      </c>
      <c r="K573" s="394"/>
    </row>
    <row r="574" spans="1:11" ht="18.75" customHeight="1" x14ac:dyDescent="0.25">
      <c r="A574" s="1110"/>
      <c r="B574" s="1110"/>
      <c r="C574" s="1110"/>
      <c r="D574" s="1110"/>
      <c r="E574" s="1109"/>
      <c r="F574" s="1100"/>
      <c r="G574" s="1145"/>
      <c r="H574" s="1104"/>
      <c r="I574" s="1143"/>
      <c r="J574" s="520" t="s">
        <v>39</v>
      </c>
      <c r="K574" s="394"/>
    </row>
    <row r="575" spans="1:11" ht="18.75" customHeight="1" x14ac:dyDescent="0.25">
      <c r="A575" s="1110"/>
      <c r="B575" s="1110"/>
      <c r="C575" s="1110"/>
      <c r="D575" s="1110"/>
      <c r="E575" s="1109"/>
      <c r="F575" s="1100"/>
      <c r="G575" s="1145"/>
      <c r="H575" s="1104"/>
      <c r="I575" s="1143"/>
      <c r="J575" s="520" t="s">
        <v>995</v>
      </c>
      <c r="K575" s="394"/>
    </row>
    <row r="576" spans="1:11" ht="18.75" customHeight="1" x14ac:dyDescent="0.25">
      <c r="A576" s="1110"/>
      <c r="B576" s="1110"/>
      <c r="C576" s="1110"/>
      <c r="D576" s="1110"/>
      <c r="E576" s="1109"/>
      <c r="F576" s="1100"/>
      <c r="G576" s="1145"/>
      <c r="H576" s="1104"/>
      <c r="I576" s="1143"/>
      <c r="J576" s="516" t="s">
        <v>227</v>
      </c>
      <c r="K576" s="394"/>
    </row>
    <row r="577" spans="1:11" ht="25.5" customHeight="1" x14ac:dyDescent="0.25">
      <c r="A577" s="1110"/>
      <c r="B577" s="1110"/>
      <c r="C577" s="1110"/>
      <c r="D577" s="1110"/>
      <c r="E577" s="1109"/>
      <c r="F577" s="1100"/>
      <c r="G577" s="1145"/>
      <c r="H577" s="1104" t="s">
        <v>362</v>
      </c>
      <c r="I577" s="1143">
        <v>42</v>
      </c>
      <c r="J577" s="517" t="s">
        <v>362</v>
      </c>
      <c r="K577" s="394"/>
    </row>
    <row r="578" spans="1:11" ht="15" customHeight="1" x14ac:dyDescent="0.25">
      <c r="A578" s="1110"/>
      <c r="B578" s="1110"/>
      <c r="C578" s="1110"/>
      <c r="D578" s="1110"/>
      <c r="E578" s="1109"/>
      <c r="F578" s="1100"/>
      <c r="G578" s="1145"/>
      <c r="H578" s="1104"/>
      <c r="I578" s="1143"/>
      <c r="J578" s="516" t="s">
        <v>835</v>
      </c>
      <c r="K578" s="394"/>
    </row>
    <row r="579" spans="1:11" ht="18.75" customHeight="1" x14ac:dyDescent="0.25">
      <c r="A579" s="1110"/>
      <c r="B579" s="1110"/>
      <c r="C579" s="1110"/>
      <c r="D579" s="1110"/>
      <c r="E579" s="1109"/>
      <c r="F579" s="1100"/>
      <c r="G579" s="1145"/>
      <c r="H579" s="1104"/>
      <c r="I579" s="1143"/>
      <c r="J579" s="516" t="s">
        <v>39</v>
      </c>
      <c r="K579" s="394"/>
    </row>
    <row r="580" spans="1:11" ht="18.75" customHeight="1" x14ac:dyDescent="0.25">
      <c r="A580" s="1110"/>
      <c r="B580" s="1110"/>
      <c r="C580" s="1110"/>
      <c r="D580" s="1110"/>
      <c r="E580" s="1109"/>
      <c r="F580" s="1100"/>
      <c r="G580" s="1145"/>
      <c r="H580" s="1104"/>
      <c r="I580" s="1143"/>
      <c r="J580" s="516" t="s">
        <v>363</v>
      </c>
      <c r="K580" s="394"/>
    </row>
    <row r="581" spans="1:11" ht="18.75" customHeight="1" x14ac:dyDescent="0.25">
      <c r="A581" s="1110"/>
      <c r="B581" s="1110"/>
      <c r="C581" s="1110"/>
      <c r="D581" s="1110"/>
      <c r="E581" s="1109"/>
      <c r="F581" s="1100"/>
      <c r="G581" s="1145"/>
      <c r="H581" s="1104"/>
      <c r="I581" s="1143"/>
      <c r="J581" s="697" t="s">
        <v>227</v>
      </c>
      <c r="K581" s="394"/>
    </row>
    <row r="582" spans="1:11" ht="25.5" customHeight="1" x14ac:dyDescent="0.25">
      <c r="A582" s="1110"/>
      <c r="B582" s="1110"/>
      <c r="C582" s="1110"/>
      <c r="D582" s="1110"/>
      <c r="E582" s="1109"/>
      <c r="F582" s="1100"/>
      <c r="G582" s="1145"/>
      <c r="H582" s="1104" t="s">
        <v>366</v>
      </c>
      <c r="I582" s="1143">
        <v>43</v>
      </c>
      <c r="J582" s="517" t="s">
        <v>366</v>
      </c>
      <c r="K582" s="394"/>
    </row>
    <row r="583" spans="1:11" ht="15" customHeight="1" x14ac:dyDescent="0.25">
      <c r="A583" s="1110"/>
      <c r="B583" s="1110"/>
      <c r="C583" s="1110"/>
      <c r="D583" s="1110"/>
      <c r="E583" s="1109"/>
      <c r="F583" s="1100"/>
      <c r="G583" s="1145"/>
      <c r="H583" s="1104"/>
      <c r="I583" s="1143"/>
      <c r="J583" s="516" t="s">
        <v>835</v>
      </c>
      <c r="K583" s="394"/>
    </row>
    <row r="584" spans="1:11" ht="18.75" customHeight="1" x14ac:dyDescent="0.25">
      <c r="A584" s="1110"/>
      <c r="B584" s="1110"/>
      <c r="C584" s="1110"/>
      <c r="D584" s="1110"/>
      <c r="E584" s="1109"/>
      <c r="F584" s="1100"/>
      <c r="G584" s="1145"/>
      <c r="H584" s="1104"/>
      <c r="I584" s="1143"/>
      <c r="J584" s="516" t="s">
        <v>39</v>
      </c>
      <c r="K584" s="394"/>
    </row>
    <row r="585" spans="1:11" ht="18.75" customHeight="1" x14ac:dyDescent="0.25">
      <c r="A585" s="1110"/>
      <c r="B585" s="1110"/>
      <c r="C585" s="1110"/>
      <c r="D585" s="1110"/>
      <c r="E585" s="1109"/>
      <c r="F585" s="1100"/>
      <c r="G585" s="1145"/>
      <c r="H585" s="1104"/>
      <c r="I585" s="1143"/>
      <c r="J585" s="516" t="s">
        <v>995</v>
      </c>
      <c r="K585" s="394"/>
    </row>
    <row r="586" spans="1:11" ht="18.75" customHeight="1" x14ac:dyDescent="0.25">
      <c r="A586" s="1110"/>
      <c r="B586" s="1110"/>
      <c r="C586" s="1110"/>
      <c r="D586" s="1110"/>
      <c r="E586" s="1109"/>
      <c r="F586" s="1100"/>
      <c r="G586" s="1145"/>
      <c r="H586" s="1104"/>
      <c r="I586" s="1143"/>
      <c r="J586" s="516" t="s">
        <v>368</v>
      </c>
      <c r="K586" s="394"/>
    </row>
    <row r="587" spans="1:11" ht="33" customHeight="1" x14ac:dyDescent="0.25">
      <c r="A587" s="1110"/>
      <c r="B587" s="1110"/>
      <c r="C587" s="1110"/>
      <c r="D587" s="1110"/>
      <c r="E587" s="1109"/>
      <c r="F587" s="1100"/>
      <c r="G587" s="1145"/>
      <c r="H587" s="1104"/>
      <c r="I587" s="1143"/>
      <c r="J587" s="516" t="s">
        <v>369</v>
      </c>
      <c r="K587" s="452"/>
    </row>
    <row r="588" spans="1:11" ht="24.75" customHeight="1" x14ac:dyDescent="0.25">
      <c r="A588" s="1110"/>
      <c r="B588" s="1110"/>
      <c r="C588" s="1110"/>
      <c r="D588" s="1110"/>
      <c r="E588" s="1109"/>
      <c r="F588" s="1100"/>
      <c r="G588" s="1145"/>
      <c r="H588" s="1104"/>
      <c r="I588" s="1143"/>
      <c r="J588" s="516" t="s">
        <v>350</v>
      </c>
      <c r="K588" s="394"/>
    </row>
    <row r="589" spans="1:11" ht="24.75" customHeight="1" x14ac:dyDescent="0.25">
      <c r="A589" s="1110"/>
      <c r="B589" s="1110"/>
      <c r="C589" s="1110"/>
      <c r="D589" s="1110"/>
      <c r="E589" s="1109"/>
      <c r="F589" s="1100"/>
      <c r="G589" s="1145"/>
      <c r="H589" s="1104"/>
      <c r="I589" s="1143"/>
      <c r="J589" s="516" t="s">
        <v>997</v>
      </c>
      <c r="K589" s="394"/>
    </row>
    <row r="590" spans="1:11" ht="18.75" customHeight="1" x14ac:dyDescent="0.25">
      <c r="A590" s="1110"/>
      <c r="B590" s="1110"/>
      <c r="C590" s="1110"/>
      <c r="D590" s="1110"/>
      <c r="E590" s="1109"/>
      <c r="F590" s="1100"/>
      <c r="G590" s="1145"/>
      <c r="H590" s="1104"/>
      <c r="I590" s="1143"/>
      <c r="J590" s="697" t="s">
        <v>227</v>
      </c>
      <c r="K590" s="394"/>
    </row>
    <row r="591" spans="1:11" ht="25.5" customHeight="1" x14ac:dyDescent="0.25">
      <c r="A591" s="1110"/>
      <c r="B591" s="1110"/>
      <c r="C591" s="1110"/>
      <c r="D591" s="1110"/>
      <c r="E591" s="1109"/>
      <c r="F591" s="1108" t="s">
        <v>337</v>
      </c>
      <c r="G591" s="1143">
        <f>IF(F591&lt;&gt;"",VLOOKUP(F591,SERIE,2,0),"")</f>
        <v>162</v>
      </c>
      <c r="H591" s="1104" t="s">
        <v>998</v>
      </c>
      <c r="I591" s="1143">
        <v>44</v>
      </c>
      <c r="J591" s="517" t="s">
        <v>1096</v>
      </c>
      <c r="K591" s="394"/>
    </row>
    <row r="592" spans="1:11" ht="25.5" x14ac:dyDescent="0.25">
      <c r="A592" s="1110"/>
      <c r="B592" s="1110"/>
      <c r="C592" s="1110"/>
      <c r="D592" s="1110"/>
      <c r="E592" s="1109"/>
      <c r="F592" s="1108"/>
      <c r="G592" s="1143"/>
      <c r="H592" s="1104"/>
      <c r="I592" s="1143"/>
      <c r="J592" s="516" t="s">
        <v>1001</v>
      </c>
      <c r="K592" s="394"/>
    </row>
    <row r="593" spans="1:11" ht="18.75" customHeight="1" x14ac:dyDescent="0.25">
      <c r="A593" s="1110"/>
      <c r="B593" s="1110"/>
      <c r="C593" s="1110"/>
      <c r="D593" s="1110"/>
      <c r="E593" s="1109"/>
      <c r="F593" s="1108"/>
      <c r="G593" s="1143"/>
      <c r="H593" s="1104"/>
      <c r="I593" s="1143"/>
      <c r="J593" s="516" t="s">
        <v>1002</v>
      </c>
      <c r="K593" s="394"/>
    </row>
    <row r="594" spans="1:11" ht="18.75" customHeight="1" x14ac:dyDescent="0.25">
      <c r="A594" s="1110"/>
      <c r="B594" s="1110"/>
      <c r="C594" s="1110"/>
      <c r="D594" s="1110"/>
      <c r="E594" s="1109"/>
      <c r="F594" s="1108"/>
      <c r="G594" s="1143"/>
      <c r="H594" s="1104"/>
      <c r="I594" s="1143"/>
      <c r="J594" s="516" t="s">
        <v>1003</v>
      </c>
      <c r="K594" s="394"/>
    </row>
    <row r="595" spans="1:11" ht="18.75" customHeight="1" x14ac:dyDescent="0.25">
      <c r="A595" s="1110"/>
      <c r="B595" s="1110"/>
      <c r="C595" s="1110"/>
      <c r="D595" s="1110"/>
      <c r="E595" s="1109"/>
      <c r="F595" s="1108"/>
      <c r="G595" s="1143"/>
      <c r="H595" s="1104"/>
      <c r="I595" s="1143"/>
      <c r="J595" s="516" t="s">
        <v>344</v>
      </c>
      <c r="K595" s="394"/>
    </row>
    <row r="596" spans="1:11" ht="18.75" customHeight="1" x14ac:dyDescent="0.25">
      <c r="A596" s="1110"/>
      <c r="B596" s="1110"/>
      <c r="C596" s="1110"/>
      <c r="D596" s="1110"/>
      <c r="E596" s="1109"/>
      <c r="F596" s="1108"/>
      <c r="G596" s="1143"/>
      <c r="H596" s="1104"/>
      <c r="I596" s="1143"/>
      <c r="J596" s="516" t="s">
        <v>1004</v>
      </c>
      <c r="K596" s="394"/>
    </row>
    <row r="597" spans="1:11" ht="18.75" customHeight="1" x14ac:dyDescent="0.25">
      <c r="A597" s="1110"/>
      <c r="B597" s="1110"/>
      <c r="C597" s="1110"/>
      <c r="D597" s="1110"/>
      <c r="E597" s="1109"/>
      <c r="F597" s="1108"/>
      <c r="G597" s="1143"/>
      <c r="H597" s="1104"/>
      <c r="I597" s="1143"/>
      <c r="J597" s="697" t="s">
        <v>364</v>
      </c>
      <c r="K597" s="394"/>
    </row>
    <row r="598" spans="1:11" ht="18.75" customHeight="1" x14ac:dyDescent="0.25">
      <c r="A598" s="1110"/>
      <c r="B598" s="1110"/>
      <c r="C598" s="1110"/>
      <c r="D598" s="1110"/>
      <c r="E598" s="1109"/>
      <c r="F598" s="1108"/>
      <c r="G598" s="1143"/>
      <c r="H598" s="1104"/>
      <c r="I598" s="1143"/>
      <c r="J598" s="697" t="s">
        <v>347</v>
      </c>
      <c r="K598" s="394"/>
    </row>
    <row r="599" spans="1:11" ht="18.75" customHeight="1" x14ac:dyDescent="0.25">
      <c r="A599" s="1110"/>
      <c r="B599" s="1110"/>
      <c r="C599" s="1110"/>
      <c r="D599" s="1110"/>
      <c r="E599" s="1109"/>
      <c r="F599" s="1108"/>
      <c r="G599" s="1143"/>
      <c r="H599" s="1102"/>
      <c r="I599" s="1143"/>
      <c r="J599" s="697" t="s">
        <v>227</v>
      </c>
      <c r="K599" s="394"/>
    </row>
    <row r="600" spans="1:11" ht="18.75" customHeight="1" x14ac:dyDescent="0.25">
      <c r="A600" s="1110"/>
      <c r="B600" s="1110"/>
      <c r="C600" s="1110"/>
      <c r="D600" s="1110"/>
      <c r="E600" s="1109"/>
      <c r="F600" s="1099" t="s">
        <v>1084</v>
      </c>
      <c r="G600" s="1149">
        <v>177</v>
      </c>
      <c r="H600" s="1140" t="s">
        <v>1583</v>
      </c>
      <c r="I600" s="1166">
        <v>46</v>
      </c>
      <c r="J600" s="898" t="s">
        <v>39</v>
      </c>
      <c r="K600" s="394"/>
    </row>
    <row r="601" spans="1:11" ht="18.75" customHeight="1" x14ac:dyDescent="0.25">
      <c r="A601" s="1110"/>
      <c r="B601" s="1110"/>
      <c r="C601" s="1110"/>
      <c r="D601" s="1110"/>
      <c r="E601" s="1109"/>
      <c r="F601" s="1100"/>
      <c r="G601" s="1147"/>
      <c r="H601" s="1140"/>
      <c r="I601" s="1166"/>
      <c r="J601" s="898" t="s">
        <v>1101</v>
      </c>
      <c r="K601" s="394"/>
    </row>
    <row r="602" spans="1:11" ht="18.75" customHeight="1" x14ac:dyDescent="0.25">
      <c r="A602" s="1110"/>
      <c r="B602" s="1110"/>
      <c r="C602" s="1110"/>
      <c r="D602" s="1110"/>
      <c r="E602" s="1109"/>
      <c r="F602" s="1100"/>
      <c r="G602" s="1147"/>
      <c r="H602" s="1140"/>
      <c r="I602" s="1166"/>
      <c r="J602" s="898" t="s">
        <v>1102</v>
      </c>
      <c r="K602" s="394"/>
    </row>
    <row r="603" spans="1:11" ht="18.75" customHeight="1" x14ac:dyDescent="0.25">
      <c r="A603" s="1110"/>
      <c r="B603" s="1110"/>
      <c r="C603" s="1110"/>
      <c r="D603" s="1110"/>
      <c r="E603" s="1109"/>
      <c r="F603" s="1100"/>
      <c r="G603" s="1147"/>
      <c r="H603" s="1140"/>
      <c r="I603" s="1166"/>
      <c r="J603" s="898" t="s">
        <v>1012</v>
      </c>
      <c r="K603" s="394"/>
    </row>
    <row r="604" spans="1:11" ht="18.75" customHeight="1" x14ac:dyDescent="0.25">
      <c r="A604" s="1110"/>
      <c r="B604" s="1110"/>
      <c r="C604" s="1110"/>
      <c r="D604" s="1110"/>
      <c r="E604" s="1109"/>
      <c r="F604" s="1100"/>
      <c r="G604" s="1147"/>
      <c r="H604" s="1140"/>
      <c r="I604" s="1166"/>
      <c r="J604" s="898" t="s">
        <v>227</v>
      </c>
      <c r="K604" s="394"/>
    </row>
    <row r="605" spans="1:11" ht="18.75" hidden="1" customHeight="1" x14ac:dyDescent="0.25">
      <c r="A605" s="1110"/>
      <c r="B605" s="1110"/>
      <c r="C605" s="1110"/>
      <c r="D605" s="1110"/>
      <c r="E605" s="1109"/>
      <c r="F605" s="1100"/>
      <c r="G605" s="1147"/>
      <c r="H605" s="1140"/>
      <c r="I605" s="1166"/>
      <c r="J605" s="893" t="s">
        <v>309</v>
      </c>
      <c r="K605" s="394"/>
    </row>
    <row r="606" spans="1:11" ht="18.75" hidden="1" customHeight="1" x14ac:dyDescent="0.25">
      <c r="A606" s="1110"/>
      <c r="B606" s="1110"/>
      <c r="C606" s="1110"/>
      <c r="D606" s="1110"/>
      <c r="E606" s="1109"/>
      <c r="F606" s="1100"/>
      <c r="G606" s="1147"/>
      <c r="H606" s="1140"/>
      <c r="I606" s="1166"/>
      <c r="J606" s="893" t="s">
        <v>310</v>
      </c>
      <c r="K606" s="394"/>
    </row>
    <row r="607" spans="1:11" ht="30" hidden="1" customHeight="1" x14ac:dyDescent="0.25">
      <c r="A607" s="1110"/>
      <c r="B607" s="1110"/>
      <c r="C607" s="1110"/>
      <c r="D607" s="1110"/>
      <c r="E607" s="1109"/>
      <c r="F607" s="1100"/>
      <c r="G607" s="1147"/>
      <c r="H607" s="1140"/>
      <c r="I607" s="1166"/>
      <c r="J607" s="893" t="s">
        <v>311</v>
      </c>
      <c r="K607" s="394"/>
    </row>
    <row r="608" spans="1:11" ht="18.75" hidden="1" customHeight="1" x14ac:dyDescent="0.25">
      <c r="A608" s="1110"/>
      <c r="B608" s="1110"/>
      <c r="C608" s="1110"/>
      <c r="D608" s="1110"/>
      <c r="E608" s="1109"/>
      <c r="F608" s="1100"/>
      <c r="G608" s="1147"/>
      <c r="H608" s="1140"/>
      <c r="I608" s="1166"/>
      <c r="J608" s="893" t="s">
        <v>312</v>
      </c>
      <c r="K608" s="394"/>
    </row>
    <row r="609" spans="1:11" ht="18.75" customHeight="1" x14ac:dyDescent="0.25">
      <c r="A609" s="1110"/>
      <c r="B609" s="1110"/>
      <c r="C609" s="1110"/>
      <c r="D609" s="1110"/>
      <c r="E609" s="1109"/>
      <c r="F609" s="1100"/>
      <c r="G609" s="1147"/>
      <c r="H609" s="1104" t="s">
        <v>1584</v>
      </c>
      <c r="I609" s="1165">
        <v>47</v>
      </c>
      <c r="J609" s="898" t="s">
        <v>1103</v>
      </c>
      <c r="K609" s="394"/>
    </row>
    <row r="610" spans="1:11" ht="18.75" customHeight="1" x14ac:dyDescent="0.25">
      <c r="A610" s="1110"/>
      <c r="B610" s="1110"/>
      <c r="C610" s="1110"/>
      <c r="D610" s="1110"/>
      <c r="E610" s="1109"/>
      <c r="F610" s="1100"/>
      <c r="G610" s="1147"/>
      <c r="H610" s="1104"/>
      <c r="I610" s="1165"/>
      <c r="J610" s="898" t="s">
        <v>1104</v>
      </c>
      <c r="K610" s="394"/>
    </row>
    <row r="611" spans="1:11" ht="18.75" customHeight="1" x14ac:dyDescent="0.25">
      <c r="A611" s="1110"/>
      <c r="B611" s="1110"/>
      <c r="C611" s="1110"/>
      <c r="D611" s="1110"/>
      <c r="E611" s="1109"/>
      <c r="F611" s="1100"/>
      <c r="G611" s="1147"/>
      <c r="H611" s="1104"/>
      <c r="I611" s="1165"/>
      <c r="J611" s="898" t="s">
        <v>1105</v>
      </c>
      <c r="K611" s="394"/>
    </row>
    <row r="612" spans="1:11" ht="18.75" customHeight="1" x14ac:dyDescent="0.25">
      <c r="A612" s="1110"/>
      <c r="B612" s="1110"/>
      <c r="C612" s="1110"/>
      <c r="D612" s="1110"/>
      <c r="E612" s="1109"/>
      <c r="F612" s="1100"/>
      <c r="G612" s="1147"/>
      <c r="H612" s="1104"/>
      <c r="I612" s="1165"/>
      <c r="J612" s="898" t="s">
        <v>1106</v>
      </c>
      <c r="K612" s="394"/>
    </row>
    <row r="613" spans="1:11" ht="18.75" customHeight="1" x14ac:dyDescent="0.25">
      <c r="A613" s="1110"/>
      <c r="B613" s="1110"/>
      <c r="C613" s="1110"/>
      <c r="D613" s="1110"/>
      <c r="E613" s="1109"/>
      <c r="F613" s="1100"/>
      <c r="G613" s="1147"/>
      <c r="H613" s="1104"/>
      <c r="I613" s="1165"/>
      <c r="J613" s="898" t="s">
        <v>227</v>
      </c>
      <c r="K613" s="394"/>
    </row>
    <row r="614" spans="1:11" ht="18.75" customHeight="1" x14ac:dyDescent="0.25">
      <c r="A614" s="1110"/>
      <c r="B614" s="1110"/>
      <c r="C614" s="1110"/>
      <c r="D614" s="1110"/>
      <c r="E614" s="1109"/>
      <c r="F614" s="1100"/>
      <c r="G614" s="1147"/>
      <c r="H614" s="1103" t="s">
        <v>1585</v>
      </c>
      <c r="I614" s="1143">
        <v>48</v>
      </c>
      <c r="J614" s="517" t="s">
        <v>39</v>
      </c>
      <c r="K614" s="394"/>
    </row>
    <row r="615" spans="1:11" ht="18.75" customHeight="1" x14ac:dyDescent="0.25">
      <c r="A615" s="1110"/>
      <c r="B615" s="1110"/>
      <c r="C615" s="1110"/>
      <c r="D615" s="1110"/>
      <c r="E615" s="1109"/>
      <c r="F615" s="1100"/>
      <c r="G615" s="1147"/>
      <c r="H615" s="1104"/>
      <c r="I615" s="1143"/>
      <c r="J615" s="900" t="s">
        <v>1012</v>
      </c>
      <c r="K615" s="394"/>
    </row>
    <row r="616" spans="1:11" ht="18.75" customHeight="1" x14ac:dyDescent="0.25">
      <c r="A616" s="1110"/>
      <c r="B616" s="1110"/>
      <c r="C616" s="1110"/>
      <c r="D616" s="1110"/>
      <c r="E616" s="1109"/>
      <c r="F616" s="1100"/>
      <c r="G616" s="1147"/>
      <c r="H616" s="1104"/>
      <c r="I616" s="1146"/>
      <c r="J616" s="899" t="s">
        <v>227</v>
      </c>
      <c r="K616" s="394"/>
    </row>
    <row r="617" spans="1:11" ht="18.75" customHeight="1" x14ac:dyDescent="0.25">
      <c r="A617" s="1110"/>
      <c r="B617" s="1110"/>
      <c r="C617" s="1110"/>
      <c r="D617" s="1110"/>
      <c r="E617" s="1109"/>
      <c r="F617" s="1100"/>
      <c r="G617" s="1147"/>
      <c r="H617" s="1104"/>
      <c r="I617" s="1146"/>
      <c r="J617" s="899" t="s">
        <v>62</v>
      </c>
      <c r="K617" s="394"/>
    </row>
    <row r="618" spans="1:11" ht="18.75" customHeight="1" x14ac:dyDescent="0.25">
      <c r="A618" s="1110"/>
      <c r="B618" s="1110"/>
      <c r="C618" s="1110"/>
      <c r="D618" s="1110"/>
      <c r="E618" s="1109"/>
      <c r="F618" s="1100"/>
      <c r="G618" s="1147"/>
      <c r="H618" s="1104"/>
      <c r="I618" s="1146"/>
      <c r="J618" s="902" t="s">
        <v>1100</v>
      </c>
      <c r="K618" s="394"/>
    </row>
    <row r="619" spans="1:11" ht="18.75" customHeight="1" x14ac:dyDescent="0.25">
      <c r="A619" s="1110"/>
      <c r="B619" s="1110"/>
      <c r="C619" s="1110"/>
      <c r="D619" s="1110"/>
      <c r="E619" s="1109"/>
      <c r="F619" s="1100"/>
      <c r="G619" s="1147"/>
      <c r="H619" s="1104"/>
      <c r="I619" s="1146"/>
      <c r="J619" s="899" t="s">
        <v>1098</v>
      </c>
      <c r="K619" s="394"/>
    </row>
    <row r="620" spans="1:11" ht="18.75" customHeight="1" x14ac:dyDescent="0.25">
      <c r="A620" s="1110"/>
      <c r="B620" s="1110"/>
      <c r="C620" s="1110"/>
      <c r="D620" s="1110"/>
      <c r="E620" s="1109"/>
      <c r="F620" s="1101"/>
      <c r="G620" s="1148"/>
      <c r="H620" s="1104"/>
      <c r="I620" s="1146"/>
      <c r="J620" s="899" t="s">
        <v>1099</v>
      </c>
      <c r="K620" s="394"/>
    </row>
    <row r="621" spans="1:11" ht="18.75" hidden="1" customHeight="1" x14ac:dyDescent="0.25">
      <c r="A621" s="1110"/>
      <c r="B621" s="1110"/>
      <c r="C621" s="1110"/>
      <c r="D621" s="1110"/>
      <c r="E621" s="1109"/>
      <c r="F621" s="448"/>
      <c r="G621" s="1150"/>
      <c r="H621" s="1128" t="s">
        <v>1013</v>
      </c>
      <c r="I621" s="1167">
        <v>49</v>
      </c>
      <c r="J621" s="901" t="s">
        <v>320</v>
      </c>
      <c r="K621" s="394"/>
    </row>
    <row r="622" spans="1:11" ht="18.75" hidden="1" customHeight="1" x14ac:dyDescent="0.25">
      <c r="A622" s="1110"/>
      <c r="B622" s="1110"/>
      <c r="C622" s="1110"/>
      <c r="D622" s="1110"/>
      <c r="E622" s="1109"/>
      <c r="F622" s="448"/>
      <c r="G622" s="1150"/>
      <c r="H622" s="1129"/>
      <c r="I622" s="1167"/>
      <c r="J622" s="893" t="s">
        <v>322</v>
      </c>
      <c r="K622" s="394"/>
    </row>
    <row r="623" spans="1:11" ht="18.75" hidden="1" customHeight="1" x14ac:dyDescent="0.25">
      <c r="A623" s="1110"/>
      <c r="B623" s="1110"/>
      <c r="C623" s="1110"/>
      <c r="D623" s="1110"/>
      <c r="E623" s="1109"/>
      <c r="F623" s="448"/>
      <c r="G623" s="1150"/>
      <c r="H623" s="1129"/>
      <c r="I623" s="1167"/>
      <c r="J623" s="893" t="s">
        <v>323</v>
      </c>
      <c r="K623" s="394"/>
    </row>
    <row r="624" spans="1:11" ht="18.75" hidden="1" customHeight="1" x14ac:dyDescent="0.25">
      <c r="A624" s="1110"/>
      <c r="B624" s="1110"/>
      <c r="C624" s="1110"/>
      <c r="D624" s="1110"/>
      <c r="E624" s="1109"/>
      <c r="F624" s="448"/>
      <c r="G624" s="1150"/>
      <c r="H624" s="1130"/>
      <c r="I624" s="1167"/>
      <c r="J624" s="894" t="s">
        <v>227</v>
      </c>
      <c r="K624" s="394"/>
    </row>
    <row r="625" spans="1:11" ht="18.75" customHeight="1" x14ac:dyDescent="0.25">
      <c r="A625" s="1110"/>
      <c r="B625" s="1110"/>
      <c r="C625" s="1110"/>
      <c r="D625" s="1110"/>
      <c r="E625" s="1109"/>
      <c r="F625" s="1099" t="s">
        <v>1483</v>
      </c>
      <c r="G625" s="1141">
        <v>163</v>
      </c>
      <c r="H625" s="1104" t="s">
        <v>1015</v>
      </c>
      <c r="I625" s="1143">
        <v>50</v>
      </c>
      <c r="J625" s="517" t="s">
        <v>161</v>
      </c>
      <c r="K625" s="394"/>
    </row>
    <row r="626" spans="1:11" ht="18.75" customHeight="1" x14ac:dyDescent="0.25">
      <c r="A626" s="1110"/>
      <c r="B626" s="1110"/>
      <c r="C626" s="1110"/>
      <c r="D626" s="1110"/>
      <c r="E626" s="1109"/>
      <c r="F626" s="1100"/>
      <c r="G626" s="1145"/>
      <c r="H626" s="1104"/>
      <c r="I626" s="1143"/>
      <c r="J626" s="516" t="s">
        <v>353</v>
      </c>
      <c r="K626" s="394"/>
    </row>
    <row r="627" spans="1:11" x14ac:dyDescent="0.25">
      <c r="A627" s="1110"/>
      <c r="B627" s="1110"/>
      <c r="C627" s="1110"/>
      <c r="D627" s="1110"/>
      <c r="E627" s="1109"/>
      <c r="F627" s="1100"/>
      <c r="G627" s="1145"/>
      <c r="H627" s="1104"/>
      <c r="I627" s="1143"/>
      <c r="J627" s="516" t="s">
        <v>169</v>
      </c>
      <c r="K627" s="394"/>
    </row>
    <row r="628" spans="1:11" ht="18.75" customHeight="1" x14ac:dyDescent="0.25">
      <c r="A628" s="1110"/>
      <c r="B628" s="1110"/>
      <c r="C628" s="1110"/>
      <c r="D628" s="1110"/>
      <c r="E628" s="1109"/>
      <c r="F628" s="1100"/>
      <c r="G628" s="1145"/>
      <c r="H628" s="1104"/>
      <c r="I628" s="1143"/>
      <c r="J628" s="517" t="s">
        <v>39</v>
      </c>
      <c r="K628" s="394"/>
    </row>
    <row r="629" spans="1:11" ht="25.5" customHeight="1" x14ac:dyDescent="0.25">
      <c r="A629" s="1110"/>
      <c r="B629" s="1110"/>
      <c r="C629" s="1110"/>
      <c r="D629" s="1110"/>
      <c r="E629" s="1109"/>
      <c r="F629" s="1101"/>
      <c r="G629" s="1142"/>
      <c r="H629" s="1104"/>
      <c r="I629" s="1143"/>
      <c r="J629" s="517" t="s">
        <v>810</v>
      </c>
      <c r="K629" s="394"/>
    </row>
    <row r="630" spans="1:11" ht="25.5" customHeight="1" x14ac:dyDescent="0.25">
      <c r="A630" s="1110"/>
      <c r="B630" s="1110"/>
      <c r="C630" s="1110"/>
      <c r="D630" s="1110"/>
      <c r="E630" s="1109"/>
      <c r="F630" s="1108" t="s">
        <v>324</v>
      </c>
      <c r="G630" s="1143">
        <f>IF(F630&lt;&gt;"",VLOOKUP(F630,SERIE,2,0),"")</f>
        <v>164</v>
      </c>
      <c r="H630" s="1102" t="s">
        <v>1018</v>
      </c>
      <c r="I630" s="1141">
        <v>51</v>
      </c>
      <c r="J630" s="517" t="s">
        <v>329</v>
      </c>
      <c r="K630" s="394"/>
    </row>
    <row r="631" spans="1:11" ht="25.5" customHeight="1" x14ac:dyDescent="0.25">
      <c r="A631" s="1110"/>
      <c r="B631" s="1110"/>
      <c r="C631" s="1110"/>
      <c r="D631" s="1110"/>
      <c r="E631" s="1109"/>
      <c r="F631" s="1108"/>
      <c r="G631" s="1143"/>
      <c r="H631" s="1103"/>
      <c r="I631" s="1142"/>
      <c r="J631" s="517" t="s">
        <v>227</v>
      </c>
      <c r="K631" s="394"/>
    </row>
    <row r="632" spans="1:11" ht="25.5" customHeight="1" x14ac:dyDescent="0.25">
      <c r="A632" s="1110"/>
      <c r="B632" s="1110"/>
      <c r="C632" s="1110"/>
      <c r="D632" s="1110"/>
      <c r="E632" s="1109"/>
      <c r="F632" s="1108"/>
      <c r="G632" s="1143"/>
      <c r="H632" s="1102" t="s">
        <v>325</v>
      </c>
      <c r="I632" s="1141">
        <v>52</v>
      </c>
      <c r="J632" s="517" t="s">
        <v>326</v>
      </c>
      <c r="K632" s="394"/>
    </row>
    <row r="633" spans="1:11" ht="25.5" customHeight="1" x14ac:dyDescent="0.25">
      <c r="A633" s="1110"/>
      <c r="B633" s="1110"/>
      <c r="C633" s="1110"/>
      <c r="D633" s="1110"/>
      <c r="E633" s="1109"/>
      <c r="F633" s="1108"/>
      <c r="G633" s="1143"/>
      <c r="H633" s="1103"/>
      <c r="I633" s="1142"/>
      <c r="J633" s="517" t="s">
        <v>227</v>
      </c>
      <c r="K633" s="394"/>
    </row>
    <row r="634" spans="1:11" ht="25.5" customHeight="1" x14ac:dyDescent="0.25">
      <c r="A634" s="1110"/>
      <c r="B634" s="1110"/>
      <c r="C634" s="1110"/>
      <c r="D634" s="1110"/>
      <c r="E634" s="1109"/>
      <c r="F634" s="1108"/>
      <c r="G634" s="1143"/>
      <c r="H634" s="1104" t="s">
        <v>330</v>
      </c>
      <c r="I634" s="1143">
        <v>53</v>
      </c>
      <c r="J634" s="517" t="s">
        <v>1022</v>
      </c>
      <c r="K634" s="394"/>
    </row>
    <row r="635" spans="1:11" ht="25.5" customHeight="1" x14ac:dyDescent="0.25">
      <c r="A635" s="1110"/>
      <c r="B635" s="1110"/>
      <c r="C635" s="1110"/>
      <c r="D635" s="1110"/>
      <c r="E635" s="1109"/>
      <c r="F635" s="1108"/>
      <c r="G635" s="1143"/>
      <c r="H635" s="1104"/>
      <c r="I635" s="1143"/>
      <c r="J635" s="517" t="s">
        <v>227</v>
      </c>
      <c r="K635" s="394"/>
    </row>
    <row r="636" spans="1:11" ht="25.5" customHeight="1" x14ac:dyDescent="0.25">
      <c r="A636" s="1110"/>
      <c r="B636" s="1110"/>
      <c r="C636" s="1110"/>
      <c r="D636" s="1110"/>
      <c r="E636" s="1109"/>
      <c r="F636" s="1108"/>
      <c r="G636" s="1143"/>
      <c r="H636" s="1104"/>
      <c r="I636" s="1143"/>
      <c r="J636" s="516" t="s">
        <v>332</v>
      </c>
      <c r="K636" s="394"/>
    </row>
    <row r="637" spans="1:11" ht="18.75" customHeight="1" x14ac:dyDescent="0.25">
      <c r="A637" s="1110"/>
      <c r="B637" s="1110"/>
      <c r="C637" s="1110"/>
      <c r="D637" s="1110"/>
      <c r="E637" s="1109"/>
      <c r="F637" s="1108" t="s">
        <v>289</v>
      </c>
      <c r="G637" s="1143">
        <f>IF(F637&lt;&gt;"",VLOOKUP(F637,SERIE,2,0),"")</f>
        <v>166</v>
      </c>
      <c r="H637" s="1104" t="s">
        <v>1024</v>
      </c>
      <c r="I637" s="1143">
        <v>0</v>
      </c>
      <c r="J637" s="517" t="s">
        <v>1025</v>
      </c>
      <c r="K637" s="394"/>
    </row>
    <row r="638" spans="1:11" ht="18.75" customHeight="1" x14ac:dyDescent="0.25">
      <c r="A638" s="1110"/>
      <c r="B638" s="1110"/>
      <c r="C638" s="1110"/>
      <c r="D638" s="1110"/>
      <c r="E638" s="1109"/>
      <c r="F638" s="1108"/>
      <c r="G638" s="1143"/>
      <c r="H638" s="1104"/>
      <c r="I638" s="1143"/>
      <c r="J638" s="516" t="s">
        <v>294</v>
      </c>
      <c r="K638" s="394"/>
    </row>
    <row r="639" spans="1:11" ht="18.75" customHeight="1" x14ac:dyDescent="0.25">
      <c r="A639" s="1110"/>
      <c r="B639" s="1110"/>
      <c r="C639" s="1110"/>
      <c r="D639" s="1110"/>
      <c r="E639" s="1109"/>
      <c r="F639" s="1108"/>
      <c r="G639" s="1143"/>
      <c r="H639" s="1104"/>
      <c r="I639" s="1143"/>
      <c r="J639" s="516" t="s">
        <v>295</v>
      </c>
      <c r="K639" s="394"/>
    </row>
    <row r="640" spans="1:11" ht="18.75" customHeight="1" x14ac:dyDescent="0.25">
      <c r="A640" s="1110"/>
      <c r="B640" s="1110"/>
      <c r="C640" s="1110"/>
      <c r="D640" s="1110"/>
      <c r="E640" s="1109"/>
      <c r="F640" s="1108"/>
      <c r="G640" s="1143"/>
      <c r="H640" s="1104"/>
      <c r="I640" s="1143"/>
      <c r="J640" s="516" t="s">
        <v>39</v>
      </c>
      <c r="K640" s="394"/>
    </row>
    <row r="641" spans="1:11" ht="18.75" customHeight="1" x14ac:dyDescent="0.25">
      <c r="A641" s="1110"/>
      <c r="B641" s="1110"/>
      <c r="C641" s="1110"/>
      <c r="D641" s="1110"/>
      <c r="E641" s="1109"/>
      <c r="F641" s="1108"/>
      <c r="G641" s="1143"/>
      <c r="H641" s="1104"/>
      <c r="I641" s="1143"/>
      <c r="J641" s="516" t="s">
        <v>1027</v>
      </c>
      <c r="K641" s="394"/>
    </row>
    <row r="642" spans="1:11" ht="18.75" customHeight="1" x14ac:dyDescent="0.25">
      <c r="A642" s="1110"/>
      <c r="B642" s="1110"/>
      <c r="C642" s="1110"/>
      <c r="D642" s="1110"/>
      <c r="E642" s="1109"/>
      <c r="F642" s="1108"/>
      <c r="G642" s="1143"/>
      <c r="H642" s="1104"/>
      <c r="I642" s="1143"/>
      <c r="J642" s="516" t="s">
        <v>297</v>
      </c>
      <c r="K642" s="394"/>
    </row>
    <row r="643" spans="1:11" ht="18.75" customHeight="1" x14ac:dyDescent="0.25">
      <c r="A643" s="1110"/>
      <c r="B643" s="1110"/>
      <c r="C643" s="1110"/>
      <c r="D643" s="1110"/>
      <c r="E643" s="1109"/>
      <c r="F643" s="1108"/>
      <c r="G643" s="1143"/>
      <c r="H643" s="1104"/>
      <c r="I643" s="1143"/>
      <c r="J643" s="516" t="s">
        <v>298</v>
      </c>
      <c r="K643" s="394"/>
    </row>
    <row r="644" spans="1:11" ht="18.75" customHeight="1" x14ac:dyDescent="0.25">
      <c r="A644" s="1110"/>
      <c r="B644" s="1110"/>
      <c r="C644" s="1110"/>
      <c r="D644" s="1110"/>
      <c r="E644" s="1109"/>
      <c r="F644" s="1108"/>
      <c r="G644" s="1143"/>
      <c r="H644" s="1104"/>
      <c r="I644" s="1143"/>
      <c r="J644" s="516" t="s">
        <v>299</v>
      </c>
      <c r="K644" s="394"/>
    </row>
    <row r="645" spans="1:11" ht="18.75" customHeight="1" x14ac:dyDescent="0.25">
      <c r="A645" s="1110"/>
      <c r="B645" s="1110"/>
      <c r="C645" s="1110"/>
      <c r="D645" s="1110"/>
      <c r="E645" s="1109"/>
      <c r="F645" s="1108"/>
      <c r="G645" s="1143"/>
      <c r="H645" s="1104"/>
      <c r="I645" s="1143"/>
      <c r="J645" s="516" t="s">
        <v>300</v>
      </c>
      <c r="K645" s="394"/>
    </row>
    <row r="646" spans="1:11" ht="24.75" customHeight="1" x14ac:dyDescent="0.25">
      <c r="A646" s="1110"/>
      <c r="B646" s="1110"/>
      <c r="C646" s="1110"/>
      <c r="D646" s="1110"/>
      <c r="E646" s="1109"/>
      <c r="F646" s="1108"/>
      <c r="G646" s="1143"/>
      <c r="H646" s="1104"/>
      <c r="I646" s="1143"/>
      <c r="J646" s="516" t="s">
        <v>301</v>
      </c>
      <c r="K646" s="394"/>
    </row>
    <row r="647" spans="1:11" ht="32.25" customHeight="1" x14ac:dyDescent="0.25">
      <c r="A647" s="1110"/>
      <c r="B647" s="1110"/>
      <c r="C647" s="1110"/>
      <c r="D647" s="1110"/>
      <c r="E647" s="1109"/>
      <c r="F647" s="1108"/>
      <c r="G647" s="1143"/>
      <c r="H647" s="1104"/>
      <c r="I647" s="1143"/>
      <c r="J647" s="516" t="s">
        <v>922</v>
      </c>
      <c r="K647" s="394"/>
    </row>
    <row r="648" spans="1:11" ht="18.75" customHeight="1" x14ac:dyDescent="0.25">
      <c r="A648" s="1110"/>
      <c r="B648" s="1110"/>
      <c r="C648" s="1110"/>
      <c r="D648" s="1110"/>
      <c r="E648" s="1109"/>
      <c r="F648" s="1108"/>
      <c r="G648" s="1143"/>
      <c r="H648" s="1104"/>
      <c r="I648" s="1143"/>
      <c r="J648" s="516" t="s">
        <v>303</v>
      </c>
      <c r="K648" s="394"/>
    </row>
    <row r="649" spans="1:11" ht="18.75" customHeight="1" x14ac:dyDescent="0.25">
      <c r="A649" s="1110"/>
      <c r="B649" s="1110"/>
      <c r="C649" s="1110"/>
      <c r="D649" s="1110"/>
      <c r="E649" s="1109"/>
      <c r="F649" s="1108"/>
      <c r="G649" s="1143"/>
      <c r="H649" s="1104"/>
      <c r="I649" s="1143"/>
      <c r="J649" s="697" t="s">
        <v>227</v>
      </c>
      <c r="K649" s="394"/>
    </row>
    <row r="650" spans="1:11" ht="18.75" customHeight="1" x14ac:dyDescent="0.25">
      <c r="A650" s="1110"/>
      <c r="B650" s="1110"/>
      <c r="C650" s="1110"/>
      <c r="D650" s="1110"/>
      <c r="E650" s="1109"/>
      <c r="F650" s="1108" t="s">
        <v>1028</v>
      </c>
      <c r="G650" s="1143">
        <f>IF(F650&lt;&gt;"",VLOOKUP(F650,SERIE,2,0),"")</f>
        <v>167</v>
      </c>
      <c r="H650" s="1104" t="s">
        <v>1029</v>
      </c>
      <c r="I650" s="1143">
        <v>0</v>
      </c>
      <c r="J650" s="517" t="s">
        <v>284</v>
      </c>
      <c r="K650" s="394"/>
    </row>
    <row r="651" spans="1:11" ht="18.75" customHeight="1" x14ac:dyDescent="0.25">
      <c r="A651" s="1110"/>
      <c r="B651" s="1110"/>
      <c r="C651" s="1110"/>
      <c r="D651" s="1110"/>
      <c r="E651" s="1109"/>
      <c r="F651" s="1108"/>
      <c r="G651" s="1143"/>
      <c r="H651" s="1104"/>
      <c r="I651" s="1143"/>
      <c r="J651" s="516" t="s">
        <v>1031</v>
      </c>
      <c r="K651" s="394"/>
    </row>
    <row r="652" spans="1:11" ht="18.75" customHeight="1" x14ac:dyDescent="0.25">
      <c r="A652" s="1110"/>
      <c r="B652" s="1110"/>
      <c r="C652" s="1110"/>
      <c r="D652" s="1110"/>
      <c r="E652" s="1109"/>
      <c r="F652" s="1108"/>
      <c r="G652" s="1143"/>
      <c r="H652" s="1104"/>
      <c r="I652" s="1143"/>
      <c r="J652" s="516" t="s">
        <v>707</v>
      </c>
      <c r="K652" s="394"/>
    </row>
    <row r="653" spans="1:11" ht="18.75" customHeight="1" x14ac:dyDescent="0.25">
      <c r="A653" s="1110"/>
      <c r="B653" s="1110"/>
      <c r="C653" s="1110"/>
      <c r="D653" s="1110"/>
      <c r="E653" s="1109"/>
      <c r="F653" s="1108"/>
      <c r="G653" s="1143"/>
      <c r="H653" s="1104"/>
      <c r="I653" s="1143"/>
      <c r="J653" s="516" t="s">
        <v>227</v>
      </c>
      <c r="K653" s="394"/>
    </row>
    <row r="654" spans="1:11" ht="18.75" customHeight="1" x14ac:dyDescent="0.25">
      <c r="A654" s="1110"/>
      <c r="B654" s="1110"/>
      <c r="C654" s="1110"/>
      <c r="D654" s="1110"/>
      <c r="E654" s="1109"/>
      <c r="F654" s="1108" t="s">
        <v>277</v>
      </c>
      <c r="G654" s="1144">
        <f>IF(F654&lt;&gt;"",VLOOKUP(F654,SERIE,2,0),"")</f>
        <v>168</v>
      </c>
      <c r="H654" s="1116" t="s">
        <v>278</v>
      </c>
      <c r="I654" s="1143">
        <v>55</v>
      </c>
      <c r="J654" s="521" t="s">
        <v>39</v>
      </c>
      <c r="K654" s="394"/>
    </row>
    <row r="655" spans="1:11" ht="18.75" customHeight="1" x14ac:dyDescent="0.25">
      <c r="A655" s="1110"/>
      <c r="B655" s="1110"/>
      <c r="C655" s="1110"/>
      <c r="D655" s="1110"/>
      <c r="E655" s="1109"/>
      <c r="F655" s="1108"/>
      <c r="G655" s="1144"/>
      <c r="H655" s="1116"/>
      <c r="I655" s="1143"/>
      <c r="J655" s="524" t="s">
        <v>227</v>
      </c>
      <c r="K655" s="394"/>
    </row>
    <row r="656" spans="1:11" ht="18.75" customHeight="1" x14ac:dyDescent="0.25">
      <c r="A656" s="1110"/>
      <c r="B656" s="1110"/>
      <c r="C656" s="1110"/>
      <c r="D656" s="1110"/>
      <c r="E656" s="1109"/>
      <c r="F656" s="1108"/>
      <c r="G656" s="1144"/>
      <c r="H656" s="1116"/>
      <c r="I656" s="1143"/>
      <c r="J656" s="516" t="s">
        <v>278</v>
      </c>
      <c r="K656" s="394"/>
    </row>
    <row r="657" spans="1:11" ht="18.75" customHeight="1" x14ac:dyDescent="0.25">
      <c r="A657" s="1110"/>
      <c r="B657" s="1110"/>
      <c r="C657" s="1110"/>
      <c r="D657" s="1110"/>
      <c r="E657" s="1109"/>
      <c r="F657" s="1108" t="s">
        <v>95</v>
      </c>
      <c r="G657" s="1143">
        <f>IF(F657&lt;&gt;"",VLOOKUP(F657,SERIE,2,0),"")</f>
        <v>169</v>
      </c>
      <c r="H657" s="1104" t="s">
        <v>1476</v>
      </c>
      <c r="I657" s="1143">
        <v>58</v>
      </c>
      <c r="J657" s="517" t="s">
        <v>494</v>
      </c>
      <c r="K657" s="394"/>
    </row>
    <row r="658" spans="1:11" ht="18.75" customHeight="1" x14ac:dyDescent="0.25">
      <c r="A658" s="1110"/>
      <c r="B658" s="1110"/>
      <c r="C658" s="1110"/>
      <c r="D658" s="1110"/>
      <c r="E658" s="1109"/>
      <c r="F658" s="1108"/>
      <c r="G658" s="1143"/>
      <c r="H658" s="1104"/>
      <c r="I658" s="1143"/>
      <c r="J658" s="516" t="s">
        <v>498</v>
      </c>
      <c r="K658" s="394"/>
    </row>
    <row r="659" spans="1:11" ht="18.75" customHeight="1" x14ac:dyDescent="0.25">
      <c r="A659" s="1110"/>
      <c r="B659" s="1110"/>
      <c r="C659" s="1110"/>
      <c r="D659" s="1110"/>
      <c r="E659" s="1109"/>
      <c r="F659" s="1108"/>
      <c r="G659" s="1143"/>
      <c r="H659" s="1104"/>
      <c r="I659" s="1143"/>
      <c r="J659" s="516" t="s">
        <v>499</v>
      </c>
      <c r="K659" s="394"/>
    </row>
    <row r="660" spans="1:11" ht="18.75" customHeight="1" x14ac:dyDescent="0.25">
      <c r="A660" s="1110"/>
      <c r="B660" s="1110"/>
      <c r="C660" s="1110"/>
      <c r="D660" s="1110"/>
      <c r="E660" s="1109"/>
      <c r="F660" s="1108"/>
      <c r="G660" s="1143"/>
      <c r="H660" s="1104"/>
      <c r="I660" s="1143"/>
      <c r="J660" s="516" t="s">
        <v>39</v>
      </c>
      <c r="K660" s="394"/>
    </row>
    <row r="661" spans="1:11" ht="18.75" customHeight="1" x14ac:dyDescent="0.25">
      <c r="A661" s="1110"/>
      <c r="B661" s="1110"/>
      <c r="C661" s="1110"/>
      <c r="D661" s="1110"/>
      <c r="E661" s="1109"/>
      <c r="F661" s="1108"/>
      <c r="G661" s="1143"/>
      <c r="H661" s="1104"/>
      <c r="I661" s="1143"/>
      <c r="J661" s="516" t="s">
        <v>500</v>
      </c>
      <c r="K661" s="394"/>
    </row>
    <row r="662" spans="1:11" ht="18.75" customHeight="1" x14ac:dyDescent="0.25">
      <c r="A662" s="1110"/>
      <c r="B662" s="1110"/>
      <c r="C662" s="1110"/>
      <c r="D662" s="1110"/>
      <c r="E662" s="1109"/>
      <c r="F662" s="1108"/>
      <c r="G662" s="1143"/>
      <c r="H662" s="1104"/>
      <c r="I662" s="1143"/>
      <c r="J662" s="516" t="s">
        <v>86</v>
      </c>
      <c r="K662" s="394"/>
    </row>
    <row r="663" spans="1:11" ht="18.75" customHeight="1" x14ac:dyDescent="0.25">
      <c r="A663" s="1110"/>
      <c r="B663" s="1110"/>
      <c r="C663" s="1110"/>
      <c r="D663" s="1110"/>
      <c r="E663" s="1109"/>
      <c r="F663" s="1108"/>
      <c r="G663" s="1143"/>
      <c r="H663" s="1104"/>
      <c r="I663" s="1143"/>
      <c r="J663" s="516" t="s">
        <v>80</v>
      </c>
      <c r="K663" s="394"/>
    </row>
    <row r="664" spans="1:11" ht="18.75" customHeight="1" x14ac:dyDescent="0.25">
      <c r="A664" s="1110"/>
      <c r="B664" s="1110"/>
      <c r="C664" s="1110"/>
      <c r="D664" s="1110"/>
      <c r="E664" s="1109"/>
      <c r="F664" s="1108"/>
      <c r="G664" s="1143"/>
      <c r="H664" s="1104"/>
      <c r="I664" s="1143"/>
      <c r="J664" s="516" t="s">
        <v>501</v>
      </c>
      <c r="K664" s="394"/>
    </row>
    <row r="665" spans="1:11" ht="18.75" customHeight="1" x14ac:dyDescent="0.25">
      <c r="A665" s="1110"/>
      <c r="B665" s="1110"/>
      <c r="C665" s="1110"/>
      <c r="D665" s="1110"/>
      <c r="E665" s="1109"/>
      <c r="F665" s="1108"/>
      <c r="G665" s="1143"/>
      <c r="H665" s="1104"/>
      <c r="I665" s="1143"/>
      <c r="J665" s="516" t="s">
        <v>502</v>
      </c>
      <c r="K665" s="394"/>
    </row>
    <row r="666" spans="1:11" ht="18.75" customHeight="1" x14ac:dyDescent="0.25">
      <c r="A666" s="1110"/>
      <c r="B666" s="1110"/>
      <c r="C666" s="1110"/>
      <c r="D666" s="1110"/>
      <c r="E666" s="1109"/>
      <c r="F666" s="1108"/>
      <c r="G666" s="1143"/>
      <c r="H666" s="1104"/>
      <c r="I666" s="1143"/>
      <c r="J666" s="516" t="s">
        <v>258</v>
      </c>
      <c r="K666" s="394"/>
    </row>
    <row r="667" spans="1:11" ht="18.75" customHeight="1" x14ac:dyDescent="0.25">
      <c r="A667" s="1110"/>
      <c r="B667" s="1110"/>
      <c r="C667" s="1110"/>
      <c r="D667" s="1110"/>
      <c r="E667" s="1109"/>
      <c r="F667" s="1108"/>
      <c r="G667" s="1143"/>
      <c r="H667" s="1104"/>
      <c r="I667" s="1143"/>
      <c r="J667" s="516" t="s">
        <v>504</v>
      </c>
      <c r="K667" s="394"/>
    </row>
    <row r="668" spans="1:11" ht="18.75" customHeight="1" x14ac:dyDescent="0.25">
      <c r="A668" s="1110"/>
      <c r="B668" s="1110"/>
      <c r="C668" s="1110"/>
      <c r="D668" s="1110"/>
      <c r="E668" s="1109"/>
      <c r="F668" s="1108"/>
      <c r="G668" s="1143"/>
      <c r="H668" s="1104"/>
      <c r="I668" s="1143"/>
      <c r="J668" s="516" t="s">
        <v>106</v>
      </c>
      <c r="K668" s="394"/>
    </row>
    <row r="669" spans="1:11" ht="18.75" customHeight="1" x14ac:dyDescent="0.25">
      <c r="A669" s="1110"/>
      <c r="B669" s="1110"/>
      <c r="C669" s="1110"/>
      <c r="D669" s="1110"/>
      <c r="E669" s="1109"/>
      <c r="F669" s="1108"/>
      <c r="G669" s="1143"/>
      <c r="H669" s="1104"/>
      <c r="I669" s="1143"/>
      <c r="J669" s="520" t="s">
        <v>227</v>
      </c>
      <c r="K669" s="394"/>
    </row>
    <row r="670" spans="1:11" ht="21.75" customHeight="1" x14ac:dyDescent="0.25">
      <c r="A670" s="1110"/>
      <c r="B670" s="1110"/>
      <c r="C670" s="1110"/>
      <c r="D670" s="1110"/>
      <c r="E670" s="1109"/>
      <c r="F670" s="1108"/>
      <c r="G670" s="1143"/>
      <c r="H670" s="1104" t="s">
        <v>231</v>
      </c>
      <c r="I670" s="1143">
        <v>60</v>
      </c>
      <c r="J670" s="517" t="s">
        <v>232</v>
      </c>
      <c r="K670" s="394"/>
    </row>
    <row r="671" spans="1:11" ht="34.5" customHeight="1" x14ac:dyDescent="0.25">
      <c r="A671" s="1110"/>
      <c r="B671" s="1110"/>
      <c r="C671" s="1110"/>
      <c r="D671" s="1110"/>
      <c r="E671" s="1109"/>
      <c r="F671" s="1108"/>
      <c r="G671" s="1143"/>
      <c r="H671" s="1104"/>
      <c r="I671" s="1143"/>
      <c r="J671" s="516" t="s">
        <v>238</v>
      </c>
      <c r="K671" s="394"/>
    </row>
    <row r="672" spans="1:11" ht="32.25" customHeight="1" x14ac:dyDescent="0.25">
      <c r="A672" s="1110"/>
      <c r="B672" s="1110"/>
      <c r="C672" s="1110"/>
      <c r="D672" s="1110"/>
      <c r="E672" s="1109"/>
      <c r="F672" s="1108"/>
      <c r="G672" s="1143"/>
      <c r="H672" s="1104"/>
      <c r="I672" s="1143"/>
      <c r="J672" s="516" t="s">
        <v>239</v>
      </c>
      <c r="K672" s="394"/>
    </row>
    <row r="673" spans="1:11" ht="33.75" customHeight="1" x14ac:dyDescent="0.25">
      <c r="A673" s="1110"/>
      <c r="B673" s="1110"/>
      <c r="C673" s="1110"/>
      <c r="D673" s="1110"/>
      <c r="E673" s="1109"/>
      <c r="F673" s="1108"/>
      <c r="G673" s="1143"/>
      <c r="H673" s="1104"/>
      <c r="I673" s="1143"/>
      <c r="J673" s="516" t="s">
        <v>240</v>
      </c>
      <c r="K673" s="394"/>
    </row>
    <row r="674" spans="1:11" ht="29.25" customHeight="1" x14ac:dyDescent="0.25">
      <c r="A674" s="1110"/>
      <c r="B674" s="1110"/>
      <c r="C674" s="1110"/>
      <c r="D674" s="1110"/>
      <c r="E674" s="1109"/>
      <c r="F674" s="1108"/>
      <c r="G674" s="1143"/>
      <c r="H674" s="1104"/>
      <c r="I674" s="1143"/>
      <c r="J674" s="516" t="s">
        <v>241</v>
      </c>
      <c r="K674" s="394"/>
    </row>
    <row r="675" spans="1:11" ht="25.5" x14ac:dyDescent="0.25">
      <c r="A675" s="1110"/>
      <c r="B675" s="1110"/>
      <c r="C675" s="1110"/>
      <c r="D675" s="1110"/>
      <c r="E675" s="1109"/>
      <c r="F675" s="1108"/>
      <c r="G675" s="1143"/>
      <c r="H675" s="1104"/>
      <c r="I675" s="1143"/>
      <c r="J675" s="516" t="s">
        <v>1036</v>
      </c>
      <c r="K675" s="394"/>
    </row>
    <row r="676" spans="1:11" ht="18.75" customHeight="1" x14ac:dyDescent="0.25">
      <c r="A676" s="1110"/>
      <c r="B676" s="1110"/>
      <c r="C676" s="1110"/>
      <c r="D676" s="1110"/>
      <c r="E676" s="1109"/>
      <c r="F676" s="1108"/>
      <c r="G676" s="1143"/>
      <c r="H676" s="1104"/>
      <c r="I676" s="1143"/>
      <c r="J676" s="516" t="s">
        <v>243</v>
      </c>
      <c r="K676" s="394"/>
    </row>
    <row r="677" spans="1:11" ht="18.75" customHeight="1" x14ac:dyDescent="0.25">
      <c r="A677" s="1110"/>
      <c r="B677" s="1110"/>
      <c r="C677" s="1110"/>
      <c r="D677" s="1110"/>
      <c r="E677" s="1109"/>
      <c r="F677" s="1108"/>
      <c r="G677" s="1143"/>
      <c r="H677" s="1104"/>
      <c r="I677" s="1143"/>
      <c r="J677" s="516" t="s">
        <v>1037</v>
      </c>
      <c r="K677" s="394"/>
    </row>
    <row r="678" spans="1:11" ht="18.75" customHeight="1" x14ac:dyDescent="0.25">
      <c r="A678" s="1110"/>
      <c r="B678" s="1110"/>
      <c r="C678" s="1110"/>
      <c r="D678" s="1110"/>
      <c r="E678" s="1109"/>
      <c r="F678" s="1108"/>
      <c r="G678" s="1143"/>
      <c r="H678" s="1104"/>
      <c r="I678" s="1143"/>
      <c r="J678" s="516" t="s">
        <v>1038</v>
      </c>
      <c r="K678" s="394"/>
    </row>
    <row r="679" spans="1:11" ht="18.75" customHeight="1" x14ac:dyDescent="0.25">
      <c r="A679" s="1110"/>
      <c r="B679" s="1110"/>
      <c r="C679" s="1110"/>
      <c r="D679" s="1110"/>
      <c r="E679" s="1109"/>
      <c r="F679" s="1108"/>
      <c r="G679" s="1143"/>
      <c r="H679" s="1104"/>
      <c r="I679" s="1143"/>
      <c r="J679" s="697" t="s">
        <v>227</v>
      </c>
      <c r="K679" s="394"/>
    </row>
    <row r="680" spans="1:11" ht="18.75" customHeight="1" x14ac:dyDescent="0.25">
      <c r="A680" s="1110"/>
      <c r="B680" s="1110"/>
      <c r="C680" s="1110"/>
      <c r="D680" s="1110"/>
      <c r="E680" s="1109"/>
      <c r="F680" s="1108"/>
      <c r="G680" s="1143"/>
      <c r="H680" s="1104" t="s">
        <v>246</v>
      </c>
      <c r="I680" s="1143">
        <v>61</v>
      </c>
      <c r="J680" s="517" t="s">
        <v>1095</v>
      </c>
      <c r="K680" s="394"/>
    </row>
    <row r="681" spans="1:11" ht="18.75" customHeight="1" x14ac:dyDescent="0.25">
      <c r="A681" s="1110"/>
      <c r="B681" s="1110"/>
      <c r="C681" s="1110"/>
      <c r="D681" s="1110"/>
      <c r="E681" s="1109"/>
      <c r="F681" s="1108"/>
      <c r="G681" s="1143"/>
      <c r="H681" s="1104"/>
      <c r="I681" s="1143"/>
      <c r="J681" s="516" t="s">
        <v>250</v>
      </c>
      <c r="K681" s="394"/>
    </row>
    <row r="682" spans="1:11" ht="18.75" customHeight="1" x14ac:dyDescent="0.25">
      <c r="A682" s="1110"/>
      <c r="B682" s="1110"/>
      <c r="C682" s="1110"/>
      <c r="D682" s="1110"/>
      <c r="E682" s="1109"/>
      <c r="F682" s="1108"/>
      <c r="G682" s="1143"/>
      <c r="H682" s="1104"/>
      <c r="I682" s="1143"/>
      <c r="J682" s="516" t="s">
        <v>1040</v>
      </c>
      <c r="K682" s="394"/>
    </row>
    <row r="683" spans="1:11" ht="18.75" customHeight="1" x14ac:dyDescent="0.25">
      <c r="A683" s="1110"/>
      <c r="B683" s="1110"/>
      <c r="C683" s="1110"/>
      <c r="D683" s="1110"/>
      <c r="E683" s="1109"/>
      <c r="F683" s="1108"/>
      <c r="G683" s="1143"/>
      <c r="H683" s="1104"/>
      <c r="I683" s="1143"/>
      <c r="J683" s="516" t="s">
        <v>252</v>
      </c>
      <c r="K683" s="394"/>
    </row>
    <row r="684" spans="1:11" ht="18.75" customHeight="1" x14ac:dyDescent="0.25">
      <c r="A684" s="1110"/>
      <c r="B684" s="1110"/>
      <c r="C684" s="1110"/>
      <c r="D684" s="1110"/>
      <c r="E684" s="1109"/>
      <c r="F684" s="1108"/>
      <c r="G684" s="1143"/>
      <c r="H684" s="1104"/>
      <c r="I684" s="1143"/>
      <c r="J684" s="516" t="s">
        <v>1041</v>
      </c>
      <c r="K684" s="394"/>
    </row>
    <row r="685" spans="1:11" ht="18.75" customHeight="1" x14ac:dyDescent="0.25">
      <c r="A685" s="1110"/>
      <c r="B685" s="1110"/>
      <c r="C685" s="1110"/>
      <c r="D685" s="1110"/>
      <c r="E685" s="1109"/>
      <c r="F685" s="1108"/>
      <c r="G685" s="1143"/>
      <c r="H685" s="1104"/>
      <c r="I685" s="1143"/>
      <c r="J685" s="516" t="s">
        <v>254</v>
      </c>
      <c r="K685" s="394"/>
    </row>
    <row r="686" spans="1:11" ht="18.75" customHeight="1" x14ac:dyDescent="0.25">
      <c r="A686" s="1110"/>
      <c r="B686" s="1110"/>
      <c r="C686" s="1110"/>
      <c r="D686" s="1110"/>
      <c r="E686" s="1109"/>
      <c r="F686" s="1108"/>
      <c r="G686" s="1143"/>
      <c r="H686" s="1104"/>
      <c r="I686" s="1143"/>
      <c r="J686" s="516" t="s">
        <v>39</v>
      </c>
      <c r="K686" s="394"/>
    </row>
    <row r="687" spans="1:11" ht="18.75" customHeight="1" x14ac:dyDescent="0.25">
      <c r="A687" s="1110"/>
      <c r="B687" s="1110"/>
      <c r="C687" s="1110"/>
      <c r="D687" s="1110"/>
      <c r="E687" s="1109"/>
      <c r="F687" s="1108"/>
      <c r="G687" s="1143"/>
      <c r="H687" s="1104"/>
      <c r="I687" s="1143"/>
      <c r="J687" s="516" t="s">
        <v>255</v>
      </c>
      <c r="K687" s="394"/>
    </row>
    <row r="688" spans="1:11" ht="18.75" customHeight="1" x14ac:dyDescent="0.25">
      <c r="A688" s="1110"/>
      <c r="B688" s="1110"/>
      <c r="C688" s="1110"/>
      <c r="D688" s="1110"/>
      <c r="E688" s="1109"/>
      <c r="F688" s="1108"/>
      <c r="G688" s="1143"/>
      <c r="H688" s="1104"/>
      <c r="I688" s="1143"/>
      <c r="J688" s="516" t="s">
        <v>256</v>
      </c>
      <c r="K688" s="394"/>
    </row>
    <row r="689" spans="1:11" ht="18.75" customHeight="1" x14ac:dyDescent="0.25">
      <c r="A689" s="1110"/>
      <c r="B689" s="1110"/>
      <c r="C689" s="1110"/>
      <c r="D689" s="1110"/>
      <c r="E689" s="1109"/>
      <c r="F689" s="1108"/>
      <c r="G689" s="1143"/>
      <c r="H689" s="1104"/>
      <c r="I689" s="1143"/>
      <c r="J689" s="516" t="s">
        <v>257</v>
      </c>
      <c r="K689" s="394"/>
    </row>
    <row r="690" spans="1:11" ht="18.75" customHeight="1" x14ac:dyDescent="0.25">
      <c r="A690" s="1110"/>
      <c r="B690" s="1110"/>
      <c r="C690" s="1110"/>
      <c r="D690" s="1110"/>
      <c r="E690" s="1109"/>
      <c r="F690" s="1108"/>
      <c r="G690" s="1143"/>
      <c r="H690" s="1104"/>
      <c r="I690" s="1143"/>
      <c r="J690" s="516" t="s">
        <v>258</v>
      </c>
      <c r="K690" s="394"/>
    </row>
    <row r="691" spans="1:11" ht="18.75" customHeight="1" x14ac:dyDescent="0.25">
      <c r="A691" s="1110"/>
      <c r="B691" s="1110"/>
      <c r="C691" s="1110"/>
      <c r="D691" s="1110"/>
      <c r="E691" s="1109"/>
      <c r="F691" s="1108"/>
      <c r="G691" s="1143"/>
      <c r="H691" s="1104"/>
      <c r="I691" s="1143"/>
      <c r="J691" s="516" t="s">
        <v>259</v>
      </c>
      <c r="K691" s="394"/>
    </row>
    <row r="692" spans="1:11" ht="32.25" customHeight="1" x14ac:dyDescent="0.25">
      <c r="A692" s="1110"/>
      <c r="B692" s="1110"/>
      <c r="C692" s="1110"/>
      <c r="D692" s="1110"/>
      <c r="E692" s="1109"/>
      <c r="F692" s="1108"/>
      <c r="G692" s="1143"/>
      <c r="H692" s="1104"/>
      <c r="I692" s="1143"/>
      <c r="J692" s="516" t="s">
        <v>260</v>
      </c>
      <c r="K692" s="394"/>
    </row>
    <row r="693" spans="1:11" ht="18.75" customHeight="1" x14ac:dyDescent="0.25">
      <c r="A693" s="1110"/>
      <c r="B693" s="1110"/>
      <c r="C693" s="1110"/>
      <c r="D693" s="1110"/>
      <c r="E693" s="1109"/>
      <c r="F693" s="1108"/>
      <c r="G693" s="1143"/>
      <c r="H693" s="1104"/>
      <c r="I693" s="1143"/>
      <c r="J693" s="516" t="s">
        <v>261</v>
      </c>
      <c r="K693" s="394"/>
    </row>
    <row r="694" spans="1:11" ht="18.75" customHeight="1" x14ac:dyDescent="0.25">
      <c r="A694" s="1110"/>
      <c r="B694" s="1110"/>
      <c r="C694" s="1110"/>
      <c r="D694" s="1110"/>
      <c r="E694" s="1109"/>
      <c r="F694" s="1108"/>
      <c r="G694" s="1143"/>
      <c r="H694" s="1104"/>
      <c r="I694" s="1143"/>
      <c r="J694" s="516" t="s">
        <v>262</v>
      </c>
      <c r="K694" s="394"/>
    </row>
    <row r="695" spans="1:11" ht="18.75" customHeight="1" x14ac:dyDescent="0.25">
      <c r="A695" s="1110"/>
      <c r="B695" s="1110"/>
      <c r="C695" s="1110"/>
      <c r="D695" s="1110"/>
      <c r="E695" s="1109"/>
      <c r="F695" s="1108"/>
      <c r="G695" s="1143"/>
      <c r="H695" s="1104"/>
      <c r="I695" s="1143"/>
      <c r="J695" s="516" t="s">
        <v>263</v>
      </c>
      <c r="K695" s="394"/>
    </row>
    <row r="696" spans="1:11" ht="18.75" customHeight="1" x14ac:dyDescent="0.25">
      <c r="A696" s="1110"/>
      <c r="B696" s="1110"/>
      <c r="C696" s="1110"/>
      <c r="D696" s="1110"/>
      <c r="E696" s="1109"/>
      <c r="F696" s="1108"/>
      <c r="G696" s="1143"/>
      <c r="H696" s="1104"/>
      <c r="I696" s="1143"/>
      <c r="J696" s="516" t="s">
        <v>264</v>
      </c>
      <c r="K696" s="394"/>
    </row>
    <row r="697" spans="1:11" ht="18.75" customHeight="1" x14ac:dyDescent="0.25">
      <c r="A697" s="1110"/>
      <c r="B697" s="1110"/>
      <c r="C697" s="1110"/>
      <c r="D697" s="1110"/>
      <c r="E697" s="1109"/>
      <c r="F697" s="1108"/>
      <c r="G697" s="1143"/>
      <c r="H697" s="1104"/>
      <c r="I697" s="1143"/>
      <c r="J697" s="516" t="s">
        <v>265</v>
      </c>
      <c r="K697" s="394"/>
    </row>
    <row r="698" spans="1:11" ht="18.75" customHeight="1" x14ac:dyDescent="0.25">
      <c r="A698" s="1110"/>
      <c r="B698" s="1110"/>
      <c r="C698" s="1110"/>
      <c r="D698" s="1110"/>
      <c r="E698" s="1109"/>
      <c r="F698" s="1108"/>
      <c r="G698" s="1143"/>
      <c r="H698" s="1104"/>
      <c r="I698" s="1143"/>
      <c r="J698" s="516" t="s">
        <v>266</v>
      </c>
      <c r="K698" s="394"/>
    </row>
    <row r="699" spans="1:11" ht="18.75" customHeight="1" x14ac:dyDescent="0.25">
      <c r="A699" s="1110"/>
      <c r="B699" s="1110"/>
      <c r="C699" s="1110"/>
      <c r="D699" s="1110"/>
      <c r="E699" s="1109"/>
      <c r="F699" s="1108"/>
      <c r="G699" s="1143"/>
      <c r="H699" s="1104"/>
      <c r="I699" s="1143"/>
      <c r="J699" s="516" t="s">
        <v>267</v>
      </c>
      <c r="K699" s="394"/>
    </row>
    <row r="700" spans="1:11" ht="18.75" customHeight="1" x14ac:dyDescent="0.25">
      <c r="A700" s="1110"/>
      <c r="B700" s="1110"/>
      <c r="C700" s="1110"/>
      <c r="D700" s="1110"/>
      <c r="E700" s="1109"/>
      <c r="F700" s="1108"/>
      <c r="G700" s="1143"/>
      <c r="H700" s="1104"/>
      <c r="I700" s="1143"/>
      <c r="J700" s="516" t="s">
        <v>106</v>
      </c>
      <c r="K700" s="394"/>
    </row>
    <row r="701" spans="1:11" ht="18.75" customHeight="1" x14ac:dyDescent="0.25">
      <c r="A701" s="1110"/>
      <c r="B701" s="1110"/>
      <c r="C701" s="1110"/>
      <c r="D701" s="1110"/>
      <c r="E701" s="1109"/>
      <c r="F701" s="1108"/>
      <c r="G701" s="1143"/>
      <c r="H701" s="1104"/>
      <c r="I701" s="1143"/>
      <c r="J701" s="516" t="s">
        <v>268</v>
      </c>
      <c r="K701" s="394"/>
    </row>
    <row r="702" spans="1:11" ht="18.75" customHeight="1" x14ac:dyDescent="0.25">
      <c r="A702" s="1110"/>
      <c r="B702" s="1110"/>
      <c r="C702" s="1110"/>
      <c r="D702" s="1110"/>
      <c r="E702" s="1109"/>
      <c r="F702" s="1108"/>
      <c r="G702" s="1143"/>
      <c r="H702" s="1104"/>
      <c r="I702" s="1143"/>
      <c r="J702" s="516" t="s">
        <v>269</v>
      </c>
      <c r="K702" s="394"/>
    </row>
    <row r="703" spans="1:11" ht="18.75" customHeight="1" x14ac:dyDescent="0.25">
      <c r="A703" s="1110"/>
      <c r="B703" s="1110"/>
      <c r="C703" s="1110"/>
      <c r="D703" s="1110"/>
      <c r="E703" s="1109"/>
      <c r="F703" s="1108"/>
      <c r="G703" s="1143"/>
      <c r="H703" s="1104"/>
      <c r="I703" s="1143"/>
      <c r="J703" s="516" t="s">
        <v>1042</v>
      </c>
      <c r="K703" s="394"/>
    </row>
    <row r="704" spans="1:11" ht="18.75" customHeight="1" x14ac:dyDescent="0.25">
      <c r="A704" s="1110"/>
      <c r="B704" s="1110"/>
      <c r="C704" s="1110"/>
      <c r="D704" s="1110"/>
      <c r="E704" s="1109"/>
      <c r="F704" s="1108"/>
      <c r="G704" s="1143"/>
      <c r="H704" s="1104"/>
      <c r="I704" s="1143"/>
      <c r="J704" s="516" t="s">
        <v>271</v>
      </c>
      <c r="K704" s="394"/>
    </row>
    <row r="705" spans="1:11" ht="18.75" customHeight="1" x14ac:dyDescent="0.25">
      <c r="A705" s="1110"/>
      <c r="B705" s="1110"/>
      <c r="C705" s="1110"/>
      <c r="D705" s="1110"/>
      <c r="E705" s="1109"/>
      <c r="F705" s="1108"/>
      <c r="G705" s="1143"/>
      <c r="H705" s="1104"/>
      <c r="I705" s="1143"/>
      <c r="J705" s="516" t="s">
        <v>272</v>
      </c>
      <c r="K705" s="394"/>
    </row>
    <row r="706" spans="1:11" ht="26.25" customHeight="1" x14ac:dyDescent="0.25">
      <c r="A706" s="1110"/>
      <c r="B706" s="1110"/>
      <c r="C706" s="1110"/>
      <c r="D706" s="1110"/>
      <c r="E706" s="1109"/>
      <c r="F706" s="1108"/>
      <c r="G706" s="1143"/>
      <c r="H706" s="1104"/>
      <c r="I706" s="1143"/>
      <c r="J706" s="516" t="s">
        <v>273</v>
      </c>
      <c r="K706" s="394"/>
    </row>
    <row r="707" spans="1:11" ht="29.25" customHeight="1" x14ac:dyDescent="0.25">
      <c r="A707" s="1110"/>
      <c r="B707" s="1110"/>
      <c r="C707" s="1110"/>
      <c r="D707" s="1110"/>
      <c r="E707" s="1109"/>
      <c r="F707" s="1108"/>
      <c r="G707" s="1143"/>
      <c r="H707" s="1104"/>
      <c r="I707" s="1143"/>
      <c r="J707" s="516" t="s">
        <v>274</v>
      </c>
      <c r="K707" s="394"/>
    </row>
    <row r="708" spans="1:11" ht="29.25" customHeight="1" x14ac:dyDescent="0.25">
      <c r="A708" s="1110"/>
      <c r="B708" s="1110"/>
      <c r="C708" s="1110"/>
      <c r="D708" s="1110"/>
      <c r="E708" s="1109"/>
      <c r="F708" s="1108"/>
      <c r="G708" s="1143"/>
      <c r="H708" s="1104"/>
      <c r="I708" s="1143"/>
      <c r="J708" s="516" t="s">
        <v>275</v>
      </c>
      <c r="K708" s="394"/>
    </row>
    <row r="709" spans="1:11" ht="18.75" customHeight="1" x14ac:dyDescent="0.25">
      <c r="A709" s="1110"/>
      <c r="B709" s="1110"/>
      <c r="C709" s="1110"/>
      <c r="D709" s="1110"/>
      <c r="E709" s="1109"/>
      <c r="F709" s="1108"/>
      <c r="G709" s="1143"/>
      <c r="H709" s="1104"/>
      <c r="I709" s="1143"/>
      <c r="J709" s="697" t="s">
        <v>227</v>
      </c>
      <c r="K709" s="394"/>
    </row>
    <row r="710" spans="1:11" ht="25.5" customHeight="1" x14ac:dyDescent="0.25">
      <c r="A710" s="1110"/>
      <c r="B710" s="1110"/>
      <c r="C710" s="1110"/>
      <c r="D710" s="1110"/>
      <c r="E710" s="1109"/>
      <c r="F710" s="1108" t="s">
        <v>186</v>
      </c>
      <c r="G710" s="1151">
        <f>IF(F710&lt;&gt;"",VLOOKUP(F710,SERIE,2,0),"")</f>
        <v>170</v>
      </c>
      <c r="H710" s="1104" t="s">
        <v>187</v>
      </c>
      <c r="I710" s="1143">
        <v>63</v>
      </c>
      <c r="J710" s="517" t="s">
        <v>188</v>
      </c>
      <c r="K710" s="394"/>
    </row>
    <row r="711" spans="1:11" ht="25.5" x14ac:dyDescent="0.25">
      <c r="A711" s="1110"/>
      <c r="B711" s="1110"/>
      <c r="C711" s="1110"/>
      <c r="D711" s="1110"/>
      <c r="E711" s="1109"/>
      <c r="F711" s="1108"/>
      <c r="G711" s="1151"/>
      <c r="H711" s="1104"/>
      <c r="I711" s="1143"/>
      <c r="J711" s="516" t="s">
        <v>192</v>
      </c>
      <c r="K711" s="394"/>
    </row>
    <row r="712" spans="1:11" x14ac:dyDescent="0.25">
      <c r="A712" s="1110"/>
      <c r="B712" s="1110"/>
      <c r="C712" s="1110"/>
      <c r="D712" s="1110"/>
      <c r="E712" s="1109"/>
      <c r="F712" s="1108"/>
      <c r="G712" s="1151"/>
      <c r="H712" s="1104"/>
      <c r="I712" s="1143"/>
      <c r="J712" s="516" t="s">
        <v>193</v>
      </c>
      <c r="K712" s="394"/>
    </row>
    <row r="713" spans="1:11" ht="29.25" customHeight="1" x14ac:dyDescent="0.25">
      <c r="A713" s="1110"/>
      <c r="B713" s="1110"/>
      <c r="C713" s="1110"/>
      <c r="D713" s="1110"/>
      <c r="E713" s="1109"/>
      <c r="F713" s="1108"/>
      <c r="G713" s="1151"/>
      <c r="H713" s="1104"/>
      <c r="I713" s="1143"/>
      <c r="J713" s="697" t="s">
        <v>227</v>
      </c>
      <c r="K713" s="394"/>
    </row>
    <row r="714" spans="1:11" ht="25.5" customHeight="1" x14ac:dyDescent="0.25">
      <c r="A714" s="1110"/>
      <c r="B714" s="1110"/>
      <c r="C714" s="1110"/>
      <c r="D714" s="1110"/>
      <c r="E714" s="1109"/>
      <c r="F714" s="1108"/>
      <c r="G714" s="1151"/>
      <c r="H714" s="1104" t="s">
        <v>194</v>
      </c>
      <c r="I714" s="1143">
        <v>64</v>
      </c>
      <c r="J714" s="517" t="s">
        <v>39</v>
      </c>
      <c r="K714" s="394"/>
    </row>
    <row r="715" spans="1:11" ht="18.75" customHeight="1" x14ac:dyDescent="0.25">
      <c r="A715" s="1110"/>
      <c r="B715" s="1110"/>
      <c r="C715" s="1110"/>
      <c r="D715" s="1110"/>
      <c r="E715" s="1109"/>
      <c r="F715" s="1108"/>
      <c r="G715" s="1151"/>
      <c r="H715" s="1104"/>
      <c r="I715" s="1143"/>
      <c r="J715" s="516" t="s">
        <v>197</v>
      </c>
      <c r="K715" s="394"/>
    </row>
    <row r="716" spans="1:11" ht="18.75" customHeight="1" x14ac:dyDescent="0.25">
      <c r="A716" s="1110"/>
      <c r="B716" s="1110"/>
      <c r="C716" s="1110"/>
      <c r="D716" s="1110"/>
      <c r="E716" s="1109"/>
      <c r="F716" s="1108"/>
      <c r="G716" s="1151"/>
      <c r="H716" s="1104"/>
      <c r="I716" s="1143"/>
      <c r="J716" s="516" t="s">
        <v>198</v>
      </c>
      <c r="K716" s="394"/>
    </row>
    <row r="717" spans="1:11" ht="18.75" customHeight="1" x14ac:dyDescent="0.25">
      <c r="A717" s="1110"/>
      <c r="B717" s="1110"/>
      <c r="C717" s="1110"/>
      <c r="D717" s="1110"/>
      <c r="E717" s="1109"/>
      <c r="F717" s="1108"/>
      <c r="G717" s="1151"/>
      <c r="H717" s="1104"/>
      <c r="I717" s="1143"/>
      <c r="J717" s="516" t="s">
        <v>199</v>
      </c>
      <c r="K717" s="394"/>
    </row>
    <row r="718" spans="1:11" ht="18.75" customHeight="1" x14ac:dyDescent="0.25">
      <c r="A718" s="1110"/>
      <c r="B718" s="1110"/>
      <c r="C718" s="1110"/>
      <c r="D718" s="1110"/>
      <c r="E718" s="1109"/>
      <c r="F718" s="1108"/>
      <c r="G718" s="1151"/>
      <c r="H718" s="1104"/>
      <c r="I718" s="1143"/>
      <c r="J718" s="516" t="s">
        <v>200</v>
      </c>
      <c r="K718" s="394"/>
    </row>
    <row r="719" spans="1:11" ht="18.75" customHeight="1" x14ac:dyDescent="0.25">
      <c r="A719" s="1110"/>
      <c r="B719" s="1110"/>
      <c r="C719" s="1110"/>
      <c r="D719" s="1110"/>
      <c r="E719" s="1109"/>
      <c r="F719" s="1108"/>
      <c r="G719" s="1151"/>
      <c r="H719" s="1104"/>
      <c r="I719" s="1143"/>
      <c r="J719" s="697" t="s">
        <v>227</v>
      </c>
      <c r="K719" s="394"/>
    </row>
    <row r="720" spans="1:11" ht="18.75" customHeight="1" x14ac:dyDescent="0.25">
      <c r="A720" s="1110"/>
      <c r="B720" s="1110"/>
      <c r="C720" s="1110"/>
      <c r="D720" s="1110"/>
      <c r="E720" s="1109"/>
      <c r="F720" s="1108"/>
      <c r="G720" s="1151"/>
      <c r="H720" s="1104" t="s">
        <v>201</v>
      </c>
      <c r="I720" s="1143">
        <v>65</v>
      </c>
      <c r="J720" s="517" t="s">
        <v>202</v>
      </c>
      <c r="K720" s="394"/>
    </row>
    <row r="721" spans="1:11" ht="18.75" customHeight="1" x14ac:dyDescent="0.25">
      <c r="A721" s="1110"/>
      <c r="B721" s="1110"/>
      <c r="C721" s="1110"/>
      <c r="D721" s="1110"/>
      <c r="E721" s="1109"/>
      <c r="F721" s="1108"/>
      <c r="G721" s="1151"/>
      <c r="H721" s="1104"/>
      <c r="I721" s="1143"/>
      <c r="J721" s="516" t="s">
        <v>1047</v>
      </c>
      <c r="K721" s="394"/>
    </row>
    <row r="722" spans="1:11" ht="18.75" customHeight="1" x14ac:dyDescent="0.25">
      <c r="A722" s="1110"/>
      <c r="B722" s="1110"/>
      <c r="C722" s="1110"/>
      <c r="D722" s="1110"/>
      <c r="E722" s="1109"/>
      <c r="F722" s="1108"/>
      <c r="G722" s="1151"/>
      <c r="H722" s="1104"/>
      <c r="I722" s="1143"/>
      <c r="J722" s="516" t="s">
        <v>205</v>
      </c>
      <c r="K722" s="394"/>
    </row>
    <row r="723" spans="1:11" ht="18.75" customHeight="1" x14ac:dyDescent="0.25">
      <c r="A723" s="1110"/>
      <c r="B723" s="1110"/>
      <c r="C723" s="1110"/>
      <c r="D723" s="1110"/>
      <c r="E723" s="1109"/>
      <c r="F723" s="1108"/>
      <c r="G723" s="1151"/>
      <c r="H723" s="1104"/>
      <c r="I723" s="1143"/>
      <c r="J723" s="516" t="s">
        <v>1048</v>
      </c>
      <c r="K723" s="394"/>
    </row>
    <row r="724" spans="1:11" ht="18.75" customHeight="1" x14ac:dyDescent="0.25">
      <c r="A724" s="1110"/>
      <c r="B724" s="1110"/>
      <c r="C724" s="1110"/>
      <c r="D724" s="1110"/>
      <c r="E724" s="1109"/>
      <c r="F724" s="1108"/>
      <c r="G724" s="1151"/>
      <c r="H724" s="1104"/>
      <c r="I724" s="1143"/>
      <c r="J724" s="516" t="s">
        <v>1049</v>
      </c>
      <c r="K724" s="394"/>
    </row>
    <row r="725" spans="1:11" ht="18.75" customHeight="1" x14ac:dyDescent="0.25">
      <c r="A725" s="1110"/>
      <c r="B725" s="1110"/>
      <c r="C725" s="1110"/>
      <c r="D725" s="1110"/>
      <c r="E725" s="1109"/>
      <c r="F725" s="1108"/>
      <c r="G725" s="1151"/>
      <c r="H725" s="1104"/>
      <c r="I725" s="1143"/>
      <c r="J725" s="516" t="s">
        <v>1050</v>
      </c>
      <c r="K725" s="394"/>
    </row>
    <row r="726" spans="1:11" ht="18.75" customHeight="1" x14ac:dyDescent="0.25">
      <c r="A726" s="1110"/>
      <c r="B726" s="1110"/>
      <c r="C726" s="1110"/>
      <c r="D726" s="1110"/>
      <c r="E726" s="1109"/>
      <c r="F726" s="1108"/>
      <c r="G726" s="1151"/>
      <c r="H726" s="1104"/>
      <c r="I726" s="1143"/>
      <c r="J726" s="516" t="s">
        <v>209</v>
      </c>
      <c r="K726" s="394"/>
    </row>
    <row r="727" spans="1:11" ht="18.75" customHeight="1" x14ac:dyDescent="0.25">
      <c r="A727" s="1110"/>
      <c r="B727" s="1110"/>
      <c r="C727" s="1110"/>
      <c r="D727" s="1110"/>
      <c r="E727" s="1109"/>
      <c r="F727" s="1108"/>
      <c r="G727" s="1151"/>
      <c r="H727" s="1104"/>
      <c r="I727" s="1143"/>
      <c r="J727" s="516" t="s">
        <v>1051</v>
      </c>
      <c r="K727" s="394"/>
    </row>
    <row r="728" spans="1:11" ht="18.75" customHeight="1" x14ac:dyDescent="0.25">
      <c r="A728" s="1110"/>
      <c r="B728" s="1110"/>
      <c r="C728" s="1110"/>
      <c r="D728" s="1110"/>
      <c r="E728" s="1109"/>
      <c r="F728" s="1108"/>
      <c r="G728" s="1151"/>
      <c r="H728" s="1104"/>
      <c r="I728" s="1143"/>
      <c r="J728" s="516" t="s">
        <v>219</v>
      </c>
      <c r="K728" s="394"/>
    </row>
    <row r="729" spans="1:11" ht="18.75" customHeight="1" x14ac:dyDescent="0.25">
      <c r="A729" s="1110"/>
      <c r="B729" s="1110"/>
      <c r="C729" s="1110"/>
      <c r="D729" s="1110"/>
      <c r="E729" s="1109"/>
      <c r="F729" s="1108"/>
      <c r="G729" s="1151"/>
      <c r="H729" s="1104"/>
      <c r="I729" s="1143"/>
      <c r="J729" s="516" t="s">
        <v>212</v>
      </c>
      <c r="K729" s="394"/>
    </row>
    <row r="730" spans="1:11" ht="18.75" customHeight="1" x14ac:dyDescent="0.25">
      <c r="A730" s="1110"/>
      <c r="B730" s="1110"/>
      <c r="C730" s="1110"/>
      <c r="D730" s="1110"/>
      <c r="E730" s="1109"/>
      <c r="F730" s="1108"/>
      <c r="G730" s="1151"/>
      <c r="H730" s="1104"/>
      <c r="I730" s="1143"/>
      <c r="J730" s="516" t="s">
        <v>213</v>
      </c>
      <c r="K730" s="394"/>
    </row>
    <row r="731" spans="1:11" ht="18.75" customHeight="1" x14ac:dyDescent="0.25">
      <c r="A731" s="1110"/>
      <c r="B731" s="1110"/>
      <c r="C731" s="1110"/>
      <c r="D731" s="1110"/>
      <c r="E731" s="1109"/>
      <c r="F731" s="1108"/>
      <c r="G731" s="1151"/>
      <c r="H731" s="1104"/>
      <c r="I731" s="1143"/>
      <c r="J731" s="697" t="s">
        <v>227</v>
      </c>
      <c r="K731" s="394"/>
    </row>
    <row r="732" spans="1:11" ht="25.5" customHeight="1" x14ac:dyDescent="0.25">
      <c r="A732" s="1110"/>
      <c r="B732" s="1110"/>
      <c r="C732" s="1110"/>
      <c r="D732" s="1110"/>
      <c r="E732" s="1109"/>
      <c r="F732" s="1108"/>
      <c r="G732" s="1151"/>
      <c r="H732" s="1104" t="s">
        <v>214</v>
      </c>
      <c r="I732" s="1143">
        <v>66</v>
      </c>
      <c r="J732" s="517" t="s">
        <v>152</v>
      </c>
      <c r="K732" s="394"/>
    </row>
    <row r="733" spans="1:11" ht="18.75" customHeight="1" x14ac:dyDescent="0.25">
      <c r="A733" s="1110"/>
      <c r="B733" s="1110"/>
      <c r="C733" s="1110"/>
      <c r="D733" s="1110"/>
      <c r="E733" s="1109"/>
      <c r="F733" s="1108"/>
      <c r="G733" s="1151"/>
      <c r="H733" s="1104"/>
      <c r="I733" s="1143"/>
      <c r="J733" s="516" t="s">
        <v>39</v>
      </c>
      <c r="K733" s="394"/>
    </row>
    <row r="734" spans="1:11" ht="18.75" customHeight="1" x14ac:dyDescent="0.25">
      <c r="A734" s="1110"/>
      <c r="B734" s="1110"/>
      <c r="C734" s="1110"/>
      <c r="D734" s="1110"/>
      <c r="E734" s="1109"/>
      <c r="F734" s="1108"/>
      <c r="G734" s="1151"/>
      <c r="H734" s="1104"/>
      <c r="I734" s="1143"/>
      <c r="J734" s="516" t="s">
        <v>227</v>
      </c>
      <c r="K734" s="394"/>
    </row>
    <row r="735" spans="1:11" ht="18.75" customHeight="1" x14ac:dyDescent="0.25">
      <c r="A735" s="1110"/>
      <c r="B735" s="1110"/>
      <c r="C735" s="1110"/>
      <c r="D735" s="1110"/>
      <c r="E735" s="1109"/>
      <c r="F735" s="1108"/>
      <c r="G735" s="1151"/>
      <c r="H735" s="1104"/>
      <c r="I735" s="1143"/>
      <c r="J735" s="516" t="s">
        <v>217</v>
      </c>
      <c r="K735" s="394"/>
    </row>
    <row r="736" spans="1:11" ht="18.75" customHeight="1" x14ac:dyDescent="0.25">
      <c r="A736" s="1110"/>
      <c r="B736" s="1110"/>
      <c r="C736" s="1110"/>
      <c r="D736" s="1110"/>
      <c r="E736" s="1109"/>
      <c r="F736" s="1108"/>
      <c r="G736" s="1151"/>
      <c r="H736" s="1104"/>
      <c r="I736" s="1143"/>
      <c r="J736" s="516" t="s">
        <v>218</v>
      </c>
      <c r="K736" s="394"/>
    </row>
    <row r="737" spans="1:11" ht="18.75" customHeight="1" x14ac:dyDescent="0.25">
      <c r="A737" s="1110"/>
      <c r="B737" s="1110"/>
      <c r="C737" s="1110"/>
      <c r="D737" s="1110"/>
      <c r="E737" s="1109"/>
      <c r="F737" s="1108"/>
      <c r="G737" s="1151"/>
      <c r="H737" s="1104"/>
      <c r="I737" s="1143"/>
      <c r="J737" s="516" t="s">
        <v>219</v>
      </c>
      <c r="K737" s="394"/>
    </row>
    <row r="738" spans="1:11" ht="18.75" customHeight="1" x14ac:dyDescent="0.25">
      <c r="A738" s="1110"/>
      <c r="B738" s="1110"/>
      <c r="C738" s="1110"/>
      <c r="D738" s="1110"/>
      <c r="E738" s="1109"/>
      <c r="F738" s="1108"/>
      <c r="G738" s="1151"/>
      <c r="H738" s="1104"/>
      <c r="I738" s="1143"/>
      <c r="J738" s="520" t="s">
        <v>1054</v>
      </c>
      <c r="K738" s="394"/>
    </row>
    <row r="739" spans="1:11" ht="18.75" customHeight="1" x14ac:dyDescent="0.25">
      <c r="A739" s="1110"/>
      <c r="B739" s="1110"/>
      <c r="C739" s="1110"/>
      <c r="D739" s="1110"/>
      <c r="E739" s="1109"/>
      <c r="F739" s="1108"/>
      <c r="G739" s="1151"/>
      <c r="H739" s="1104"/>
      <c r="I739" s="1143"/>
      <c r="J739" s="516" t="s">
        <v>221</v>
      </c>
      <c r="K739" s="394"/>
    </row>
    <row r="740" spans="1:11" ht="18.75" customHeight="1" x14ac:dyDescent="0.25">
      <c r="A740" s="1110"/>
      <c r="B740" s="1110"/>
      <c r="C740" s="1110"/>
      <c r="D740" s="1110"/>
      <c r="E740" s="1109"/>
      <c r="F740" s="1108"/>
      <c r="G740" s="1151"/>
      <c r="H740" s="1104"/>
      <c r="I740" s="1143"/>
      <c r="J740" s="516" t="s">
        <v>222</v>
      </c>
      <c r="K740" s="394"/>
    </row>
    <row r="741" spans="1:11" ht="18.75" customHeight="1" x14ac:dyDescent="0.25">
      <c r="A741" s="1110"/>
      <c r="B741" s="1110"/>
      <c r="C741" s="1110"/>
      <c r="D741" s="1110"/>
      <c r="E741" s="1109"/>
      <c r="F741" s="1108"/>
      <c r="G741" s="1151"/>
      <c r="H741" s="1104"/>
      <c r="I741" s="1143"/>
      <c r="J741" s="516" t="s">
        <v>223</v>
      </c>
      <c r="K741" s="394"/>
    </row>
    <row r="742" spans="1:11" ht="18.75" customHeight="1" x14ac:dyDescent="0.25">
      <c r="A742" s="1110"/>
      <c r="B742" s="1110"/>
      <c r="C742" s="1110"/>
      <c r="D742" s="1110"/>
      <c r="E742" s="1109"/>
      <c r="F742" s="1108"/>
      <c r="G742" s="1151"/>
      <c r="H742" s="1104"/>
      <c r="I742" s="1143"/>
      <c r="J742" s="516" t="s">
        <v>224</v>
      </c>
      <c r="K742" s="394"/>
    </row>
    <row r="743" spans="1:11" ht="38.25" customHeight="1" x14ac:dyDescent="0.25">
      <c r="A743" s="1110"/>
      <c r="B743" s="1110"/>
      <c r="C743" s="1110"/>
      <c r="D743" s="1110"/>
      <c r="E743" s="1109"/>
      <c r="F743" s="1108"/>
      <c r="G743" s="1151"/>
      <c r="H743" s="1104" t="s">
        <v>225</v>
      </c>
      <c r="I743" s="1143">
        <v>67</v>
      </c>
      <c r="J743" s="517" t="s">
        <v>226</v>
      </c>
      <c r="K743" s="394"/>
    </row>
    <row r="744" spans="1:11" ht="18.75" customHeight="1" x14ac:dyDescent="0.25">
      <c r="A744" s="1110"/>
      <c r="B744" s="1110"/>
      <c r="C744" s="1110"/>
      <c r="D744" s="1110"/>
      <c r="E744" s="1109"/>
      <c r="F744" s="1108"/>
      <c r="G744" s="1151"/>
      <c r="H744" s="1104"/>
      <c r="I744" s="1143"/>
      <c r="J744" s="525" t="s">
        <v>39</v>
      </c>
      <c r="K744" s="394"/>
    </row>
    <row r="745" spans="1:11" ht="18.75" customHeight="1" x14ac:dyDescent="0.25">
      <c r="A745" s="1110"/>
      <c r="B745" s="1110"/>
      <c r="C745" s="1110"/>
      <c r="D745" s="1110"/>
      <c r="E745" s="1109"/>
      <c r="F745" s="1108"/>
      <c r="G745" s="1151"/>
      <c r="H745" s="1104"/>
      <c r="I745" s="1143"/>
      <c r="J745" s="518" t="s">
        <v>227</v>
      </c>
      <c r="K745" s="394"/>
    </row>
    <row r="746" spans="1:11" ht="18.75" customHeight="1" x14ac:dyDescent="0.25">
      <c r="A746" s="1110"/>
      <c r="B746" s="1110"/>
      <c r="C746" s="1110"/>
      <c r="D746" s="1110"/>
      <c r="E746" s="1109"/>
      <c r="F746" s="1108"/>
      <c r="G746" s="1151"/>
      <c r="H746" s="1104"/>
      <c r="I746" s="1143"/>
      <c r="J746" s="516" t="s">
        <v>228</v>
      </c>
      <c r="K746" s="394"/>
    </row>
    <row r="747" spans="1:11" ht="18.75" customHeight="1" x14ac:dyDescent="0.25">
      <c r="A747" s="1110"/>
      <c r="B747" s="1110"/>
      <c r="C747" s="1110"/>
      <c r="D747" s="1110"/>
      <c r="E747" s="1109"/>
      <c r="F747" s="1108"/>
      <c r="G747" s="1151"/>
      <c r="H747" s="1104"/>
      <c r="I747" s="1143"/>
      <c r="J747" s="516" t="s">
        <v>229</v>
      </c>
      <c r="K747" s="394"/>
    </row>
    <row r="748" spans="1:11" ht="18.75" customHeight="1" x14ac:dyDescent="0.25">
      <c r="A748" s="1110"/>
      <c r="B748" s="1110"/>
      <c r="C748" s="1110"/>
      <c r="D748" s="1110"/>
      <c r="E748" s="1109"/>
      <c r="F748" s="1108"/>
      <c r="G748" s="1151"/>
      <c r="H748" s="1104"/>
      <c r="I748" s="1143"/>
      <c r="J748" s="516" t="s">
        <v>230</v>
      </c>
      <c r="K748" s="394"/>
    </row>
    <row r="749" spans="1:11" ht="18.75" customHeight="1" x14ac:dyDescent="0.25">
      <c r="A749" s="1110"/>
      <c r="B749" s="1110"/>
      <c r="C749" s="1110"/>
      <c r="D749" s="1110"/>
      <c r="E749" s="1109"/>
      <c r="F749" s="1108" t="s">
        <v>1056</v>
      </c>
      <c r="G749" s="1143">
        <f>IF(F749&lt;&gt;"",VLOOKUP(F749,SERIE,2,0),"")</f>
        <v>173</v>
      </c>
      <c r="H749" s="1104" t="s">
        <v>1057</v>
      </c>
      <c r="I749" s="1143">
        <v>0</v>
      </c>
      <c r="J749" s="517" t="s">
        <v>602</v>
      </c>
      <c r="K749" s="394"/>
    </row>
    <row r="750" spans="1:11" ht="18.75" customHeight="1" x14ac:dyDescent="0.25">
      <c r="A750" s="1110"/>
      <c r="B750" s="1110"/>
      <c r="C750" s="1110"/>
      <c r="D750" s="1110"/>
      <c r="E750" s="1109"/>
      <c r="F750" s="1108"/>
      <c r="G750" s="1143"/>
      <c r="H750" s="1104"/>
      <c r="I750" s="1143"/>
      <c r="J750" s="516" t="s">
        <v>605</v>
      </c>
      <c r="K750" s="394"/>
    </row>
    <row r="751" spans="1:11" ht="18.75" customHeight="1" x14ac:dyDescent="0.25">
      <c r="A751" s="1110"/>
      <c r="B751" s="1110"/>
      <c r="C751" s="1110"/>
      <c r="D751" s="1110"/>
      <c r="E751" s="1109"/>
      <c r="F751" s="1108"/>
      <c r="G751" s="1143"/>
      <c r="H751" s="1104"/>
      <c r="I751" s="1143"/>
      <c r="J751" s="516" t="s">
        <v>39</v>
      </c>
      <c r="K751" s="394"/>
    </row>
    <row r="752" spans="1:11" ht="18.75" customHeight="1" x14ac:dyDescent="0.25">
      <c r="A752" s="1110"/>
      <c r="B752" s="1110"/>
      <c r="C752" s="1110"/>
      <c r="D752" s="1110"/>
      <c r="E752" s="1109"/>
      <c r="F752" s="1108"/>
      <c r="G752" s="1143"/>
      <c r="H752" s="1104"/>
      <c r="I752" s="1143"/>
      <c r="J752" s="516" t="s">
        <v>606</v>
      </c>
      <c r="K752" s="394"/>
    </row>
    <row r="753" spans="1:11" ht="18.75" customHeight="1" x14ac:dyDescent="0.25">
      <c r="A753" s="1110"/>
      <c r="B753" s="1110"/>
      <c r="C753" s="1110"/>
      <c r="D753" s="1110"/>
      <c r="E753" s="1109"/>
      <c r="F753" s="1108"/>
      <c r="G753" s="1143"/>
      <c r="H753" s="1104"/>
      <c r="I753" s="1143"/>
      <c r="J753" s="697" t="s">
        <v>227</v>
      </c>
      <c r="K753" s="394"/>
    </row>
    <row r="754" spans="1:11" ht="18.75" customHeight="1" x14ac:dyDescent="0.25">
      <c r="A754" s="1110"/>
      <c r="B754" s="1110"/>
      <c r="C754" s="1110"/>
      <c r="D754" s="1110"/>
      <c r="E754" s="1109"/>
      <c r="F754" s="1099" t="s">
        <v>1059</v>
      </c>
      <c r="G754" s="1141">
        <f>IF(F754&lt;&gt;"",VLOOKUP(F754,SERIE,2,0),"")</f>
        <v>174</v>
      </c>
      <c r="H754" s="1099" t="s">
        <v>183</v>
      </c>
      <c r="I754" s="1141">
        <v>75</v>
      </c>
      <c r="J754" s="517" t="s">
        <v>184</v>
      </c>
      <c r="K754" s="394"/>
    </row>
    <row r="755" spans="1:11" ht="54" customHeight="1" x14ac:dyDescent="0.25">
      <c r="A755" s="1110"/>
      <c r="B755" s="1110"/>
      <c r="C755" s="1110"/>
      <c r="D755" s="1110"/>
      <c r="E755" s="1109"/>
      <c r="F755" s="1101"/>
      <c r="G755" s="1142"/>
      <c r="H755" s="1101"/>
      <c r="I755" s="1142"/>
      <c r="J755" s="697" t="s">
        <v>227</v>
      </c>
      <c r="K755" s="394"/>
    </row>
    <row r="756" spans="1:11" ht="38.25" customHeight="1" x14ac:dyDescent="0.25">
      <c r="A756" s="1110"/>
      <c r="B756" s="1110"/>
      <c r="C756" s="1110"/>
      <c r="D756" s="1110"/>
      <c r="E756" s="1109"/>
      <c r="F756" s="1108" t="s">
        <v>141</v>
      </c>
      <c r="G756" s="1143">
        <f>IF(F756&lt;&gt;"",VLOOKUP(F756,SERIE,2,0),"")</f>
        <v>175</v>
      </c>
      <c r="H756" s="1104" t="s">
        <v>175</v>
      </c>
      <c r="I756" s="1143">
        <v>77</v>
      </c>
      <c r="J756" s="517" t="s">
        <v>1061</v>
      </c>
      <c r="K756" s="394"/>
    </row>
    <row r="757" spans="1:11" ht="34.5" customHeight="1" x14ac:dyDescent="0.25">
      <c r="A757" s="1110"/>
      <c r="B757" s="1110"/>
      <c r="C757" s="1110"/>
      <c r="D757" s="1110"/>
      <c r="E757" s="1109"/>
      <c r="F757" s="1108"/>
      <c r="G757" s="1143"/>
      <c r="H757" s="1104"/>
      <c r="I757" s="1143"/>
      <c r="J757" s="516" t="s">
        <v>175</v>
      </c>
      <c r="K757" s="394"/>
    </row>
    <row r="758" spans="1:11" ht="18.75" customHeight="1" x14ac:dyDescent="0.25">
      <c r="A758" s="1110"/>
      <c r="B758" s="1110"/>
      <c r="C758" s="1110"/>
      <c r="D758" s="1110"/>
      <c r="E758" s="1109"/>
      <c r="F758" s="1108"/>
      <c r="G758" s="1143"/>
      <c r="H758" s="1104"/>
      <c r="I758" s="1143"/>
      <c r="J758" s="516" t="s">
        <v>180</v>
      </c>
      <c r="K758" s="394"/>
    </row>
    <row r="759" spans="1:11" ht="18.75" customHeight="1" x14ac:dyDescent="0.25">
      <c r="A759" s="1110"/>
      <c r="B759" s="1110"/>
      <c r="C759" s="1110"/>
      <c r="D759" s="1110"/>
      <c r="E759" s="1109"/>
      <c r="F759" s="1108"/>
      <c r="G759" s="1143"/>
      <c r="H759" s="1104"/>
      <c r="I759" s="1143"/>
      <c r="J759" s="516" t="s">
        <v>103</v>
      </c>
      <c r="K759" s="394"/>
    </row>
    <row r="760" spans="1:11" ht="18.75" customHeight="1" x14ac:dyDescent="0.25">
      <c r="A760" s="1110"/>
      <c r="B760" s="1110"/>
      <c r="C760" s="1110"/>
      <c r="D760" s="1110"/>
      <c r="E760" s="1109"/>
      <c r="F760" s="1108"/>
      <c r="G760" s="1143"/>
      <c r="H760" s="1104"/>
      <c r="I760" s="1143"/>
      <c r="J760" s="516" t="s">
        <v>106</v>
      </c>
      <c r="K760" s="394"/>
    </row>
    <row r="761" spans="1:11" ht="18.75" customHeight="1" x14ac:dyDescent="0.25">
      <c r="A761" s="1110"/>
      <c r="B761" s="1110"/>
      <c r="C761" s="1110"/>
      <c r="D761" s="1110"/>
      <c r="E761" s="1109"/>
      <c r="F761" s="1108"/>
      <c r="G761" s="1143"/>
      <c r="H761" s="1104"/>
      <c r="I761" s="1143"/>
      <c r="J761" s="516" t="s">
        <v>258</v>
      </c>
      <c r="K761" s="394"/>
    </row>
    <row r="762" spans="1:11" ht="18.75" customHeight="1" x14ac:dyDescent="0.25">
      <c r="A762" s="1110"/>
      <c r="B762" s="1110"/>
      <c r="C762" s="1110"/>
      <c r="D762" s="1110"/>
      <c r="E762" s="1109"/>
      <c r="F762" s="1108"/>
      <c r="G762" s="1143"/>
      <c r="H762" s="1104"/>
      <c r="I762" s="1143"/>
      <c r="J762" s="697" t="s">
        <v>227</v>
      </c>
      <c r="K762" s="394"/>
    </row>
    <row r="763" spans="1:11" ht="25.5" customHeight="1" x14ac:dyDescent="0.25">
      <c r="A763" s="1110"/>
      <c r="B763" s="1110" t="s">
        <v>1484</v>
      </c>
      <c r="C763" s="1110">
        <v>30</v>
      </c>
      <c r="D763" s="1110"/>
      <c r="E763" s="1109"/>
      <c r="F763" s="1108" t="s">
        <v>73</v>
      </c>
      <c r="G763" s="1143">
        <f>IF(F763&lt;&gt;"",VLOOKUP(F763,SERIE,2,0),"")</f>
        <v>155</v>
      </c>
      <c r="H763" s="1120" t="s">
        <v>500</v>
      </c>
      <c r="I763" s="1143">
        <v>0</v>
      </c>
      <c r="J763" s="517" t="s">
        <v>75</v>
      </c>
      <c r="K763" s="394"/>
    </row>
    <row r="764" spans="1:11" ht="15" customHeight="1" x14ac:dyDescent="0.25">
      <c r="A764" s="1110"/>
      <c r="B764" s="1110"/>
      <c r="C764" s="1110"/>
      <c r="D764" s="1110"/>
      <c r="E764" s="1109"/>
      <c r="F764" s="1108"/>
      <c r="G764" s="1143"/>
      <c r="H764" s="1120"/>
      <c r="I764" s="1143"/>
      <c r="J764" s="516" t="s">
        <v>78</v>
      </c>
      <c r="K764" s="394"/>
    </row>
    <row r="765" spans="1:11" ht="15" customHeight="1" x14ac:dyDescent="0.25">
      <c r="A765" s="1110"/>
      <c r="B765" s="1110"/>
      <c r="C765" s="1110"/>
      <c r="D765" s="1110"/>
      <c r="E765" s="1109"/>
      <c r="F765" s="1108"/>
      <c r="G765" s="1143"/>
      <c r="H765" s="1120"/>
      <c r="I765" s="1143"/>
      <c r="J765" s="516" t="s">
        <v>79</v>
      </c>
      <c r="K765" s="394"/>
    </row>
    <row r="766" spans="1:11" ht="15" customHeight="1" x14ac:dyDescent="0.25">
      <c r="A766" s="1110"/>
      <c r="B766" s="1110"/>
      <c r="C766" s="1110"/>
      <c r="D766" s="1110"/>
      <c r="E766" s="1109"/>
      <c r="F766" s="1108"/>
      <c r="G766" s="1143"/>
      <c r="H766" s="1120"/>
      <c r="I766" s="1143"/>
      <c r="J766" s="516" t="s">
        <v>80</v>
      </c>
      <c r="K766" s="394"/>
    </row>
    <row r="767" spans="1:11" ht="15" customHeight="1" x14ac:dyDescent="0.25">
      <c r="A767" s="1110"/>
      <c r="B767" s="1110"/>
      <c r="C767" s="1110"/>
      <c r="D767" s="1110"/>
      <c r="E767" s="1109"/>
      <c r="F767" s="1108"/>
      <c r="G767" s="1143"/>
      <c r="H767" s="1120"/>
      <c r="I767" s="1143"/>
      <c r="J767" s="516" t="s">
        <v>81</v>
      </c>
      <c r="K767" s="394"/>
    </row>
    <row r="768" spans="1:11" ht="15" customHeight="1" x14ac:dyDescent="0.25">
      <c r="A768" s="1110"/>
      <c r="B768" s="1110"/>
      <c r="C768" s="1110"/>
      <c r="D768" s="1110"/>
      <c r="E768" s="1109"/>
      <c r="F768" s="1108"/>
      <c r="G768" s="1143"/>
      <c r="H768" s="1120"/>
      <c r="I768" s="1143"/>
      <c r="J768" s="516" t="s">
        <v>82</v>
      </c>
      <c r="K768" s="394"/>
    </row>
    <row r="769" spans="1:11" ht="15" customHeight="1" x14ac:dyDescent="0.25">
      <c r="A769" s="1110"/>
      <c r="B769" s="1110"/>
      <c r="C769" s="1110"/>
      <c r="D769" s="1110"/>
      <c r="E769" s="1109"/>
      <c r="F769" s="1108"/>
      <c r="G769" s="1143"/>
      <c r="H769" s="1120"/>
      <c r="I769" s="1143"/>
      <c r="J769" s="516" t="s">
        <v>83</v>
      </c>
      <c r="K769" s="394"/>
    </row>
    <row r="770" spans="1:11" ht="15" customHeight="1" x14ac:dyDescent="0.25">
      <c r="A770" s="1110"/>
      <c r="B770" s="1110"/>
      <c r="C770" s="1110"/>
      <c r="D770" s="1110"/>
      <c r="E770" s="1109"/>
      <c r="F770" s="1108"/>
      <c r="G770" s="1143"/>
      <c r="H770" s="1120"/>
      <c r="I770" s="1143"/>
      <c r="J770" s="516" t="s">
        <v>84</v>
      </c>
      <c r="K770" s="394"/>
    </row>
    <row r="771" spans="1:11" ht="15" customHeight="1" x14ac:dyDescent="0.25">
      <c r="A771" s="1110"/>
      <c r="B771" s="1110"/>
      <c r="C771" s="1110"/>
      <c r="D771" s="1110"/>
      <c r="E771" s="1109"/>
      <c r="F771" s="1108"/>
      <c r="G771" s="1143"/>
      <c r="H771" s="1120"/>
      <c r="I771" s="1143"/>
      <c r="J771" s="516" t="s">
        <v>85</v>
      </c>
      <c r="K771" s="394"/>
    </row>
    <row r="772" spans="1:11" ht="15" customHeight="1" x14ac:dyDescent="0.25">
      <c r="A772" s="1110"/>
      <c r="B772" s="1110"/>
      <c r="C772" s="1110"/>
      <c r="D772" s="1110"/>
      <c r="E772" s="1109"/>
      <c r="F772" s="1108"/>
      <c r="G772" s="1143"/>
      <c r="H772" s="1120"/>
      <c r="I772" s="1143"/>
      <c r="J772" s="516" t="s">
        <v>86</v>
      </c>
      <c r="K772" s="394"/>
    </row>
    <row r="773" spans="1:11" ht="15" customHeight="1" x14ac:dyDescent="0.25">
      <c r="A773" s="1110"/>
      <c r="B773" s="1110"/>
      <c r="C773" s="1110"/>
      <c r="D773" s="1110"/>
      <c r="E773" s="1109"/>
      <c r="F773" s="1108"/>
      <c r="G773" s="1143"/>
      <c r="H773" s="1120"/>
      <c r="I773" s="1143"/>
      <c r="J773" s="516" t="s">
        <v>87</v>
      </c>
      <c r="K773" s="394"/>
    </row>
    <row r="774" spans="1:11" ht="15" customHeight="1" x14ac:dyDescent="0.25">
      <c r="A774" s="1110"/>
      <c r="B774" s="1110"/>
      <c r="C774" s="1110"/>
      <c r="D774" s="1110"/>
      <c r="E774" s="1109"/>
      <c r="F774" s="1108"/>
      <c r="G774" s="1143"/>
      <c r="H774" s="1120"/>
      <c r="I774" s="1143"/>
      <c r="J774" s="516" t="s">
        <v>968</v>
      </c>
      <c r="K774" s="394"/>
    </row>
    <row r="775" spans="1:11" ht="15" customHeight="1" x14ac:dyDescent="0.25">
      <c r="A775" s="1110"/>
      <c r="B775" s="1110"/>
      <c r="C775" s="1110"/>
      <c r="D775" s="1110"/>
      <c r="E775" s="1109"/>
      <c r="F775" s="1108"/>
      <c r="G775" s="1143"/>
      <c r="H775" s="1120"/>
      <c r="I775" s="1143"/>
      <c r="J775" s="516" t="s">
        <v>883</v>
      </c>
      <c r="K775" s="394"/>
    </row>
    <row r="776" spans="1:11" ht="15" customHeight="1" x14ac:dyDescent="0.25">
      <c r="A776" s="1110"/>
      <c r="B776" s="1110"/>
      <c r="C776" s="1110"/>
      <c r="D776" s="1110"/>
      <c r="E776" s="1109"/>
      <c r="F776" s="1108"/>
      <c r="G776" s="1143"/>
      <c r="H776" s="1120"/>
      <c r="I776" s="1143"/>
      <c r="J776" s="516" t="s">
        <v>809</v>
      </c>
      <c r="K776" s="394"/>
    </row>
    <row r="777" spans="1:11" ht="15" customHeight="1" x14ac:dyDescent="0.25">
      <c r="A777" s="1110"/>
      <c r="B777" s="1110"/>
      <c r="C777" s="1110"/>
      <c r="D777" s="1110"/>
      <c r="E777" s="1109"/>
      <c r="F777" s="1108"/>
      <c r="G777" s="1143"/>
      <c r="H777" s="1120"/>
      <c r="I777" s="1143"/>
      <c r="J777" s="516" t="s">
        <v>811</v>
      </c>
      <c r="K777" s="394"/>
    </row>
    <row r="778" spans="1:11" ht="15" customHeight="1" x14ac:dyDescent="0.25">
      <c r="A778" s="1110"/>
      <c r="B778" s="1110"/>
      <c r="C778" s="1110"/>
      <c r="D778" s="1110"/>
      <c r="E778" s="1109"/>
      <c r="F778" s="1108"/>
      <c r="G778" s="1143"/>
      <c r="H778" s="1120"/>
      <c r="I778" s="1143"/>
      <c r="J778" s="697" t="s">
        <v>227</v>
      </c>
      <c r="K778" s="394"/>
    </row>
    <row r="779" spans="1:11" ht="25.5" customHeight="1" x14ac:dyDescent="0.25">
      <c r="A779" s="1110"/>
      <c r="B779" s="1110"/>
      <c r="C779" s="1110"/>
      <c r="D779" s="1110"/>
      <c r="E779" s="1109"/>
      <c r="F779" s="1108" t="s">
        <v>1064</v>
      </c>
      <c r="G779" s="1143">
        <f>IF(F779&lt;&gt;"",VLOOKUP(F779,SERIE,2,0),"")</f>
        <v>157</v>
      </c>
      <c r="H779" s="1104" t="s">
        <v>1065</v>
      </c>
      <c r="I779" s="1143">
        <v>29</v>
      </c>
      <c r="J779" s="517" t="s">
        <v>636</v>
      </c>
      <c r="K779" s="394"/>
    </row>
    <row r="780" spans="1:11" ht="15" customHeight="1" x14ac:dyDescent="0.25">
      <c r="A780" s="1110"/>
      <c r="B780" s="1110"/>
      <c r="C780" s="1110"/>
      <c r="D780" s="1110"/>
      <c r="E780" s="1109"/>
      <c r="F780" s="1108"/>
      <c r="G780" s="1143"/>
      <c r="H780" s="1104"/>
      <c r="I780" s="1143"/>
      <c r="J780" s="516" t="s">
        <v>638</v>
      </c>
      <c r="K780" s="394"/>
    </row>
    <row r="781" spans="1:11" ht="25.5" x14ac:dyDescent="0.25">
      <c r="A781" s="1110"/>
      <c r="B781" s="1110"/>
      <c r="C781" s="1110"/>
      <c r="D781" s="1110"/>
      <c r="E781" s="1109"/>
      <c r="F781" s="1108"/>
      <c r="G781" s="1143"/>
      <c r="H781" s="1104"/>
      <c r="I781" s="1143"/>
      <c r="J781" s="516" t="s">
        <v>639</v>
      </c>
      <c r="K781" s="394"/>
    </row>
    <row r="782" spans="1:11" ht="25.5" x14ac:dyDescent="0.25">
      <c r="A782" s="1110"/>
      <c r="B782" s="1110"/>
      <c r="C782" s="1110"/>
      <c r="D782" s="1110"/>
      <c r="E782" s="1109"/>
      <c r="F782" s="1108"/>
      <c r="G782" s="1143"/>
      <c r="H782" s="1104"/>
      <c r="I782" s="1143"/>
      <c r="J782" s="516" t="s">
        <v>640</v>
      </c>
      <c r="K782" s="394"/>
    </row>
    <row r="783" spans="1:11" ht="15" customHeight="1" x14ac:dyDescent="0.25">
      <c r="A783" s="1110"/>
      <c r="B783" s="1110"/>
      <c r="C783" s="1110"/>
      <c r="D783" s="1110"/>
      <c r="E783" s="1109"/>
      <c r="F783" s="1108"/>
      <c r="G783" s="1143"/>
      <c r="H783" s="1104"/>
      <c r="I783" s="1143"/>
      <c r="J783" s="516" t="s">
        <v>1067</v>
      </c>
      <c r="K783" s="394"/>
    </row>
    <row r="784" spans="1:11" ht="15" customHeight="1" x14ac:dyDescent="0.25">
      <c r="A784" s="1110"/>
      <c r="B784" s="1110"/>
      <c r="C784" s="1110"/>
      <c r="D784" s="1110"/>
      <c r="E784" s="1109"/>
      <c r="F784" s="1108"/>
      <c r="G784" s="1143"/>
      <c r="H784" s="1104"/>
      <c r="I784" s="1143"/>
      <c r="J784" s="516" t="s">
        <v>642</v>
      </c>
      <c r="K784" s="394"/>
    </row>
    <row r="785" spans="1:11" ht="15" customHeight="1" x14ac:dyDescent="0.25">
      <c r="A785" s="1110"/>
      <c r="B785" s="1110"/>
      <c r="C785" s="1110"/>
      <c r="D785" s="1110"/>
      <c r="E785" s="1109"/>
      <c r="F785" s="1108"/>
      <c r="G785" s="1143"/>
      <c r="H785" s="1104"/>
      <c r="I785" s="1143"/>
      <c r="J785" s="516" t="s">
        <v>643</v>
      </c>
      <c r="K785" s="394"/>
    </row>
    <row r="786" spans="1:11" ht="15" customHeight="1" x14ac:dyDescent="0.25">
      <c r="A786" s="1110"/>
      <c r="B786" s="1110"/>
      <c r="C786" s="1110"/>
      <c r="D786" s="1110"/>
      <c r="E786" s="1109"/>
      <c r="F786" s="1108"/>
      <c r="G786" s="1143"/>
      <c r="H786" s="1104"/>
      <c r="I786" s="1143"/>
      <c r="J786" s="516" t="s">
        <v>644</v>
      </c>
      <c r="K786" s="394"/>
    </row>
    <row r="787" spans="1:11" ht="15" customHeight="1" x14ac:dyDescent="0.25">
      <c r="A787" s="1110"/>
      <c r="B787" s="1110"/>
      <c r="C787" s="1110"/>
      <c r="D787" s="1110"/>
      <c r="E787" s="1109"/>
      <c r="F787" s="1108"/>
      <c r="G787" s="1143"/>
      <c r="H787" s="1104"/>
      <c r="I787" s="1143"/>
      <c r="J787" s="516" t="s">
        <v>645</v>
      </c>
      <c r="K787" s="394"/>
    </row>
    <row r="788" spans="1:11" ht="25.5" x14ac:dyDescent="0.25">
      <c r="A788" s="1110"/>
      <c r="B788" s="1110"/>
      <c r="C788" s="1110"/>
      <c r="D788" s="1110"/>
      <c r="E788" s="1109"/>
      <c r="F788" s="1108"/>
      <c r="G788" s="1143"/>
      <c r="H788" s="1104"/>
      <c r="I788" s="1143"/>
      <c r="J788" s="516" t="s">
        <v>1068</v>
      </c>
      <c r="K788" s="394"/>
    </row>
    <row r="789" spans="1:11" ht="15.75" customHeight="1" x14ac:dyDescent="0.25">
      <c r="A789" s="1110"/>
      <c r="B789" s="1110"/>
      <c r="C789" s="1110"/>
      <c r="D789" s="1110"/>
      <c r="E789" s="1109"/>
      <c r="F789" s="1108"/>
      <c r="G789" s="1143"/>
      <c r="H789" s="1104"/>
      <c r="I789" s="1143"/>
      <c r="J789" s="520" t="s">
        <v>227</v>
      </c>
      <c r="K789" s="394"/>
    </row>
    <row r="790" spans="1:11" ht="15" customHeight="1" x14ac:dyDescent="0.25">
      <c r="A790" s="1110"/>
      <c r="B790" s="1110"/>
      <c r="C790" s="1110"/>
      <c r="D790" s="1110"/>
      <c r="E790" s="1109"/>
      <c r="F790" s="1108"/>
      <c r="G790" s="1143"/>
      <c r="H790" s="1168" t="s">
        <v>649</v>
      </c>
      <c r="I790" s="1142">
        <v>30</v>
      </c>
      <c r="J790" s="517" t="s">
        <v>650</v>
      </c>
      <c r="K790" s="394"/>
    </row>
    <row r="791" spans="1:11" ht="15" customHeight="1" x14ac:dyDescent="0.25">
      <c r="A791" s="1110"/>
      <c r="B791" s="1110"/>
      <c r="C791" s="1110"/>
      <c r="D791" s="1110"/>
      <c r="E791" s="1109"/>
      <c r="F791" s="1108"/>
      <c r="G791" s="1143"/>
      <c r="H791" s="1114"/>
      <c r="I791" s="1143"/>
      <c r="J791" s="516" t="s">
        <v>654</v>
      </c>
      <c r="K791" s="394"/>
    </row>
    <row r="792" spans="1:11" ht="15" customHeight="1" x14ac:dyDescent="0.25">
      <c r="A792" s="1110"/>
      <c r="B792" s="1110"/>
      <c r="C792" s="1110"/>
      <c r="D792" s="1110"/>
      <c r="E792" s="1109"/>
      <c r="F792" s="1108"/>
      <c r="G792" s="1143"/>
      <c r="H792" s="1114"/>
      <c r="I792" s="1143"/>
      <c r="J792" s="516" t="s">
        <v>655</v>
      </c>
      <c r="K792" s="394"/>
    </row>
    <row r="793" spans="1:11" ht="15" customHeight="1" x14ac:dyDescent="0.25">
      <c r="A793" s="1110"/>
      <c r="B793" s="1110"/>
      <c r="C793" s="1110"/>
      <c r="D793" s="1110"/>
      <c r="E793" s="1109"/>
      <c r="F793" s="1108"/>
      <c r="G793" s="1143"/>
      <c r="H793" s="1114"/>
      <c r="I793" s="1143"/>
      <c r="J793" s="516" t="s">
        <v>656</v>
      </c>
      <c r="K793" s="394"/>
    </row>
    <row r="794" spans="1:11" ht="25.5" x14ac:dyDescent="0.25">
      <c r="A794" s="1110"/>
      <c r="B794" s="1110"/>
      <c r="C794" s="1110"/>
      <c r="D794" s="1110"/>
      <c r="E794" s="1109"/>
      <c r="F794" s="1108"/>
      <c r="G794" s="1143"/>
      <c r="H794" s="1114"/>
      <c r="I794" s="1143"/>
      <c r="J794" s="516" t="s">
        <v>639</v>
      </c>
      <c r="K794" s="394"/>
    </row>
    <row r="795" spans="1:11" ht="15" customHeight="1" x14ac:dyDescent="0.25">
      <c r="A795" s="1110"/>
      <c r="B795" s="1110"/>
      <c r="C795" s="1110"/>
      <c r="D795" s="1110"/>
      <c r="E795" s="1109"/>
      <c r="F795" s="1108"/>
      <c r="G795" s="1143"/>
      <c r="H795" s="1114"/>
      <c r="I795" s="1143"/>
      <c r="J795" s="516" t="s">
        <v>657</v>
      </c>
      <c r="K795" s="394"/>
    </row>
    <row r="796" spans="1:11" ht="15" customHeight="1" x14ac:dyDescent="0.25">
      <c r="A796" s="1110"/>
      <c r="B796" s="1110"/>
      <c r="C796" s="1110"/>
      <c r="D796" s="1110"/>
      <c r="E796" s="1109"/>
      <c r="F796" s="1108"/>
      <c r="G796" s="1143"/>
      <c r="H796" s="1114"/>
      <c r="I796" s="1143"/>
      <c r="J796" s="516" t="s">
        <v>658</v>
      </c>
      <c r="K796" s="394"/>
    </row>
    <row r="797" spans="1:11" ht="15" customHeight="1" x14ac:dyDescent="0.25">
      <c r="A797" s="1110"/>
      <c r="B797" s="1110"/>
      <c r="C797" s="1110"/>
      <c r="D797" s="1110"/>
      <c r="E797" s="1109"/>
      <c r="F797" s="1108"/>
      <c r="G797" s="1143"/>
      <c r="H797" s="1114"/>
      <c r="I797" s="1143"/>
      <c r="J797" s="516" t="s">
        <v>659</v>
      </c>
      <c r="K797" s="394"/>
    </row>
    <row r="798" spans="1:11" ht="15" customHeight="1" x14ac:dyDescent="0.25">
      <c r="A798" s="1110"/>
      <c r="B798" s="1110"/>
      <c r="C798" s="1110"/>
      <c r="D798" s="1110"/>
      <c r="E798" s="1109"/>
      <c r="F798" s="1108"/>
      <c r="G798" s="1143"/>
      <c r="H798" s="1114"/>
      <c r="I798" s="1143"/>
      <c r="J798" s="516" t="s">
        <v>39</v>
      </c>
      <c r="K798" s="394"/>
    </row>
    <row r="799" spans="1:11" ht="15" customHeight="1" x14ac:dyDescent="0.25">
      <c r="A799" s="1110"/>
      <c r="B799" s="1110"/>
      <c r="C799" s="1110"/>
      <c r="D799" s="1110"/>
      <c r="E799" s="1109"/>
      <c r="F799" s="1108"/>
      <c r="G799" s="1143"/>
      <c r="H799" s="1114"/>
      <c r="I799" s="1143"/>
      <c r="J799" s="697" t="s">
        <v>227</v>
      </c>
      <c r="K799" s="394"/>
    </row>
    <row r="800" spans="1:11" ht="15" customHeight="1" x14ac:dyDescent="0.25">
      <c r="A800" s="1110"/>
      <c r="B800" s="1110"/>
      <c r="C800" s="1110"/>
      <c r="D800" s="1110"/>
      <c r="E800" s="1109"/>
      <c r="F800" s="1108" t="s">
        <v>89</v>
      </c>
      <c r="G800" s="1143">
        <f>IF(F800&lt;&gt;"",VLOOKUP(F800,SERIE,2,0),"")</f>
        <v>160</v>
      </c>
      <c r="H800" s="1104" t="s">
        <v>90</v>
      </c>
      <c r="I800" s="1143">
        <v>39</v>
      </c>
      <c r="J800" s="517" t="s">
        <v>39</v>
      </c>
      <c r="K800" s="394"/>
    </row>
    <row r="801" spans="1:11" ht="15" customHeight="1" x14ac:dyDescent="0.25">
      <c r="A801" s="1110"/>
      <c r="B801" s="1110"/>
      <c r="C801" s="1110"/>
      <c r="D801" s="1110"/>
      <c r="E801" s="1109"/>
      <c r="F801" s="1108"/>
      <c r="G801" s="1143"/>
      <c r="H801" s="1104"/>
      <c r="I801" s="1143"/>
      <c r="J801" s="518" t="s">
        <v>227</v>
      </c>
      <c r="K801" s="394"/>
    </row>
    <row r="802" spans="1:11" ht="15" customHeight="1" x14ac:dyDescent="0.25">
      <c r="A802" s="1110"/>
      <c r="B802" s="1110"/>
      <c r="C802" s="1110"/>
      <c r="D802" s="1110"/>
      <c r="E802" s="1109"/>
      <c r="F802" s="1108"/>
      <c r="G802" s="1143"/>
      <c r="H802" s="1104"/>
      <c r="I802" s="1143"/>
      <c r="J802" s="516" t="s">
        <v>94</v>
      </c>
      <c r="K802" s="394"/>
    </row>
    <row r="803" spans="1:11" ht="25.5" customHeight="1" x14ac:dyDescent="0.25">
      <c r="A803" s="1110"/>
      <c r="B803" s="1110"/>
      <c r="C803" s="1110"/>
      <c r="D803" s="1110"/>
      <c r="E803" s="1109"/>
      <c r="F803" s="1113" t="s">
        <v>132</v>
      </c>
      <c r="G803" s="1143">
        <f>IF(F803&lt;&gt;"",VLOOKUP(F803,SERIE,2,0),"")</f>
        <v>171</v>
      </c>
      <c r="H803" s="1114" t="s">
        <v>660</v>
      </c>
      <c r="I803" s="1143">
        <v>71</v>
      </c>
      <c r="J803" s="517" t="s">
        <v>39</v>
      </c>
      <c r="K803" s="394"/>
    </row>
    <row r="804" spans="1:11" ht="15" customHeight="1" x14ac:dyDescent="0.25">
      <c r="A804" s="1110"/>
      <c r="B804" s="1110"/>
      <c r="C804" s="1110"/>
      <c r="D804" s="1110"/>
      <c r="E804" s="1109"/>
      <c r="F804" s="1113"/>
      <c r="G804" s="1143"/>
      <c r="H804" s="1114"/>
      <c r="I804" s="1143"/>
      <c r="J804" s="520" t="s">
        <v>227</v>
      </c>
      <c r="K804" s="394"/>
    </row>
    <row r="805" spans="1:11" ht="15" customHeight="1" x14ac:dyDescent="0.25">
      <c r="A805" s="1110"/>
      <c r="B805" s="1110"/>
      <c r="C805" s="1110"/>
      <c r="D805" s="1110"/>
      <c r="E805" s="1109"/>
      <c r="F805" s="1113"/>
      <c r="G805" s="1143"/>
      <c r="H805" s="1114"/>
      <c r="I805" s="1143"/>
      <c r="J805" s="516" t="s">
        <v>136</v>
      </c>
      <c r="K805" s="394"/>
    </row>
    <row r="806" spans="1:11" ht="15" customHeight="1" x14ac:dyDescent="0.25">
      <c r="A806" s="1110"/>
      <c r="B806" s="1110"/>
      <c r="C806" s="1110"/>
      <c r="D806" s="1110"/>
      <c r="E806" s="1109"/>
      <c r="F806" s="1113"/>
      <c r="G806" s="1143"/>
      <c r="H806" s="1114"/>
      <c r="I806" s="1143"/>
      <c r="J806" s="516" t="s">
        <v>663</v>
      </c>
      <c r="K806" s="394"/>
    </row>
    <row r="807" spans="1:11" ht="15" customHeight="1" x14ac:dyDescent="0.25">
      <c r="A807" s="1110"/>
      <c r="B807" s="1110"/>
      <c r="C807" s="1110"/>
      <c r="D807" s="1110"/>
      <c r="E807" s="1109"/>
      <c r="F807" s="1113"/>
      <c r="G807" s="1143"/>
      <c r="H807" s="1114"/>
      <c r="I807" s="1143"/>
      <c r="J807" s="516" t="s">
        <v>664</v>
      </c>
      <c r="K807" s="394"/>
    </row>
    <row r="808" spans="1:11" ht="15" customHeight="1" x14ac:dyDescent="0.25">
      <c r="A808" s="1110"/>
      <c r="B808" s="1110"/>
      <c r="C808" s="1110"/>
      <c r="D808" s="1110"/>
      <c r="E808" s="1109"/>
      <c r="F808" s="1113"/>
      <c r="G808" s="1143"/>
      <c r="H808" s="1114"/>
      <c r="I808" s="1143"/>
      <c r="J808" s="516" t="s">
        <v>1071</v>
      </c>
      <c r="K808" s="394"/>
    </row>
    <row r="809" spans="1:11" ht="15" customHeight="1" x14ac:dyDescent="0.25">
      <c r="A809" s="1110"/>
      <c r="B809" s="1110"/>
      <c r="C809" s="1110"/>
      <c r="D809" s="1110"/>
      <c r="E809" s="1109"/>
      <c r="F809" s="1113"/>
      <c r="G809" s="1143"/>
      <c r="H809" s="1114"/>
      <c r="I809" s="1143"/>
      <c r="J809" s="516" t="s">
        <v>1072</v>
      </c>
      <c r="K809" s="394"/>
    </row>
    <row r="810" spans="1:11" ht="15" customHeight="1" x14ac:dyDescent="0.25">
      <c r="A810" s="1110"/>
      <c r="B810" s="1110"/>
      <c r="C810" s="1110"/>
      <c r="D810" s="1110"/>
      <c r="E810" s="1109"/>
      <c r="F810" s="1113"/>
      <c r="G810" s="1143"/>
      <c r="H810" s="1114"/>
      <c r="I810" s="1143"/>
      <c r="J810" s="516" t="s">
        <v>667</v>
      </c>
      <c r="K810" s="394"/>
    </row>
  </sheetData>
  <autoFilter ref="A1:J810" xr:uid="{00000000-0009-0000-0000-00000F000000}"/>
  <mergeCells count="314">
    <mergeCell ref="H50:H52"/>
    <mergeCell ref="F50:F52"/>
    <mergeCell ref="H107:H109"/>
    <mergeCell ref="F91:F99"/>
    <mergeCell ref="F625:F629"/>
    <mergeCell ref="G625:G629"/>
    <mergeCell ref="F600:F620"/>
    <mergeCell ref="G600:G620"/>
    <mergeCell ref="H110:H112"/>
    <mergeCell ref="H113:H119"/>
    <mergeCell ref="H464:H469"/>
    <mergeCell ref="F445:F469"/>
    <mergeCell ref="G445:G469"/>
    <mergeCell ref="H253:H256"/>
    <mergeCell ref="H268:H310"/>
    <mergeCell ref="H250:H252"/>
    <mergeCell ref="H260:H261"/>
    <mergeCell ref="H262:H263"/>
    <mergeCell ref="G253:G256"/>
    <mergeCell ref="H227:H229"/>
    <mergeCell ref="H247:H249"/>
    <mergeCell ref="H240:H242"/>
    <mergeCell ref="I139:I144"/>
    <mergeCell ref="I145:I149"/>
    <mergeCell ref="I150:I153"/>
    <mergeCell ref="I154:I157"/>
    <mergeCell ref="I158:I172"/>
    <mergeCell ref="I173:I175"/>
    <mergeCell ref="I176:I189"/>
    <mergeCell ref="I190:I207"/>
    <mergeCell ref="H82:H87"/>
    <mergeCell ref="H88:H90"/>
    <mergeCell ref="I110:I112"/>
    <mergeCell ref="I113:I119"/>
    <mergeCell ref="H176:H189"/>
    <mergeCell ref="H190:H207"/>
    <mergeCell ref="I250:I252"/>
    <mergeCell ref="G225:G252"/>
    <mergeCell ref="I803:I810"/>
    <mergeCell ref="I657:I669"/>
    <mergeCell ref="I670:I679"/>
    <mergeCell ref="I680:I709"/>
    <mergeCell ref="I710:I713"/>
    <mergeCell ref="I714:I719"/>
    <mergeCell ref="I720:I731"/>
    <mergeCell ref="I732:I742"/>
    <mergeCell ref="I743:I748"/>
    <mergeCell ref="I749:I753"/>
    <mergeCell ref="I754:I755"/>
    <mergeCell ref="I634:I636"/>
    <mergeCell ref="I637:I649"/>
    <mergeCell ref="I650:I653"/>
    <mergeCell ref="I654:I656"/>
    <mergeCell ref="I756:I762"/>
    <mergeCell ref="I763:I778"/>
    <mergeCell ref="I779:I789"/>
    <mergeCell ref="I790:I799"/>
    <mergeCell ref="I800:I802"/>
    <mergeCell ref="I247:I249"/>
    <mergeCell ref="I253:I256"/>
    <mergeCell ref="I257:I259"/>
    <mergeCell ref="I264:I267"/>
    <mergeCell ref="I268:I310"/>
    <mergeCell ref="I577:I581"/>
    <mergeCell ref="I582:I590"/>
    <mergeCell ref="I591:I599"/>
    <mergeCell ref="I404:I444"/>
    <mergeCell ref="I445:I463"/>
    <mergeCell ref="I470:I472"/>
    <mergeCell ref="I473:I476"/>
    <mergeCell ref="I477:I492"/>
    <mergeCell ref="I493:I503"/>
    <mergeCell ref="I506:I516"/>
    <mergeCell ref="I517:I551"/>
    <mergeCell ref="I552:I559"/>
    <mergeCell ref="I560:I562"/>
    <mergeCell ref="I563:I565"/>
    <mergeCell ref="I566:I568"/>
    <mergeCell ref="I569:I571"/>
    <mergeCell ref="I572:I576"/>
    <mergeCell ref="I504:I505"/>
    <mergeCell ref="I260:I261"/>
    <mergeCell ref="I262:I263"/>
    <mergeCell ref="I227:I229"/>
    <mergeCell ref="I230:I232"/>
    <mergeCell ref="I233:I235"/>
    <mergeCell ref="I236:I239"/>
    <mergeCell ref="I240:I242"/>
    <mergeCell ref="I243:I246"/>
    <mergeCell ref="I225:I226"/>
    <mergeCell ref="G779:G799"/>
    <mergeCell ref="E225:E762"/>
    <mergeCell ref="D225:D762"/>
    <mergeCell ref="C225:C762"/>
    <mergeCell ref="F749:F753"/>
    <mergeCell ref="F800:F802"/>
    <mergeCell ref="F803:F810"/>
    <mergeCell ref="F654:F656"/>
    <mergeCell ref="F650:F653"/>
    <mergeCell ref="G650:G653"/>
    <mergeCell ref="F517:F551"/>
    <mergeCell ref="G264:G267"/>
    <mergeCell ref="G637:G649"/>
    <mergeCell ref="F268:F444"/>
    <mergeCell ref="F572:F590"/>
    <mergeCell ref="G572:G590"/>
    <mergeCell ref="G763:G778"/>
    <mergeCell ref="F504:F516"/>
    <mergeCell ref="F225:F252"/>
    <mergeCell ref="F260:F263"/>
    <mergeCell ref="B2:B224"/>
    <mergeCell ref="F630:F636"/>
    <mergeCell ref="G630:G636"/>
    <mergeCell ref="H650:H653"/>
    <mergeCell ref="G517:G551"/>
    <mergeCell ref="H614:H620"/>
    <mergeCell ref="F552:F571"/>
    <mergeCell ref="G552:G571"/>
    <mergeCell ref="H552:H559"/>
    <mergeCell ref="H560:H562"/>
    <mergeCell ref="H563:H565"/>
    <mergeCell ref="H566:H568"/>
    <mergeCell ref="C2:C49"/>
    <mergeCell ref="C50:C224"/>
    <mergeCell ref="G176:G207"/>
    <mergeCell ref="F139:F153"/>
    <mergeCell ref="G139:G153"/>
    <mergeCell ref="I120:I128"/>
    <mergeCell ref="I129:I133"/>
    <mergeCell ref="F477:F492"/>
    <mergeCell ref="H373:H403"/>
    <mergeCell ref="D139:D224"/>
    <mergeCell ref="I208:I217"/>
    <mergeCell ref="H225:H226"/>
    <mergeCell ref="A2:A810"/>
    <mergeCell ref="H600:H608"/>
    <mergeCell ref="H609:H613"/>
    <mergeCell ref="H621:H624"/>
    <mergeCell ref="G756:G762"/>
    <mergeCell ref="H756:H762"/>
    <mergeCell ref="F756:F762"/>
    <mergeCell ref="F257:F259"/>
    <mergeCell ref="G257:G259"/>
    <mergeCell ref="H264:H267"/>
    <mergeCell ref="F264:F267"/>
    <mergeCell ref="F470:F476"/>
    <mergeCell ref="G470:G476"/>
    <mergeCell ref="F493:F503"/>
    <mergeCell ref="H493:H503"/>
    <mergeCell ref="G493:G503"/>
    <mergeCell ref="G477:G492"/>
    <mergeCell ref="H311:H372"/>
    <mergeCell ref="F637:F649"/>
    <mergeCell ref="E763:E810"/>
    <mergeCell ref="D763:D810"/>
    <mergeCell ref="C763:C810"/>
    <mergeCell ref="F779:F799"/>
    <mergeCell ref="B763:B810"/>
    <mergeCell ref="H803:H810"/>
    <mergeCell ref="B225:B762"/>
    <mergeCell ref="G800:G802"/>
    <mergeCell ref="G803:G810"/>
    <mergeCell ref="H634:H636"/>
    <mergeCell ref="H654:H656"/>
    <mergeCell ref="H625:H629"/>
    <mergeCell ref="H637:H649"/>
    <mergeCell ref="H577:H581"/>
    <mergeCell ref="H749:H753"/>
    <mergeCell ref="H657:H669"/>
    <mergeCell ref="H800:H802"/>
    <mergeCell ref="H779:H789"/>
    <mergeCell ref="G657:G709"/>
    <mergeCell ref="H720:H731"/>
    <mergeCell ref="G754:G755"/>
    <mergeCell ref="H743:H748"/>
    <mergeCell ref="H732:H742"/>
    <mergeCell ref="G710:G748"/>
    <mergeCell ref="H710:H713"/>
    <mergeCell ref="H714:H719"/>
    <mergeCell ref="H233:H235"/>
    <mergeCell ref="H670:H679"/>
    <mergeCell ref="H680:H709"/>
    <mergeCell ref="G654:G656"/>
    <mergeCell ref="G749:G753"/>
    <mergeCell ref="H754:H755"/>
    <mergeCell ref="H763:H778"/>
    <mergeCell ref="F763:F778"/>
    <mergeCell ref="H790:H799"/>
    <mergeCell ref="F208:F217"/>
    <mergeCell ref="F218:F224"/>
    <mergeCell ref="G218:G224"/>
    <mergeCell ref="H218:H224"/>
    <mergeCell ref="G208:G217"/>
    <mergeCell ref="H208:H217"/>
    <mergeCell ref="H230:H232"/>
    <mergeCell ref="F657:F709"/>
    <mergeCell ref="H257:H259"/>
    <mergeCell ref="F710:F748"/>
    <mergeCell ref="G268:G444"/>
    <mergeCell ref="H569:H571"/>
    <mergeCell ref="H473:H476"/>
    <mergeCell ref="F253:F256"/>
    <mergeCell ref="G504:G516"/>
    <mergeCell ref="G260:G263"/>
    <mergeCell ref="G591:G599"/>
    <mergeCell ref="F591:F599"/>
    <mergeCell ref="I100:I103"/>
    <mergeCell ref="I104:I106"/>
    <mergeCell ref="I107:I109"/>
    <mergeCell ref="I135:I138"/>
    <mergeCell ref="G53:G54"/>
    <mergeCell ref="I53:I54"/>
    <mergeCell ref="H55:H70"/>
    <mergeCell ref="I218:I224"/>
    <mergeCell ref="H53:H54"/>
    <mergeCell ref="F53:F54"/>
    <mergeCell ref="H71:H74"/>
    <mergeCell ref="H75:H77"/>
    <mergeCell ref="H78:H81"/>
    <mergeCell ref="G91:G99"/>
    <mergeCell ref="H91:H99"/>
    <mergeCell ref="G55:G70"/>
    <mergeCell ref="H504:H505"/>
    <mergeCell ref="I464:I469"/>
    <mergeCell ref="H477:H492"/>
    <mergeCell ref="H470:H472"/>
    <mergeCell ref="H236:H239"/>
    <mergeCell ref="H243:H246"/>
    <mergeCell ref="E139:E224"/>
    <mergeCell ref="F158:F172"/>
    <mergeCell ref="H158:H172"/>
    <mergeCell ref="G158:G172"/>
    <mergeCell ref="F173:F175"/>
    <mergeCell ref="H173:H175"/>
    <mergeCell ref="H139:H144"/>
    <mergeCell ref="H150:H153"/>
    <mergeCell ref="H145:H149"/>
    <mergeCell ref="H154:H157"/>
    <mergeCell ref="F154:F157"/>
    <mergeCell ref="G154:G157"/>
    <mergeCell ref="F176:F207"/>
    <mergeCell ref="G173:G175"/>
    <mergeCell ref="I50:I52"/>
    <mergeCell ref="I55:I70"/>
    <mergeCell ref="I71:I74"/>
    <mergeCell ref="I75:I77"/>
    <mergeCell ref="I78:I81"/>
    <mergeCell ref="I82:I87"/>
    <mergeCell ref="I88:I90"/>
    <mergeCell ref="I91:I99"/>
    <mergeCell ref="D50:D138"/>
    <mergeCell ref="F71:F90"/>
    <mergeCell ref="G71:G90"/>
    <mergeCell ref="G104:G119"/>
    <mergeCell ref="H100:H103"/>
    <mergeCell ref="F100:F103"/>
    <mergeCell ref="F135:F138"/>
    <mergeCell ref="H135:H138"/>
    <mergeCell ref="G135:G138"/>
    <mergeCell ref="F120:F128"/>
    <mergeCell ref="H120:H128"/>
    <mergeCell ref="G120:G128"/>
    <mergeCell ref="F129:F134"/>
    <mergeCell ref="H129:H133"/>
    <mergeCell ref="F104:F119"/>
    <mergeCell ref="H104:H106"/>
    <mergeCell ref="G50:G52"/>
    <mergeCell ref="E50:E138"/>
    <mergeCell ref="G129:G134"/>
    <mergeCell ref="G100:G103"/>
    <mergeCell ref="F55:F70"/>
    <mergeCell ref="I2:I4"/>
    <mergeCell ref="I5:I20"/>
    <mergeCell ref="I21:I24"/>
    <mergeCell ref="D2:D49"/>
    <mergeCell ref="F2:F4"/>
    <mergeCell ref="F5:F20"/>
    <mergeCell ref="G2:G4"/>
    <mergeCell ref="G5:G20"/>
    <mergeCell ref="H5:H20"/>
    <mergeCell ref="H21:H24"/>
    <mergeCell ref="H2:H4"/>
    <mergeCell ref="E2:E49"/>
    <mergeCell ref="I25:I29"/>
    <mergeCell ref="G21:G46"/>
    <mergeCell ref="G47:G49"/>
    <mergeCell ref="I47:I49"/>
    <mergeCell ref="H25:H29"/>
    <mergeCell ref="H30:H39"/>
    <mergeCell ref="I30:I39"/>
    <mergeCell ref="I40:I46"/>
    <mergeCell ref="H40:H46"/>
    <mergeCell ref="H47:H49"/>
    <mergeCell ref="F21:F46"/>
    <mergeCell ref="F47:F49"/>
    <mergeCell ref="F754:F755"/>
    <mergeCell ref="H632:H633"/>
    <mergeCell ref="H630:H631"/>
    <mergeCell ref="I311:I357"/>
    <mergeCell ref="I358:I403"/>
    <mergeCell ref="I630:I631"/>
    <mergeCell ref="I632:I633"/>
    <mergeCell ref="H445:H463"/>
    <mergeCell ref="H506:H516"/>
    <mergeCell ref="H404:H444"/>
    <mergeCell ref="H517:H551"/>
    <mergeCell ref="H572:H576"/>
    <mergeCell ref="I600:I608"/>
    <mergeCell ref="I609:I613"/>
    <mergeCell ref="I614:I620"/>
    <mergeCell ref="I621:I624"/>
    <mergeCell ref="I625:I629"/>
    <mergeCell ref="H582:H590"/>
    <mergeCell ref="H591:H599"/>
  </mergeCells>
  <pageMargins left="0.7" right="0.7" top="0.75" bottom="0.75" header="0.3" footer="0.3"/>
  <pageSetup paperSize="260" orientation="portrait" horizontalDpi="203" verticalDpi="203"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H100"/>
  <sheetViews>
    <sheetView workbookViewId="0">
      <selection activeCell="C6" sqref="C6"/>
    </sheetView>
  </sheetViews>
  <sheetFormatPr baseColWidth="10" defaultColWidth="11.42578125" defaultRowHeight="15" x14ac:dyDescent="0.25"/>
  <cols>
    <col min="1" max="1" width="24.5703125" style="530" customWidth="1"/>
    <col min="2" max="2" width="23.5703125" style="530" customWidth="1"/>
    <col min="3" max="3" width="38.5703125" style="530" customWidth="1"/>
    <col min="4" max="4" width="11.42578125" style="530"/>
    <col min="5" max="5" width="43.5703125" style="530" customWidth="1"/>
    <col min="6" max="16384" width="11.42578125" style="530"/>
  </cols>
  <sheetData>
    <row r="1" spans="1:8" ht="15.75" thickBot="1" x14ac:dyDescent="0.3">
      <c r="A1" s="392" t="s">
        <v>1487</v>
      </c>
      <c r="B1" s="392" t="s">
        <v>1075</v>
      </c>
      <c r="C1" t="s">
        <v>20</v>
      </c>
      <c r="D1" t="s">
        <v>1075</v>
      </c>
      <c r="E1" t="s">
        <v>21</v>
      </c>
      <c r="F1" t="s">
        <v>1075</v>
      </c>
      <c r="G1" t="s">
        <v>1471</v>
      </c>
      <c r="H1" t="s">
        <v>1075</v>
      </c>
    </row>
    <row r="2" spans="1:8" x14ac:dyDescent="0.25">
      <c r="A2" s="531" t="s">
        <v>1473</v>
      </c>
      <c r="B2" s="532"/>
      <c r="C2" s="533" t="s">
        <v>37</v>
      </c>
      <c r="D2" s="534">
        <v>145</v>
      </c>
      <c r="E2" s="535" t="s">
        <v>800</v>
      </c>
      <c r="F2" s="533">
        <v>9</v>
      </c>
      <c r="G2" s="532" t="s">
        <v>810</v>
      </c>
      <c r="H2" s="536">
        <v>1844</v>
      </c>
    </row>
    <row r="3" spans="1:8" x14ac:dyDescent="0.25">
      <c r="A3" s="441"/>
      <c r="B3" s="537"/>
      <c r="C3" s="538" t="s">
        <v>73</v>
      </c>
      <c r="D3" s="539">
        <v>155</v>
      </c>
      <c r="E3" s="540" t="s">
        <v>74</v>
      </c>
      <c r="F3" s="538">
        <v>0</v>
      </c>
      <c r="G3" s="537" t="s">
        <v>810</v>
      </c>
      <c r="H3" s="442">
        <v>1844</v>
      </c>
    </row>
    <row r="4" spans="1:8" x14ac:dyDescent="0.25">
      <c r="A4" s="441"/>
      <c r="B4" s="537"/>
      <c r="C4" s="541" t="s">
        <v>89</v>
      </c>
      <c r="D4" s="542">
        <v>160</v>
      </c>
      <c r="E4" s="540" t="s">
        <v>371</v>
      </c>
      <c r="F4" s="541">
        <v>33</v>
      </c>
      <c r="G4" s="537" t="s">
        <v>810</v>
      </c>
      <c r="H4" s="442">
        <v>1844</v>
      </c>
    </row>
    <row r="5" spans="1:8" x14ac:dyDescent="0.25">
      <c r="A5" s="441"/>
      <c r="B5" s="537"/>
      <c r="C5" s="537"/>
      <c r="D5" s="543"/>
      <c r="E5" s="540" t="s">
        <v>379</v>
      </c>
      <c r="F5" s="537">
        <v>34</v>
      </c>
      <c r="G5" s="537" t="s">
        <v>810</v>
      </c>
      <c r="H5" s="442">
        <v>1844</v>
      </c>
    </row>
    <row r="6" spans="1:8" x14ac:dyDescent="0.25">
      <c r="A6" s="441"/>
      <c r="B6" s="537"/>
      <c r="C6" s="537"/>
      <c r="D6" s="543"/>
      <c r="E6" s="540" t="s">
        <v>781</v>
      </c>
      <c r="F6" s="537">
        <v>37</v>
      </c>
      <c r="G6" s="537" t="s">
        <v>810</v>
      </c>
      <c r="H6" s="442">
        <v>1844</v>
      </c>
    </row>
    <row r="7" spans="1:8" x14ac:dyDescent="0.25">
      <c r="A7" s="441"/>
      <c r="B7" s="537"/>
      <c r="C7" s="544"/>
      <c r="D7" s="545"/>
      <c r="E7" s="540" t="s">
        <v>90</v>
      </c>
      <c r="F7" s="544">
        <v>39</v>
      </c>
      <c r="G7" s="537" t="s">
        <v>810</v>
      </c>
      <c r="H7" s="442">
        <v>1844</v>
      </c>
    </row>
    <row r="8" spans="1:8" ht="15.75" thickBot="1" x14ac:dyDescent="0.3">
      <c r="A8" s="546"/>
      <c r="B8" s="547"/>
      <c r="C8" s="310" t="s">
        <v>819</v>
      </c>
      <c r="D8" s="310">
        <v>172</v>
      </c>
      <c r="E8" s="548" t="s">
        <v>820</v>
      </c>
      <c r="F8" s="310">
        <v>73</v>
      </c>
      <c r="G8" s="547" t="s">
        <v>810</v>
      </c>
      <c r="H8" s="549">
        <v>1844</v>
      </c>
    </row>
    <row r="9" spans="1:8" x14ac:dyDescent="0.25">
      <c r="A9" s="531" t="s">
        <v>1488</v>
      </c>
      <c r="B9" s="532"/>
      <c r="C9" s="550" t="s">
        <v>37</v>
      </c>
      <c r="D9" s="532">
        <v>145</v>
      </c>
      <c r="E9" s="535" t="s">
        <v>832</v>
      </c>
      <c r="F9" s="318">
        <v>13</v>
      </c>
      <c r="G9" s="532" t="s">
        <v>810</v>
      </c>
      <c r="H9" s="536">
        <v>1844</v>
      </c>
    </row>
    <row r="10" spans="1:8" x14ac:dyDescent="0.25">
      <c r="A10" s="441"/>
      <c r="B10" s="537"/>
      <c r="C10" s="543" t="s">
        <v>677</v>
      </c>
      <c r="D10" s="537">
        <v>146</v>
      </c>
      <c r="E10" s="540" t="s">
        <v>678</v>
      </c>
      <c r="F10">
        <v>0</v>
      </c>
      <c r="G10" s="537" t="s">
        <v>810</v>
      </c>
      <c r="H10" s="442">
        <v>1844</v>
      </c>
    </row>
    <row r="11" spans="1:8" x14ac:dyDescent="0.25">
      <c r="A11" s="441"/>
      <c r="B11" s="537"/>
      <c r="C11" s="543" t="s">
        <v>685</v>
      </c>
      <c r="D11" s="537">
        <v>149</v>
      </c>
      <c r="E11" s="540" t="s">
        <v>686</v>
      </c>
      <c r="F11">
        <v>0</v>
      </c>
      <c r="G11" s="537" t="s">
        <v>810</v>
      </c>
      <c r="H11" s="442">
        <v>1844</v>
      </c>
    </row>
    <row r="12" spans="1:8" x14ac:dyDescent="0.25">
      <c r="A12" s="441"/>
      <c r="B12" s="537"/>
      <c r="C12" s="545" t="s">
        <v>73</v>
      </c>
      <c r="D12" s="544">
        <v>155</v>
      </c>
      <c r="E12" s="540" t="s">
        <v>74</v>
      </c>
      <c r="F12">
        <v>0</v>
      </c>
      <c r="G12" s="537" t="s">
        <v>810</v>
      </c>
      <c r="H12" s="442">
        <v>1844</v>
      </c>
    </row>
    <row r="13" spans="1:8" x14ac:dyDescent="0.25">
      <c r="A13" s="441"/>
      <c r="B13" s="537"/>
      <c r="C13" s="541" t="s">
        <v>89</v>
      </c>
      <c r="D13" s="542">
        <v>160</v>
      </c>
      <c r="E13" s="540" t="s">
        <v>371</v>
      </c>
      <c r="F13" s="541">
        <v>33</v>
      </c>
      <c r="G13" s="537" t="s">
        <v>810</v>
      </c>
      <c r="H13" s="442">
        <v>1844</v>
      </c>
    </row>
    <row r="14" spans="1:8" x14ac:dyDescent="0.25">
      <c r="A14" s="441"/>
      <c r="B14" s="537"/>
      <c r="C14" s="537"/>
      <c r="D14" s="543"/>
      <c r="E14" s="540" t="s">
        <v>379</v>
      </c>
      <c r="F14" s="537">
        <v>34</v>
      </c>
      <c r="G14" s="537" t="s">
        <v>810</v>
      </c>
      <c r="H14" s="442">
        <v>1844</v>
      </c>
    </row>
    <row r="15" spans="1:8" x14ac:dyDescent="0.25">
      <c r="A15" s="441"/>
      <c r="B15" s="537"/>
      <c r="C15" s="537"/>
      <c r="D15" s="543"/>
      <c r="E15" s="540" t="s">
        <v>710</v>
      </c>
      <c r="F15" s="537">
        <v>35</v>
      </c>
      <c r="G15" s="537" t="s">
        <v>810</v>
      </c>
      <c r="H15" s="442">
        <v>1844</v>
      </c>
    </row>
    <row r="16" spans="1:8" x14ac:dyDescent="0.25">
      <c r="A16" s="441"/>
      <c r="B16" s="537"/>
      <c r="C16" s="537"/>
      <c r="D16" s="543"/>
      <c r="E16" s="540" t="s">
        <v>840</v>
      </c>
      <c r="F16" s="537">
        <v>36</v>
      </c>
      <c r="G16" s="537" t="s">
        <v>810</v>
      </c>
      <c r="H16" s="442">
        <v>1844</v>
      </c>
    </row>
    <row r="17" spans="1:8" x14ac:dyDescent="0.25">
      <c r="A17" s="441"/>
      <c r="B17" s="537"/>
      <c r="C17" s="544"/>
      <c r="D17" s="545"/>
      <c r="E17" s="540" t="s">
        <v>720</v>
      </c>
      <c r="F17" s="544">
        <v>39</v>
      </c>
      <c r="G17" s="537" t="s">
        <v>810</v>
      </c>
      <c r="H17" s="442">
        <v>1844</v>
      </c>
    </row>
    <row r="18" spans="1:8" x14ac:dyDescent="0.25">
      <c r="A18" s="441"/>
      <c r="B18" s="537"/>
      <c r="C18" t="s">
        <v>337</v>
      </c>
      <c r="D18">
        <v>162</v>
      </c>
      <c r="E18" s="540" t="s">
        <v>844</v>
      </c>
      <c r="F18">
        <v>45</v>
      </c>
      <c r="G18" s="537" t="s">
        <v>810</v>
      </c>
      <c r="H18" s="442">
        <v>1844</v>
      </c>
    </row>
    <row r="19" spans="1:8" x14ac:dyDescent="0.25">
      <c r="A19" s="441"/>
      <c r="B19" s="537"/>
      <c r="C19" t="s">
        <v>1489</v>
      </c>
      <c r="D19">
        <v>165</v>
      </c>
      <c r="E19" s="540" t="s">
        <v>1490</v>
      </c>
      <c r="F19">
        <v>0</v>
      </c>
      <c r="G19" s="537" t="s">
        <v>810</v>
      </c>
      <c r="H19" s="442">
        <v>1844</v>
      </c>
    </row>
    <row r="20" spans="1:8" x14ac:dyDescent="0.25">
      <c r="A20" s="441"/>
      <c r="B20" s="537"/>
      <c r="C20" s="541" t="s">
        <v>277</v>
      </c>
      <c r="D20" s="542">
        <v>168</v>
      </c>
      <c r="E20" s="540" t="s">
        <v>724</v>
      </c>
      <c r="F20" s="541">
        <v>54</v>
      </c>
      <c r="G20" s="537" t="s">
        <v>810</v>
      </c>
      <c r="H20" s="442">
        <v>1844</v>
      </c>
    </row>
    <row r="21" spans="1:8" x14ac:dyDescent="0.25">
      <c r="A21" s="441"/>
      <c r="B21" s="537"/>
      <c r="C21" s="537"/>
      <c r="D21" s="543"/>
      <c r="E21" s="540" t="s">
        <v>734</v>
      </c>
      <c r="F21" s="537">
        <v>56</v>
      </c>
      <c r="G21" s="537" t="s">
        <v>810</v>
      </c>
      <c r="H21" s="442">
        <v>1844</v>
      </c>
    </row>
    <row r="22" spans="1:8" x14ac:dyDescent="0.25">
      <c r="A22" s="441"/>
      <c r="B22" s="537"/>
      <c r="C22" s="544"/>
      <c r="D22" s="545"/>
      <c r="E22" s="540" t="s">
        <v>736</v>
      </c>
      <c r="F22" s="544">
        <v>57</v>
      </c>
      <c r="G22" s="537" t="s">
        <v>810</v>
      </c>
      <c r="H22" s="442">
        <v>1844</v>
      </c>
    </row>
    <row r="23" spans="1:8" x14ac:dyDescent="0.25">
      <c r="A23" s="441"/>
      <c r="B23" s="537"/>
      <c r="C23" t="s">
        <v>186</v>
      </c>
      <c r="D23">
        <v>170</v>
      </c>
      <c r="E23" s="540" t="s">
        <v>738</v>
      </c>
      <c r="F23">
        <v>68</v>
      </c>
      <c r="G23" s="537" t="s">
        <v>810</v>
      </c>
      <c r="H23" s="442">
        <v>1844</v>
      </c>
    </row>
    <row r="24" spans="1:8" x14ac:dyDescent="0.25">
      <c r="A24" s="441"/>
      <c r="B24" s="537"/>
      <c r="C24" s="551" t="s">
        <v>132</v>
      </c>
      <c r="D24" s="551">
        <v>171</v>
      </c>
      <c r="E24" s="540" t="s">
        <v>748</v>
      </c>
      <c r="F24">
        <v>69</v>
      </c>
      <c r="G24" s="537" t="s">
        <v>810</v>
      </c>
      <c r="H24" s="442">
        <v>1844</v>
      </c>
    </row>
    <row r="25" spans="1:8" x14ac:dyDescent="0.25">
      <c r="A25" s="441"/>
      <c r="B25" s="537"/>
      <c r="C25" s="552"/>
      <c r="D25" s="552"/>
      <c r="E25" s="540" t="s">
        <v>672</v>
      </c>
      <c r="F25">
        <v>70</v>
      </c>
      <c r="G25" s="537" t="s">
        <v>810</v>
      </c>
      <c r="H25" s="442">
        <v>1844</v>
      </c>
    </row>
    <row r="26" spans="1:8" ht="27.75" customHeight="1" thickBot="1" x14ac:dyDescent="0.3">
      <c r="A26" s="546"/>
      <c r="B26" s="547"/>
      <c r="C26" s="310" t="s">
        <v>819</v>
      </c>
      <c r="D26" s="310">
        <v>172</v>
      </c>
      <c r="E26" s="548" t="s">
        <v>870</v>
      </c>
      <c r="F26" s="310">
        <v>74</v>
      </c>
      <c r="G26" s="547" t="s">
        <v>810</v>
      </c>
      <c r="H26" s="549">
        <v>1844</v>
      </c>
    </row>
    <row r="27" spans="1:8" x14ac:dyDescent="0.25">
      <c r="A27" s="531" t="s">
        <v>1486</v>
      </c>
      <c r="B27" s="532"/>
      <c r="C27" s="318" t="s">
        <v>37</v>
      </c>
      <c r="D27" s="318">
        <v>145</v>
      </c>
      <c r="E27" s="535" t="s">
        <v>46</v>
      </c>
      <c r="F27" s="318">
        <v>3</v>
      </c>
      <c r="G27" s="532" t="s">
        <v>810</v>
      </c>
      <c r="H27" s="536">
        <v>1844</v>
      </c>
    </row>
    <row r="28" spans="1:8" x14ac:dyDescent="0.25">
      <c r="A28" s="441"/>
      <c r="B28" s="537"/>
      <c r="C28"/>
      <c r="D28"/>
      <c r="E28" s="540" t="s">
        <v>57</v>
      </c>
      <c r="F28">
        <v>6</v>
      </c>
      <c r="G28" s="537" t="s">
        <v>810</v>
      </c>
      <c r="H28" s="442">
        <v>1844</v>
      </c>
    </row>
    <row r="29" spans="1:8" x14ac:dyDescent="0.25">
      <c r="A29" s="441"/>
      <c r="B29" s="537"/>
      <c r="C29" s="552"/>
      <c r="D29" s="552"/>
      <c r="E29" s="540" t="s">
        <v>877</v>
      </c>
      <c r="F29">
        <v>11</v>
      </c>
      <c r="G29" s="537" t="s">
        <v>810</v>
      </c>
      <c r="H29" s="442">
        <v>1844</v>
      </c>
    </row>
    <row r="30" spans="1:8" x14ac:dyDescent="0.25">
      <c r="A30" s="441"/>
      <c r="B30" s="537"/>
      <c r="C30" t="s">
        <v>64</v>
      </c>
      <c r="D30">
        <v>150</v>
      </c>
      <c r="E30" s="540" t="s">
        <v>65</v>
      </c>
      <c r="F30">
        <v>0</v>
      </c>
      <c r="G30" s="537" t="s">
        <v>810</v>
      </c>
      <c r="H30" s="442">
        <v>1844</v>
      </c>
    </row>
    <row r="31" spans="1:8" x14ac:dyDescent="0.25">
      <c r="A31" s="441"/>
      <c r="B31" s="537"/>
      <c r="C31" t="s">
        <v>73</v>
      </c>
      <c r="D31">
        <v>155</v>
      </c>
      <c r="E31" s="540" t="s">
        <v>500</v>
      </c>
      <c r="F31">
        <v>0</v>
      </c>
      <c r="G31" s="537" t="s">
        <v>810</v>
      </c>
      <c r="H31" s="442">
        <v>1844</v>
      </c>
    </row>
    <row r="32" spans="1:8" x14ac:dyDescent="0.25">
      <c r="A32" s="441"/>
      <c r="B32" s="537"/>
      <c r="C32" t="s">
        <v>89</v>
      </c>
      <c r="D32">
        <v>160</v>
      </c>
      <c r="E32" s="540" t="s">
        <v>90</v>
      </c>
      <c r="F32">
        <v>39</v>
      </c>
      <c r="G32" s="537" t="s">
        <v>810</v>
      </c>
      <c r="H32" s="442">
        <v>1844</v>
      </c>
    </row>
    <row r="33" spans="1:8" x14ac:dyDescent="0.25">
      <c r="A33" s="441"/>
      <c r="B33" s="537"/>
      <c r="C33" t="s">
        <v>95</v>
      </c>
      <c r="D33">
        <v>169</v>
      </c>
      <c r="E33" s="540" t="s">
        <v>96</v>
      </c>
      <c r="F33">
        <v>59</v>
      </c>
      <c r="G33" s="537" t="s">
        <v>810</v>
      </c>
      <c r="H33" s="442">
        <v>1844</v>
      </c>
    </row>
    <row r="34" spans="1:8" x14ac:dyDescent="0.25">
      <c r="A34" s="441"/>
      <c r="B34" s="537"/>
      <c r="C34" t="s">
        <v>95</v>
      </c>
      <c r="D34"/>
      <c r="E34" s="540" t="s">
        <v>112</v>
      </c>
      <c r="F34">
        <v>62</v>
      </c>
      <c r="G34" s="537" t="s">
        <v>810</v>
      </c>
      <c r="H34" s="442">
        <v>1844</v>
      </c>
    </row>
    <row r="35" spans="1:8" x14ac:dyDescent="0.25">
      <c r="A35" s="441"/>
      <c r="B35" s="537"/>
      <c r="C35" t="s">
        <v>132</v>
      </c>
      <c r="D35">
        <v>171</v>
      </c>
      <c r="E35" s="540" t="s">
        <v>133</v>
      </c>
      <c r="F35">
        <v>72</v>
      </c>
      <c r="G35" s="537" t="s">
        <v>810</v>
      </c>
      <c r="H35" s="442">
        <v>1844</v>
      </c>
    </row>
    <row r="36" spans="1:8" ht="15.75" thickBot="1" x14ac:dyDescent="0.3">
      <c r="A36" s="546"/>
      <c r="B36" s="547"/>
      <c r="C36" s="310" t="s">
        <v>141</v>
      </c>
      <c r="D36" s="310">
        <v>175</v>
      </c>
      <c r="E36" s="548" t="s">
        <v>142</v>
      </c>
      <c r="F36" s="310">
        <v>76</v>
      </c>
      <c r="G36" s="547" t="s">
        <v>810</v>
      </c>
      <c r="H36" s="549">
        <v>1844</v>
      </c>
    </row>
    <row r="37" spans="1:8" x14ac:dyDescent="0.25">
      <c r="A37" s="531" t="s">
        <v>1477</v>
      </c>
      <c r="B37" s="532"/>
      <c r="C37" s="318" t="s">
        <v>37</v>
      </c>
      <c r="D37" s="318">
        <v>145</v>
      </c>
      <c r="E37" s="535" t="s">
        <v>895</v>
      </c>
      <c r="F37" s="318">
        <v>1</v>
      </c>
      <c r="G37" s="532" t="s">
        <v>810</v>
      </c>
      <c r="H37" s="536">
        <v>1844</v>
      </c>
    </row>
    <row r="38" spans="1:8" x14ac:dyDescent="0.25">
      <c r="A38" s="441"/>
      <c r="B38" s="537"/>
      <c r="C38"/>
      <c r="D38"/>
      <c r="E38" s="540" t="s">
        <v>614</v>
      </c>
      <c r="F38">
        <v>2</v>
      </c>
      <c r="G38" s="537" t="s">
        <v>810</v>
      </c>
      <c r="H38" s="442">
        <v>1844</v>
      </c>
    </row>
    <row r="39" spans="1:8" x14ac:dyDescent="0.25">
      <c r="A39" s="441"/>
      <c r="B39" s="537"/>
      <c r="C39"/>
      <c r="D39"/>
      <c r="E39" s="540" t="s">
        <v>899</v>
      </c>
      <c r="F39">
        <v>4</v>
      </c>
      <c r="G39" s="537" t="s">
        <v>810</v>
      </c>
      <c r="H39" s="442">
        <v>1844</v>
      </c>
    </row>
    <row r="40" spans="1:8" x14ac:dyDescent="0.25">
      <c r="A40" s="441"/>
      <c r="B40" s="537"/>
      <c r="C40"/>
      <c r="D40"/>
      <c r="E40" s="540" t="s">
        <v>626</v>
      </c>
      <c r="F40">
        <v>5</v>
      </c>
      <c r="G40" s="537" t="s">
        <v>810</v>
      </c>
      <c r="H40" s="442">
        <v>1844</v>
      </c>
    </row>
    <row r="41" spans="1:8" x14ac:dyDescent="0.25">
      <c r="A41" s="441"/>
      <c r="B41" s="537"/>
      <c r="C41"/>
      <c r="D41"/>
      <c r="E41" s="540" t="s">
        <v>620</v>
      </c>
      <c r="F41">
        <v>7</v>
      </c>
      <c r="G41" s="537" t="s">
        <v>810</v>
      </c>
      <c r="H41" s="442">
        <v>1844</v>
      </c>
    </row>
    <row r="42" spans="1:8" x14ac:dyDescent="0.25">
      <c r="A42" s="441"/>
      <c r="B42" s="537"/>
      <c r="C42"/>
      <c r="D42"/>
      <c r="E42" s="540" t="s">
        <v>611</v>
      </c>
      <c r="F42">
        <v>8</v>
      </c>
      <c r="G42" s="537" t="s">
        <v>810</v>
      </c>
      <c r="H42" s="442">
        <v>1844</v>
      </c>
    </row>
    <row r="43" spans="1:8" x14ac:dyDescent="0.25">
      <c r="A43" s="441"/>
      <c r="B43" s="537"/>
      <c r="C43"/>
      <c r="D43"/>
      <c r="E43" s="540" t="s">
        <v>623</v>
      </c>
      <c r="F43">
        <v>10</v>
      </c>
      <c r="G43" s="537" t="s">
        <v>810</v>
      </c>
      <c r="H43" s="442">
        <v>1844</v>
      </c>
    </row>
    <row r="44" spans="1:8" x14ac:dyDescent="0.25">
      <c r="A44" s="441"/>
      <c r="B44" s="537"/>
      <c r="C44"/>
      <c r="D44"/>
      <c r="E44" s="540" t="s">
        <v>908</v>
      </c>
      <c r="F44">
        <v>12</v>
      </c>
      <c r="G44" s="537" t="s">
        <v>810</v>
      </c>
      <c r="H44" s="442">
        <v>1844</v>
      </c>
    </row>
    <row r="45" spans="1:8" x14ac:dyDescent="0.25">
      <c r="A45" s="441"/>
      <c r="B45" s="537"/>
      <c r="C45"/>
      <c r="D45"/>
      <c r="E45" s="540" t="s">
        <v>911</v>
      </c>
      <c r="F45">
        <v>14</v>
      </c>
      <c r="G45" s="537" t="s">
        <v>810</v>
      </c>
      <c r="H45" s="442">
        <v>1844</v>
      </c>
    </row>
    <row r="46" spans="1:8" x14ac:dyDescent="0.25">
      <c r="A46" s="441"/>
      <c r="B46" s="537"/>
      <c r="C46" s="552"/>
      <c r="D46" s="552"/>
      <c r="E46" s="540" t="s">
        <v>916</v>
      </c>
      <c r="F46">
        <v>15</v>
      </c>
      <c r="G46" s="537" t="s">
        <v>810</v>
      </c>
      <c r="H46" s="442">
        <v>1844</v>
      </c>
    </row>
    <row r="47" spans="1:8" x14ac:dyDescent="0.25">
      <c r="A47" s="441"/>
      <c r="B47" s="537"/>
      <c r="C47" s="551" t="s">
        <v>587</v>
      </c>
      <c r="D47" s="551">
        <v>147</v>
      </c>
      <c r="E47" s="540" t="s">
        <v>588</v>
      </c>
      <c r="F47">
        <v>16</v>
      </c>
      <c r="G47" s="537" t="s">
        <v>810</v>
      </c>
      <c r="H47" s="442">
        <v>1844</v>
      </c>
    </row>
    <row r="48" spans="1:8" x14ac:dyDescent="0.25">
      <c r="A48" s="441"/>
      <c r="B48" s="537"/>
      <c r="C48"/>
      <c r="D48"/>
      <c r="E48" s="540" t="s">
        <v>592</v>
      </c>
      <c r="F48">
        <v>17</v>
      </c>
      <c r="G48" s="537" t="s">
        <v>810</v>
      </c>
      <c r="H48" s="442">
        <v>1844</v>
      </c>
    </row>
    <row r="49" spans="1:8" x14ac:dyDescent="0.25">
      <c r="A49" s="441"/>
      <c r="B49" s="537"/>
      <c r="C49" s="552"/>
      <c r="D49" s="552"/>
      <c r="E49" s="540" t="s">
        <v>597</v>
      </c>
      <c r="F49">
        <v>18</v>
      </c>
      <c r="G49" s="537" t="s">
        <v>810</v>
      </c>
      <c r="H49" s="442">
        <v>1844</v>
      </c>
    </row>
    <row r="50" spans="1:8" x14ac:dyDescent="0.25">
      <c r="A50" s="441"/>
      <c r="B50" s="537"/>
      <c r="C50" s="551" t="s">
        <v>576</v>
      </c>
      <c r="D50" s="551">
        <v>148</v>
      </c>
      <c r="E50" s="540" t="s">
        <v>577</v>
      </c>
      <c r="F50">
        <v>19</v>
      </c>
      <c r="G50" s="537" t="s">
        <v>810</v>
      </c>
      <c r="H50" s="442">
        <v>1844</v>
      </c>
    </row>
    <row r="51" spans="1:8" x14ac:dyDescent="0.25">
      <c r="A51" s="441"/>
      <c r="B51" s="537"/>
      <c r="C51" s="552"/>
      <c r="D51" s="552"/>
      <c r="E51" s="540" t="s">
        <v>583</v>
      </c>
      <c r="F51">
        <v>20</v>
      </c>
      <c r="G51" s="537" t="s">
        <v>810</v>
      </c>
      <c r="H51" s="442">
        <v>1844</v>
      </c>
    </row>
    <row r="52" spans="1:8" x14ac:dyDescent="0.25">
      <c r="A52" s="441"/>
      <c r="B52" s="537"/>
      <c r="C52" t="s">
        <v>930</v>
      </c>
      <c r="D52">
        <v>151</v>
      </c>
      <c r="E52" s="540" t="s">
        <v>569</v>
      </c>
      <c r="F52">
        <v>21</v>
      </c>
      <c r="G52" s="537" t="s">
        <v>810</v>
      </c>
      <c r="H52" s="442">
        <v>1844</v>
      </c>
    </row>
    <row r="53" spans="1:8" x14ac:dyDescent="0.25">
      <c r="A53" s="441"/>
      <c r="B53" s="537"/>
      <c r="C53" s="551" t="s">
        <v>932</v>
      </c>
      <c r="D53" s="551">
        <v>152</v>
      </c>
      <c r="E53" s="540" t="s">
        <v>560</v>
      </c>
      <c r="F53">
        <v>22</v>
      </c>
      <c r="G53" s="537" t="s">
        <v>810</v>
      </c>
      <c r="H53" s="442">
        <v>1844</v>
      </c>
    </row>
    <row r="54" spans="1:8" x14ac:dyDescent="0.25">
      <c r="A54" s="441"/>
      <c r="B54" s="537"/>
      <c r="C54"/>
      <c r="D54"/>
      <c r="E54" s="540" t="s">
        <v>564</v>
      </c>
      <c r="F54">
        <v>23</v>
      </c>
      <c r="G54" s="537" t="s">
        <v>810</v>
      </c>
      <c r="H54" s="442">
        <v>1844</v>
      </c>
    </row>
    <row r="55" spans="1:8" x14ac:dyDescent="0.25">
      <c r="A55" s="441"/>
      <c r="B55" s="537"/>
      <c r="C55"/>
      <c r="D55"/>
      <c r="E55" s="540" t="s">
        <v>505</v>
      </c>
      <c r="F55">
        <v>24</v>
      </c>
      <c r="G55" s="537" t="s">
        <v>810</v>
      </c>
      <c r="H55" s="442">
        <v>1844</v>
      </c>
    </row>
    <row r="56" spans="1:8" x14ac:dyDescent="0.25">
      <c r="A56" s="441"/>
      <c r="B56" s="537"/>
      <c r="C56" s="552"/>
      <c r="D56" s="552"/>
      <c r="E56" s="540" t="s">
        <v>540</v>
      </c>
      <c r="F56">
        <v>25</v>
      </c>
      <c r="G56" s="537" t="s">
        <v>810</v>
      </c>
      <c r="H56" s="442">
        <v>1844</v>
      </c>
    </row>
    <row r="57" spans="1:8" x14ac:dyDescent="0.25">
      <c r="A57" s="441"/>
      <c r="B57" s="537"/>
      <c r="C57" t="s">
        <v>963</v>
      </c>
      <c r="D57">
        <v>153</v>
      </c>
      <c r="E57" s="540" t="s">
        <v>473</v>
      </c>
      <c r="F57">
        <v>26</v>
      </c>
      <c r="G57" s="537" t="s">
        <v>810</v>
      </c>
      <c r="H57" s="442">
        <v>1844</v>
      </c>
    </row>
    <row r="58" spans="1:8" x14ac:dyDescent="0.25">
      <c r="A58" s="441"/>
      <c r="B58" s="537"/>
      <c r="C58" s="551" t="s">
        <v>460</v>
      </c>
      <c r="D58" s="551">
        <v>154</v>
      </c>
      <c r="E58" s="540" t="s">
        <v>461</v>
      </c>
      <c r="F58">
        <v>27</v>
      </c>
      <c r="G58" s="537" t="s">
        <v>810</v>
      </c>
      <c r="H58" s="442">
        <v>1844</v>
      </c>
    </row>
    <row r="59" spans="1:8" x14ac:dyDescent="0.25">
      <c r="A59" s="441"/>
      <c r="B59" s="537"/>
      <c r="C59" s="552"/>
      <c r="D59" s="552"/>
      <c r="E59" s="540" t="s">
        <v>467</v>
      </c>
      <c r="F59">
        <v>28</v>
      </c>
      <c r="G59" s="537" t="s">
        <v>810</v>
      </c>
      <c r="H59" s="442">
        <v>1844</v>
      </c>
    </row>
    <row r="60" spans="1:8" x14ac:dyDescent="0.25">
      <c r="A60" s="441"/>
      <c r="B60" s="537"/>
      <c r="C60" t="s">
        <v>73</v>
      </c>
      <c r="D60">
        <v>155</v>
      </c>
      <c r="E60" s="540" t="s">
        <v>74</v>
      </c>
      <c r="F60">
        <v>0</v>
      </c>
      <c r="G60" s="537" t="s">
        <v>810</v>
      </c>
      <c r="H60" s="442">
        <v>1844</v>
      </c>
    </row>
    <row r="61" spans="1:8" x14ac:dyDescent="0.25">
      <c r="A61" s="441"/>
      <c r="B61" s="537"/>
      <c r="C61" t="s">
        <v>445</v>
      </c>
      <c r="D61">
        <v>156</v>
      </c>
      <c r="E61" s="540" t="s">
        <v>494</v>
      </c>
      <c r="F61">
        <v>0</v>
      </c>
      <c r="G61" s="537" t="s">
        <v>810</v>
      </c>
      <c r="H61" s="442">
        <v>1844</v>
      </c>
    </row>
    <row r="62" spans="1:8" x14ac:dyDescent="0.25">
      <c r="A62" s="441"/>
      <c r="B62" s="537"/>
      <c r="C62" s="551" t="s">
        <v>426</v>
      </c>
      <c r="D62" s="551">
        <v>158</v>
      </c>
      <c r="E62" s="540" t="s">
        <v>427</v>
      </c>
      <c r="F62">
        <v>31</v>
      </c>
      <c r="G62" s="537" t="s">
        <v>810</v>
      </c>
      <c r="H62" s="442">
        <v>1844</v>
      </c>
    </row>
    <row r="63" spans="1:8" x14ac:dyDescent="0.25">
      <c r="A63" s="441"/>
      <c r="B63" s="537"/>
      <c r="C63" s="552"/>
      <c r="D63" s="552"/>
      <c r="E63" s="540" t="s">
        <v>433</v>
      </c>
      <c r="F63">
        <v>32</v>
      </c>
      <c r="G63" s="537" t="s">
        <v>810</v>
      </c>
      <c r="H63" s="442">
        <v>1844</v>
      </c>
    </row>
    <row r="64" spans="1:8" x14ac:dyDescent="0.25">
      <c r="A64" s="441"/>
      <c r="B64" s="537"/>
      <c r="C64" t="s">
        <v>391</v>
      </c>
      <c r="D64">
        <v>159</v>
      </c>
      <c r="E64" s="540" t="s">
        <v>978</v>
      </c>
      <c r="F64">
        <v>0</v>
      </c>
      <c r="G64" s="537" t="s">
        <v>810</v>
      </c>
      <c r="H64" s="442">
        <v>1844</v>
      </c>
    </row>
    <row r="65" spans="1:8" x14ac:dyDescent="0.25">
      <c r="A65" s="441"/>
      <c r="B65" s="537"/>
      <c r="C65" s="551" t="s">
        <v>89</v>
      </c>
      <c r="D65" s="551">
        <v>160</v>
      </c>
      <c r="E65" s="540" t="s">
        <v>371</v>
      </c>
      <c r="F65">
        <v>33</v>
      </c>
      <c r="G65" s="537" t="s">
        <v>810</v>
      </c>
      <c r="H65" s="442">
        <v>1844</v>
      </c>
    </row>
    <row r="66" spans="1:8" x14ac:dyDescent="0.25">
      <c r="A66" s="441"/>
      <c r="B66" s="537"/>
      <c r="C66"/>
      <c r="D66"/>
      <c r="E66" s="540" t="s">
        <v>379</v>
      </c>
      <c r="F66">
        <v>34</v>
      </c>
      <c r="G66" s="537" t="s">
        <v>810</v>
      </c>
      <c r="H66" s="442">
        <v>1844</v>
      </c>
    </row>
    <row r="67" spans="1:8" x14ac:dyDescent="0.25">
      <c r="A67" s="441"/>
      <c r="B67" s="537"/>
      <c r="C67"/>
      <c r="D67"/>
      <c r="E67" s="540" t="s">
        <v>381</v>
      </c>
      <c r="F67">
        <v>38</v>
      </c>
      <c r="G67" s="537" t="s">
        <v>810</v>
      </c>
      <c r="H67" s="442">
        <v>1844</v>
      </c>
    </row>
    <row r="68" spans="1:8" x14ac:dyDescent="0.25">
      <c r="A68" s="441"/>
      <c r="B68" s="537"/>
      <c r="C68"/>
      <c r="D68"/>
      <c r="E68" s="540" t="s">
        <v>90</v>
      </c>
      <c r="F68">
        <v>39</v>
      </c>
      <c r="G68" s="537" t="s">
        <v>810</v>
      </c>
      <c r="H68" s="442">
        <v>1844</v>
      </c>
    </row>
    <row r="69" spans="1:8" x14ac:dyDescent="0.25">
      <c r="A69" s="441"/>
      <c r="B69" s="537"/>
      <c r="C69" s="552"/>
      <c r="D69" s="552"/>
      <c r="E69" s="540" t="s">
        <v>387</v>
      </c>
      <c r="F69">
        <v>40</v>
      </c>
      <c r="G69" s="537" t="s">
        <v>810</v>
      </c>
      <c r="H69" s="442">
        <v>1844</v>
      </c>
    </row>
    <row r="70" spans="1:8" x14ac:dyDescent="0.25">
      <c r="A70" s="441"/>
      <c r="B70" s="537"/>
      <c r="C70" s="551" t="s">
        <v>346</v>
      </c>
      <c r="D70" s="551">
        <v>161</v>
      </c>
      <c r="E70" s="540" t="s">
        <v>359</v>
      </c>
      <c r="F70">
        <v>41</v>
      </c>
      <c r="G70" s="537" t="s">
        <v>810</v>
      </c>
      <c r="H70" s="442">
        <v>1844</v>
      </c>
    </row>
    <row r="71" spans="1:8" x14ac:dyDescent="0.25">
      <c r="A71" s="441"/>
      <c r="B71" s="537"/>
      <c r="C71"/>
      <c r="D71"/>
      <c r="E71" s="540" t="s">
        <v>362</v>
      </c>
      <c r="F71">
        <v>42</v>
      </c>
      <c r="G71" s="537" t="s">
        <v>810</v>
      </c>
      <c r="H71" s="442">
        <v>1844</v>
      </c>
    </row>
    <row r="72" spans="1:8" x14ac:dyDescent="0.25">
      <c r="A72" s="441"/>
      <c r="B72" s="537"/>
      <c r="C72" s="552"/>
      <c r="D72" s="552"/>
      <c r="E72" s="540" t="s">
        <v>366</v>
      </c>
      <c r="F72">
        <v>43</v>
      </c>
      <c r="G72" s="537" t="s">
        <v>810</v>
      </c>
      <c r="H72" s="442">
        <v>1844</v>
      </c>
    </row>
    <row r="73" spans="1:8" x14ac:dyDescent="0.25">
      <c r="A73" s="441"/>
      <c r="B73" s="537"/>
      <c r="C73" t="s">
        <v>337</v>
      </c>
      <c r="D73">
        <v>162</v>
      </c>
      <c r="E73" s="540" t="s">
        <v>998</v>
      </c>
      <c r="F73">
        <v>44</v>
      </c>
      <c r="G73" s="537" t="s">
        <v>810</v>
      </c>
      <c r="H73" s="442">
        <v>1844</v>
      </c>
    </row>
    <row r="74" spans="1:8" x14ac:dyDescent="0.25">
      <c r="A74" s="441"/>
      <c r="B74" s="537"/>
      <c r="C74" s="551" t="s">
        <v>333</v>
      </c>
      <c r="D74" s="551">
        <v>163</v>
      </c>
      <c r="E74" s="540" t="s">
        <v>1007</v>
      </c>
      <c r="F74">
        <v>46</v>
      </c>
      <c r="G74" s="537" t="s">
        <v>810</v>
      </c>
      <c r="H74" s="442">
        <v>1844</v>
      </c>
    </row>
    <row r="75" spans="1:8" x14ac:dyDescent="0.25">
      <c r="A75" s="441"/>
      <c r="B75" s="537"/>
      <c r="C75"/>
      <c r="D75"/>
      <c r="E75" s="540" t="s">
        <v>1009</v>
      </c>
      <c r="F75">
        <v>47</v>
      </c>
      <c r="G75" s="537" t="s">
        <v>810</v>
      </c>
      <c r="H75" s="442">
        <v>1844</v>
      </c>
    </row>
    <row r="76" spans="1:8" x14ac:dyDescent="0.25">
      <c r="A76" s="441"/>
      <c r="B76" s="537"/>
      <c r="C76"/>
      <c r="D76"/>
      <c r="E76" s="540" t="s">
        <v>334</v>
      </c>
      <c r="F76">
        <v>48</v>
      </c>
      <c r="G76" s="537" t="s">
        <v>810</v>
      </c>
      <c r="H76" s="442">
        <v>1844</v>
      </c>
    </row>
    <row r="77" spans="1:8" x14ac:dyDescent="0.25">
      <c r="A77" s="441"/>
      <c r="B77" s="537"/>
      <c r="C77"/>
      <c r="D77"/>
      <c r="E77" s="540" t="s">
        <v>1013</v>
      </c>
      <c r="F77">
        <v>49</v>
      </c>
      <c r="G77" s="537" t="s">
        <v>810</v>
      </c>
      <c r="H77" s="442">
        <v>1844</v>
      </c>
    </row>
    <row r="78" spans="1:8" x14ac:dyDescent="0.25">
      <c r="A78" s="441"/>
      <c r="B78" s="537"/>
      <c r="C78" s="552"/>
      <c r="D78" s="552"/>
      <c r="E78" s="540" t="s">
        <v>1015</v>
      </c>
      <c r="F78">
        <v>50</v>
      </c>
      <c r="G78" s="537" t="s">
        <v>810</v>
      </c>
      <c r="H78" s="442">
        <v>1844</v>
      </c>
    </row>
    <row r="79" spans="1:8" x14ac:dyDescent="0.25">
      <c r="A79" s="441"/>
      <c r="B79" s="537"/>
      <c r="C79" s="551" t="s">
        <v>324</v>
      </c>
      <c r="D79" s="551">
        <v>164</v>
      </c>
      <c r="E79" s="540" t="s">
        <v>1018</v>
      </c>
      <c r="F79">
        <v>51</v>
      </c>
      <c r="G79" s="537" t="s">
        <v>810</v>
      </c>
      <c r="H79" s="442">
        <v>1844</v>
      </c>
    </row>
    <row r="80" spans="1:8" x14ac:dyDescent="0.25">
      <c r="A80" s="441"/>
      <c r="B80" s="537"/>
      <c r="C80"/>
      <c r="D80"/>
      <c r="E80" s="540" t="s">
        <v>325</v>
      </c>
      <c r="F80">
        <v>52</v>
      </c>
      <c r="G80" s="537" t="s">
        <v>810</v>
      </c>
      <c r="H80" s="442">
        <v>1844</v>
      </c>
    </row>
    <row r="81" spans="1:8" x14ac:dyDescent="0.25">
      <c r="A81" s="441"/>
      <c r="B81" s="537"/>
      <c r="C81" s="552"/>
      <c r="D81" s="552"/>
      <c r="E81" s="540" t="s">
        <v>330</v>
      </c>
      <c r="F81">
        <v>53</v>
      </c>
      <c r="G81" s="537" t="s">
        <v>810</v>
      </c>
      <c r="H81" s="442">
        <v>1844</v>
      </c>
    </row>
    <row r="82" spans="1:8" x14ac:dyDescent="0.25">
      <c r="A82" s="441"/>
      <c r="B82" s="537"/>
      <c r="C82" t="s">
        <v>289</v>
      </c>
      <c r="D82">
        <v>166</v>
      </c>
      <c r="E82" s="540" t="s">
        <v>1024</v>
      </c>
      <c r="F82">
        <v>0</v>
      </c>
      <c r="G82" s="537" t="s">
        <v>810</v>
      </c>
      <c r="H82" s="442">
        <v>1844</v>
      </c>
    </row>
    <row r="83" spans="1:8" x14ac:dyDescent="0.25">
      <c r="A83" s="441"/>
      <c r="B83" s="537"/>
      <c r="C83" t="s">
        <v>1028</v>
      </c>
      <c r="D83">
        <v>167</v>
      </c>
      <c r="E83" s="540" t="s">
        <v>1029</v>
      </c>
      <c r="F83">
        <v>0</v>
      </c>
      <c r="G83" s="537" t="s">
        <v>810</v>
      </c>
      <c r="H83" s="442">
        <v>1844</v>
      </c>
    </row>
    <row r="84" spans="1:8" x14ac:dyDescent="0.25">
      <c r="A84" s="441"/>
      <c r="B84" s="537"/>
      <c r="C84" t="s">
        <v>277</v>
      </c>
      <c r="D84">
        <v>168</v>
      </c>
      <c r="E84" s="540" t="s">
        <v>278</v>
      </c>
      <c r="F84">
        <v>55</v>
      </c>
      <c r="G84" s="537" t="s">
        <v>810</v>
      </c>
      <c r="H84" s="442">
        <v>1844</v>
      </c>
    </row>
    <row r="85" spans="1:8" x14ac:dyDescent="0.25">
      <c r="A85" s="441"/>
      <c r="B85" s="537"/>
      <c r="C85" s="551" t="s">
        <v>95</v>
      </c>
      <c r="D85" s="551">
        <v>169</v>
      </c>
      <c r="E85" s="540" t="s">
        <v>1491</v>
      </c>
      <c r="F85">
        <v>58</v>
      </c>
      <c r="G85" s="537" t="s">
        <v>810</v>
      </c>
      <c r="H85" s="442">
        <v>1844</v>
      </c>
    </row>
    <row r="86" spans="1:8" x14ac:dyDescent="0.25">
      <c r="A86" s="441"/>
      <c r="B86" s="537"/>
      <c r="C86"/>
      <c r="D86"/>
      <c r="E86" s="540" t="s">
        <v>231</v>
      </c>
      <c r="F86">
        <v>60</v>
      </c>
      <c r="G86" s="537" t="s">
        <v>810</v>
      </c>
      <c r="H86" s="442">
        <v>1844</v>
      </c>
    </row>
    <row r="87" spans="1:8" x14ac:dyDescent="0.25">
      <c r="A87" s="441"/>
      <c r="B87" s="537"/>
      <c r="C87" s="552"/>
      <c r="D87" s="552"/>
      <c r="E87" s="540" t="s">
        <v>246</v>
      </c>
      <c r="F87">
        <v>61</v>
      </c>
      <c r="G87" s="537" t="s">
        <v>810</v>
      </c>
      <c r="H87" s="442">
        <v>1844</v>
      </c>
    </row>
    <row r="88" spans="1:8" x14ac:dyDescent="0.25">
      <c r="A88" s="441"/>
      <c r="B88" s="537"/>
      <c r="C88" s="551" t="s">
        <v>186</v>
      </c>
      <c r="D88" s="551">
        <v>170</v>
      </c>
      <c r="E88" s="540" t="s">
        <v>187</v>
      </c>
      <c r="F88">
        <v>63</v>
      </c>
      <c r="G88" s="537" t="s">
        <v>810</v>
      </c>
      <c r="H88" s="442">
        <v>1844</v>
      </c>
    </row>
    <row r="89" spans="1:8" x14ac:dyDescent="0.25">
      <c r="A89" s="441"/>
      <c r="B89" s="537"/>
      <c r="C89"/>
      <c r="D89"/>
      <c r="E89" s="540" t="s">
        <v>194</v>
      </c>
      <c r="F89">
        <v>64</v>
      </c>
      <c r="G89" s="537" t="s">
        <v>810</v>
      </c>
      <c r="H89" s="442">
        <v>1844</v>
      </c>
    </row>
    <row r="90" spans="1:8" x14ac:dyDescent="0.25">
      <c r="A90" s="441"/>
      <c r="B90" s="537"/>
      <c r="C90"/>
      <c r="D90"/>
      <c r="E90" s="540" t="s">
        <v>201</v>
      </c>
      <c r="F90">
        <v>65</v>
      </c>
      <c r="G90" s="537" t="s">
        <v>810</v>
      </c>
      <c r="H90" s="442">
        <v>1844</v>
      </c>
    </row>
    <row r="91" spans="1:8" x14ac:dyDescent="0.25">
      <c r="A91" s="441"/>
      <c r="B91" s="537"/>
      <c r="C91"/>
      <c r="D91"/>
      <c r="E91" s="540" t="s">
        <v>214</v>
      </c>
      <c r="F91">
        <v>66</v>
      </c>
      <c r="G91" s="537" t="s">
        <v>810</v>
      </c>
      <c r="H91" s="442">
        <v>1844</v>
      </c>
    </row>
    <row r="92" spans="1:8" x14ac:dyDescent="0.25">
      <c r="A92" s="441"/>
      <c r="B92" s="537"/>
      <c r="C92" s="552"/>
      <c r="D92" s="552"/>
      <c r="E92" s="540" t="s">
        <v>225</v>
      </c>
      <c r="F92">
        <v>67</v>
      </c>
      <c r="G92" s="537" t="s">
        <v>810</v>
      </c>
      <c r="H92" s="442">
        <v>1844</v>
      </c>
    </row>
    <row r="93" spans="1:8" x14ac:dyDescent="0.25">
      <c r="A93" s="441"/>
      <c r="B93" s="537"/>
      <c r="C93" t="s">
        <v>1056</v>
      </c>
      <c r="D93">
        <v>173</v>
      </c>
      <c r="E93" s="540" t="s">
        <v>1057</v>
      </c>
      <c r="F93">
        <v>0</v>
      </c>
      <c r="G93" s="537" t="s">
        <v>810</v>
      </c>
      <c r="H93" s="442">
        <v>1844</v>
      </c>
    </row>
    <row r="94" spans="1:8" x14ac:dyDescent="0.25">
      <c r="A94" s="441"/>
      <c r="B94" s="537"/>
      <c r="C94" t="s">
        <v>1059</v>
      </c>
      <c r="D94">
        <v>174</v>
      </c>
      <c r="E94" s="540" t="s">
        <v>183</v>
      </c>
      <c r="F94">
        <v>75</v>
      </c>
      <c r="G94" s="537" t="s">
        <v>810</v>
      </c>
      <c r="H94" s="442">
        <v>1844</v>
      </c>
    </row>
    <row r="95" spans="1:8" ht="15.75" thickBot="1" x14ac:dyDescent="0.3">
      <c r="A95" s="546"/>
      <c r="B95" s="547"/>
      <c r="C95" s="310" t="s">
        <v>141</v>
      </c>
      <c r="D95" s="310">
        <v>175</v>
      </c>
      <c r="E95" s="548" t="s">
        <v>175</v>
      </c>
      <c r="F95" s="310">
        <v>77</v>
      </c>
      <c r="G95" s="547" t="s">
        <v>810</v>
      </c>
      <c r="H95" s="549">
        <v>1844</v>
      </c>
    </row>
    <row r="96" spans="1:8" x14ac:dyDescent="0.25">
      <c r="A96" s="531" t="s">
        <v>1484</v>
      </c>
      <c r="B96" s="318"/>
      <c r="C96" s="534" t="s">
        <v>73</v>
      </c>
      <c r="D96" s="553">
        <v>155</v>
      </c>
      <c r="E96" s="535" t="s">
        <v>500</v>
      </c>
      <c r="F96" s="318">
        <v>0</v>
      </c>
      <c r="G96" s="532" t="s">
        <v>810</v>
      </c>
      <c r="H96" s="536">
        <v>1844</v>
      </c>
    </row>
    <row r="97" spans="1:8" x14ac:dyDescent="0.25">
      <c r="A97" s="441"/>
      <c r="B97" s="537"/>
      <c r="C97" t="s">
        <v>1064</v>
      </c>
      <c r="D97">
        <v>157</v>
      </c>
      <c r="E97" s="540" t="s">
        <v>1065</v>
      </c>
      <c r="F97">
        <v>29</v>
      </c>
      <c r="G97" s="537" t="s">
        <v>810</v>
      </c>
      <c r="H97" s="442">
        <v>1844</v>
      </c>
    </row>
    <row r="98" spans="1:8" x14ac:dyDescent="0.25">
      <c r="A98" s="441"/>
      <c r="B98" s="537"/>
      <c r="C98" s="552"/>
      <c r="D98" s="552"/>
      <c r="E98" s="540" t="s">
        <v>649</v>
      </c>
      <c r="F98">
        <v>30</v>
      </c>
      <c r="G98" s="537" t="s">
        <v>810</v>
      </c>
      <c r="H98" s="442">
        <v>1844</v>
      </c>
    </row>
    <row r="99" spans="1:8" x14ac:dyDescent="0.25">
      <c r="A99" s="441"/>
      <c r="B99" s="537"/>
      <c r="C99" s="542" t="s">
        <v>89</v>
      </c>
      <c r="D99" s="551">
        <v>160</v>
      </c>
      <c r="E99" s="540" t="s">
        <v>90</v>
      </c>
      <c r="F99">
        <v>39</v>
      </c>
      <c r="G99" s="537" t="s">
        <v>810</v>
      </c>
      <c r="H99" s="442">
        <v>1844</v>
      </c>
    </row>
    <row r="100" spans="1:8" ht="15.75" thickBot="1" x14ac:dyDescent="0.3">
      <c r="A100" s="546"/>
      <c r="B100" s="547"/>
      <c r="C100" s="554" t="s">
        <v>132</v>
      </c>
      <c r="D100" s="310">
        <v>171</v>
      </c>
      <c r="E100" s="548" t="s">
        <v>660</v>
      </c>
      <c r="F100" s="310">
        <v>71</v>
      </c>
      <c r="G100" s="547" t="s">
        <v>810</v>
      </c>
      <c r="H100" s="549">
        <v>1844</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C6"/>
  <sheetViews>
    <sheetView workbookViewId="0">
      <selection activeCell="E11" sqref="E11"/>
    </sheetView>
  </sheetViews>
  <sheetFormatPr baseColWidth="10" defaultColWidth="11.42578125" defaultRowHeight="15" x14ac:dyDescent="0.25"/>
  <cols>
    <col min="1" max="1" width="19.5703125" customWidth="1"/>
    <col min="2" max="2" width="36.42578125" customWidth="1"/>
  </cols>
  <sheetData>
    <row r="1" spans="1:3" ht="16.5" x14ac:dyDescent="0.3">
      <c r="A1" s="5" t="s">
        <v>1492</v>
      </c>
      <c r="B1" s="5" t="s">
        <v>1113</v>
      </c>
      <c r="C1" s="5" t="s">
        <v>1493</v>
      </c>
    </row>
    <row r="2" spans="1:3" ht="16.5" x14ac:dyDescent="0.3">
      <c r="A2" s="85">
        <v>201</v>
      </c>
      <c r="B2" s="479" t="s">
        <v>3</v>
      </c>
      <c r="C2" s="5">
        <v>10</v>
      </c>
    </row>
    <row r="3" spans="1:3" ht="16.5" x14ac:dyDescent="0.3">
      <c r="A3" s="89">
        <v>202</v>
      </c>
      <c r="B3" s="479" t="s">
        <v>7</v>
      </c>
      <c r="C3" s="5">
        <v>11</v>
      </c>
    </row>
    <row r="4" spans="1:3" ht="16.5" x14ac:dyDescent="0.3">
      <c r="A4" s="85">
        <v>211</v>
      </c>
      <c r="B4" s="480" t="s">
        <v>52</v>
      </c>
      <c r="C4" s="5">
        <v>12</v>
      </c>
    </row>
    <row r="5" spans="1:3" ht="16.5" x14ac:dyDescent="0.3">
      <c r="A5" s="93">
        <v>301</v>
      </c>
      <c r="B5" s="479" t="s">
        <v>18</v>
      </c>
      <c r="C5" s="5">
        <v>20</v>
      </c>
    </row>
    <row r="6" spans="1:3" ht="16.5" x14ac:dyDescent="0.3">
      <c r="A6" s="95">
        <v>401</v>
      </c>
      <c r="B6" s="480" t="s">
        <v>1063</v>
      </c>
      <c r="C6" s="5">
        <v>30</v>
      </c>
    </row>
  </sheetData>
  <pageMargins left="0.7" right="0.7" top="0.75" bottom="0.75" header="0.3" footer="0.3"/>
  <pageSetup paperSize="260" orientation="portrait" horizontalDpi="203" verticalDpi="203"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23"/>
  <sheetViews>
    <sheetView topLeftCell="A10" workbookViewId="0">
      <selection activeCell="G18" sqref="G18"/>
    </sheetView>
  </sheetViews>
  <sheetFormatPr baseColWidth="10" defaultColWidth="11.42578125" defaultRowHeight="15" x14ac:dyDescent="0.25"/>
  <cols>
    <col min="1" max="1" width="32.28515625" customWidth="1"/>
  </cols>
  <sheetData>
    <row r="1" spans="1:1" x14ac:dyDescent="0.25">
      <c r="A1" s="448" t="s">
        <v>371</v>
      </c>
    </row>
    <row r="2" spans="1:1" x14ac:dyDescent="0.25">
      <c r="A2" s="448" t="s">
        <v>379</v>
      </c>
    </row>
    <row r="3" spans="1:1" x14ac:dyDescent="0.25">
      <c r="A3" s="448" t="s">
        <v>781</v>
      </c>
    </row>
    <row r="4" spans="1:1" x14ac:dyDescent="0.25">
      <c r="A4" s="448" t="s">
        <v>90</v>
      </c>
    </row>
    <row r="13" spans="1:1" x14ac:dyDescent="0.25">
      <c r="A13" t="s">
        <v>37</v>
      </c>
    </row>
    <row r="14" spans="1:1" x14ac:dyDescent="0.25">
      <c r="A14" t="s">
        <v>677</v>
      </c>
    </row>
    <row r="15" spans="1:1" x14ac:dyDescent="0.25">
      <c r="A15" t="s">
        <v>685</v>
      </c>
    </row>
    <row r="16" spans="1:1" x14ac:dyDescent="0.25">
      <c r="A16" t="s">
        <v>73</v>
      </c>
    </row>
    <row r="17" spans="1:1" x14ac:dyDescent="0.25">
      <c r="A17" t="s">
        <v>89</v>
      </c>
    </row>
    <row r="18" spans="1:1" x14ac:dyDescent="0.25">
      <c r="A18" t="s">
        <v>1489</v>
      </c>
    </row>
    <row r="19" spans="1:1" x14ac:dyDescent="0.25">
      <c r="A19" t="s">
        <v>277</v>
      </c>
    </row>
    <row r="20" spans="1:1" x14ac:dyDescent="0.25">
      <c r="A20" t="s">
        <v>186</v>
      </c>
    </row>
    <row r="21" spans="1:1" x14ac:dyDescent="0.25">
      <c r="A21" t="s">
        <v>132</v>
      </c>
    </row>
    <row r="22" spans="1:1" x14ac:dyDescent="0.25">
      <c r="A22" t="s">
        <v>753</v>
      </c>
    </row>
    <row r="23" spans="1:1" x14ac:dyDescent="0.25">
      <c r="A23" t="s">
        <v>695</v>
      </c>
    </row>
  </sheetData>
  <sortState xmlns:xlrd2="http://schemas.microsoft.com/office/spreadsheetml/2017/richdata2" ref="A13:A23">
    <sortCondition ref="A13"/>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AD1037"/>
  <sheetViews>
    <sheetView showGridLines="0" view="pageBreakPreview" topLeftCell="D74" zoomScale="85" zoomScaleNormal="100" zoomScaleSheetLayoutView="85" workbookViewId="0">
      <selection activeCell="I74" sqref="I74"/>
    </sheetView>
  </sheetViews>
  <sheetFormatPr baseColWidth="10" defaultColWidth="15.140625" defaultRowHeight="15" customHeight="1" x14ac:dyDescent="0.25"/>
  <cols>
    <col min="1" max="1" width="3.42578125" hidden="1" customWidth="1"/>
    <col min="2" max="2" width="4.42578125" hidden="1" customWidth="1"/>
    <col min="3" max="3" width="2.42578125" hidden="1" customWidth="1"/>
    <col min="4" max="4" width="8" customWidth="1"/>
    <col min="5" max="5" width="4.85546875" customWidth="1"/>
    <col min="6" max="6" width="4.7109375" customWidth="1"/>
    <col min="7" max="7" width="8.85546875" hidden="1" customWidth="1"/>
    <col min="8" max="8" width="15.140625" customWidth="1"/>
    <col min="9" max="9" width="19.7109375" customWidth="1"/>
    <col min="10" max="10" width="19.140625" customWidth="1"/>
    <col min="11" max="11" width="6.42578125" customWidth="1"/>
    <col min="12" max="18" width="3.28515625" customWidth="1"/>
    <col min="19" max="20" width="5.28515625" customWidth="1"/>
    <col min="21" max="24" width="4.42578125" style="211" customWidth="1"/>
    <col min="25" max="25" width="31.28515625" customWidth="1"/>
    <col min="26" max="30" width="13.28515625" customWidth="1"/>
  </cols>
  <sheetData>
    <row r="1" spans="1:30" ht="31.5" customHeight="1" x14ac:dyDescent="0.3">
      <c r="A1" s="1" t="s">
        <v>0</v>
      </c>
      <c r="B1" s="1"/>
      <c r="C1" s="2"/>
      <c r="D1" s="972" t="s">
        <v>1</v>
      </c>
      <c r="E1" s="967"/>
      <c r="F1" s="967"/>
      <c r="G1" s="967"/>
      <c r="H1" s="967"/>
      <c r="I1" s="973" t="s">
        <v>2</v>
      </c>
      <c r="J1" s="967"/>
      <c r="K1" s="967"/>
      <c r="L1" s="967"/>
      <c r="M1" s="967"/>
      <c r="N1" s="967"/>
      <c r="O1" s="967"/>
      <c r="P1" s="967"/>
      <c r="Q1" s="967"/>
      <c r="R1" s="258"/>
      <c r="S1" s="258"/>
      <c r="T1" s="258"/>
      <c r="U1" s="493"/>
      <c r="V1" s="493"/>
      <c r="W1" s="493"/>
      <c r="X1" s="493"/>
      <c r="Y1" s="259"/>
      <c r="Z1" s="5"/>
      <c r="AA1" s="5"/>
      <c r="AB1" s="5"/>
      <c r="AC1" s="6"/>
      <c r="AD1" s="5"/>
    </row>
    <row r="2" spans="1:30" ht="17.25" customHeight="1" x14ac:dyDescent="0.3">
      <c r="A2" s="1">
        <v>201</v>
      </c>
      <c r="B2" s="1" t="s">
        <v>3</v>
      </c>
      <c r="C2" s="2"/>
      <c r="D2" s="962" t="s">
        <v>4</v>
      </c>
      <c r="E2" s="963"/>
      <c r="F2" s="963"/>
      <c r="G2" s="963"/>
      <c r="H2" s="963"/>
      <c r="I2" s="964" t="s">
        <v>3</v>
      </c>
      <c r="J2" s="963"/>
      <c r="K2" s="963"/>
      <c r="L2" s="963"/>
      <c r="M2" s="963"/>
      <c r="N2" s="963"/>
      <c r="O2" s="963"/>
      <c r="P2" s="963"/>
      <c r="Q2" s="963"/>
      <c r="R2" s="833"/>
      <c r="S2" s="254"/>
      <c r="T2" s="965"/>
      <c r="U2" s="963"/>
      <c r="V2" s="971"/>
      <c r="W2" s="963"/>
      <c r="X2" s="963"/>
      <c r="Y2" s="255"/>
      <c r="Z2" s="5"/>
      <c r="AA2" s="5"/>
      <c r="AB2" s="5"/>
      <c r="AC2" s="6"/>
      <c r="AD2" s="5"/>
    </row>
    <row r="3" spans="1:30" ht="18" customHeight="1" thickBot="1" x14ac:dyDescent="0.35">
      <c r="A3" s="1">
        <v>203</v>
      </c>
      <c r="B3" s="1" t="s">
        <v>5</v>
      </c>
      <c r="C3" s="2"/>
      <c r="D3" s="962" t="s">
        <v>6</v>
      </c>
      <c r="E3" s="963"/>
      <c r="F3" s="963"/>
      <c r="G3" s="963"/>
      <c r="H3" s="963"/>
      <c r="I3" s="964" t="s">
        <v>3</v>
      </c>
      <c r="J3" s="963"/>
      <c r="K3" s="963"/>
      <c r="L3" s="963"/>
      <c r="M3" s="963"/>
      <c r="N3" s="963"/>
      <c r="O3" s="963"/>
      <c r="P3" s="963"/>
      <c r="Q3" s="963"/>
      <c r="R3" s="833"/>
      <c r="S3" s="254"/>
      <c r="T3" s="832"/>
      <c r="U3" s="595"/>
      <c r="V3" s="506"/>
      <c r="W3" s="506"/>
      <c r="X3" s="506"/>
      <c r="Y3" s="255"/>
      <c r="Z3" s="5"/>
      <c r="AA3" s="5"/>
      <c r="AB3" s="5"/>
      <c r="AC3" s="6"/>
      <c r="AD3" s="5"/>
    </row>
    <row r="4" spans="1:30" ht="33" customHeight="1" x14ac:dyDescent="0.3">
      <c r="A4" s="7">
        <v>202</v>
      </c>
      <c r="B4" s="7" t="s">
        <v>7</v>
      </c>
      <c r="C4" s="7"/>
      <c r="D4" s="966" t="s">
        <v>8</v>
      </c>
      <c r="E4" s="967"/>
      <c r="F4" s="968"/>
      <c r="G4" s="699"/>
      <c r="H4" s="969" t="s">
        <v>9</v>
      </c>
      <c r="I4" s="967"/>
      <c r="J4" s="968"/>
      <c r="K4" s="700" t="s">
        <v>10</v>
      </c>
      <c r="L4" s="970" t="s">
        <v>11</v>
      </c>
      <c r="M4" s="967"/>
      <c r="N4" s="968"/>
      <c r="O4" s="970" t="s">
        <v>12</v>
      </c>
      <c r="P4" s="967"/>
      <c r="Q4" s="968"/>
      <c r="R4" s="701" t="s">
        <v>798</v>
      </c>
      <c r="S4" s="970" t="s">
        <v>14</v>
      </c>
      <c r="T4" s="968"/>
      <c r="U4" s="970" t="s">
        <v>15</v>
      </c>
      <c r="V4" s="967"/>
      <c r="W4" s="967"/>
      <c r="X4" s="968"/>
      <c r="Y4" s="592" t="s">
        <v>16</v>
      </c>
      <c r="Z4" s="9"/>
      <c r="AA4" s="9"/>
      <c r="AB4" s="9"/>
      <c r="AC4" s="12"/>
      <c r="AD4" s="9"/>
    </row>
    <row r="5" spans="1:30" s="559" customFormat="1" ht="71.25" customHeight="1" thickBot="1" x14ac:dyDescent="0.35">
      <c r="A5" s="599" t="s">
        <v>17</v>
      </c>
      <c r="B5" s="599" t="s">
        <v>18</v>
      </c>
      <c r="C5" s="600"/>
      <c r="D5" s="609" t="s">
        <v>19</v>
      </c>
      <c r="E5" s="610" t="s">
        <v>20</v>
      </c>
      <c r="F5" s="610" t="s">
        <v>21</v>
      </c>
      <c r="G5" s="610" t="s">
        <v>799</v>
      </c>
      <c r="H5" s="611" t="s">
        <v>20</v>
      </c>
      <c r="I5" s="612" t="s">
        <v>21</v>
      </c>
      <c r="J5" s="612" t="s">
        <v>22</v>
      </c>
      <c r="K5" s="613"/>
      <c r="L5" s="614" t="s">
        <v>23</v>
      </c>
      <c r="M5" s="614" t="s">
        <v>24</v>
      </c>
      <c r="N5" s="614" t="s">
        <v>25</v>
      </c>
      <c r="O5" s="614" t="s">
        <v>26</v>
      </c>
      <c r="P5" s="614" t="s">
        <v>27</v>
      </c>
      <c r="Q5" s="614" t="s">
        <v>28</v>
      </c>
      <c r="R5" s="614" t="s">
        <v>29</v>
      </c>
      <c r="S5" s="615" t="s">
        <v>31</v>
      </c>
      <c r="T5" s="615" t="s">
        <v>32</v>
      </c>
      <c r="U5" s="613" t="s">
        <v>33</v>
      </c>
      <c r="V5" s="613" t="s">
        <v>34</v>
      </c>
      <c r="W5" s="613" t="s">
        <v>35</v>
      </c>
      <c r="X5" s="613" t="s">
        <v>36</v>
      </c>
      <c r="Y5" s="616"/>
      <c r="Z5" s="608"/>
      <c r="AA5" s="608"/>
      <c r="AB5" s="608"/>
      <c r="AC5" s="617"/>
      <c r="AD5" s="608"/>
    </row>
    <row r="6" spans="1:30" s="211" customFormat="1" ht="95.25" customHeight="1" x14ac:dyDescent="0.3">
      <c r="A6" s="213"/>
      <c r="B6" s="209" t="s">
        <v>3</v>
      </c>
      <c r="C6" s="214"/>
      <c r="D6" s="242">
        <f>IF(E6&lt;&gt;"",VLOOKUP(B6,Dependencia,2,0),"")</f>
        <v>10</v>
      </c>
      <c r="E6" s="243">
        <f>IF(H6&lt;&gt;"",VLOOKUP(H6,SERIE,2,0),"")</f>
        <v>145</v>
      </c>
      <c r="F6" s="243">
        <f>IF(I6&lt;&gt;"",VLOOKUP(I6,SUBSERIE,2,0),"")</f>
        <v>9</v>
      </c>
      <c r="G6" s="306"/>
      <c r="H6" s="526" t="s">
        <v>37</v>
      </c>
      <c r="I6" s="526" t="s">
        <v>800</v>
      </c>
      <c r="J6" s="199" t="s">
        <v>801</v>
      </c>
      <c r="K6" s="200" t="s">
        <v>40</v>
      </c>
      <c r="L6" s="198" t="s">
        <v>41</v>
      </c>
      <c r="M6" s="198"/>
      <c r="N6" s="198"/>
      <c r="O6" s="198" t="s">
        <v>41</v>
      </c>
      <c r="P6" s="198"/>
      <c r="Q6" s="198" t="s">
        <v>41</v>
      </c>
      <c r="R6" s="200"/>
      <c r="S6" s="198">
        <v>3</v>
      </c>
      <c r="T6" s="198">
        <v>10</v>
      </c>
      <c r="U6" s="597" t="s">
        <v>41</v>
      </c>
      <c r="V6" s="511"/>
      <c r="W6" s="511" t="s">
        <v>41</v>
      </c>
      <c r="X6" s="511"/>
      <c r="Y6" s="958" t="s">
        <v>802</v>
      </c>
      <c r="Z6" s="215"/>
      <c r="AA6" s="215"/>
      <c r="AB6" s="215"/>
      <c r="AC6" s="216"/>
      <c r="AD6" s="215"/>
    </row>
    <row r="7" spans="1:30" s="211" customFormat="1" ht="21" customHeight="1" x14ac:dyDescent="0.3">
      <c r="A7" s="213"/>
      <c r="B7" s="209"/>
      <c r="C7" s="214"/>
      <c r="D7" s="440"/>
      <c r="E7" s="374"/>
      <c r="F7" s="374"/>
      <c r="G7" s="375"/>
      <c r="H7" s="862"/>
      <c r="I7" s="862"/>
      <c r="J7" s="857" t="s">
        <v>227</v>
      </c>
      <c r="K7" s="187"/>
      <c r="L7" s="225"/>
      <c r="M7" s="225"/>
      <c r="N7" s="225"/>
      <c r="O7" s="225"/>
      <c r="P7" s="225"/>
      <c r="Q7" s="225"/>
      <c r="R7" s="187"/>
      <c r="S7" s="225"/>
      <c r="T7" s="225"/>
      <c r="U7" s="504"/>
      <c r="V7" s="504"/>
      <c r="W7" s="504"/>
      <c r="X7" s="504"/>
      <c r="Y7" s="978"/>
      <c r="Z7" s="215"/>
      <c r="AA7" s="215"/>
      <c r="AB7" s="215"/>
      <c r="AC7" s="216"/>
      <c r="AD7" s="215"/>
    </row>
    <row r="8" spans="1:30" s="211" customFormat="1" ht="42.75" customHeight="1" thickBot="1" x14ac:dyDescent="0.35">
      <c r="A8" s="213"/>
      <c r="B8" s="213"/>
      <c r="C8" s="214"/>
      <c r="D8" s="307"/>
      <c r="E8" s="308"/>
      <c r="F8" s="308"/>
      <c r="G8" s="179"/>
      <c r="H8" s="180"/>
      <c r="I8" s="180"/>
      <c r="J8" s="181" t="s">
        <v>39</v>
      </c>
      <c r="K8" s="182"/>
      <c r="L8" s="183"/>
      <c r="M8" s="183"/>
      <c r="N8" s="183"/>
      <c r="O8" s="183"/>
      <c r="P8" s="183"/>
      <c r="Q8" s="183"/>
      <c r="R8" s="182"/>
      <c r="S8" s="183"/>
      <c r="T8" s="183"/>
      <c r="U8" s="512"/>
      <c r="V8" s="512"/>
      <c r="W8" s="512"/>
      <c r="X8" s="512"/>
      <c r="Y8" s="959"/>
      <c r="Z8" s="215"/>
      <c r="AA8" s="215"/>
      <c r="AB8" s="215"/>
      <c r="AC8" s="216"/>
      <c r="AD8" s="215"/>
    </row>
    <row r="9" spans="1:30" ht="23.25" hidden="1" customHeight="1" x14ac:dyDescent="0.25">
      <c r="A9" s="14"/>
      <c r="B9" s="14"/>
      <c r="D9" s="292"/>
      <c r="E9" s="293"/>
      <c r="F9" s="293"/>
      <c r="G9" s="293"/>
      <c r="H9" s="526"/>
      <c r="I9" s="526"/>
      <c r="J9" s="304"/>
      <c r="K9" s="199"/>
      <c r="L9" s="289"/>
      <c r="M9" s="289"/>
      <c r="N9" s="289"/>
      <c r="O9" s="289"/>
      <c r="P9" s="289"/>
      <c r="Q9" s="289"/>
      <c r="R9" s="200"/>
      <c r="S9" s="289"/>
      <c r="T9" s="289"/>
      <c r="U9" s="496"/>
      <c r="V9" s="496"/>
      <c r="W9" s="496"/>
      <c r="X9" s="496"/>
      <c r="Y9" s="305"/>
      <c r="AA9" s="25"/>
      <c r="AC9" s="25"/>
    </row>
    <row r="10" spans="1:30" ht="21" hidden="1" customHeight="1" x14ac:dyDescent="0.25">
      <c r="A10" s="14"/>
      <c r="B10" s="14"/>
      <c r="D10" s="184"/>
      <c r="E10" s="185"/>
      <c r="F10" s="185"/>
      <c r="G10" s="185"/>
      <c r="H10" s="862"/>
      <c r="I10" s="862"/>
      <c r="J10" s="195"/>
      <c r="K10" s="857"/>
      <c r="L10" s="186"/>
      <c r="M10" s="186"/>
      <c r="N10" s="186"/>
      <c r="O10" s="186"/>
      <c r="P10" s="186"/>
      <c r="Q10" s="186"/>
      <c r="R10" s="187"/>
      <c r="S10" s="186"/>
      <c r="T10" s="186"/>
      <c r="U10" s="455"/>
      <c r="V10" s="455"/>
      <c r="W10" s="455"/>
      <c r="X10" s="455"/>
      <c r="Y10" s="758"/>
      <c r="AA10" s="25"/>
      <c r="AC10" s="25"/>
    </row>
    <row r="11" spans="1:30" ht="21.75" hidden="1" customHeight="1" x14ac:dyDescent="0.25">
      <c r="A11" s="14"/>
      <c r="B11" s="14"/>
      <c r="D11" s="184"/>
      <c r="E11" s="185"/>
      <c r="F11" s="185"/>
      <c r="G11" s="185"/>
      <c r="H11" s="862"/>
      <c r="I11" s="835" t="s">
        <v>803</v>
      </c>
      <c r="J11" s="202"/>
      <c r="K11" s="202"/>
      <c r="L11" s="202"/>
      <c r="M11" s="202"/>
      <c r="N11" s="202"/>
      <c r="O11" s="202"/>
      <c r="P11" s="202"/>
      <c r="Q11" s="202"/>
      <c r="R11" s="202"/>
      <c r="S11" s="835" t="s">
        <v>804</v>
      </c>
      <c r="T11" s="202"/>
      <c r="U11" s="455"/>
      <c r="V11" s="455"/>
      <c r="W11" s="455"/>
      <c r="X11" s="455"/>
      <c r="Y11" s="758"/>
      <c r="AA11" s="25"/>
      <c r="AC11" s="25"/>
    </row>
    <row r="12" spans="1:30" ht="15.75" hidden="1" customHeight="1" thickBot="1" x14ac:dyDescent="0.3">
      <c r="A12" s="14"/>
      <c r="B12" s="14"/>
      <c r="D12" s="188"/>
      <c r="E12" s="189"/>
      <c r="F12" s="189"/>
      <c r="G12" s="189"/>
      <c r="H12" s="180"/>
      <c r="I12" s="205" t="s">
        <v>805</v>
      </c>
      <c r="J12" s="203"/>
      <c r="K12" s="203"/>
      <c r="L12" s="203"/>
      <c r="M12" s="203"/>
      <c r="N12" s="203"/>
      <c r="O12" s="203"/>
      <c r="P12" s="203"/>
      <c r="Q12" s="203"/>
      <c r="R12" s="203"/>
      <c r="S12" s="203"/>
      <c r="T12" s="203"/>
      <c r="U12" s="287"/>
      <c r="V12" s="287"/>
      <c r="W12" s="287"/>
      <c r="X12" s="287"/>
      <c r="Y12" s="756"/>
      <c r="AA12" s="25"/>
      <c r="AC12" s="25"/>
    </row>
    <row r="13" spans="1:30" ht="16.5" hidden="1" customHeight="1" x14ac:dyDescent="0.25">
      <c r="A13" s="14"/>
      <c r="B13" s="14"/>
      <c r="D13" s="979" t="s">
        <v>1</v>
      </c>
      <c r="E13" s="980"/>
      <c r="F13" s="980"/>
      <c r="G13" s="980"/>
      <c r="H13" s="980"/>
      <c r="I13" s="981" t="s">
        <v>2</v>
      </c>
      <c r="J13" s="981"/>
      <c r="K13" s="981"/>
      <c r="L13" s="981"/>
      <c r="M13" s="981"/>
      <c r="N13" s="981"/>
      <c r="O13" s="981"/>
      <c r="P13" s="981"/>
      <c r="Q13" s="981"/>
      <c r="R13" s="981"/>
      <c r="S13" s="981"/>
      <c r="T13" s="981"/>
      <c r="U13" s="981"/>
      <c r="V13" s="503"/>
      <c r="W13" s="503"/>
      <c r="X13" s="503"/>
      <c r="Y13" s="255"/>
      <c r="AA13" s="25"/>
      <c r="AC13" s="25"/>
    </row>
    <row r="14" spans="1:30" ht="18" hidden="1" customHeight="1" x14ac:dyDescent="0.25">
      <c r="A14" s="14"/>
      <c r="B14" s="14"/>
      <c r="D14" s="962" t="s">
        <v>4</v>
      </c>
      <c r="E14" s="963"/>
      <c r="F14" s="963"/>
      <c r="G14" s="963"/>
      <c r="H14" s="963"/>
      <c r="I14" s="964" t="s">
        <v>3</v>
      </c>
      <c r="J14" s="963"/>
      <c r="K14" s="963"/>
      <c r="L14" s="963"/>
      <c r="M14" s="963"/>
      <c r="N14" s="963"/>
      <c r="O14" s="963"/>
      <c r="P14" s="963"/>
      <c r="Q14" s="963"/>
      <c r="R14" s="833"/>
      <c r="S14" s="254"/>
      <c r="T14" s="965"/>
      <c r="U14" s="963"/>
      <c r="V14" s="971"/>
      <c r="W14" s="963"/>
      <c r="X14" s="963"/>
      <c r="Y14" s="255"/>
      <c r="AA14" s="25"/>
      <c r="AC14" s="25"/>
    </row>
    <row r="15" spans="1:30" ht="18" hidden="1" customHeight="1" x14ac:dyDescent="0.25">
      <c r="A15" s="14"/>
      <c r="B15" s="14"/>
      <c r="D15" s="962" t="s">
        <v>6</v>
      </c>
      <c r="E15" s="963"/>
      <c r="F15" s="963"/>
      <c r="G15" s="963"/>
      <c r="H15" s="963"/>
      <c r="I15" s="964" t="s">
        <v>3</v>
      </c>
      <c r="J15" s="963"/>
      <c r="K15" s="963"/>
      <c r="L15" s="963"/>
      <c r="M15" s="963"/>
      <c r="N15" s="963"/>
      <c r="O15" s="963"/>
      <c r="P15" s="963"/>
      <c r="Q15" s="963"/>
      <c r="R15" s="833"/>
      <c r="S15" s="254"/>
      <c r="T15" s="832"/>
      <c r="U15" s="595"/>
      <c r="V15" s="506"/>
      <c r="W15" s="506"/>
      <c r="X15" s="506"/>
      <c r="Y15" s="255"/>
      <c r="AA15" s="25"/>
      <c r="AC15" s="25"/>
    </row>
    <row r="16" spans="1:30" ht="42.75" customHeight="1" thickBot="1" x14ac:dyDescent="0.3">
      <c r="A16" s="14"/>
      <c r="B16" s="14"/>
      <c r="D16" s="966" t="s">
        <v>8</v>
      </c>
      <c r="E16" s="967"/>
      <c r="F16" s="968"/>
      <c r="G16" s="699"/>
      <c r="H16" s="969" t="s">
        <v>9</v>
      </c>
      <c r="I16" s="967"/>
      <c r="J16" s="968"/>
      <c r="K16" s="700" t="s">
        <v>10</v>
      </c>
      <c r="L16" s="970" t="s">
        <v>11</v>
      </c>
      <c r="M16" s="967"/>
      <c r="N16" s="968"/>
      <c r="O16" s="970" t="s">
        <v>12</v>
      </c>
      <c r="P16" s="967"/>
      <c r="Q16" s="968"/>
      <c r="R16" s="701" t="s">
        <v>798</v>
      </c>
      <c r="S16" s="970" t="s">
        <v>14</v>
      </c>
      <c r="T16" s="968"/>
      <c r="U16" s="970" t="s">
        <v>15</v>
      </c>
      <c r="V16" s="967"/>
      <c r="W16" s="967"/>
      <c r="X16" s="968"/>
      <c r="Y16" s="592" t="s">
        <v>16</v>
      </c>
      <c r="AA16" s="25"/>
      <c r="AC16" s="25"/>
    </row>
    <row r="17" spans="1:29" s="559" customFormat="1" ht="67.5" customHeight="1" thickBot="1" x14ac:dyDescent="0.3">
      <c r="A17" s="618"/>
      <c r="B17" s="618"/>
      <c r="D17" s="619" t="s">
        <v>19</v>
      </c>
      <c r="E17" s="620" t="s">
        <v>20</v>
      </c>
      <c r="F17" s="620" t="s">
        <v>21</v>
      </c>
      <c r="G17" s="620" t="s">
        <v>799</v>
      </c>
      <c r="H17" s="621" t="s">
        <v>20</v>
      </c>
      <c r="I17" s="622" t="s">
        <v>21</v>
      </c>
      <c r="J17" s="622" t="s">
        <v>22</v>
      </c>
      <c r="K17" s="623"/>
      <c r="L17" s="624" t="s">
        <v>23</v>
      </c>
      <c r="M17" s="624" t="s">
        <v>24</v>
      </c>
      <c r="N17" s="624" t="s">
        <v>25</v>
      </c>
      <c r="O17" s="624" t="s">
        <v>26</v>
      </c>
      <c r="P17" s="624" t="s">
        <v>27</v>
      </c>
      <c r="Q17" s="624" t="s">
        <v>28</v>
      </c>
      <c r="R17" s="624" t="s">
        <v>29</v>
      </c>
      <c r="S17" s="625" t="s">
        <v>31</v>
      </c>
      <c r="T17" s="625" t="s">
        <v>32</v>
      </c>
      <c r="U17" s="623" t="s">
        <v>33</v>
      </c>
      <c r="V17" s="623" t="s">
        <v>34</v>
      </c>
      <c r="W17" s="623" t="s">
        <v>35</v>
      </c>
      <c r="X17" s="623" t="s">
        <v>36</v>
      </c>
      <c r="Y17" s="626"/>
      <c r="AA17" s="627"/>
      <c r="AC17" s="627"/>
    </row>
    <row r="18" spans="1:29" ht="27.75" customHeight="1" thickBot="1" x14ac:dyDescent="0.3">
      <c r="A18" s="14"/>
      <c r="B18" s="14" t="s">
        <v>3</v>
      </c>
      <c r="D18" s="242">
        <f>IF(E18&lt;&gt;"",VLOOKUP(B18,Dependencias,2,0),"")</f>
        <v>10</v>
      </c>
      <c r="E18" s="243">
        <f>IF(H18&lt;&gt;"",VLOOKUP(H18,SERIE,2,0),"")</f>
        <v>155</v>
      </c>
      <c r="F18" s="243">
        <f>IF(I18&lt;&gt;"",VLOOKUP(I18,SUBSERIE,2,0),"")</f>
        <v>0</v>
      </c>
      <c r="G18" s="243"/>
      <c r="H18" s="847" t="s">
        <v>73</v>
      </c>
      <c r="I18" s="847" t="s">
        <v>500</v>
      </c>
      <c r="J18" s="227" t="s">
        <v>75</v>
      </c>
      <c r="K18" s="986" t="s">
        <v>806</v>
      </c>
      <c r="L18" s="839" t="s">
        <v>41</v>
      </c>
      <c r="M18" s="839"/>
      <c r="N18" s="839"/>
      <c r="O18" s="839" t="s">
        <v>41</v>
      </c>
      <c r="P18" s="839"/>
      <c r="Q18" s="839" t="s">
        <v>41</v>
      </c>
      <c r="R18" s="228" t="s">
        <v>280</v>
      </c>
      <c r="S18" s="839">
        <v>3</v>
      </c>
      <c r="T18" s="839">
        <v>7</v>
      </c>
      <c r="U18" s="839"/>
      <c r="V18" s="839"/>
      <c r="W18" s="839" t="s">
        <v>41</v>
      </c>
      <c r="X18" s="839" t="s">
        <v>41</v>
      </c>
      <c r="Y18" s="958" t="s">
        <v>807</v>
      </c>
      <c r="AA18" s="25"/>
      <c r="AC18" s="25"/>
    </row>
    <row r="19" spans="1:29" ht="15" customHeight="1" thickBot="1" x14ac:dyDescent="0.3">
      <c r="A19" s="14"/>
      <c r="B19" s="14"/>
      <c r="D19" s="440"/>
      <c r="E19" s="374"/>
      <c r="F19" s="374"/>
      <c r="G19" s="243"/>
      <c r="H19" s="862"/>
      <c r="I19" s="862"/>
      <c r="J19" s="857" t="s">
        <v>78</v>
      </c>
      <c r="K19" s="987"/>
      <c r="L19" s="186"/>
      <c r="M19" s="186"/>
      <c r="N19" s="186"/>
      <c r="O19" s="186"/>
      <c r="P19" s="186"/>
      <c r="Q19" s="186"/>
      <c r="R19" s="187"/>
      <c r="S19" s="186"/>
      <c r="T19" s="186"/>
      <c r="U19" s="455"/>
      <c r="V19" s="455"/>
      <c r="W19" s="455"/>
      <c r="X19" s="455"/>
      <c r="Y19" s="976"/>
      <c r="AA19" s="25"/>
      <c r="AC19" s="25"/>
    </row>
    <row r="20" spans="1:29" ht="27" customHeight="1" thickBot="1" x14ac:dyDescent="0.3">
      <c r="A20" s="14"/>
      <c r="B20" s="14"/>
      <c r="D20" s="440"/>
      <c r="E20" s="374"/>
      <c r="F20" s="374"/>
      <c r="G20" s="243"/>
      <c r="H20" s="862"/>
      <c r="I20" s="862"/>
      <c r="J20" s="857" t="s">
        <v>79</v>
      </c>
      <c r="K20" s="857"/>
      <c r="L20" s="186"/>
      <c r="M20" s="186"/>
      <c r="N20" s="186"/>
      <c r="O20" s="186"/>
      <c r="P20" s="186"/>
      <c r="Q20" s="186"/>
      <c r="R20" s="187"/>
      <c r="S20" s="186"/>
      <c r="T20" s="186"/>
      <c r="U20" s="455"/>
      <c r="V20" s="455"/>
      <c r="W20" s="455"/>
      <c r="X20" s="455"/>
      <c r="Y20" s="976"/>
      <c r="AA20" s="25"/>
      <c r="AC20" s="25"/>
    </row>
    <row r="21" spans="1:29" ht="27" customHeight="1" thickBot="1" x14ac:dyDescent="0.3">
      <c r="A21" s="14"/>
      <c r="B21" s="14"/>
      <c r="D21" s="440"/>
      <c r="E21" s="374"/>
      <c r="F21" s="374"/>
      <c r="G21" s="243"/>
      <c r="H21" s="862"/>
      <c r="I21" s="862"/>
      <c r="J21" s="857" t="s">
        <v>80</v>
      </c>
      <c r="K21" s="857"/>
      <c r="L21" s="186"/>
      <c r="M21" s="186"/>
      <c r="N21" s="186"/>
      <c r="O21" s="186"/>
      <c r="P21" s="186"/>
      <c r="Q21" s="186"/>
      <c r="R21" s="187"/>
      <c r="S21" s="186"/>
      <c r="T21" s="186"/>
      <c r="U21" s="455"/>
      <c r="V21" s="455"/>
      <c r="W21" s="455"/>
      <c r="X21" s="455"/>
      <c r="Y21" s="976"/>
      <c r="AA21" s="25"/>
      <c r="AC21" s="25"/>
    </row>
    <row r="22" spans="1:29" ht="27" customHeight="1" thickBot="1" x14ac:dyDescent="0.3">
      <c r="A22" s="14"/>
      <c r="B22" s="14"/>
      <c r="D22" s="440"/>
      <c r="E22" s="374"/>
      <c r="F22" s="374"/>
      <c r="G22" s="243"/>
      <c r="H22" s="862"/>
      <c r="I22" s="862"/>
      <c r="J22" s="857" t="s">
        <v>81</v>
      </c>
      <c r="K22" s="857"/>
      <c r="L22" s="186"/>
      <c r="M22" s="186"/>
      <c r="N22" s="186"/>
      <c r="O22" s="186"/>
      <c r="P22" s="186"/>
      <c r="Q22" s="186"/>
      <c r="R22" s="187"/>
      <c r="S22" s="186"/>
      <c r="T22" s="186"/>
      <c r="U22" s="455"/>
      <c r="V22" s="455"/>
      <c r="W22" s="455"/>
      <c r="X22" s="455"/>
      <c r="Y22" s="976"/>
      <c r="AA22" s="25"/>
      <c r="AC22" s="25"/>
    </row>
    <row r="23" spans="1:29" ht="26.25" customHeight="1" thickBot="1" x14ac:dyDescent="0.3">
      <c r="A23" s="14"/>
      <c r="B23" s="14"/>
      <c r="D23" s="440"/>
      <c r="E23" s="374"/>
      <c r="F23" s="374"/>
      <c r="G23" s="243"/>
      <c r="H23" s="862"/>
      <c r="I23" s="862"/>
      <c r="J23" s="857" t="s">
        <v>82</v>
      </c>
      <c r="K23" s="857"/>
      <c r="L23" s="186"/>
      <c r="M23" s="186"/>
      <c r="N23" s="186"/>
      <c r="O23" s="186"/>
      <c r="P23" s="186"/>
      <c r="Q23" s="186"/>
      <c r="R23" s="187"/>
      <c r="S23" s="186"/>
      <c r="T23" s="186"/>
      <c r="U23" s="455"/>
      <c r="V23" s="455"/>
      <c r="W23" s="455"/>
      <c r="X23" s="455"/>
      <c r="Y23" s="976"/>
      <c r="AA23" s="25"/>
      <c r="AC23" s="25"/>
    </row>
    <row r="24" spans="1:29" ht="24.75" customHeight="1" thickBot="1" x14ac:dyDescent="0.3">
      <c r="A24" s="14"/>
      <c r="B24" s="14"/>
      <c r="D24" s="440"/>
      <c r="E24" s="374"/>
      <c r="F24" s="374"/>
      <c r="G24" s="243"/>
      <c r="H24" s="862"/>
      <c r="I24" s="862"/>
      <c r="J24" s="857" t="s">
        <v>83</v>
      </c>
      <c r="K24" s="857"/>
      <c r="L24" s="186"/>
      <c r="M24" s="186"/>
      <c r="N24" s="186"/>
      <c r="O24" s="186"/>
      <c r="P24" s="186"/>
      <c r="Q24" s="186"/>
      <c r="R24" s="187"/>
      <c r="S24" s="186"/>
      <c r="T24" s="186"/>
      <c r="U24" s="455"/>
      <c r="V24" s="455"/>
      <c r="W24" s="455"/>
      <c r="X24" s="455"/>
      <c r="Y24" s="976"/>
      <c r="AA24" s="25"/>
      <c r="AC24" s="25"/>
    </row>
    <row r="25" spans="1:29" ht="27.75" customHeight="1" thickBot="1" x14ac:dyDescent="0.3">
      <c r="A25" s="14"/>
      <c r="B25" s="14"/>
      <c r="D25" s="440"/>
      <c r="E25" s="374"/>
      <c r="F25" s="374"/>
      <c r="G25" s="243"/>
      <c r="H25" s="862"/>
      <c r="I25" s="862"/>
      <c r="J25" s="857" t="s">
        <v>84</v>
      </c>
      <c r="K25" s="857"/>
      <c r="L25" s="186"/>
      <c r="M25" s="186"/>
      <c r="N25" s="186"/>
      <c r="O25" s="186"/>
      <c r="P25" s="186"/>
      <c r="Q25" s="186"/>
      <c r="R25" s="187"/>
      <c r="S25" s="186"/>
      <c r="T25" s="186"/>
      <c r="U25" s="455"/>
      <c r="V25" s="455"/>
      <c r="W25" s="455"/>
      <c r="X25" s="455"/>
      <c r="Y25" s="976"/>
      <c r="AA25" s="25"/>
      <c r="AC25" s="25"/>
    </row>
    <row r="26" spans="1:29" ht="27" customHeight="1" thickBot="1" x14ac:dyDescent="0.3">
      <c r="A26" s="14"/>
      <c r="B26" s="14"/>
      <c r="D26" s="440"/>
      <c r="E26" s="374"/>
      <c r="F26" s="374"/>
      <c r="G26" s="243"/>
      <c r="H26" s="862"/>
      <c r="I26" s="862"/>
      <c r="J26" s="857" t="s">
        <v>85</v>
      </c>
      <c r="K26" s="857"/>
      <c r="L26" s="186"/>
      <c r="M26" s="186"/>
      <c r="N26" s="186"/>
      <c r="O26" s="186"/>
      <c r="P26" s="186"/>
      <c r="Q26" s="186"/>
      <c r="R26" s="187"/>
      <c r="S26" s="186"/>
      <c r="T26" s="186"/>
      <c r="U26" s="455"/>
      <c r="V26" s="455"/>
      <c r="W26" s="455"/>
      <c r="X26" s="455"/>
      <c r="Y26" s="976"/>
      <c r="AA26" s="25"/>
      <c r="AC26" s="25"/>
    </row>
    <row r="27" spans="1:29" ht="26.25" customHeight="1" thickBot="1" x14ac:dyDescent="0.3">
      <c r="A27" s="14"/>
      <c r="B27" s="14"/>
      <c r="D27" s="440"/>
      <c r="E27" s="374"/>
      <c r="F27" s="374"/>
      <c r="G27" s="243"/>
      <c r="H27" s="862"/>
      <c r="I27" s="862"/>
      <c r="J27" s="857" t="s">
        <v>86</v>
      </c>
      <c r="K27" s="857"/>
      <c r="L27" s="186"/>
      <c r="M27" s="186"/>
      <c r="N27" s="186"/>
      <c r="O27" s="186"/>
      <c r="P27" s="186"/>
      <c r="Q27" s="186"/>
      <c r="R27" s="187"/>
      <c r="S27" s="186"/>
      <c r="T27" s="186"/>
      <c r="U27" s="455"/>
      <c r="V27" s="455"/>
      <c r="W27" s="455"/>
      <c r="X27" s="455"/>
      <c r="Y27" s="976"/>
      <c r="AA27" s="25"/>
      <c r="AC27" s="25"/>
    </row>
    <row r="28" spans="1:29" ht="26.25" customHeight="1" thickBot="1" x14ac:dyDescent="0.3">
      <c r="A28" s="14"/>
      <c r="B28" s="14"/>
      <c r="D28" s="440"/>
      <c r="E28" s="374"/>
      <c r="F28" s="374"/>
      <c r="G28" s="243"/>
      <c r="H28" s="862"/>
      <c r="I28" s="862"/>
      <c r="J28" s="857" t="s">
        <v>247</v>
      </c>
      <c r="K28" s="857"/>
      <c r="L28" s="186"/>
      <c r="M28" s="186"/>
      <c r="N28" s="186"/>
      <c r="O28" s="186"/>
      <c r="P28" s="186"/>
      <c r="Q28" s="186"/>
      <c r="R28" s="187"/>
      <c r="S28" s="186"/>
      <c r="T28" s="186"/>
      <c r="U28" s="455"/>
      <c r="V28" s="455"/>
      <c r="W28" s="455"/>
      <c r="X28" s="455"/>
      <c r="Y28" s="976"/>
      <c r="AA28" s="25"/>
      <c r="AC28" s="25"/>
    </row>
    <row r="29" spans="1:29" ht="26.25" customHeight="1" thickBot="1" x14ac:dyDescent="0.3">
      <c r="A29" s="14"/>
      <c r="B29" s="14"/>
      <c r="D29" s="440"/>
      <c r="E29" s="374"/>
      <c r="F29" s="374"/>
      <c r="G29" s="243"/>
      <c r="H29" s="862"/>
      <c r="I29" s="862"/>
      <c r="J29" s="857" t="s">
        <v>808</v>
      </c>
      <c r="K29" s="857"/>
      <c r="L29" s="186"/>
      <c r="M29" s="186"/>
      <c r="N29" s="186"/>
      <c r="O29" s="186"/>
      <c r="P29" s="186"/>
      <c r="Q29" s="186"/>
      <c r="R29" s="187"/>
      <c r="S29" s="186"/>
      <c r="T29" s="186"/>
      <c r="U29" s="455"/>
      <c r="V29" s="455"/>
      <c r="W29" s="455"/>
      <c r="X29" s="455"/>
      <c r="Y29" s="976"/>
      <c r="AA29" s="25"/>
      <c r="AC29" s="25"/>
    </row>
    <row r="30" spans="1:29" ht="26.25" customHeight="1" thickBot="1" x14ac:dyDescent="0.3">
      <c r="A30" s="14"/>
      <c r="B30" s="14"/>
      <c r="D30" s="440"/>
      <c r="E30" s="374"/>
      <c r="F30" s="374"/>
      <c r="G30" s="243"/>
      <c r="H30" s="862"/>
      <c r="I30" s="862"/>
      <c r="J30" s="857" t="s">
        <v>809</v>
      </c>
      <c r="K30" s="857"/>
      <c r="L30" s="186"/>
      <c r="M30" s="186"/>
      <c r="N30" s="186"/>
      <c r="O30" s="186"/>
      <c r="P30" s="186"/>
      <c r="Q30" s="186"/>
      <c r="R30" s="187"/>
      <c r="S30" s="186"/>
      <c r="T30" s="186"/>
      <c r="U30" s="455"/>
      <c r="V30" s="455"/>
      <c r="W30" s="455"/>
      <c r="X30" s="455"/>
      <c r="Y30" s="976"/>
      <c r="AA30" s="25"/>
      <c r="AC30" s="25"/>
    </row>
    <row r="31" spans="1:29" ht="15" customHeight="1" thickBot="1" x14ac:dyDescent="0.3">
      <c r="A31" s="14"/>
      <c r="B31" s="14"/>
      <c r="D31" s="440"/>
      <c r="E31" s="374"/>
      <c r="F31" s="374"/>
      <c r="G31" s="243"/>
      <c r="H31" s="862"/>
      <c r="I31" s="862"/>
      <c r="J31" s="857" t="s">
        <v>87</v>
      </c>
      <c r="K31" s="857"/>
      <c r="L31" s="186"/>
      <c r="M31" s="186"/>
      <c r="N31" s="186"/>
      <c r="O31" s="186"/>
      <c r="P31" s="186"/>
      <c r="Q31" s="186"/>
      <c r="R31" s="187"/>
      <c r="S31" s="186"/>
      <c r="T31" s="186"/>
      <c r="U31" s="455"/>
      <c r="V31" s="455"/>
      <c r="W31" s="455"/>
      <c r="X31" s="455"/>
      <c r="Y31" s="976"/>
      <c r="AA31" s="25"/>
      <c r="AC31" s="25"/>
    </row>
    <row r="32" spans="1:29" ht="15" customHeight="1" thickBot="1" x14ac:dyDescent="0.3">
      <c r="A32" s="14"/>
      <c r="B32" s="14"/>
      <c r="D32" s="440"/>
      <c r="E32" s="374"/>
      <c r="F32" s="374"/>
      <c r="G32" s="243"/>
      <c r="H32" s="862"/>
      <c r="I32" s="862"/>
      <c r="J32" s="857" t="s">
        <v>810</v>
      </c>
      <c r="K32" s="857"/>
      <c r="L32" s="186"/>
      <c r="M32" s="186"/>
      <c r="N32" s="186"/>
      <c r="O32" s="186"/>
      <c r="P32" s="186"/>
      <c r="Q32" s="186"/>
      <c r="R32" s="187"/>
      <c r="S32" s="186"/>
      <c r="T32" s="186"/>
      <c r="U32" s="455"/>
      <c r="V32" s="455"/>
      <c r="W32" s="455"/>
      <c r="X32" s="455"/>
      <c r="Y32" s="976"/>
      <c r="AA32" s="25"/>
      <c r="AC32" s="25"/>
    </row>
    <row r="33" spans="1:29" ht="14.25" customHeight="1" thickBot="1" x14ac:dyDescent="0.3">
      <c r="A33" s="14"/>
      <c r="B33" s="14"/>
      <c r="D33" s="702"/>
      <c r="E33" s="703" t="str">
        <f>IF(H33&lt;&gt;"",VLOOKUP(H33,SERIE,2,0),"")</f>
        <v/>
      </c>
      <c r="F33" s="703" t="str">
        <f>IF(I33&lt;&gt;"",VLOOKUP(I33,SUBSERIE,2,0),"")</f>
        <v/>
      </c>
      <c r="G33" s="704">
        <f>IF(J33&lt;&gt;"",VLOOKUP(J33,TIPOLOGIA,2,0),"")</f>
        <v>1923</v>
      </c>
      <c r="H33" s="180"/>
      <c r="I33" s="180"/>
      <c r="J33" s="181" t="s">
        <v>811</v>
      </c>
      <c r="K33" s="181"/>
      <c r="L33" s="191"/>
      <c r="M33" s="191"/>
      <c r="N33" s="191"/>
      <c r="O33" s="191"/>
      <c r="P33" s="191"/>
      <c r="Q33" s="191"/>
      <c r="R33" s="182"/>
      <c r="S33" s="191"/>
      <c r="T33" s="191"/>
      <c r="U33" s="287"/>
      <c r="V33" s="287"/>
      <c r="W33" s="287"/>
      <c r="X33" s="287"/>
      <c r="Y33" s="959"/>
      <c r="AA33" s="25"/>
      <c r="AC33" s="25"/>
    </row>
    <row r="34" spans="1:29" ht="16.5" hidden="1" customHeight="1" x14ac:dyDescent="0.25">
      <c r="A34" s="14"/>
      <c r="B34" s="14"/>
      <c r="C34" s="863"/>
      <c r="D34" s="292"/>
      <c r="E34" s="293"/>
      <c r="F34" s="293"/>
      <c r="G34" s="293"/>
      <c r="H34" s="526"/>
      <c r="I34" s="526"/>
      <c r="J34" s="304"/>
      <c r="K34" s="199"/>
      <c r="L34" s="289"/>
      <c r="M34" s="289"/>
      <c r="N34" s="289"/>
      <c r="O34" s="289"/>
      <c r="P34" s="289"/>
      <c r="Q34" s="289"/>
      <c r="R34" s="200"/>
      <c r="S34" s="289"/>
      <c r="T34" s="289"/>
      <c r="U34" s="496"/>
      <c r="V34" s="496"/>
      <c r="W34" s="496"/>
      <c r="X34" s="496"/>
      <c r="Y34" s="305"/>
      <c r="AA34" s="25"/>
      <c r="AC34" s="25"/>
    </row>
    <row r="35" spans="1:29" ht="35.25" hidden="1" customHeight="1" x14ac:dyDescent="0.25">
      <c r="A35" s="14"/>
      <c r="B35" s="14"/>
      <c r="C35" s="863"/>
      <c r="D35" s="184"/>
      <c r="E35" s="185"/>
      <c r="F35" s="185"/>
      <c r="G35" s="185"/>
      <c r="H35" s="862"/>
      <c r="I35" s="862"/>
      <c r="J35" s="195"/>
      <c r="K35" s="857"/>
      <c r="L35" s="186"/>
      <c r="M35" s="186"/>
      <c r="N35" s="186"/>
      <c r="O35" s="186"/>
      <c r="P35" s="186"/>
      <c r="Q35" s="186"/>
      <c r="R35" s="187"/>
      <c r="S35" s="186"/>
      <c r="T35" s="186"/>
      <c r="U35" s="455"/>
      <c r="V35" s="455"/>
      <c r="W35" s="455"/>
      <c r="X35" s="455"/>
      <c r="Y35" s="758"/>
      <c r="AA35" s="25"/>
      <c r="AC35" s="25"/>
    </row>
    <row r="36" spans="1:29" ht="22.5" hidden="1" customHeight="1" x14ac:dyDescent="0.25">
      <c r="A36" s="14"/>
      <c r="B36" s="14"/>
      <c r="C36" s="863"/>
      <c r="D36" s="184"/>
      <c r="E36" s="185"/>
      <c r="F36" s="185"/>
      <c r="G36" s="185"/>
      <c r="H36" s="862"/>
      <c r="I36" s="835" t="s">
        <v>803</v>
      </c>
      <c r="J36" s="202"/>
      <c r="K36" s="202"/>
      <c r="L36" s="202"/>
      <c r="M36" s="202"/>
      <c r="N36" s="202"/>
      <c r="O36" s="202"/>
      <c r="P36" s="202"/>
      <c r="Q36" s="202"/>
      <c r="R36" s="202"/>
      <c r="S36" s="835" t="s">
        <v>804</v>
      </c>
      <c r="T36" s="202"/>
      <c r="U36" s="455"/>
      <c r="V36" s="455"/>
      <c r="W36" s="455"/>
      <c r="X36" s="455"/>
      <c r="Y36" s="758"/>
      <c r="AA36" s="25"/>
      <c r="AC36" s="25"/>
    </row>
    <row r="37" spans="1:29" ht="15.75" hidden="1" customHeight="1" thickBot="1" x14ac:dyDescent="0.3">
      <c r="A37" s="14"/>
      <c r="B37" s="14"/>
      <c r="C37" s="863"/>
      <c r="D37" s="188"/>
      <c r="E37" s="189"/>
      <c r="F37" s="189"/>
      <c r="G37" s="189"/>
      <c r="H37" s="180"/>
      <c r="I37" s="205" t="s">
        <v>805</v>
      </c>
      <c r="J37" s="203"/>
      <c r="K37" s="203"/>
      <c r="L37" s="203"/>
      <c r="M37" s="203"/>
      <c r="N37" s="203"/>
      <c r="O37" s="203"/>
      <c r="P37" s="203"/>
      <c r="Q37" s="203"/>
      <c r="R37" s="203"/>
      <c r="S37" s="203"/>
      <c r="T37" s="203"/>
      <c r="U37" s="287"/>
      <c r="V37" s="287"/>
      <c r="W37" s="287"/>
      <c r="X37" s="287"/>
      <c r="Y37" s="756"/>
      <c r="AA37" s="25"/>
      <c r="AC37" s="25"/>
    </row>
    <row r="38" spans="1:29" ht="21" hidden="1" customHeight="1" x14ac:dyDescent="0.25">
      <c r="A38" s="14"/>
      <c r="B38" s="14"/>
      <c r="C38" s="863"/>
      <c r="D38" s="979" t="s">
        <v>1</v>
      </c>
      <c r="E38" s="980"/>
      <c r="F38" s="980"/>
      <c r="G38" s="980"/>
      <c r="H38" s="980"/>
      <c r="I38" s="981" t="s">
        <v>2</v>
      </c>
      <c r="J38" s="981"/>
      <c r="K38" s="981"/>
      <c r="L38" s="981"/>
      <c r="M38" s="981"/>
      <c r="N38" s="981"/>
      <c r="O38" s="981"/>
      <c r="P38" s="981"/>
      <c r="Q38" s="981"/>
      <c r="R38" s="981"/>
      <c r="S38" s="981"/>
      <c r="T38" s="981"/>
      <c r="U38" s="981"/>
      <c r="V38" s="503"/>
      <c r="W38" s="503"/>
      <c r="X38" s="503"/>
      <c r="Y38" s="255"/>
      <c r="AA38" s="25"/>
      <c r="AC38" s="25"/>
    </row>
    <row r="39" spans="1:29" ht="21.75" hidden="1" customHeight="1" x14ac:dyDescent="0.25">
      <c r="A39" s="14"/>
      <c r="B39" s="14"/>
      <c r="C39" s="863"/>
      <c r="D39" s="962" t="s">
        <v>4</v>
      </c>
      <c r="E39" s="963"/>
      <c r="F39" s="963"/>
      <c r="G39" s="963"/>
      <c r="H39" s="963"/>
      <c r="I39" s="964" t="s">
        <v>3</v>
      </c>
      <c r="J39" s="963"/>
      <c r="K39" s="963"/>
      <c r="L39" s="963"/>
      <c r="M39" s="963"/>
      <c r="N39" s="963"/>
      <c r="O39" s="963"/>
      <c r="P39" s="963"/>
      <c r="Q39" s="963"/>
      <c r="R39" s="833"/>
      <c r="S39" s="254"/>
      <c r="T39" s="965"/>
      <c r="U39" s="963"/>
      <c r="V39" s="971"/>
      <c r="W39" s="963"/>
      <c r="X39" s="963"/>
      <c r="Y39" s="255"/>
      <c r="AA39" s="25"/>
      <c r="AC39" s="25"/>
    </row>
    <row r="40" spans="1:29" ht="21" hidden="1" customHeight="1" x14ac:dyDescent="0.25">
      <c r="A40" s="14"/>
      <c r="B40" s="14"/>
      <c r="C40" s="863"/>
      <c r="D40" s="962" t="s">
        <v>6</v>
      </c>
      <c r="E40" s="963"/>
      <c r="F40" s="963"/>
      <c r="G40" s="963"/>
      <c r="H40" s="963"/>
      <c r="I40" s="964" t="s">
        <v>3</v>
      </c>
      <c r="J40" s="963"/>
      <c r="K40" s="963"/>
      <c r="L40" s="963"/>
      <c r="M40" s="963"/>
      <c r="N40" s="963"/>
      <c r="O40" s="963"/>
      <c r="P40" s="963"/>
      <c r="Q40" s="963"/>
      <c r="R40" s="833"/>
      <c r="S40" s="254"/>
      <c r="T40" s="832"/>
      <c r="U40" s="595"/>
      <c r="V40" s="506"/>
      <c r="W40" s="506"/>
      <c r="X40" s="506"/>
      <c r="Y40" s="255"/>
      <c r="AA40" s="25"/>
      <c r="AC40" s="25"/>
    </row>
    <row r="41" spans="1:29" ht="34.5" customHeight="1" thickBot="1" x14ac:dyDescent="0.3">
      <c r="A41" s="14"/>
      <c r="B41" s="14"/>
      <c r="C41" s="863"/>
      <c r="D41" s="966" t="s">
        <v>8</v>
      </c>
      <c r="E41" s="967"/>
      <c r="F41" s="968"/>
      <c r="G41" s="699"/>
      <c r="H41" s="969" t="s">
        <v>9</v>
      </c>
      <c r="I41" s="967"/>
      <c r="J41" s="968"/>
      <c r="K41" s="700" t="s">
        <v>10</v>
      </c>
      <c r="L41" s="970" t="s">
        <v>11</v>
      </c>
      <c r="M41" s="967"/>
      <c r="N41" s="968"/>
      <c r="O41" s="970" t="s">
        <v>12</v>
      </c>
      <c r="P41" s="967"/>
      <c r="Q41" s="968"/>
      <c r="R41" s="701" t="s">
        <v>798</v>
      </c>
      <c r="S41" s="970" t="s">
        <v>14</v>
      </c>
      <c r="T41" s="968"/>
      <c r="U41" s="970" t="s">
        <v>15</v>
      </c>
      <c r="V41" s="967"/>
      <c r="W41" s="967"/>
      <c r="X41" s="968"/>
      <c r="Y41" s="592" t="s">
        <v>16</v>
      </c>
      <c r="AA41" s="25"/>
      <c r="AC41" s="25"/>
    </row>
    <row r="42" spans="1:29" s="559" customFormat="1" ht="80.25" customHeight="1" thickBot="1" x14ac:dyDescent="0.3">
      <c r="A42" s="618"/>
      <c r="B42" s="618"/>
      <c r="C42" s="628"/>
      <c r="D42" s="619" t="s">
        <v>19</v>
      </c>
      <c r="E42" s="620" t="s">
        <v>20</v>
      </c>
      <c r="F42" s="620" t="s">
        <v>21</v>
      </c>
      <c r="G42" s="620" t="s">
        <v>799</v>
      </c>
      <c r="H42" s="621" t="s">
        <v>20</v>
      </c>
      <c r="I42" s="622" t="s">
        <v>21</v>
      </c>
      <c r="J42" s="622" t="s">
        <v>22</v>
      </c>
      <c r="K42" s="623"/>
      <c r="L42" s="624" t="s">
        <v>23</v>
      </c>
      <c r="M42" s="624" t="s">
        <v>24</v>
      </c>
      <c r="N42" s="624" t="s">
        <v>25</v>
      </c>
      <c r="O42" s="624" t="s">
        <v>26</v>
      </c>
      <c r="P42" s="624" t="s">
        <v>27</v>
      </c>
      <c r="Q42" s="624" t="s">
        <v>28</v>
      </c>
      <c r="R42" s="624" t="s">
        <v>29</v>
      </c>
      <c r="S42" s="625" t="s">
        <v>31</v>
      </c>
      <c r="T42" s="625" t="s">
        <v>32</v>
      </c>
      <c r="U42" s="623" t="s">
        <v>33</v>
      </c>
      <c r="V42" s="623" t="s">
        <v>34</v>
      </c>
      <c r="W42" s="623" t="s">
        <v>35</v>
      </c>
      <c r="X42" s="623" t="s">
        <v>36</v>
      </c>
      <c r="Y42" s="629"/>
      <c r="AA42" s="627"/>
      <c r="AC42" s="627"/>
    </row>
    <row r="43" spans="1:29" ht="40.5" customHeight="1" x14ac:dyDescent="0.25">
      <c r="A43" s="14"/>
      <c r="B43" s="209" t="s">
        <v>3</v>
      </c>
      <c r="C43" s="210"/>
      <c r="D43" s="230">
        <f>IF(E43&lt;&gt;"",VLOOKUP(B43,Dependencias,2,0),"")</f>
        <v>10</v>
      </c>
      <c r="E43" s="849">
        <f>IF(H43&lt;&gt;"",VLOOKUP(H43,SERIE,2,0),"")</f>
        <v>160</v>
      </c>
      <c r="F43" s="849">
        <f>IF(I43&lt;&gt;"",VLOOKUP(I43,SUBSERIE,2,0),"")</f>
        <v>33</v>
      </c>
      <c r="G43" s="849">
        <f t="shared" ref="G43:G45" si="0">IF(J43&lt;&gt;"",VLOOKUP(J43,TIPOLOGIA,2,0),"")</f>
        <v>1700</v>
      </c>
      <c r="H43" s="847" t="s">
        <v>89</v>
      </c>
      <c r="I43" s="847" t="s">
        <v>371</v>
      </c>
      <c r="J43" s="227" t="s">
        <v>39</v>
      </c>
      <c r="K43" s="227" t="s">
        <v>48</v>
      </c>
      <c r="L43" s="839" t="s">
        <v>41</v>
      </c>
      <c r="M43" s="839"/>
      <c r="N43" s="839"/>
      <c r="O43" s="839" t="s">
        <v>41</v>
      </c>
      <c r="P43" s="839"/>
      <c r="Q43" s="839" t="s">
        <v>41</v>
      </c>
      <c r="R43" s="228" t="s">
        <v>714</v>
      </c>
      <c r="S43" s="839">
        <v>3</v>
      </c>
      <c r="T43" s="839">
        <v>10</v>
      </c>
      <c r="U43" s="839" t="s">
        <v>41</v>
      </c>
      <c r="V43" s="839"/>
      <c r="W43" s="839" t="s">
        <v>41</v>
      </c>
      <c r="X43" s="839"/>
      <c r="Y43" s="988" t="s">
        <v>812</v>
      </c>
      <c r="AA43" s="25"/>
      <c r="AC43" s="25"/>
    </row>
    <row r="44" spans="1:29" ht="29.25" customHeight="1" x14ac:dyDescent="0.25">
      <c r="A44" s="14"/>
      <c r="B44" s="14" t="s">
        <v>771</v>
      </c>
      <c r="C44" s="863"/>
      <c r="D44" s="184" t="str">
        <f>IF(E44&lt;&gt;"",VLOOKUP(B44,Dependencias,2,0),"")</f>
        <v/>
      </c>
      <c r="E44" s="185" t="str">
        <f>IF(H44&lt;&gt;"",VLOOKUP(H44,SERIE,2,0),"")</f>
        <v/>
      </c>
      <c r="F44" s="185" t="str">
        <f>IF(I44&lt;&gt;"",VLOOKUP(I44,SUBSERIE,2,0),"")</f>
        <v/>
      </c>
      <c r="G44" s="185">
        <f t="shared" si="0"/>
        <v>1797</v>
      </c>
      <c r="H44" s="862"/>
      <c r="I44" s="862"/>
      <c r="J44" s="857" t="s">
        <v>706</v>
      </c>
      <c r="K44" s="857"/>
      <c r="L44" s="186"/>
      <c r="M44" s="186"/>
      <c r="N44" s="186"/>
      <c r="O44" s="186"/>
      <c r="P44" s="186"/>
      <c r="Q44" s="186"/>
      <c r="R44" s="187"/>
      <c r="S44" s="186"/>
      <c r="T44" s="186"/>
      <c r="U44" s="455"/>
      <c r="V44" s="455"/>
      <c r="W44" s="455"/>
      <c r="X44" s="455"/>
      <c r="Y44" s="989"/>
      <c r="AA44" s="25"/>
      <c r="AC44" s="25"/>
    </row>
    <row r="45" spans="1:29" ht="61.5" customHeight="1" x14ac:dyDescent="0.25">
      <c r="A45" s="14"/>
      <c r="B45" s="14"/>
      <c r="C45" s="863"/>
      <c r="D45" s="184"/>
      <c r="E45" s="185"/>
      <c r="F45" s="185"/>
      <c r="G45" s="185">
        <f t="shared" si="0"/>
        <v>1873</v>
      </c>
      <c r="H45" s="862"/>
      <c r="I45" s="862"/>
      <c r="J45" s="195" t="s">
        <v>813</v>
      </c>
      <c r="K45" s="857"/>
      <c r="L45" s="186"/>
      <c r="M45" s="186"/>
      <c r="N45" s="186"/>
      <c r="O45" s="186"/>
      <c r="P45" s="186"/>
      <c r="Q45" s="186"/>
      <c r="R45" s="187"/>
      <c r="S45" s="186"/>
      <c r="T45" s="186"/>
      <c r="U45" s="455"/>
      <c r="V45" s="455"/>
      <c r="W45" s="455"/>
      <c r="X45" s="455"/>
      <c r="Y45" s="989"/>
      <c r="AA45" s="25"/>
      <c r="AC45" s="25"/>
    </row>
    <row r="46" spans="1:29" ht="30" customHeight="1" thickBot="1" x14ac:dyDescent="0.3">
      <c r="A46" s="14"/>
      <c r="B46" s="14"/>
      <c r="C46" s="863"/>
      <c r="D46" s="184"/>
      <c r="E46" s="185"/>
      <c r="F46" s="185"/>
      <c r="G46" s="185"/>
      <c r="H46" s="862"/>
      <c r="I46" s="862"/>
      <c r="J46" s="195" t="s">
        <v>810</v>
      </c>
      <c r="K46" s="857"/>
      <c r="L46" s="186"/>
      <c r="M46" s="186"/>
      <c r="N46" s="186"/>
      <c r="O46" s="186"/>
      <c r="P46" s="186"/>
      <c r="Q46" s="186"/>
      <c r="R46" s="187"/>
      <c r="S46" s="186"/>
      <c r="T46" s="186"/>
      <c r="U46" s="455"/>
      <c r="V46" s="455"/>
      <c r="W46" s="455"/>
      <c r="X46" s="455"/>
      <c r="Y46" s="989"/>
      <c r="AA46" s="25"/>
      <c r="AC46" s="25"/>
    </row>
    <row r="47" spans="1:29" ht="29.25" hidden="1" customHeight="1" x14ac:dyDescent="0.25">
      <c r="A47" s="14"/>
      <c r="B47" s="14"/>
      <c r="C47" s="863"/>
      <c r="D47" s="979" t="s">
        <v>1</v>
      </c>
      <c r="E47" s="980"/>
      <c r="F47" s="980"/>
      <c r="G47" s="980"/>
      <c r="H47" s="980"/>
      <c r="I47" s="990" t="s">
        <v>2</v>
      </c>
      <c r="J47" s="991"/>
      <c r="K47" s="991"/>
      <c r="L47" s="991"/>
      <c r="M47" s="991"/>
      <c r="N47" s="991"/>
      <c r="O47" s="991"/>
      <c r="P47" s="991"/>
      <c r="Q47" s="991"/>
      <c r="R47" s="254"/>
      <c r="S47" s="254"/>
      <c r="T47" s="254"/>
      <c r="U47" s="503"/>
      <c r="V47" s="503"/>
      <c r="W47" s="503"/>
      <c r="X47" s="503"/>
      <c r="Y47" s="255"/>
      <c r="AA47" s="25"/>
      <c r="AC47" s="25"/>
    </row>
    <row r="48" spans="1:29" ht="18.75" hidden="1" customHeight="1" x14ac:dyDescent="0.25">
      <c r="A48" s="14"/>
      <c r="B48" s="14"/>
      <c r="C48" s="863"/>
      <c r="D48" s="962" t="s">
        <v>4</v>
      </c>
      <c r="E48" s="963"/>
      <c r="F48" s="963"/>
      <c r="G48" s="963"/>
      <c r="H48" s="963"/>
      <c r="I48" s="964" t="s">
        <v>3</v>
      </c>
      <c r="J48" s="963"/>
      <c r="K48" s="963"/>
      <c r="L48" s="963"/>
      <c r="M48" s="963"/>
      <c r="N48" s="963"/>
      <c r="O48" s="963"/>
      <c r="P48" s="963"/>
      <c r="Q48" s="963"/>
      <c r="R48" s="833"/>
      <c r="S48" s="254"/>
      <c r="T48" s="965"/>
      <c r="U48" s="963"/>
      <c r="V48" s="971"/>
      <c r="W48" s="963"/>
      <c r="X48" s="963"/>
      <c r="Y48" s="255"/>
      <c r="AA48" s="25"/>
      <c r="AC48" s="25"/>
    </row>
    <row r="49" spans="1:29" ht="18.75" hidden="1" customHeight="1" x14ac:dyDescent="0.25">
      <c r="A49" s="14"/>
      <c r="B49" s="14"/>
      <c r="C49" s="863"/>
      <c r="D49" s="962" t="s">
        <v>6</v>
      </c>
      <c r="E49" s="963"/>
      <c r="F49" s="963"/>
      <c r="G49" s="963"/>
      <c r="H49" s="963"/>
      <c r="I49" s="964" t="s">
        <v>3</v>
      </c>
      <c r="J49" s="963"/>
      <c r="K49" s="963"/>
      <c r="L49" s="963"/>
      <c r="M49" s="963"/>
      <c r="N49" s="963"/>
      <c r="O49" s="963"/>
      <c r="P49" s="963"/>
      <c r="Q49" s="963"/>
      <c r="R49" s="833"/>
      <c r="S49" s="254"/>
      <c r="T49" s="832"/>
      <c r="U49" s="595"/>
      <c r="V49" s="506"/>
      <c r="W49" s="506"/>
      <c r="X49" s="506"/>
      <c r="Y49" s="255"/>
      <c r="AA49" s="25"/>
      <c r="AC49" s="25"/>
    </row>
    <row r="50" spans="1:29" ht="48" customHeight="1" thickBot="1" x14ac:dyDescent="0.3">
      <c r="A50" s="14"/>
      <c r="B50" s="14"/>
      <c r="C50" s="863"/>
      <c r="D50" s="966" t="s">
        <v>8</v>
      </c>
      <c r="E50" s="967"/>
      <c r="F50" s="968"/>
      <c r="G50" s="699"/>
      <c r="H50" s="969" t="s">
        <v>9</v>
      </c>
      <c r="I50" s="967"/>
      <c r="J50" s="968"/>
      <c r="K50" s="700" t="s">
        <v>10</v>
      </c>
      <c r="L50" s="970" t="s">
        <v>11</v>
      </c>
      <c r="M50" s="967"/>
      <c r="N50" s="968"/>
      <c r="O50" s="970" t="s">
        <v>12</v>
      </c>
      <c r="P50" s="967"/>
      <c r="Q50" s="968"/>
      <c r="R50" s="701" t="s">
        <v>798</v>
      </c>
      <c r="S50" s="970" t="s">
        <v>14</v>
      </c>
      <c r="T50" s="968"/>
      <c r="U50" s="970" t="s">
        <v>15</v>
      </c>
      <c r="V50" s="967"/>
      <c r="W50" s="967"/>
      <c r="X50" s="968"/>
      <c r="Y50" s="592" t="s">
        <v>16</v>
      </c>
      <c r="AA50" s="25"/>
      <c r="AC50" s="25"/>
    </row>
    <row r="51" spans="1:29" ht="81.75" customHeight="1" thickBot="1" x14ac:dyDescent="0.3">
      <c r="A51" s="14"/>
      <c r="B51" s="14"/>
      <c r="C51" s="863"/>
      <c r="D51" s="630" t="s">
        <v>19</v>
      </c>
      <c r="E51" s="631" t="s">
        <v>20</v>
      </c>
      <c r="F51" s="631" t="s">
        <v>21</v>
      </c>
      <c r="G51" s="631" t="s">
        <v>799</v>
      </c>
      <c r="H51" s="632" t="s">
        <v>20</v>
      </c>
      <c r="I51" s="633" t="s">
        <v>21</v>
      </c>
      <c r="J51" s="633" t="s">
        <v>22</v>
      </c>
      <c r="K51" s="634"/>
      <c r="L51" s="635" t="s">
        <v>23</v>
      </c>
      <c r="M51" s="635" t="s">
        <v>24</v>
      </c>
      <c r="N51" s="635" t="s">
        <v>25</v>
      </c>
      <c r="O51" s="635" t="s">
        <v>26</v>
      </c>
      <c r="P51" s="635" t="s">
        <v>27</v>
      </c>
      <c r="Q51" s="635" t="s">
        <v>28</v>
      </c>
      <c r="R51" s="635" t="s">
        <v>29</v>
      </c>
      <c r="S51" s="636" t="s">
        <v>31</v>
      </c>
      <c r="T51" s="636" t="s">
        <v>32</v>
      </c>
      <c r="U51" s="634" t="s">
        <v>33</v>
      </c>
      <c r="V51" s="634" t="s">
        <v>34</v>
      </c>
      <c r="W51" s="634" t="s">
        <v>35</v>
      </c>
      <c r="X51" s="634" t="s">
        <v>36</v>
      </c>
      <c r="Y51" s="637"/>
      <c r="AA51" s="25"/>
      <c r="AC51" s="25"/>
    </row>
    <row r="52" spans="1:29" s="211" customFormat="1" ht="29.25" customHeight="1" x14ac:dyDescent="0.25">
      <c r="A52" s="209" t="s">
        <v>3</v>
      </c>
      <c r="B52" s="209" t="s">
        <v>3</v>
      </c>
      <c r="C52" s="210"/>
      <c r="D52" s="230">
        <f t="shared" ref="D52" si="1">IF(E52&lt;&gt;"",VLOOKUP(B52,Dependencias,2,0),"")</f>
        <v>10</v>
      </c>
      <c r="E52" s="849">
        <f t="shared" ref="E52:E58" si="2">IF(H52&lt;&gt;"",VLOOKUP(H52,SERIE,2,0),"")</f>
        <v>160</v>
      </c>
      <c r="F52" s="849">
        <f t="shared" ref="F52:F58" si="3">IF(I52&lt;&gt;"",VLOOKUP(I52,SUBSERIE,2,0),"")</f>
        <v>37</v>
      </c>
      <c r="G52" s="849">
        <f t="shared" ref="G52:G71" si="4">IF(J52&lt;&gt;"",VLOOKUP(J52,TIPOLOGIA,2,0),"")</f>
        <v>1700</v>
      </c>
      <c r="H52" s="847" t="s">
        <v>89</v>
      </c>
      <c r="I52" s="847" t="s">
        <v>781</v>
      </c>
      <c r="J52" s="227" t="s">
        <v>39</v>
      </c>
      <c r="K52" s="227" t="s">
        <v>40</v>
      </c>
      <c r="L52" s="839" t="s">
        <v>41</v>
      </c>
      <c r="M52" s="839"/>
      <c r="N52" s="839"/>
      <c r="O52" s="839" t="s">
        <v>41</v>
      </c>
      <c r="P52" s="839"/>
      <c r="Q52" s="839" t="s">
        <v>41</v>
      </c>
      <c r="R52" s="228" t="s">
        <v>714</v>
      </c>
      <c r="S52" s="839">
        <v>3</v>
      </c>
      <c r="T52" s="839">
        <v>10</v>
      </c>
      <c r="U52" s="839" t="s">
        <v>41</v>
      </c>
      <c r="V52" s="839"/>
      <c r="W52" s="839" t="s">
        <v>41</v>
      </c>
      <c r="X52" s="839"/>
      <c r="Y52" s="977" t="s">
        <v>814</v>
      </c>
      <c r="AA52" s="212"/>
      <c r="AC52" s="212"/>
    </row>
    <row r="53" spans="1:29" ht="16.5" customHeight="1" x14ac:dyDescent="0.25">
      <c r="A53" s="14"/>
      <c r="B53" s="14"/>
      <c r="C53" s="863"/>
      <c r="D53" s="192"/>
      <c r="E53" s="193" t="str">
        <f t="shared" si="2"/>
        <v/>
      </c>
      <c r="F53" s="193" t="str">
        <f t="shared" si="3"/>
        <v/>
      </c>
      <c r="G53" s="193">
        <f t="shared" si="4"/>
        <v>1844</v>
      </c>
      <c r="H53" s="194"/>
      <c r="I53" s="194"/>
      <c r="J53" s="195" t="s">
        <v>227</v>
      </c>
      <c r="K53" s="195"/>
      <c r="L53" s="196"/>
      <c r="M53" s="196"/>
      <c r="N53" s="196"/>
      <c r="O53" s="196"/>
      <c r="P53" s="196"/>
      <c r="Q53" s="196"/>
      <c r="R53" s="197"/>
      <c r="S53" s="196"/>
      <c r="T53" s="196"/>
      <c r="U53" s="497"/>
      <c r="V53" s="497"/>
      <c r="W53" s="497"/>
      <c r="X53" s="497"/>
      <c r="Y53" s="976"/>
      <c r="AA53" s="25"/>
      <c r="AC53" s="25"/>
    </row>
    <row r="54" spans="1:29" ht="21.75" customHeight="1" x14ac:dyDescent="0.25">
      <c r="A54" s="14" t="s">
        <v>3</v>
      </c>
      <c r="B54" s="14" t="s">
        <v>771</v>
      </c>
      <c r="C54" s="863"/>
      <c r="D54" s="184" t="str">
        <f>IF(E54&lt;&gt;"",VLOOKUP(B54,Dependencias,2,0),"")</f>
        <v/>
      </c>
      <c r="E54" s="185" t="str">
        <f t="shared" si="2"/>
        <v/>
      </c>
      <c r="F54" s="185" t="str">
        <f t="shared" si="3"/>
        <v/>
      </c>
      <c r="G54" s="185">
        <f t="shared" si="4"/>
        <v>1725</v>
      </c>
      <c r="H54" s="862"/>
      <c r="I54" s="862"/>
      <c r="J54" s="857" t="s">
        <v>815</v>
      </c>
      <c r="K54" s="857"/>
      <c r="L54" s="186"/>
      <c r="M54" s="186"/>
      <c r="N54" s="186"/>
      <c r="O54" s="186"/>
      <c r="P54" s="186"/>
      <c r="Q54" s="186"/>
      <c r="R54" s="187"/>
      <c r="S54" s="186"/>
      <c r="T54" s="186"/>
      <c r="U54" s="455"/>
      <c r="V54" s="455"/>
      <c r="W54" s="455"/>
      <c r="X54" s="455"/>
      <c r="Y54" s="976"/>
      <c r="AA54" s="25"/>
      <c r="AC54" s="25"/>
    </row>
    <row r="55" spans="1:29" ht="16.5" customHeight="1" x14ac:dyDescent="0.25">
      <c r="A55" s="14" t="s">
        <v>3</v>
      </c>
      <c r="B55" s="14" t="s">
        <v>771</v>
      </c>
      <c r="C55" s="863"/>
      <c r="D55" s="184" t="str">
        <f>IF(E55&lt;&gt;"",VLOOKUP(B55,Dependencias,2,0),"")</f>
        <v/>
      </c>
      <c r="E55" s="185" t="str">
        <f t="shared" si="2"/>
        <v/>
      </c>
      <c r="F55" s="185" t="str">
        <f t="shared" si="3"/>
        <v/>
      </c>
      <c r="G55" s="185">
        <f t="shared" si="4"/>
        <v>1823</v>
      </c>
      <c r="H55" s="862"/>
      <c r="I55" s="862"/>
      <c r="J55" s="857" t="s">
        <v>816</v>
      </c>
      <c r="K55" s="857"/>
      <c r="L55" s="186"/>
      <c r="M55" s="186"/>
      <c r="N55" s="186"/>
      <c r="O55" s="186"/>
      <c r="P55" s="186"/>
      <c r="Q55" s="186"/>
      <c r="R55" s="187"/>
      <c r="S55" s="186"/>
      <c r="T55" s="186"/>
      <c r="U55" s="455"/>
      <c r="V55" s="455"/>
      <c r="W55" s="455"/>
      <c r="X55" s="455"/>
      <c r="Y55" s="976"/>
      <c r="AA55" s="25"/>
      <c r="AC55" s="25"/>
    </row>
    <row r="56" spans="1:29" ht="27.75" customHeight="1" x14ac:dyDescent="0.25">
      <c r="A56" s="14" t="s">
        <v>3</v>
      </c>
      <c r="B56" s="14" t="s">
        <v>771</v>
      </c>
      <c r="C56" s="863"/>
      <c r="D56" s="184" t="str">
        <f>IF(E56&lt;&gt;"",VLOOKUP(B56,Dependencias,2,0),"")</f>
        <v/>
      </c>
      <c r="E56" s="185" t="str">
        <f t="shared" si="2"/>
        <v/>
      </c>
      <c r="F56" s="185" t="str">
        <f t="shared" si="3"/>
        <v/>
      </c>
      <c r="G56" s="185">
        <f t="shared" si="4"/>
        <v>1812</v>
      </c>
      <c r="H56" s="862"/>
      <c r="I56" s="862"/>
      <c r="J56" s="857" t="s">
        <v>786</v>
      </c>
      <c r="K56" s="857"/>
      <c r="L56" s="186"/>
      <c r="M56" s="186"/>
      <c r="N56" s="186"/>
      <c r="O56" s="186"/>
      <c r="P56" s="186"/>
      <c r="Q56" s="186"/>
      <c r="R56" s="187"/>
      <c r="S56" s="186"/>
      <c r="T56" s="186"/>
      <c r="U56" s="455"/>
      <c r="V56" s="455"/>
      <c r="W56" s="455"/>
      <c r="X56" s="455"/>
      <c r="Y56" s="976"/>
      <c r="AA56" s="25"/>
      <c r="AC56" s="25"/>
    </row>
    <row r="57" spans="1:29" ht="16.5" customHeight="1" x14ac:dyDescent="0.25">
      <c r="A57" s="14" t="s">
        <v>3</v>
      </c>
      <c r="B57" s="14" t="s">
        <v>771</v>
      </c>
      <c r="C57" s="863"/>
      <c r="D57" s="184" t="str">
        <f>IF(E57&lt;&gt;"",VLOOKUP(B57,Dependencias,2,0),"")</f>
        <v/>
      </c>
      <c r="E57" s="185" t="str">
        <f t="shared" si="2"/>
        <v/>
      </c>
      <c r="F57" s="185" t="str">
        <f t="shared" si="3"/>
        <v/>
      </c>
      <c r="G57" s="185">
        <f t="shared" si="4"/>
        <v>1665</v>
      </c>
      <c r="H57" s="862"/>
      <c r="I57" s="862"/>
      <c r="J57" s="857" t="s">
        <v>787</v>
      </c>
      <c r="K57" s="857"/>
      <c r="L57" s="186"/>
      <c r="M57" s="186"/>
      <c r="N57" s="186"/>
      <c r="O57" s="186"/>
      <c r="P57" s="186"/>
      <c r="Q57" s="186"/>
      <c r="R57" s="187"/>
      <c r="S57" s="186"/>
      <c r="T57" s="186"/>
      <c r="U57" s="455"/>
      <c r="V57" s="455"/>
      <c r="W57" s="455"/>
      <c r="X57" s="455"/>
      <c r="Y57" s="976"/>
      <c r="AA57" s="25"/>
      <c r="AC57" s="25"/>
    </row>
    <row r="58" spans="1:29" ht="16.5" customHeight="1" x14ac:dyDescent="0.25">
      <c r="A58" s="14" t="s">
        <v>3</v>
      </c>
      <c r="B58" s="14" t="s">
        <v>771</v>
      </c>
      <c r="C58" s="863"/>
      <c r="D58" s="184" t="str">
        <f>IF(E58&lt;&gt;"",VLOOKUP(B58,Dependencias,2,0),"")</f>
        <v/>
      </c>
      <c r="E58" s="185" t="str">
        <f t="shared" si="2"/>
        <v/>
      </c>
      <c r="F58" s="185" t="str">
        <f t="shared" si="3"/>
        <v/>
      </c>
      <c r="G58" s="185">
        <f t="shared" si="4"/>
        <v>1863</v>
      </c>
      <c r="H58" s="862"/>
      <c r="I58" s="862"/>
      <c r="J58" s="857" t="s">
        <v>606</v>
      </c>
      <c r="K58" s="857"/>
      <c r="L58" s="186"/>
      <c r="M58" s="186"/>
      <c r="N58" s="186"/>
      <c r="O58" s="186"/>
      <c r="P58" s="186"/>
      <c r="Q58" s="186"/>
      <c r="R58" s="187"/>
      <c r="S58" s="186"/>
      <c r="T58" s="186"/>
      <c r="U58" s="455"/>
      <c r="V58" s="455"/>
      <c r="W58" s="455"/>
      <c r="X58" s="455"/>
      <c r="Y58" s="976"/>
      <c r="AA58" s="25"/>
      <c r="AC58" s="25"/>
    </row>
    <row r="59" spans="1:29" ht="16.5" customHeight="1" x14ac:dyDescent="0.25">
      <c r="A59" s="14"/>
      <c r="B59" s="14"/>
      <c r="C59" s="863"/>
      <c r="D59" s="184"/>
      <c r="E59" s="185"/>
      <c r="F59" s="185"/>
      <c r="G59" s="185"/>
      <c r="H59" s="862"/>
      <c r="I59" s="862"/>
      <c r="J59" s="195" t="s">
        <v>813</v>
      </c>
      <c r="K59" s="857"/>
      <c r="L59" s="186"/>
      <c r="M59" s="186"/>
      <c r="N59" s="186"/>
      <c r="O59" s="186"/>
      <c r="P59" s="186"/>
      <c r="Q59" s="186"/>
      <c r="R59" s="187"/>
      <c r="S59" s="186"/>
      <c r="T59" s="186"/>
      <c r="U59" s="455"/>
      <c r="V59" s="455"/>
      <c r="W59" s="455"/>
      <c r="X59" s="455"/>
      <c r="Y59" s="976"/>
      <c r="AA59" s="25"/>
      <c r="AC59" s="25"/>
    </row>
    <row r="60" spans="1:29" ht="16.5" customHeight="1" thickBot="1" x14ac:dyDescent="0.3">
      <c r="A60" s="14"/>
      <c r="B60" s="14"/>
      <c r="C60" s="863"/>
      <c r="D60" s="184"/>
      <c r="E60" s="185"/>
      <c r="F60" s="185"/>
      <c r="G60" s="185"/>
      <c r="H60" s="862"/>
      <c r="I60" s="862"/>
      <c r="J60" s="529" t="s">
        <v>817</v>
      </c>
      <c r="K60" s="857"/>
      <c r="L60" s="186"/>
      <c r="M60" s="186"/>
      <c r="N60" s="186"/>
      <c r="O60" s="186"/>
      <c r="P60" s="186"/>
      <c r="Q60" s="186"/>
      <c r="R60" s="187"/>
      <c r="S60" s="186"/>
      <c r="T60" s="186"/>
      <c r="U60" s="455"/>
      <c r="V60" s="455"/>
      <c r="W60" s="455"/>
      <c r="X60" s="455"/>
      <c r="Y60" s="976"/>
      <c r="AA60" s="25"/>
      <c r="AC60" s="25"/>
    </row>
    <row r="61" spans="1:29" ht="16.5" hidden="1" customHeight="1" x14ac:dyDescent="0.25">
      <c r="A61" s="14"/>
      <c r="B61" s="14"/>
      <c r="C61" s="863"/>
      <c r="D61" s="292"/>
      <c r="E61" s="293"/>
      <c r="F61" s="293"/>
      <c r="G61" s="293"/>
      <c r="H61" s="526"/>
      <c r="I61" s="526"/>
      <c r="J61" s="304"/>
      <c r="K61" s="199"/>
      <c r="L61" s="289"/>
      <c r="M61" s="289"/>
      <c r="N61" s="289"/>
      <c r="O61" s="289"/>
      <c r="P61" s="289"/>
      <c r="Q61" s="289"/>
      <c r="R61" s="200"/>
      <c r="S61" s="289"/>
      <c r="T61" s="289"/>
      <c r="U61" s="496"/>
      <c r="V61" s="496"/>
      <c r="W61" s="496"/>
      <c r="X61" s="496"/>
      <c r="Y61" s="831"/>
      <c r="AA61" s="25"/>
      <c r="AC61" s="25"/>
    </row>
    <row r="62" spans="1:29" ht="16.5" hidden="1" customHeight="1" x14ac:dyDescent="0.25">
      <c r="A62" s="14"/>
      <c r="B62" s="14"/>
      <c r="C62" s="863"/>
      <c r="D62" s="184"/>
      <c r="E62" s="185"/>
      <c r="F62" s="185"/>
      <c r="G62" s="185"/>
      <c r="H62" s="862"/>
      <c r="I62" s="835" t="s">
        <v>803</v>
      </c>
      <c r="J62" s="202"/>
      <c r="K62" s="202"/>
      <c r="L62" s="202"/>
      <c r="M62" s="202"/>
      <c r="N62" s="202"/>
      <c r="O62" s="202"/>
      <c r="P62" s="202"/>
      <c r="Q62" s="202"/>
      <c r="R62" s="202"/>
      <c r="S62" s="835" t="s">
        <v>804</v>
      </c>
      <c r="T62" s="186"/>
      <c r="U62" s="455"/>
      <c r="V62" s="455"/>
      <c r="W62" s="455"/>
      <c r="X62" s="455"/>
      <c r="Y62" s="836"/>
      <c r="AA62" s="25"/>
      <c r="AC62" s="25"/>
    </row>
    <row r="63" spans="1:29" ht="16.5" hidden="1" customHeight="1" thickBot="1" x14ac:dyDescent="0.3">
      <c r="A63" s="14"/>
      <c r="B63" s="14"/>
      <c r="C63" s="863"/>
      <c r="D63" s="188"/>
      <c r="E63" s="189"/>
      <c r="F63" s="189"/>
      <c r="G63" s="189"/>
      <c r="H63" s="180"/>
      <c r="I63" s="205" t="s">
        <v>805</v>
      </c>
      <c r="J63" s="203"/>
      <c r="K63" s="203"/>
      <c r="L63" s="203"/>
      <c r="M63" s="203"/>
      <c r="N63" s="203"/>
      <c r="O63" s="203"/>
      <c r="P63" s="203"/>
      <c r="Q63" s="203"/>
      <c r="R63" s="203"/>
      <c r="S63" s="203"/>
      <c r="T63" s="191"/>
      <c r="U63" s="287"/>
      <c r="V63" s="287"/>
      <c r="W63" s="287"/>
      <c r="X63" s="287"/>
      <c r="Y63" s="846"/>
      <c r="AA63" s="25"/>
      <c r="AC63" s="25"/>
    </row>
    <row r="64" spans="1:29" s="211" customFormat="1" ht="24.75" customHeight="1" x14ac:dyDescent="0.25">
      <c r="A64" s="209" t="s">
        <v>3</v>
      </c>
      <c r="B64" s="209" t="s">
        <v>3</v>
      </c>
      <c r="C64" s="210"/>
      <c r="D64" s="230">
        <f>IF(E64&lt;&gt;"",VLOOKUP(B64,Dependencias,2,0),"")</f>
        <v>10</v>
      </c>
      <c r="E64" s="849">
        <f t="shared" ref="E64:E70" si="5">IF(H64&lt;&gt;"",VLOOKUP(H64,SERIE,2,0),"")</f>
        <v>160</v>
      </c>
      <c r="F64" s="849">
        <f t="shared" ref="F64:F70" si="6">IF(I64&lt;&gt;"",VLOOKUP(I64,SUBSERIE,2,0),"")</f>
        <v>39</v>
      </c>
      <c r="G64" s="849">
        <f t="shared" si="4"/>
        <v>1813</v>
      </c>
      <c r="H64" s="847" t="s">
        <v>89</v>
      </c>
      <c r="I64" s="847" t="s">
        <v>90</v>
      </c>
      <c r="J64" s="227" t="s">
        <v>774</v>
      </c>
      <c r="K64" s="227" t="s">
        <v>40</v>
      </c>
      <c r="L64" s="839" t="s">
        <v>41</v>
      </c>
      <c r="M64" s="839"/>
      <c r="N64" s="839"/>
      <c r="O64" s="839" t="s">
        <v>41</v>
      </c>
      <c r="P64" s="839"/>
      <c r="Q64" s="839" t="s">
        <v>41</v>
      </c>
      <c r="R64" s="228" t="s">
        <v>714</v>
      </c>
      <c r="S64" s="839">
        <v>3</v>
      </c>
      <c r="T64" s="839">
        <v>10</v>
      </c>
      <c r="U64" s="839" t="s">
        <v>41</v>
      </c>
      <c r="V64" s="839"/>
      <c r="W64" s="839" t="s">
        <v>41</v>
      </c>
      <c r="X64" s="839"/>
      <c r="Y64" s="958" t="s">
        <v>818</v>
      </c>
      <c r="AA64" s="212"/>
      <c r="AC64" s="212"/>
    </row>
    <row r="65" spans="1:30" ht="27.75" customHeight="1" x14ac:dyDescent="0.25">
      <c r="A65" s="14" t="s">
        <v>3</v>
      </c>
      <c r="B65" s="14" t="s">
        <v>771</v>
      </c>
      <c r="C65" s="863"/>
      <c r="D65" s="184" t="str">
        <f>IF(E65&lt;&gt;"",VLOOKUP(B65,Dependencias,2,0),"")</f>
        <v/>
      </c>
      <c r="E65" s="185" t="str">
        <f t="shared" si="5"/>
        <v/>
      </c>
      <c r="F65" s="185" t="str">
        <f t="shared" si="6"/>
        <v/>
      </c>
      <c r="G65" s="185">
        <f t="shared" si="4"/>
        <v>1817</v>
      </c>
      <c r="H65" s="862"/>
      <c r="I65" s="862"/>
      <c r="J65" s="857" t="s">
        <v>777</v>
      </c>
      <c r="K65" s="857"/>
      <c r="L65" s="186"/>
      <c r="M65" s="186"/>
      <c r="N65" s="186"/>
      <c r="O65" s="186"/>
      <c r="P65" s="186"/>
      <c r="Q65" s="186"/>
      <c r="R65" s="187"/>
      <c r="S65" s="186"/>
      <c r="T65" s="186"/>
      <c r="U65" s="455"/>
      <c r="V65" s="455"/>
      <c r="W65" s="455"/>
      <c r="X65" s="455"/>
      <c r="Y65" s="976"/>
      <c r="AA65" s="25"/>
      <c r="AC65" s="25"/>
    </row>
    <row r="66" spans="1:30" ht="27.75" customHeight="1" x14ac:dyDescent="0.25">
      <c r="A66" s="14" t="s">
        <v>3</v>
      </c>
      <c r="B66" s="14" t="s">
        <v>771</v>
      </c>
      <c r="C66" s="863"/>
      <c r="D66" s="184" t="str">
        <f>IF(E66&lt;&gt;"",VLOOKUP(B66,Dependencias,2,0),"")</f>
        <v/>
      </c>
      <c r="E66" s="185" t="str">
        <f t="shared" si="5"/>
        <v/>
      </c>
      <c r="F66" s="185" t="str">
        <f t="shared" si="6"/>
        <v/>
      </c>
      <c r="G66" s="185">
        <f t="shared" si="4"/>
        <v>1803</v>
      </c>
      <c r="H66" s="862"/>
      <c r="I66" s="862"/>
      <c r="J66" s="857" t="s">
        <v>778</v>
      </c>
      <c r="K66" s="857"/>
      <c r="L66" s="186"/>
      <c r="M66" s="186"/>
      <c r="N66" s="186"/>
      <c r="O66" s="186"/>
      <c r="P66" s="186"/>
      <c r="Q66" s="186"/>
      <c r="R66" s="187"/>
      <c r="S66" s="186"/>
      <c r="T66" s="186"/>
      <c r="U66" s="455"/>
      <c r="V66" s="455"/>
      <c r="W66" s="455"/>
      <c r="X66" s="455"/>
      <c r="Y66" s="976"/>
      <c r="AA66" s="25"/>
      <c r="AC66" s="25"/>
    </row>
    <row r="67" spans="1:30" ht="16.5" customHeight="1" x14ac:dyDescent="0.25">
      <c r="A67" s="14" t="s">
        <v>3</v>
      </c>
      <c r="B67" s="14" t="s">
        <v>771</v>
      </c>
      <c r="C67" s="863"/>
      <c r="D67" s="184" t="str">
        <f>IF(E67&lt;&gt;"",VLOOKUP(B67,Dependencias,2,0),"")</f>
        <v/>
      </c>
      <c r="E67" s="185" t="str">
        <f t="shared" si="5"/>
        <v/>
      </c>
      <c r="F67" s="185" t="str">
        <f t="shared" si="6"/>
        <v/>
      </c>
      <c r="G67" s="185">
        <f t="shared" si="4"/>
        <v>1818</v>
      </c>
      <c r="H67" s="862"/>
      <c r="I67" s="862"/>
      <c r="J67" s="857" t="s">
        <v>779</v>
      </c>
      <c r="K67" s="857"/>
      <c r="L67" s="186"/>
      <c r="M67" s="186"/>
      <c r="N67" s="186"/>
      <c r="O67" s="186"/>
      <c r="P67" s="186"/>
      <c r="Q67" s="186"/>
      <c r="R67" s="187"/>
      <c r="S67" s="186"/>
      <c r="T67" s="186"/>
      <c r="U67" s="455"/>
      <c r="V67" s="455"/>
      <c r="W67" s="455"/>
      <c r="X67" s="455"/>
      <c r="Y67" s="976"/>
      <c r="AA67" s="25"/>
      <c r="AC67" s="25"/>
    </row>
    <row r="68" spans="1:30" ht="16.5" customHeight="1" x14ac:dyDescent="0.25">
      <c r="A68" s="14" t="s">
        <v>3</v>
      </c>
      <c r="B68" s="14" t="s">
        <v>771</v>
      </c>
      <c r="C68" s="863"/>
      <c r="D68" s="184" t="str">
        <f>IF(E68&lt;&gt;"",VLOOKUP(B68,Dependencias,2,0),"")</f>
        <v/>
      </c>
      <c r="E68" s="185" t="str">
        <f t="shared" si="5"/>
        <v/>
      </c>
      <c r="F68" s="185" t="str">
        <f t="shared" si="6"/>
        <v/>
      </c>
      <c r="G68" s="185">
        <f t="shared" si="4"/>
        <v>1824</v>
      </c>
      <c r="H68" s="862"/>
      <c r="I68" s="862"/>
      <c r="J68" s="857" t="s">
        <v>780</v>
      </c>
      <c r="K68" s="857"/>
      <c r="L68" s="186"/>
      <c r="M68" s="186"/>
      <c r="N68" s="186"/>
      <c r="O68" s="186"/>
      <c r="P68" s="186"/>
      <c r="Q68" s="186"/>
      <c r="R68" s="187"/>
      <c r="S68" s="186"/>
      <c r="T68" s="186"/>
      <c r="U68" s="455"/>
      <c r="V68" s="455"/>
      <c r="W68" s="455"/>
      <c r="X68" s="455"/>
      <c r="Y68" s="976"/>
      <c r="AA68" s="25"/>
      <c r="AC68" s="25"/>
    </row>
    <row r="69" spans="1:30" ht="12.75" customHeight="1" x14ac:dyDescent="0.25">
      <c r="A69" s="14"/>
      <c r="B69" s="14"/>
      <c r="C69" s="863"/>
      <c r="D69" s="184"/>
      <c r="E69" s="185" t="str">
        <f t="shared" si="5"/>
        <v/>
      </c>
      <c r="F69" s="185" t="str">
        <f t="shared" si="6"/>
        <v/>
      </c>
      <c r="G69" s="185">
        <f t="shared" si="4"/>
        <v>1700</v>
      </c>
      <c r="H69" s="862"/>
      <c r="I69" s="862"/>
      <c r="J69" s="857" t="s">
        <v>39</v>
      </c>
      <c r="K69" s="857"/>
      <c r="L69" s="186"/>
      <c r="M69" s="186"/>
      <c r="N69" s="186"/>
      <c r="O69" s="186"/>
      <c r="P69" s="186"/>
      <c r="Q69" s="186"/>
      <c r="R69" s="187"/>
      <c r="S69" s="186"/>
      <c r="T69" s="186"/>
      <c r="U69" s="455"/>
      <c r="V69" s="455"/>
      <c r="W69" s="455"/>
      <c r="X69" s="455"/>
      <c r="Y69" s="976"/>
      <c r="AA69" s="25"/>
      <c r="AC69" s="25"/>
    </row>
    <row r="70" spans="1:30" ht="16.5" customHeight="1" x14ac:dyDescent="0.25">
      <c r="A70" s="14" t="s">
        <v>3</v>
      </c>
      <c r="B70" s="14" t="s">
        <v>771</v>
      </c>
      <c r="C70" s="863"/>
      <c r="D70" s="184" t="str">
        <f>IF(E70&lt;&gt;"",VLOOKUP(B70,Dependencias,2,0),"")</f>
        <v/>
      </c>
      <c r="E70" s="185" t="str">
        <f t="shared" si="5"/>
        <v/>
      </c>
      <c r="F70" s="185" t="str">
        <f t="shared" si="6"/>
        <v/>
      </c>
      <c r="G70" s="185">
        <f t="shared" si="4"/>
        <v>1844</v>
      </c>
      <c r="H70" s="862"/>
      <c r="I70" s="862"/>
      <c r="J70" s="857" t="s">
        <v>227</v>
      </c>
      <c r="K70" s="857"/>
      <c r="L70" s="186"/>
      <c r="M70" s="186"/>
      <c r="N70" s="186"/>
      <c r="O70" s="186"/>
      <c r="P70" s="186"/>
      <c r="Q70" s="186"/>
      <c r="R70" s="187"/>
      <c r="S70" s="186"/>
      <c r="T70" s="186"/>
      <c r="U70" s="455"/>
      <c r="V70" s="455"/>
      <c r="W70" s="455"/>
      <c r="X70" s="455"/>
      <c r="Y70" s="976"/>
      <c r="AA70" s="25"/>
      <c r="AC70" s="25"/>
    </row>
    <row r="71" spans="1:30" ht="16.5" customHeight="1" thickBot="1" x14ac:dyDescent="0.3">
      <c r="A71" s="14"/>
      <c r="B71" s="14"/>
      <c r="C71" s="863"/>
      <c r="D71" s="188"/>
      <c r="E71" s="189"/>
      <c r="F71" s="189"/>
      <c r="G71" s="189">
        <f t="shared" si="4"/>
        <v>1873</v>
      </c>
      <c r="H71" s="180"/>
      <c r="I71" s="180"/>
      <c r="J71" s="190" t="s">
        <v>813</v>
      </c>
      <c r="K71" s="181"/>
      <c r="L71" s="191"/>
      <c r="M71" s="191"/>
      <c r="N71" s="191"/>
      <c r="O71" s="191"/>
      <c r="P71" s="191"/>
      <c r="Q71" s="191"/>
      <c r="R71" s="182"/>
      <c r="S71" s="191"/>
      <c r="T71" s="191"/>
      <c r="U71" s="287"/>
      <c r="V71" s="287"/>
      <c r="W71" s="287"/>
      <c r="X71" s="287"/>
      <c r="Y71" s="846"/>
      <c r="AA71" s="25"/>
      <c r="AC71" s="25"/>
    </row>
    <row r="72" spans="1:30" ht="59.25" customHeight="1" thickBot="1" x14ac:dyDescent="0.3">
      <c r="A72" s="14"/>
      <c r="B72" s="14"/>
      <c r="C72" s="863"/>
      <c r="D72" s="966" t="s">
        <v>8</v>
      </c>
      <c r="E72" s="967"/>
      <c r="F72" s="968"/>
      <c r="G72" s="699"/>
      <c r="H72" s="969" t="s">
        <v>9</v>
      </c>
      <c r="I72" s="967"/>
      <c r="J72" s="968"/>
      <c r="K72" s="700" t="s">
        <v>10</v>
      </c>
      <c r="L72" s="970" t="s">
        <v>11</v>
      </c>
      <c r="M72" s="967"/>
      <c r="N72" s="968"/>
      <c r="O72" s="970" t="s">
        <v>12</v>
      </c>
      <c r="P72" s="967"/>
      <c r="Q72" s="968"/>
      <c r="R72" s="701" t="s">
        <v>798</v>
      </c>
      <c r="S72" s="970" t="s">
        <v>14</v>
      </c>
      <c r="T72" s="968"/>
      <c r="U72" s="970" t="s">
        <v>15</v>
      </c>
      <c r="V72" s="967"/>
      <c r="W72" s="967"/>
      <c r="X72" s="968"/>
      <c r="Y72" s="592" t="s">
        <v>16</v>
      </c>
      <c r="AA72" s="25"/>
      <c r="AC72" s="25"/>
    </row>
    <row r="73" spans="1:30" ht="92.25" customHeight="1" thickBot="1" x14ac:dyDescent="0.3">
      <c r="A73" s="14"/>
      <c r="B73" s="14"/>
      <c r="C73" s="863"/>
      <c r="D73" s="619" t="s">
        <v>19</v>
      </c>
      <c r="E73" s="620" t="s">
        <v>20</v>
      </c>
      <c r="F73" s="620" t="s">
        <v>21</v>
      </c>
      <c r="G73" s="620" t="s">
        <v>799</v>
      </c>
      <c r="H73" s="621" t="s">
        <v>20</v>
      </c>
      <c r="I73" s="622" t="s">
        <v>21</v>
      </c>
      <c r="J73" s="622" t="s">
        <v>22</v>
      </c>
      <c r="K73" s="623"/>
      <c r="L73" s="624" t="s">
        <v>23</v>
      </c>
      <c r="M73" s="624" t="s">
        <v>24</v>
      </c>
      <c r="N73" s="624" t="s">
        <v>25</v>
      </c>
      <c r="O73" s="624" t="s">
        <v>26</v>
      </c>
      <c r="P73" s="624" t="s">
        <v>27</v>
      </c>
      <c r="Q73" s="624" t="s">
        <v>28</v>
      </c>
      <c r="R73" s="624" t="s">
        <v>29</v>
      </c>
      <c r="S73" s="625" t="s">
        <v>31</v>
      </c>
      <c r="T73" s="625" t="s">
        <v>32</v>
      </c>
      <c r="U73" s="623" t="s">
        <v>33</v>
      </c>
      <c r="V73" s="623" t="s">
        <v>34</v>
      </c>
      <c r="W73" s="623" t="s">
        <v>35</v>
      </c>
      <c r="X73" s="623" t="s">
        <v>36</v>
      </c>
      <c r="Y73" s="629"/>
      <c r="AA73" s="25"/>
      <c r="AC73" s="25"/>
    </row>
    <row r="74" spans="1:30" s="211" customFormat="1" ht="50.25" customHeight="1" x14ac:dyDescent="0.25">
      <c r="A74" s="209" t="s">
        <v>3</v>
      </c>
      <c r="B74" s="209" t="s">
        <v>3</v>
      </c>
      <c r="D74" s="242">
        <f>IF(E74&lt;&gt;"",VLOOKUP(B74,Dependencias,2,0),"")</f>
        <v>10</v>
      </c>
      <c r="E74" s="243">
        <f>IF(H74&lt;&gt;"",VLOOKUP(H74,SERIE,2,0),"")</f>
        <v>172</v>
      </c>
      <c r="F74" s="243">
        <f>IF(I74&lt;&gt;"",VLOOKUP(I74,SUBSERIE,2,0),"")</f>
        <v>73</v>
      </c>
      <c r="G74" s="243">
        <f>IF(J74&lt;&gt;"",VLOOKUP(J74,TIPOLOGIA,2,0),"")</f>
        <v>1700</v>
      </c>
      <c r="H74" s="847" t="s">
        <v>819</v>
      </c>
      <c r="I74" s="847" t="s">
        <v>820</v>
      </c>
      <c r="J74" s="227" t="s">
        <v>821</v>
      </c>
      <c r="K74" s="227" t="s">
        <v>40</v>
      </c>
      <c r="L74" s="839" t="s">
        <v>41</v>
      </c>
      <c r="M74" s="839"/>
      <c r="N74" s="839"/>
      <c r="O74" s="839" t="s">
        <v>41</v>
      </c>
      <c r="P74" s="839"/>
      <c r="Q74" s="839" t="s">
        <v>41</v>
      </c>
      <c r="R74" s="228" t="s">
        <v>714</v>
      </c>
      <c r="S74" s="839">
        <v>3</v>
      </c>
      <c r="T74" s="839">
        <v>7</v>
      </c>
      <c r="U74" s="839"/>
      <c r="V74" s="839" t="s">
        <v>41</v>
      </c>
      <c r="W74" s="839"/>
      <c r="X74" s="849"/>
      <c r="Y74" s="984" t="s">
        <v>822</v>
      </c>
      <c r="AA74" s="212"/>
      <c r="AC74" s="212"/>
    </row>
    <row r="75" spans="1:30" s="211" customFormat="1" ht="63" customHeight="1" thickBot="1" x14ac:dyDescent="0.3">
      <c r="A75" s="209"/>
      <c r="B75" s="209"/>
      <c r="D75" s="307"/>
      <c r="E75" s="308"/>
      <c r="F75" s="308"/>
      <c r="G75" s="308"/>
      <c r="H75" s="312"/>
      <c r="I75" s="312"/>
      <c r="J75" s="449" t="s">
        <v>788</v>
      </c>
      <c r="K75" s="312"/>
      <c r="L75" s="311"/>
      <c r="M75" s="311"/>
      <c r="N75" s="311"/>
      <c r="O75" s="311"/>
      <c r="P75" s="311"/>
      <c r="Q75" s="311"/>
      <c r="R75" s="705"/>
      <c r="S75" s="311"/>
      <c r="T75" s="311"/>
      <c r="U75" s="311"/>
      <c r="V75" s="311"/>
      <c r="W75" s="311"/>
      <c r="X75" s="311"/>
      <c r="Y75" s="985"/>
      <c r="AA75" s="212"/>
      <c r="AC75" s="212"/>
    </row>
    <row r="76" spans="1:30" ht="3" customHeight="1" x14ac:dyDescent="0.25">
      <c r="A76" s="43"/>
      <c r="B76" s="43"/>
      <c r="C76" s="44"/>
      <c r="D76" s="706"/>
      <c r="E76" s="707" t="str">
        <f>IF(H76&lt;&gt;"",VLOOKUP(H76,SERIE,2,0),"")</f>
        <v/>
      </c>
      <c r="F76" s="707" t="str">
        <f>IF(I76&lt;&gt;"",VLOOKUP(I76,SUBSERIE,2,0),"")</f>
        <v/>
      </c>
      <c r="G76" s="708" t="str">
        <f>IF(J76&lt;&gt;"",VLOOKUP(J76,TIPOLOGIA,2,0),"")</f>
        <v/>
      </c>
      <c r="H76" s="862"/>
      <c r="I76" s="862"/>
      <c r="J76" s="862"/>
      <c r="K76" s="862"/>
      <c r="L76" s="185"/>
      <c r="M76" s="185"/>
      <c r="N76" s="185"/>
      <c r="O76" s="185"/>
      <c r="P76" s="185"/>
      <c r="Q76" s="185"/>
      <c r="R76" s="709"/>
      <c r="S76" s="185"/>
      <c r="T76" s="185"/>
      <c r="U76" s="453"/>
      <c r="V76" s="453"/>
      <c r="W76" s="453"/>
      <c r="X76" s="453"/>
      <c r="Y76" s="710"/>
      <c r="Z76" s="44"/>
      <c r="AA76" s="25"/>
      <c r="AB76" s="44"/>
      <c r="AC76" s="25"/>
      <c r="AD76" s="44"/>
    </row>
    <row r="77" spans="1:30" ht="15.75" customHeight="1" x14ac:dyDescent="0.3">
      <c r="A77" s="5"/>
      <c r="B77" s="5"/>
      <c r="C77" s="5"/>
      <c r="D77" s="982" t="s">
        <v>823</v>
      </c>
      <c r="E77" s="983"/>
      <c r="F77" s="983"/>
      <c r="G77" s="983"/>
      <c r="H77" s="711"/>
      <c r="I77" s="712"/>
      <c r="J77" s="713"/>
      <c r="K77" s="713"/>
      <c r="L77" s="713"/>
      <c r="M77" s="713"/>
      <c r="N77" s="713"/>
      <c r="O77" s="713"/>
      <c r="P77" s="713"/>
      <c r="Q77" s="713"/>
      <c r="R77" s="862"/>
      <c r="S77" s="713"/>
      <c r="T77" s="713"/>
      <c r="U77" s="714"/>
      <c r="V77" s="714"/>
      <c r="W77" s="714"/>
      <c r="X77" s="714"/>
      <c r="Y77" s="715"/>
      <c r="Z77" s="5"/>
      <c r="AA77" s="5"/>
      <c r="AB77" s="5"/>
      <c r="AC77" s="6"/>
      <c r="AD77" s="5"/>
    </row>
    <row r="78" spans="1:30" ht="16.5" customHeight="1" x14ac:dyDescent="0.25">
      <c r="A78" s="48"/>
      <c r="B78" s="48"/>
      <c r="C78" s="48"/>
      <c r="D78" s="974" t="s">
        <v>824</v>
      </c>
      <c r="E78" s="975"/>
      <c r="F78" s="975"/>
      <c r="G78" s="975"/>
      <c r="H78" s="712" t="s">
        <v>825</v>
      </c>
      <c r="I78" s="711"/>
      <c r="J78" s="711"/>
      <c r="K78" s="716"/>
      <c r="L78" s="716"/>
      <c r="M78" s="716"/>
      <c r="N78" s="716"/>
      <c r="O78" s="716"/>
      <c r="P78" s="716"/>
      <c r="Q78" s="716"/>
      <c r="R78" s="716"/>
      <c r="S78" s="716"/>
      <c r="T78" s="716"/>
      <c r="U78" s="717"/>
      <c r="V78" s="717"/>
      <c r="W78" s="717"/>
      <c r="X78" s="717"/>
      <c r="Y78" s="715"/>
      <c r="Z78" s="48"/>
      <c r="AA78" s="48"/>
      <c r="AB78" s="48"/>
      <c r="AC78" s="48"/>
      <c r="AD78" s="48"/>
    </row>
    <row r="79" spans="1:30" ht="16.5" customHeight="1" x14ac:dyDescent="0.25">
      <c r="A79" s="48"/>
      <c r="B79" s="48"/>
      <c r="C79" s="48"/>
      <c r="D79" s="974" t="s">
        <v>826</v>
      </c>
      <c r="E79" s="975"/>
      <c r="F79" s="975"/>
      <c r="G79" s="975"/>
      <c r="H79" s="712" t="s">
        <v>827</v>
      </c>
      <c r="I79" s="712"/>
      <c r="J79" s="716"/>
      <c r="K79" s="716"/>
      <c r="L79" s="716"/>
      <c r="M79" s="716"/>
      <c r="N79" s="716"/>
      <c r="O79" s="716"/>
      <c r="P79" s="716"/>
      <c r="Q79" s="716"/>
      <c r="R79" s="716"/>
      <c r="S79" s="716"/>
      <c r="T79" s="716"/>
      <c r="U79" s="717"/>
      <c r="V79" s="717"/>
      <c r="W79" s="717"/>
      <c r="X79" s="717"/>
      <c r="Y79" s="715"/>
      <c r="Z79" s="48"/>
      <c r="AA79" s="48"/>
      <c r="AB79" s="48"/>
      <c r="AC79" s="48"/>
      <c r="AD79" s="48"/>
    </row>
    <row r="80" spans="1:30" ht="18" customHeight="1" x14ac:dyDescent="0.25">
      <c r="A80" s="48"/>
      <c r="B80" s="48"/>
      <c r="C80" s="48"/>
      <c r="D80" s="834" t="s">
        <v>828</v>
      </c>
      <c r="E80" s="835"/>
      <c r="F80" s="835"/>
      <c r="G80" s="835"/>
      <c r="H80" s="835" t="s">
        <v>829</v>
      </c>
      <c r="I80" s="835"/>
      <c r="J80" s="716"/>
      <c r="K80" s="716"/>
      <c r="L80" s="716"/>
      <c r="M80" s="716"/>
      <c r="N80" s="716"/>
      <c r="O80" s="716"/>
      <c r="P80" s="716"/>
      <c r="Q80" s="716"/>
      <c r="R80" s="716"/>
      <c r="S80" s="716"/>
      <c r="T80" s="716"/>
      <c r="U80" s="717"/>
      <c r="V80" s="717"/>
      <c r="W80" s="717"/>
      <c r="X80" s="717"/>
      <c r="Y80" s="715"/>
      <c r="Z80" s="48"/>
      <c r="AA80" s="48"/>
      <c r="AB80" s="48"/>
      <c r="AC80" s="48"/>
      <c r="AD80" s="48"/>
    </row>
    <row r="81" spans="1:30" ht="17.25" customHeight="1" x14ac:dyDescent="0.25">
      <c r="A81" s="48"/>
      <c r="B81" s="48"/>
      <c r="C81" s="48"/>
      <c r="D81" s="718" t="s">
        <v>830</v>
      </c>
      <c r="E81" s="711"/>
      <c r="F81" s="711"/>
      <c r="G81" s="711"/>
      <c r="H81" s="835" t="s">
        <v>831</v>
      </c>
      <c r="I81" s="835"/>
      <c r="J81" s="835" t="s">
        <v>803</v>
      </c>
      <c r="K81" s="716"/>
      <c r="L81" s="716"/>
      <c r="M81" s="716"/>
      <c r="N81" s="716"/>
      <c r="O81" s="716"/>
      <c r="P81" s="716"/>
      <c r="Q81" s="716"/>
      <c r="R81" s="716"/>
      <c r="S81" s="716"/>
      <c r="T81" s="835" t="s">
        <v>804</v>
      </c>
      <c r="U81" s="717"/>
      <c r="V81" s="717"/>
      <c r="W81" s="717"/>
      <c r="X81" s="717"/>
      <c r="Y81" s="715"/>
      <c r="Z81" s="48"/>
      <c r="AA81" s="48"/>
      <c r="AB81" s="48"/>
      <c r="AC81" s="48"/>
      <c r="AD81" s="48"/>
    </row>
    <row r="82" spans="1:30" ht="15.75" customHeight="1" thickBot="1" x14ac:dyDescent="0.3">
      <c r="A82" s="48"/>
      <c r="B82" s="48"/>
      <c r="C82" s="48"/>
      <c r="D82" s="719"/>
      <c r="E82" s="720"/>
      <c r="F82" s="720"/>
      <c r="G82" s="720"/>
      <c r="H82" s="720"/>
      <c r="I82" s="720"/>
      <c r="J82" s="205" t="s">
        <v>805</v>
      </c>
      <c r="K82" s="720"/>
      <c r="L82" s="720"/>
      <c r="M82" s="720"/>
      <c r="N82" s="720"/>
      <c r="O82" s="720"/>
      <c r="P82" s="720"/>
      <c r="Q82" s="720"/>
      <c r="R82" s="720"/>
      <c r="S82" s="720"/>
      <c r="T82" s="720"/>
      <c r="U82" s="721"/>
      <c r="V82" s="721"/>
      <c r="W82" s="721"/>
      <c r="X82" s="721"/>
      <c r="Y82" s="722"/>
      <c r="Z82" s="48"/>
      <c r="AA82" s="48"/>
      <c r="AB82" s="48"/>
      <c r="AC82" s="48"/>
      <c r="AD82" s="48"/>
    </row>
    <row r="83" spans="1:30" ht="21" customHeight="1" x14ac:dyDescent="0.25">
      <c r="A83" s="48"/>
      <c r="B83" s="48"/>
      <c r="C83" s="48"/>
      <c r="D83" s="48"/>
      <c r="E83" s="48"/>
      <c r="F83" s="48"/>
      <c r="G83" s="48"/>
      <c r="H83" s="48"/>
      <c r="I83" s="48"/>
      <c r="J83" s="48"/>
      <c r="K83" s="48"/>
      <c r="L83" s="48"/>
      <c r="M83" s="48"/>
      <c r="N83" s="48"/>
      <c r="O83" s="48"/>
      <c r="P83" s="48"/>
      <c r="Q83" s="48"/>
      <c r="R83" s="48"/>
      <c r="S83" s="48"/>
      <c r="T83" s="48"/>
      <c r="U83" s="500"/>
      <c r="V83" s="500"/>
      <c r="W83" s="500"/>
      <c r="X83" s="500"/>
      <c r="Y83" s="48"/>
      <c r="Z83" s="48"/>
      <c r="AA83" s="48"/>
      <c r="AB83" s="48"/>
      <c r="AC83" s="48"/>
      <c r="AD83" s="48"/>
    </row>
    <row r="84" spans="1:30" ht="21" customHeight="1" x14ac:dyDescent="0.25">
      <c r="A84" s="48"/>
      <c r="B84" s="48"/>
      <c r="C84" s="48"/>
      <c r="D84" s="48"/>
      <c r="E84" s="48"/>
      <c r="F84" s="48"/>
      <c r="G84" s="48"/>
      <c r="H84" s="48"/>
      <c r="I84" s="48"/>
      <c r="J84" s="48"/>
      <c r="K84" s="48"/>
      <c r="L84" s="48"/>
      <c r="M84" s="48"/>
      <c r="N84" s="48"/>
      <c r="O84" s="48"/>
      <c r="P84" s="48"/>
      <c r="Q84" s="48"/>
      <c r="R84" s="48"/>
      <c r="S84" s="48"/>
      <c r="T84" s="48"/>
      <c r="U84" s="500"/>
      <c r="V84" s="500"/>
      <c r="W84" s="500"/>
      <c r="X84" s="500"/>
      <c r="Y84" s="48"/>
      <c r="Z84" s="48"/>
      <c r="AA84" s="48"/>
      <c r="AB84" s="48"/>
      <c r="AC84" s="48"/>
      <c r="AD84" s="48"/>
    </row>
    <row r="85" spans="1:30" ht="21" customHeight="1" x14ac:dyDescent="0.25">
      <c r="A85" s="48"/>
      <c r="B85" s="48"/>
      <c r="C85" s="48"/>
      <c r="D85" s="48"/>
      <c r="E85" s="48"/>
      <c r="F85" s="48"/>
      <c r="G85" s="48"/>
      <c r="H85" s="48"/>
      <c r="I85" s="48"/>
      <c r="J85" s="48"/>
      <c r="K85" s="48"/>
      <c r="L85" s="48"/>
      <c r="M85" s="48"/>
      <c r="N85" s="48"/>
      <c r="O85" s="48"/>
      <c r="P85" s="48"/>
      <c r="Q85" s="48"/>
      <c r="R85" s="48"/>
      <c r="S85" s="48"/>
      <c r="T85" s="48"/>
      <c r="U85" s="500"/>
      <c r="V85" s="500"/>
      <c r="W85" s="500"/>
      <c r="X85" s="500"/>
      <c r="Y85" s="48"/>
      <c r="Z85" s="48"/>
      <c r="AA85" s="48"/>
      <c r="AB85" s="48"/>
      <c r="AC85" s="48"/>
      <c r="AD85" s="48"/>
    </row>
    <row r="86" spans="1:30" ht="21" customHeight="1" x14ac:dyDescent="0.25">
      <c r="A86" s="48"/>
      <c r="B86" s="48"/>
      <c r="C86" s="48"/>
      <c r="D86" s="48"/>
      <c r="E86" s="48"/>
      <c r="F86" s="48"/>
      <c r="G86" s="48"/>
      <c r="H86" s="48"/>
      <c r="I86" s="48"/>
      <c r="J86" s="48"/>
      <c r="K86" s="48"/>
      <c r="L86" s="48"/>
      <c r="M86" s="48"/>
      <c r="N86" s="48"/>
      <c r="O86" s="48"/>
      <c r="P86" s="48"/>
      <c r="Q86" s="48"/>
      <c r="R86" s="48"/>
      <c r="S86" s="48"/>
      <c r="T86" s="48"/>
      <c r="U86" s="500"/>
      <c r="V86" s="500"/>
      <c r="W86" s="500"/>
      <c r="X86" s="500"/>
      <c r="Y86" s="48"/>
      <c r="Z86" s="48"/>
      <c r="AA86" s="48"/>
      <c r="AB86" s="48"/>
      <c r="AC86" s="48"/>
      <c r="AD86" s="48"/>
    </row>
    <row r="87" spans="1:30" ht="21" customHeight="1" x14ac:dyDescent="0.25">
      <c r="A87" s="48"/>
      <c r="B87" s="48"/>
      <c r="C87" s="48"/>
      <c r="D87" s="48"/>
      <c r="E87" s="48"/>
      <c r="F87" s="48"/>
      <c r="G87" s="48"/>
      <c r="H87" s="48"/>
      <c r="I87" s="48"/>
      <c r="J87" s="48"/>
      <c r="K87" s="48"/>
      <c r="L87" s="48"/>
      <c r="M87" s="48"/>
      <c r="N87" s="48"/>
      <c r="O87" s="48"/>
      <c r="P87" s="48"/>
      <c r="Q87" s="48"/>
      <c r="R87" s="48"/>
      <c r="S87" s="48"/>
      <c r="T87" s="48"/>
      <c r="U87" s="500"/>
      <c r="V87" s="500"/>
      <c r="W87" s="500"/>
      <c r="X87" s="500"/>
      <c r="Y87" s="48"/>
      <c r="Z87" s="48"/>
      <c r="AA87" s="48"/>
      <c r="AB87" s="48"/>
      <c r="AC87" s="48"/>
      <c r="AD87" s="48"/>
    </row>
    <row r="88" spans="1:30" ht="21" customHeight="1" x14ac:dyDescent="0.25">
      <c r="A88" s="48"/>
      <c r="B88" s="48"/>
      <c r="C88" s="48"/>
      <c r="D88" s="48"/>
      <c r="E88" s="48"/>
      <c r="F88" s="48"/>
      <c r="G88" s="48"/>
      <c r="H88" s="48"/>
      <c r="I88" s="48"/>
      <c r="J88" s="48"/>
      <c r="K88" s="48"/>
      <c r="L88" s="48"/>
      <c r="M88" s="48"/>
      <c r="N88" s="48"/>
      <c r="O88" s="48"/>
      <c r="P88" s="48"/>
      <c r="Q88" s="48"/>
      <c r="R88" s="48"/>
      <c r="S88" s="48"/>
      <c r="T88" s="48"/>
      <c r="U88" s="500"/>
      <c r="V88" s="500"/>
      <c r="W88" s="500"/>
      <c r="X88" s="500"/>
      <c r="Y88" s="48"/>
      <c r="Z88" s="48"/>
      <c r="AA88" s="48"/>
      <c r="AB88" s="48"/>
      <c r="AC88" s="48"/>
      <c r="AD88" s="48"/>
    </row>
    <row r="89" spans="1:30" ht="21" customHeight="1" x14ac:dyDescent="0.25">
      <c r="A89" s="48"/>
      <c r="B89" s="48"/>
      <c r="C89" s="48"/>
      <c r="D89" s="48"/>
      <c r="E89" s="48"/>
      <c r="F89" s="48"/>
      <c r="G89" s="48"/>
      <c r="H89" s="48"/>
      <c r="I89" s="48"/>
      <c r="J89" s="48"/>
      <c r="K89" s="48"/>
      <c r="L89" s="48"/>
      <c r="M89" s="48"/>
      <c r="N89" s="48"/>
      <c r="O89" s="48"/>
      <c r="P89" s="48"/>
      <c r="Q89" s="48"/>
      <c r="R89" s="48"/>
      <c r="S89" s="48"/>
      <c r="T89" s="48"/>
      <c r="U89" s="500"/>
      <c r="V89" s="500"/>
      <c r="W89" s="500"/>
      <c r="X89" s="500"/>
      <c r="Y89" s="48"/>
      <c r="Z89" s="48"/>
      <c r="AA89" s="48"/>
      <c r="AB89" s="48"/>
      <c r="AC89" s="48"/>
      <c r="AD89" s="48"/>
    </row>
    <row r="90" spans="1:30" ht="21" customHeight="1" x14ac:dyDescent="0.25">
      <c r="A90" s="48"/>
      <c r="B90" s="48"/>
      <c r="C90" s="48"/>
      <c r="D90" s="48"/>
      <c r="E90" s="48"/>
      <c r="F90" s="48"/>
      <c r="G90" s="48"/>
      <c r="H90" s="48"/>
      <c r="I90" s="48"/>
      <c r="J90" s="48"/>
      <c r="K90" s="48"/>
      <c r="L90" s="48"/>
      <c r="M90" s="48"/>
      <c r="N90" s="48"/>
      <c r="O90" s="48"/>
      <c r="P90" s="48"/>
      <c r="Q90" s="48"/>
      <c r="R90" s="48"/>
      <c r="S90" s="48"/>
      <c r="T90" s="48"/>
      <c r="U90" s="500"/>
      <c r="V90" s="500"/>
      <c r="W90" s="500"/>
      <c r="X90" s="500"/>
      <c r="Y90" s="48"/>
      <c r="Z90" s="48"/>
      <c r="AA90" s="48"/>
      <c r="AB90" s="48"/>
      <c r="AC90" s="48"/>
      <c r="AD90" s="48"/>
    </row>
    <row r="91" spans="1:30" ht="21" customHeight="1" x14ac:dyDescent="0.25">
      <c r="A91" s="48"/>
      <c r="B91" s="48"/>
      <c r="C91" s="48"/>
      <c r="D91" s="48"/>
      <c r="E91" s="48"/>
      <c r="F91" s="48"/>
      <c r="G91" s="48"/>
      <c r="H91" s="48"/>
      <c r="I91" s="48"/>
      <c r="J91" s="48"/>
      <c r="K91" s="48"/>
      <c r="L91" s="48"/>
      <c r="M91" s="48"/>
      <c r="N91" s="48"/>
      <c r="O91" s="48"/>
      <c r="P91" s="48"/>
      <c r="Q91" s="48"/>
      <c r="R91" s="48"/>
      <c r="S91" s="48"/>
      <c r="T91" s="48"/>
      <c r="U91" s="500"/>
      <c r="V91" s="500"/>
      <c r="W91" s="500"/>
      <c r="X91" s="500"/>
      <c r="Y91" s="48"/>
      <c r="Z91" s="48"/>
      <c r="AA91" s="48"/>
      <c r="AB91" s="48"/>
      <c r="AC91" s="48"/>
      <c r="AD91" s="48"/>
    </row>
    <row r="92" spans="1:30" ht="21" customHeight="1" x14ac:dyDescent="0.25">
      <c r="A92" s="48"/>
      <c r="B92" s="48"/>
      <c r="C92" s="48"/>
      <c r="D92" s="48"/>
      <c r="E92" s="48"/>
      <c r="F92" s="48"/>
      <c r="G92" s="48"/>
      <c r="H92" s="48"/>
      <c r="I92" s="48"/>
      <c r="J92" s="48"/>
      <c r="K92" s="48"/>
      <c r="L92" s="48"/>
      <c r="M92" s="48"/>
      <c r="N92" s="48"/>
      <c r="O92" s="48"/>
      <c r="P92" s="48"/>
      <c r="Q92" s="48"/>
      <c r="R92" s="48"/>
      <c r="S92" s="48"/>
      <c r="T92" s="48"/>
      <c r="U92" s="500"/>
      <c r="V92" s="500"/>
      <c r="W92" s="500"/>
      <c r="X92" s="500"/>
      <c r="Y92" s="48"/>
      <c r="Z92" s="48"/>
      <c r="AA92" s="48"/>
      <c r="AB92" s="48"/>
      <c r="AC92" s="48"/>
      <c r="AD92" s="48"/>
    </row>
    <row r="93" spans="1:30" ht="21" customHeight="1" x14ac:dyDescent="0.25">
      <c r="A93" s="48"/>
      <c r="B93" s="48"/>
      <c r="C93" s="48"/>
      <c r="D93" s="48"/>
      <c r="E93" s="48"/>
      <c r="F93" s="48"/>
      <c r="G93" s="48"/>
      <c r="H93" s="48"/>
      <c r="I93" s="48"/>
      <c r="J93" s="48"/>
      <c r="K93" s="48"/>
      <c r="L93" s="48"/>
      <c r="M93" s="48"/>
      <c r="N93" s="48"/>
      <c r="O93" s="48"/>
      <c r="P93" s="48"/>
      <c r="Q93" s="48"/>
      <c r="R93" s="48"/>
      <c r="S93" s="48"/>
      <c r="T93" s="48"/>
      <c r="U93" s="500"/>
      <c r="V93" s="500"/>
      <c r="W93" s="500"/>
      <c r="X93" s="500"/>
      <c r="Y93" s="48"/>
      <c r="Z93" s="48"/>
      <c r="AA93" s="48"/>
      <c r="AB93" s="48"/>
      <c r="AC93" s="48"/>
      <c r="AD93" s="48"/>
    </row>
    <row r="94" spans="1:30" ht="21" customHeight="1" x14ac:dyDescent="0.25">
      <c r="A94" s="48"/>
      <c r="B94" s="48"/>
      <c r="C94" s="48"/>
      <c r="D94" s="48"/>
      <c r="E94" s="48"/>
      <c r="F94" s="48"/>
      <c r="G94" s="48"/>
      <c r="H94" s="48"/>
      <c r="I94" s="48"/>
      <c r="J94" s="48"/>
      <c r="K94" s="48"/>
      <c r="L94" s="48"/>
      <c r="M94" s="48"/>
      <c r="N94" s="48"/>
      <c r="O94" s="48"/>
      <c r="P94" s="48"/>
      <c r="Q94" s="48"/>
      <c r="R94" s="48"/>
      <c r="S94" s="48"/>
      <c r="T94" s="48"/>
      <c r="U94" s="500"/>
      <c r="V94" s="500"/>
      <c r="W94" s="500"/>
      <c r="X94" s="500"/>
      <c r="Y94" s="48"/>
      <c r="Z94" s="48"/>
      <c r="AA94" s="48"/>
      <c r="AB94" s="48"/>
      <c r="AC94" s="48"/>
      <c r="AD94" s="48"/>
    </row>
    <row r="95" spans="1:30" ht="21" customHeight="1" x14ac:dyDescent="0.25">
      <c r="A95" s="48"/>
      <c r="B95" s="48"/>
      <c r="C95" s="48"/>
      <c r="D95" s="48"/>
      <c r="E95" s="48"/>
      <c r="F95" s="48"/>
      <c r="G95" s="48"/>
      <c r="H95" s="48"/>
      <c r="I95" s="48"/>
      <c r="J95" s="48"/>
      <c r="K95" s="48"/>
      <c r="L95" s="48"/>
      <c r="M95" s="48"/>
      <c r="N95" s="48"/>
      <c r="O95" s="48"/>
      <c r="P95" s="48"/>
      <c r="Q95" s="48"/>
      <c r="R95" s="48"/>
      <c r="S95" s="48"/>
      <c r="T95" s="48"/>
      <c r="U95" s="500"/>
      <c r="V95" s="500"/>
      <c r="W95" s="500"/>
      <c r="X95" s="500"/>
      <c r="Y95" s="48"/>
      <c r="Z95" s="48"/>
      <c r="AA95" s="48"/>
      <c r="AB95" s="48"/>
      <c r="AC95" s="48"/>
      <c r="AD95" s="48"/>
    </row>
    <row r="96" spans="1:30" ht="21" customHeight="1" x14ac:dyDescent="0.25">
      <c r="A96" s="48"/>
      <c r="B96" s="48"/>
      <c r="C96" s="48"/>
      <c r="D96" s="48"/>
      <c r="E96" s="48"/>
      <c r="F96" s="48"/>
      <c r="G96" s="48"/>
      <c r="H96" s="48"/>
      <c r="I96" s="48"/>
      <c r="J96" s="48"/>
      <c r="K96" s="48"/>
      <c r="L96" s="48"/>
      <c r="M96" s="48"/>
      <c r="N96" s="48"/>
      <c r="O96" s="48"/>
      <c r="P96" s="48"/>
      <c r="Q96" s="48"/>
      <c r="R96" s="48"/>
      <c r="S96" s="48"/>
      <c r="T96" s="48"/>
      <c r="U96" s="500"/>
      <c r="V96" s="500"/>
      <c r="W96" s="500"/>
      <c r="X96" s="500"/>
      <c r="Y96" s="48"/>
      <c r="Z96" s="48"/>
      <c r="AA96" s="48"/>
      <c r="AB96" s="48"/>
      <c r="AC96" s="48"/>
      <c r="AD96" s="48"/>
    </row>
    <row r="97" spans="1:30" ht="21" customHeight="1" x14ac:dyDescent="0.25">
      <c r="A97" s="48"/>
      <c r="B97" s="48"/>
      <c r="C97" s="48"/>
      <c r="D97" s="48"/>
      <c r="E97" s="48"/>
      <c r="F97" s="48"/>
      <c r="G97" s="48"/>
      <c r="H97" s="48"/>
      <c r="I97" s="48"/>
      <c r="J97" s="48"/>
      <c r="K97" s="48"/>
      <c r="L97" s="48"/>
      <c r="M97" s="48"/>
      <c r="N97" s="48"/>
      <c r="O97" s="48"/>
      <c r="P97" s="48"/>
      <c r="Q97" s="48"/>
      <c r="R97" s="48"/>
      <c r="S97" s="48"/>
      <c r="T97" s="48"/>
      <c r="U97" s="500"/>
      <c r="V97" s="500"/>
      <c r="W97" s="500"/>
      <c r="X97" s="500"/>
      <c r="Y97" s="48"/>
      <c r="Z97" s="48"/>
      <c r="AA97" s="48"/>
      <c r="AB97" s="48"/>
      <c r="AC97" s="48"/>
      <c r="AD97" s="48"/>
    </row>
    <row r="98" spans="1:30" ht="21" customHeight="1" x14ac:dyDescent="0.25">
      <c r="A98" s="48"/>
      <c r="B98" s="48"/>
      <c r="C98" s="48"/>
      <c r="D98" s="48"/>
      <c r="E98" s="48"/>
      <c r="F98" s="48"/>
      <c r="G98" s="48"/>
      <c r="H98" s="48"/>
      <c r="I98" s="48"/>
      <c r="J98" s="48"/>
      <c r="K98" s="48"/>
      <c r="L98" s="48"/>
      <c r="M98" s="48"/>
      <c r="N98" s="48"/>
      <c r="O98" s="48"/>
      <c r="P98" s="48"/>
      <c r="Q98" s="48"/>
      <c r="R98" s="48"/>
      <c r="S98" s="48"/>
      <c r="T98" s="48"/>
      <c r="U98" s="500"/>
      <c r="V98" s="500"/>
      <c r="W98" s="500"/>
      <c r="X98" s="500"/>
      <c r="Y98" s="48"/>
      <c r="Z98" s="48"/>
      <c r="AA98" s="48"/>
      <c r="AB98" s="48"/>
      <c r="AC98" s="48"/>
      <c r="AD98" s="48"/>
    </row>
    <row r="99" spans="1:30" ht="21" customHeight="1" x14ac:dyDescent="0.25">
      <c r="A99" s="48"/>
      <c r="B99" s="48"/>
      <c r="C99" s="48"/>
      <c r="D99" s="48"/>
      <c r="E99" s="48"/>
      <c r="F99" s="48"/>
      <c r="G99" s="48"/>
      <c r="H99" s="48"/>
      <c r="I99" s="48"/>
      <c r="J99" s="48"/>
      <c r="K99" s="48"/>
      <c r="L99" s="48"/>
      <c r="M99" s="48"/>
      <c r="N99" s="48"/>
      <c r="O99" s="48"/>
      <c r="P99" s="48"/>
      <c r="Q99" s="48"/>
      <c r="R99" s="48"/>
      <c r="S99" s="48"/>
      <c r="T99" s="48"/>
      <c r="U99" s="500"/>
      <c r="V99" s="500"/>
      <c r="W99" s="500"/>
      <c r="X99" s="500"/>
      <c r="Y99" s="48"/>
      <c r="Z99" s="48"/>
      <c r="AA99" s="48"/>
      <c r="AB99" s="48"/>
      <c r="AC99" s="48"/>
      <c r="AD99" s="48"/>
    </row>
    <row r="100" spans="1:30" ht="21" customHeight="1" x14ac:dyDescent="0.25">
      <c r="A100" s="48"/>
      <c r="B100" s="48"/>
      <c r="C100" s="48"/>
      <c r="D100" s="48"/>
      <c r="E100" s="48"/>
      <c r="F100" s="48"/>
      <c r="G100" s="48"/>
      <c r="H100" s="48"/>
      <c r="I100" s="48"/>
      <c r="J100" s="48"/>
      <c r="K100" s="48"/>
      <c r="L100" s="48"/>
      <c r="M100" s="48"/>
      <c r="N100" s="48"/>
      <c r="O100" s="48"/>
      <c r="P100" s="48"/>
      <c r="Q100" s="48"/>
      <c r="R100" s="48"/>
      <c r="S100" s="48"/>
      <c r="T100" s="48"/>
      <c r="U100" s="500"/>
      <c r="V100" s="500"/>
      <c r="W100" s="500"/>
      <c r="X100" s="500"/>
      <c r="Y100" s="48"/>
      <c r="Z100" s="48"/>
      <c r="AA100" s="48"/>
      <c r="AB100" s="48"/>
      <c r="AC100" s="48"/>
      <c r="AD100" s="48"/>
    </row>
    <row r="101" spans="1:30" ht="21" customHeight="1" x14ac:dyDescent="0.25">
      <c r="A101" s="48"/>
      <c r="B101" s="48"/>
      <c r="C101" s="48"/>
      <c r="D101" s="48"/>
      <c r="E101" s="48"/>
      <c r="F101" s="48"/>
      <c r="G101" s="48"/>
      <c r="H101" s="48"/>
      <c r="I101" s="48"/>
      <c r="J101" s="48"/>
      <c r="K101" s="48"/>
      <c r="L101" s="48"/>
      <c r="M101" s="48"/>
      <c r="N101" s="48"/>
      <c r="O101" s="48"/>
      <c r="P101" s="48"/>
      <c r="Q101" s="48"/>
      <c r="R101" s="48"/>
      <c r="S101" s="48"/>
      <c r="T101" s="48"/>
      <c r="U101" s="500"/>
      <c r="V101" s="500"/>
      <c r="W101" s="500"/>
      <c r="X101" s="500"/>
      <c r="Y101" s="48"/>
      <c r="Z101" s="48"/>
      <c r="AA101" s="48"/>
      <c r="AB101" s="48"/>
      <c r="AC101" s="48"/>
      <c r="AD101" s="48"/>
    </row>
    <row r="102" spans="1:30" ht="21" customHeight="1" x14ac:dyDescent="0.25">
      <c r="A102" s="48"/>
      <c r="B102" s="48"/>
      <c r="C102" s="48"/>
      <c r="D102" s="48"/>
      <c r="E102" s="48"/>
      <c r="F102" s="48"/>
      <c r="G102" s="48"/>
      <c r="H102" s="48"/>
      <c r="I102" s="48"/>
      <c r="J102" s="48"/>
      <c r="K102" s="48"/>
      <c r="L102" s="48"/>
      <c r="M102" s="48"/>
      <c r="N102" s="48"/>
      <c r="O102" s="48"/>
      <c r="P102" s="48"/>
      <c r="Q102" s="48"/>
      <c r="R102" s="48"/>
      <c r="S102" s="48"/>
      <c r="T102" s="48"/>
      <c r="U102" s="500"/>
      <c r="V102" s="500"/>
      <c r="W102" s="500"/>
      <c r="X102" s="500"/>
      <c r="Y102" s="48"/>
      <c r="Z102" s="48"/>
      <c r="AA102" s="48"/>
      <c r="AB102" s="48"/>
      <c r="AC102" s="48"/>
      <c r="AD102" s="48"/>
    </row>
    <row r="103" spans="1:30" ht="21" customHeight="1" x14ac:dyDescent="0.25">
      <c r="A103" s="48"/>
      <c r="B103" s="48"/>
      <c r="C103" s="48"/>
      <c r="D103" s="48"/>
      <c r="E103" s="48"/>
      <c r="F103" s="48"/>
      <c r="G103" s="48"/>
      <c r="H103" s="48"/>
      <c r="I103" s="48"/>
      <c r="J103" s="48"/>
      <c r="K103" s="48"/>
      <c r="L103" s="48"/>
      <c r="M103" s="48"/>
      <c r="N103" s="48"/>
      <c r="O103" s="48"/>
      <c r="P103" s="48"/>
      <c r="Q103" s="48"/>
      <c r="R103" s="48"/>
      <c r="S103" s="48"/>
      <c r="T103" s="48"/>
      <c r="U103" s="500"/>
      <c r="V103" s="500"/>
      <c r="W103" s="500"/>
      <c r="X103" s="500"/>
      <c r="Y103" s="48"/>
      <c r="Z103" s="48"/>
      <c r="AA103" s="48"/>
      <c r="AB103" s="48"/>
      <c r="AC103" s="48"/>
      <c r="AD103" s="48"/>
    </row>
    <row r="104" spans="1:30" ht="21" customHeight="1" x14ac:dyDescent="0.25">
      <c r="A104" s="48"/>
      <c r="B104" s="48"/>
      <c r="C104" s="48"/>
      <c r="D104" s="48"/>
      <c r="E104" s="48"/>
      <c r="F104" s="48"/>
      <c r="G104" s="48"/>
      <c r="H104" s="48"/>
      <c r="I104" s="48"/>
      <c r="J104" s="48"/>
      <c r="K104" s="48"/>
      <c r="L104" s="48"/>
      <c r="M104" s="48"/>
      <c r="N104" s="48"/>
      <c r="O104" s="48"/>
      <c r="P104" s="48"/>
      <c r="Q104" s="48"/>
      <c r="R104" s="48"/>
      <c r="S104" s="48"/>
      <c r="T104" s="48"/>
      <c r="U104" s="500"/>
      <c r="V104" s="500"/>
      <c r="W104" s="500"/>
      <c r="X104" s="500"/>
      <c r="Y104" s="48"/>
      <c r="Z104" s="48"/>
      <c r="AA104" s="48"/>
      <c r="AB104" s="48"/>
      <c r="AC104" s="48"/>
      <c r="AD104" s="48"/>
    </row>
    <row r="105" spans="1:30" ht="21" customHeight="1" x14ac:dyDescent="0.25">
      <c r="A105" s="48"/>
      <c r="B105" s="48"/>
      <c r="C105" s="48"/>
      <c r="D105" s="48"/>
      <c r="E105" s="48"/>
      <c r="F105" s="48"/>
      <c r="G105" s="48"/>
      <c r="H105" s="48"/>
      <c r="I105" s="48"/>
      <c r="J105" s="48"/>
      <c r="K105" s="48"/>
      <c r="L105" s="48"/>
      <c r="M105" s="48"/>
      <c r="N105" s="48"/>
      <c r="O105" s="48"/>
      <c r="P105" s="48"/>
      <c r="Q105" s="48"/>
      <c r="R105" s="48"/>
      <c r="S105" s="48"/>
      <c r="T105" s="48"/>
      <c r="U105" s="500"/>
      <c r="V105" s="500"/>
      <c r="W105" s="500"/>
      <c r="X105" s="500"/>
      <c r="Y105" s="48"/>
      <c r="Z105" s="48"/>
      <c r="AA105" s="48"/>
      <c r="AB105" s="48"/>
      <c r="AC105" s="48"/>
      <c r="AD105" s="48"/>
    </row>
    <row r="106" spans="1:30" ht="21" customHeight="1" x14ac:dyDescent="0.25">
      <c r="A106" s="48"/>
      <c r="B106" s="48"/>
      <c r="C106" s="48"/>
      <c r="D106" s="48"/>
      <c r="E106" s="48"/>
      <c r="F106" s="48"/>
      <c r="G106" s="48"/>
      <c r="H106" s="48"/>
      <c r="I106" s="48"/>
      <c r="J106" s="48"/>
      <c r="K106" s="48"/>
      <c r="L106" s="48"/>
      <c r="M106" s="48"/>
      <c r="N106" s="48"/>
      <c r="O106" s="48"/>
      <c r="P106" s="48"/>
      <c r="Q106" s="48"/>
      <c r="R106" s="48"/>
      <c r="S106" s="48"/>
      <c r="T106" s="48"/>
      <c r="U106" s="500"/>
      <c r="V106" s="500"/>
      <c r="W106" s="500"/>
      <c r="X106" s="500"/>
      <c r="Y106" s="48"/>
      <c r="Z106" s="48"/>
      <c r="AA106" s="48"/>
      <c r="AB106" s="48"/>
      <c r="AC106" s="48"/>
      <c r="AD106" s="48"/>
    </row>
    <row r="107" spans="1:30" ht="21" customHeight="1" x14ac:dyDescent="0.25">
      <c r="A107" s="48"/>
      <c r="B107" s="48"/>
      <c r="C107" s="48"/>
      <c r="D107" s="48"/>
      <c r="E107" s="48"/>
      <c r="F107" s="48"/>
      <c r="G107" s="48"/>
      <c r="H107" s="48"/>
      <c r="I107" s="48"/>
      <c r="J107" s="48"/>
      <c r="K107" s="48"/>
      <c r="L107" s="48"/>
      <c r="M107" s="48"/>
      <c r="N107" s="48"/>
      <c r="O107" s="48"/>
      <c r="P107" s="48"/>
      <c r="Q107" s="48"/>
      <c r="R107" s="48"/>
      <c r="S107" s="48"/>
      <c r="T107" s="48"/>
      <c r="U107" s="500"/>
      <c r="V107" s="500"/>
      <c r="W107" s="500"/>
      <c r="X107" s="500"/>
      <c r="Y107" s="48"/>
      <c r="Z107" s="48"/>
      <c r="AA107" s="48"/>
      <c r="AB107" s="48"/>
      <c r="AC107" s="48"/>
      <c r="AD107" s="48"/>
    </row>
    <row r="108" spans="1:30" ht="21" customHeight="1" x14ac:dyDescent="0.25">
      <c r="A108" s="48"/>
      <c r="B108" s="48"/>
      <c r="C108" s="48"/>
      <c r="D108" s="48"/>
      <c r="E108" s="48"/>
      <c r="F108" s="48"/>
      <c r="G108" s="48"/>
      <c r="H108" s="48"/>
      <c r="I108" s="48"/>
      <c r="J108" s="48"/>
      <c r="K108" s="48"/>
      <c r="L108" s="48"/>
      <c r="M108" s="48"/>
      <c r="N108" s="48"/>
      <c r="O108" s="48"/>
      <c r="P108" s="48"/>
      <c r="Q108" s="48"/>
      <c r="R108" s="48"/>
      <c r="S108" s="48"/>
      <c r="T108" s="48"/>
      <c r="U108" s="500"/>
      <c r="V108" s="500"/>
      <c r="W108" s="500"/>
      <c r="X108" s="500"/>
      <c r="Y108" s="48"/>
      <c r="Z108" s="48"/>
      <c r="AA108" s="48"/>
      <c r="AB108" s="48"/>
      <c r="AC108" s="48"/>
      <c r="AD108" s="48"/>
    </row>
    <row r="109" spans="1:30" ht="21" customHeight="1" x14ac:dyDescent="0.25">
      <c r="A109" s="48"/>
      <c r="B109" s="48"/>
      <c r="C109" s="48"/>
      <c r="D109" s="48"/>
      <c r="E109" s="48"/>
      <c r="F109" s="48"/>
      <c r="G109" s="48"/>
      <c r="H109" s="48"/>
      <c r="I109" s="48"/>
      <c r="J109" s="48"/>
      <c r="K109" s="48"/>
      <c r="L109" s="48"/>
      <c r="M109" s="48"/>
      <c r="N109" s="48"/>
      <c r="O109" s="48"/>
      <c r="P109" s="48"/>
      <c r="Q109" s="48"/>
      <c r="R109" s="48"/>
      <c r="S109" s="48"/>
      <c r="T109" s="48"/>
      <c r="U109" s="500"/>
      <c r="V109" s="500"/>
      <c r="W109" s="500"/>
      <c r="X109" s="500"/>
      <c r="Y109" s="48"/>
      <c r="Z109" s="48"/>
      <c r="AA109" s="48"/>
      <c r="AB109" s="48"/>
      <c r="AC109" s="48"/>
      <c r="AD109" s="48"/>
    </row>
    <row r="110" spans="1:30" ht="21" customHeight="1" x14ac:dyDescent="0.25">
      <c r="A110" s="48"/>
      <c r="B110" s="48"/>
      <c r="C110" s="48"/>
      <c r="D110" s="48"/>
      <c r="E110" s="48"/>
      <c r="F110" s="48"/>
      <c r="G110" s="48"/>
      <c r="H110" s="48"/>
      <c r="I110" s="48"/>
      <c r="J110" s="48"/>
      <c r="K110" s="48"/>
      <c r="L110" s="48"/>
      <c r="M110" s="48"/>
      <c r="N110" s="48"/>
      <c r="O110" s="48"/>
      <c r="P110" s="48"/>
      <c r="Q110" s="48"/>
      <c r="R110" s="48"/>
      <c r="S110" s="48"/>
      <c r="T110" s="48"/>
      <c r="U110" s="500"/>
      <c r="V110" s="500"/>
      <c r="W110" s="500"/>
      <c r="X110" s="500"/>
      <c r="Y110" s="48"/>
      <c r="Z110" s="48"/>
      <c r="AA110" s="48"/>
      <c r="AB110" s="48"/>
      <c r="AC110" s="48"/>
      <c r="AD110" s="48"/>
    </row>
    <row r="111" spans="1:30" ht="21" customHeight="1" x14ac:dyDescent="0.25">
      <c r="A111" s="48"/>
      <c r="B111" s="48"/>
      <c r="C111" s="48"/>
      <c r="D111" s="48"/>
      <c r="E111" s="48"/>
      <c r="F111" s="48"/>
      <c r="G111" s="48"/>
      <c r="H111" s="48"/>
      <c r="I111" s="48"/>
      <c r="J111" s="48"/>
      <c r="K111" s="48"/>
      <c r="L111" s="48"/>
      <c r="M111" s="48"/>
      <c r="N111" s="48"/>
      <c r="O111" s="48"/>
      <c r="P111" s="48"/>
      <c r="Q111" s="48"/>
      <c r="R111" s="48"/>
      <c r="S111" s="48"/>
      <c r="T111" s="48"/>
      <c r="U111" s="500"/>
      <c r="V111" s="500"/>
      <c r="W111" s="500"/>
      <c r="X111" s="500"/>
      <c r="Y111" s="48"/>
      <c r="Z111" s="48"/>
      <c r="AA111" s="48"/>
      <c r="AB111" s="48"/>
      <c r="AC111" s="48"/>
      <c r="AD111" s="48"/>
    </row>
    <row r="112" spans="1:30" ht="21" customHeight="1" x14ac:dyDescent="0.25">
      <c r="A112" s="48"/>
      <c r="B112" s="48"/>
      <c r="C112" s="48"/>
      <c r="D112" s="48"/>
      <c r="E112" s="48"/>
      <c r="F112" s="48"/>
      <c r="G112" s="48"/>
      <c r="H112" s="48"/>
      <c r="I112" s="48"/>
      <c r="J112" s="48"/>
      <c r="K112" s="48"/>
      <c r="L112" s="48"/>
      <c r="M112" s="48"/>
      <c r="N112" s="48"/>
      <c r="O112" s="48"/>
      <c r="P112" s="48"/>
      <c r="Q112" s="48"/>
      <c r="R112" s="48"/>
      <c r="S112" s="48"/>
      <c r="T112" s="48"/>
      <c r="U112" s="500"/>
      <c r="V112" s="500"/>
      <c r="W112" s="500"/>
      <c r="X112" s="500"/>
      <c r="Y112" s="48"/>
      <c r="Z112" s="48"/>
      <c r="AA112" s="48"/>
      <c r="AB112" s="48"/>
      <c r="AC112" s="48"/>
      <c r="AD112" s="48"/>
    </row>
    <row r="113" spans="1:30" ht="21" customHeight="1" x14ac:dyDescent="0.25">
      <c r="A113" s="48"/>
      <c r="B113" s="48"/>
      <c r="C113" s="48"/>
      <c r="D113" s="48"/>
      <c r="E113" s="48"/>
      <c r="F113" s="48"/>
      <c r="G113" s="48"/>
      <c r="H113" s="48"/>
      <c r="I113" s="48"/>
      <c r="J113" s="48"/>
      <c r="K113" s="48"/>
      <c r="L113" s="48"/>
      <c r="M113" s="48"/>
      <c r="N113" s="48"/>
      <c r="O113" s="48"/>
      <c r="P113" s="48"/>
      <c r="Q113" s="48"/>
      <c r="R113" s="48"/>
      <c r="S113" s="48"/>
      <c r="T113" s="48"/>
      <c r="U113" s="500"/>
      <c r="V113" s="500"/>
      <c r="W113" s="500"/>
      <c r="X113" s="500"/>
      <c r="Y113" s="48"/>
      <c r="Z113" s="48"/>
      <c r="AA113" s="48"/>
      <c r="AB113" s="48"/>
      <c r="AC113" s="48"/>
      <c r="AD113" s="48"/>
    </row>
    <row r="114" spans="1:30" ht="21" customHeight="1" x14ac:dyDescent="0.25">
      <c r="A114" s="48"/>
      <c r="B114" s="48"/>
      <c r="C114" s="48"/>
      <c r="D114" s="48"/>
      <c r="E114" s="48"/>
      <c r="F114" s="48"/>
      <c r="G114" s="48"/>
      <c r="H114" s="48"/>
      <c r="I114" s="48"/>
      <c r="J114" s="48"/>
      <c r="K114" s="48"/>
      <c r="L114" s="48"/>
      <c r="M114" s="48"/>
      <c r="N114" s="48"/>
      <c r="O114" s="48"/>
      <c r="P114" s="48"/>
      <c r="Q114" s="48"/>
      <c r="R114" s="48"/>
      <c r="S114" s="48"/>
      <c r="T114" s="48"/>
      <c r="U114" s="500"/>
      <c r="V114" s="500"/>
      <c r="W114" s="500"/>
      <c r="X114" s="500"/>
      <c r="Y114" s="48"/>
      <c r="Z114" s="48"/>
      <c r="AA114" s="48"/>
      <c r="AB114" s="48"/>
      <c r="AC114" s="48"/>
      <c r="AD114" s="48"/>
    </row>
    <row r="115" spans="1:30" ht="21" customHeight="1" x14ac:dyDescent="0.25">
      <c r="A115" s="48"/>
      <c r="B115" s="48"/>
      <c r="C115" s="48"/>
      <c r="D115" s="48"/>
      <c r="E115" s="48"/>
      <c r="F115" s="48"/>
      <c r="G115" s="48"/>
      <c r="H115" s="48"/>
      <c r="I115" s="48"/>
      <c r="J115" s="48"/>
      <c r="K115" s="48"/>
      <c r="L115" s="48"/>
      <c r="M115" s="48"/>
      <c r="N115" s="48"/>
      <c r="O115" s="48"/>
      <c r="P115" s="48"/>
      <c r="Q115" s="48"/>
      <c r="R115" s="48"/>
      <c r="S115" s="48"/>
      <c r="T115" s="48"/>
      <c r="U115" s="500"/>
      <c r="V115" s="500"/>
      <c r="W115" s="500"/>
      <c r="X115" s="500"/>
      <c r="Y115" s="48"/>
      <c r="Z115" s="48"/>
      <c r="AA115" s="48"/>
      <c r="AB115" s="48"/>
      <c r="AC115" s="48"/>
      <c r="AD115" s="48"/>
    </row>
    <row r="116" spans="1:30" ht="21" customHeight="1" x14ac:dyDescent="0.25">
      <c r="A116" s="48"/>
      <c r="B116" s="48"/>
      <c r="C116" s="48"/>
      <c r="D116" s="48"/>
      <c r="E116" s="48"/>
      <c r="F116" s="48"/>
      <c r="G116" s="48"/>
      <c r="H116" s="48"/>
      <c r="I116" s="48"/>
      <c r="J116" s="48"/>
      <c r="K116" s="48"/>
      <c r="L116" s="48"/>
      <c r="M116" s="48"/>
      <c r="N116" s="48"/>
      <c r="O116" s="48"/>
      <c r="P116" s="48"/>
      <c r="Q116" s="48"/>
      <c r="R116" s="48"/>
      <c r="S116" s="48"/>
      <c r="T116" s="48"/>
      <c r="U116" s="500"/>
      <c r="V116" s="500"/>
      <c r="W116" s="500"/>
      <c r="X116" s="500"/>
      <c r="Y116" s="48"/>
      <c r="Z116" s="48"/>
      <c r="AA116" s="48"/>
      <c r="AB116" s="48"/>
      <c r="AC116" s="48"/>
      <c r="AD116" s="48"/>
    </row>
    <row r="117" spans="1:30" ht="21" customHeight="1" x14ac:dyDescent="0.25">
      <c r="A117" s="48"/>
      <c r="B117" s="48"/>
      <c r="C117" s="48"/>
      <c r="D117" s="48"/>
      <c r="E117" s="48"/>
      <c r="F117" s="48"/>
      <c r="G117" s="48"/>
      <c r="H117" s="48"/>
      <c r="I117" s="48"/>
      <c r="J117" s="48"/>
      <c r="K117" s="48"/>
      <c r="L117" s="48"/>
      <c r="M117" s="48"/>
      <c r="N117" s="48"/>
      <c r="O117" s="48"/>
      <c r="P117" s="48"/>
      <c r="Q117" s="48"/>
      <c r="R117" s="48"/>
      <c r="S117" s="48"/>
      <c r="T117" s="48"/>
      <c r="U117" s="500"/>
      <c r="V117" s="500"/>
      <c r="W117" s="500"/>
      <c r="X117" s="500"/>
      <c r="Y117" s="48"/>
      <c r="Z117" s="48"/>
      <c r="AA117" s="48"/>
      <c r="AB117" s="48"/>
      <c r="AC117" s="48"/>
      <c r="AD117" s="48"/>
    </row>
    <row r="118" spans="1:30" ht="21" customHeight="1" x14ac:dyDescent="0.25">
      <c r="A118" s="48"/>
      <c r="B118" s="48"/>
      <c r="C118" s="48"/>
      <c r="D118" s="48"/>
      <c r="E118" s="48"/>
      <c r="F118" s="48"/>
      <c r="G118" s="48"/>
      <c r="H118" s="48"/>
      <c r="I118" s="48"/>
      <c r="J118" s="48"/>
      <c r="K118" s="48"/>
      <c r="L118" s="48"/>
      <c r="M118" s="48"/>
      <c r="N118" s="48"/>
      <c r="O118" s="48"/>
      <c r="P118" s="48"/>
      <c r="Q118" s="48"/>
      <c r="R118" s="48"/>
      <c r="S118" s="48"/>
      <c r="T118" s="48"/>
      <c r="U118" s="500"/>
      <c r="V118" s="500"/>
      <c r="W118" s="500"/>
      <c r="X118" s="500"/>
      <c r="Y118" s="48"/>
      <c r="Z118" s="48"/>
      <c r="AA118" s="48"/>
      <c r="AB118" s="48"/>
      <c r="AC118" s="48"/>
      <c r="AD118" s="48"/>
    </row>
    <row r="119" spans="1:30" ht="21" customHeight="1" x14ac:dyDescent="0.25">
      <c r="A119" s="48"/>
      <c r="B119" s="48"/>
      <c r="C119" s="48"/>
      <c r="D119" s="48"/>
      <c r="E119" s="48"/>
      <c r="F119" s="48"/>
      <c r="G119" s="48"/>
      <c r="H119" s="48"/>
      <c r="I119" s="48"/>
      <c r="J119" s="48"/>
      <c r="K119" s="48"/>
      <c r="L119" s="48"/>
      <c r="M119" s="48"/>
      <c r="N119" s="48"/>
      <c r="O119" s="48"/>
      <c r="P119" s="48"/>
      <c r="Q119" s="48"/>
      <c r="R119" s="48"/>
      <c r="S119" s="48"/>
      <c r="T119" s="48"/>
      <c r="U119" s="500"/>
      <c r="V119" s="500"/>
      <c r="W119" s="500"/>
      <c r="X119" s="500"/>
      <c r="Y119" s="48"/>
      <c r="Z119" s="48"/>
      <c r="AA119" s="48"/>
      <c r="AB119" s="48"/>
      <c r="AC119" s="48"/>
      <c r="AD119" s="48"/>
    </row>
    <row r="120" spans="1:30" ht="21" customHeight="1" x14ac:dyDescent="0.25">
      <c r="A120" s="48"/>
      <c r="B120" s="48"/>
      <c r="C120" s="48"/>
      <c r="D120" s="48"/>
      <c r="E120" s="48"/>
      <c r="F120" s="48"/>
      <c r="G120" s="48"/>
      <c r="H120" s="48"/>
      <c r="I120" s="48"/>
      <c r="J120" s="48"/>
      <c r="K120" s="48"/>
      <c r="L120" s="48"/>
      <c r="M120" s="48"/>
      <c r="N120" s="48"/>
      <c r="O120" s="48"/>
      <c r="P120" s="48"/>
      <c r="Q120" s="48"/>
      <c r="R120" s="48"/>
      <c r="S120" s="48"/>
      <c r="T120" s="48"/>
      <c r="U120" s="500"/>
      <c r="V120" s="500"/>
      <c r="W120" s="500"/>
      <c r="X120" s="500"/>
      <c r="Y120" s="48"/>
      <c r="Z120" s="48"/>
      <c r="AA120" s="48"/>
      <c r="AB120" s="48"/>
      <c r="AC120" s="48"/>
      <c r="AD120" s="48"/>
    </row>
    <row r="121" spans="1:30" ht="21" customHeight="1" x14ac:dyDescent="0.25">
      <c r="A121" s="48"/>
      <c r="B121" s="48"/>
      <c r="C121" s="48"/>
      <c r="D121" s="48"/>
      <c r="E121" s="48"/>
      <c r="F121" s="48"/>
      <c r="G121" s="48"/>
      <c r="H121" s="48"/>
      <c r="I121" s="48"/>
      <c r="J121" s="48"/>
      <c r="K121" s="48"/>
      <c r="L121" s="48"/>
      <c r="M121" s="48"/>
      <c r="N121" s="48"/>
      <c r="O121" s="48"/>
      <c r="P121" s="48"/>
      <c r="Q121" s="48"/>
      <c r="R121" s="48"/>
      <c r="S121" s="48"/>
      <c r="T121" s="48"/>
      <c r="U121" s="500"/>
      <c r="V121" s="500"/>
      <c r="W121" s="500"/>
      <c r="X121" s="500"/>
      <c r="Y121" s="48"/>
      <c r="Z121" s="48"/>
      <c r="AA121" s="48"/>
      <c r="AB121" s="48"/>
      <c r="AC121" s="48"/>
      <c r="AD121" s="48"/>
    </row>
    <row r="122" spans="1:30" ht="21" customHeight="1" x14ac:dyDescent="0.25">
      <c r="A122" s="48"/>
      <c r="B122" s="48"/>
      <c r="C122" s="48"/>
      <c r="D122" s="48"/>
      <c r="E122" s="48"/>
      <c r="F122" s="48"/>
      <c r="G122" s="48"/>
      <c r="H122" s="48"/>
      <c r="I122" s="48"/>
      <c r="J122" s="48"/>
      <c r="K122" s="48"/>
      <c r="L122" s="48"/>
      <c r="M122" s="48"/>
      <c r="N122" s="48"/>
      <c r="O122" s="48"/>
      <c r="P122" s="48"/>
      <c r="Q122" s="48"/>
      <c r="R122" s="48"/>
      <c r="S122" s="48"/>
      <c r="T122" s="48"/>
      <c r="U122" s="500"/>
      <c r="V122" s="500"/>
      <c r="W122" s="500"/>
      <c r="X122" s="500"/>
      <c r="Y122" s="48"/>
      <c r="Z122" s="48"/>
      <c r="AA122" s="48"/>
      <c r="AB122" s="48"/>
      <c r="AC122" s="48"/>
      <c r="AD122" s="48"/>
    </row>
    <row r="123" spans="1:30" ht="21" customHeight="1" x14ac:dyDescent="0.25">
      <c r="A123" s="48"/>
      <c r="B123" s="48"/>
      <c r="C123" s="48"/>
      <c r="D123" s="48"/>
      <c r="E123" s="48"/>
      <c r="F123" s="48"/>
      <c r="G123" s="48"/>
      <c r="H123" s="48"/>
      <c r="I123" s="48"/>
      <c r="J123" s="48"/>
      <c r="K123" s="48"/>
      <c r="L123" s="48"/>
      <c r="M123" s="48"/>
      <c r="N123" s="48"/>
      <c r="O123" s="48"/>
      <c r="P123" s="48"/>
      <c r="Q123" s="48"/>
      <c r="R123" s="48"/>
      <c r="S123" s="48"/>
      <c r="T123" s="48"/>
      <c r="U123" s="500"/>
      <c r="V123" s="500"/>
      <c r="W123" s="500"/>
      <c r="X123" s="500"/>
      <c r="Y123" s="48"/>
      <c r="Z123" s="48"/>
      <c r="AA123" s="48"/>
      <c r="AB123" s="48"/>
      <c r="AC123" s="48"/>
      <c r="AD123" s="48"/>
    </row>
    <row r="124" spans="1:30" ht="21" customHeight="1" x14ac:dyDescent="0.25">
      <c r="A124" s="48"/>
      <c r="B124" s="48"/>
      <c r="C124" s="48"/>
      <c r="D124" s="48"/>
      <c r="E124" s="48"/>
      <c r="F124" s="48"/>
      <c r="G124" s="48"/>
      <c r="H124" s="48"/>
      <c r="I124" s="48"/>
      <c r="J124" s="48"/>
      <c r="K124" s="48"/>
      <c r="L124" s="48"/>
      <c r="M124" s="48"/>
      <c r="N124" s="48"/>
      <c r="O124" s="48"/>
      <c r="P124" s="48"/>
      <c r="Q124" s="48"/>
      <c r="R124" s="48"/>
      <c r="S124" s="48"/>
      <c r="T124" s="48"/>
      <c r="U124" s="500"/>
      <c r="V124" s="500"/>
      <c r="W124" s="500"/>
      <c r="X124" s="500"/>
      <c r="Y124" s="48"/>
      <c r="Z124" s="48"/>
      <c r="AA124" s="48"/>
      <c r="AB124" s="48"/>
      <c r="AC124" s="48"/>
      <c r="AD124" s="48"/>
    </row>
    <row r="125" spans="1:30" ht="21" customHeight="1" x14ac:dyDescent="0.25">
      <c r="A125" s="48"/>
      <c r="B125" s="48"/>
      <c r="C125" s="48"/>
      <c r="D125" s="48"/>
      <c r="E125" s="48"/>
      <c r="F125" s="48"/>
      <c r="G125" s="48"/>
      <c r="H125" s="48"/>
      <c r="I125" s="48"/>
      <c r="J125" s="48"/>
      <c r="K125" s="48"/>
      <c r="L125" s="48"/>
      <c r="M125" s="48"/>
      <c r="N125" s="48"/>
      <c r="O125" s="48"/>
      <c r="P125" s="48"/>
      <c r="Q125" s="48"/>
      <c r="R125" s="48"/>
      <c r="S125" s="48"/>
      <c r="T125" s="48"/>
      <c r="U125" s="500"/>
      <c r="V125" s="500"/>
      <c r="W125" s="500"/>
      <c r="X125" s="500"/>
      <c r="Y125" s="48"/>
      <c r="Z125" s="48"/>
      <c r="AA125" s="48"/>
      <c r="AB125" s="48"/>
      <c r="AC125" s="48"/>
      <c r="AD125" s="48"/>
    </row>
    <row r="126" spans="1:30" ht="21" customHeight="1" x14ac:dyDescent="0.25">
      <c r="A126" s="48"/>
      <c r="B126" s="48"/>
      <c r="C126" s="48"/>
      <c r="D126" s="48"/>
      <c r="E126" s="48"/>
      <c r="F126" s="48"/>
      <c r="G126" s="48"/>
      <c r="H126" s="48"/>
      <c r="I126" s="48"/>
      <c r="J126" s="48"/>
      <c r="K126" s="48"/>
      <c r="L126" s="48"/>
      <c r="M126" s="48"/>
      <c r="N126" s="48"/>
      <c r="O126" s="48"/>
      <c r="P126" s="48"/>
      <c r="Q126" s="48"/>
      <c r="R126" s="48"/>
      <c r="S126" s="48"/>
      <c r="T126" s="48"/>
      <c r="U126" s="500"/>
      <c r="V126" s="500"/>
      <c r="W126" s="500"/>
      <c r="X126" s="500"/>
      <c r="Y126" s="48"/>
      <c r="Z126" s="48"/>
      <c r="AA126" s="48"/>
      <c r="AB126" s="48"/>
      <c r="AC126" s="48"/>
      <c r="AD126" s="48"/>
    </row>
    <row r="127" spans="1:30" ht="21" customHeight="1" x14ac:dyDescent="0.25">
      <c r="A127" s="48"/>
      <c r="B127" s="48"/>
      <c r="C127" s="48"/>
      <c r="D127" s="48"/>
      <c r="E127" s="48"/>
      <c r="F127" s="48"/>
      <c r="G127" s="48"/>
      <c r="H127" s="48"/>
      <c r="I127" s="48"/>
      <c r="J127" s="48"/>
      <c r="K127" s="48"/>
      <c r="L127" s="48"/>
      <c r="M127" s="48"/>
      <c r="N127" s="48"/>
      <c r="O127" s="48"/>
      <c r="P127" s="48"/>
      <c r="Q127" s="48"/>
      <c r="R127" s="48"/>
      <c r="S127" s="48"/>
      <c r="T127" s="48"/>
      <c r="U127" s="500"/>
      <c r="V127" s="500"/>
      <c r="W127" s="500"/>
      <c r="X127" s="500"/>
      <c r="Y127" s="48"/>
      <c r="Z127" s="48"/>
      <c r="AA127" s="48"/>
      <c r="AB127" s="48"/>
      <c r="AC127" s="48"/>
      <c r="AD127" s="48"/>
    </row>
    <row r="128" spans="1:30" ht="21" customHeight="1" x14ac:dyDescent="0.25">
      <c r="A128" s="48"/>
      <c r="B128" s="48"/>
      <c r="C128" s="48"/>
      <c r="D128" s="48"/>
      <c r="E128" s="48"/>
      <c r="F128" s="48"/>
      <c r="G128" s="48"/>
      <c r="H128" s="48"/>
      <c r="I128" s="48"/>
      <c r="J128" s="48"/>
      <c r="K128" s="48"/>
      <c r="L128" s="48"/>
      <c r="M128" s="48"/>
      <c r="N128" s="48"/>
      <c r="O128" s="48"/>
      <c r="P128" s="48"/>
      <c r="Q128" s="48"/>
      <c r="R128" s="48"/>
      <c r="S128" s="48"/>
      <c r="T128" s="48"/>
      <c r="U128" s="500"/>
      <c r="V128" s="500"/>
      <c r="W128" s="500"/>
      <c r="X128" s="500"/>
      <c r="Y128" s="48"/>
      <c r="Z128" s="48"/>
      <c r="AA128" s="48"/>
      <c r="AB128" s="48"/>
      <c r="AC128" s="48"/>
      <c r="AD128" s="48"/>
    </row>
    <row r="129" spans="1:30" ht="21" customHeight="1" x14ac:dyDescent="0.25">
      <c r="A129" s="48"/>
      <c r="B129" s="48"/>
      <c r="C129" s="48"/>
      <c r="D129" s="48"/>
      <c r="E129" s="48"/>
      <c r="F129" s="48"/>
      <c r="G129" s="48"/>
      <c r="H129" s="48"/>
      <c r="I129" s="48"/>
      <c r="J129" s="48"/>
      <c r="K129" s="48"/>
      <c r="L129" s="48"/>
      <c r="M129" s="48"/>
      <c r="N129" s="48"/>
      <c r="O129" s="48"/>
      <c r="P129" s="48"/>
      <c r="Q129" s="48"/>
      <c r="R129" s="48"/>
      <c r="S129" s="48"/>
      <c r="T129" s="48"/>
      <c r="U129" s="500"/>
      <c r="V129" s="500"/>
      <c r="W129" s="500"/>
      <c r="X129" s="500"/>
      <c r="Y129" s="48"/>
      <c r="Z129" s="48"/>
      <c r="AA129" s="48"/>
      <c r="AB129" s="48"/>
      <c r="AC129" s="48"/>
      <c r="AD129" s="48"/>
    </row>
    <row r="130" spans="1:30" ht="21" customHeight="1" x14ac:dyDescent="0.25">
      <c r="A130" s="48"/>
      <c r="B130" s="48"/>
      <c r="C130" s="48"/>
      <c r="D130" s="48"/>
      <c r="E130" s="48"/>
      <c r="F130" s="48"/>
      <c r="G130" s="48"/>
      <c r="H130" s="48"/>
      <c r="I130" s="48"/>
      <c r="J130" s="48"/>
      <c r="K130" s="48"/>
      <c r="L130" s="48"/>
      <c r="M130" s="48"/>
      <c r="N130" s="48"/>
      <c r="O130" s="48"/>
      <c r="P130" s="48"/>
      <c r="Q130" s="48"/>
      <c r="R130" s="48"/>
      <c r="S130" s="48"/>
      <c r="T130" s="48"/>
      <c r="U130" s="500"/>
      <c r="V130" s="500"/>
      <c r="W130" s="500"/>
      <c r="X130" s="500"/>
      <c r="Y130" s="48"/>
      <c r="Z130" s="48"/>
      <c r="AA130" s="48"/>
      <c r="AB130" s="48"/>
      <c r="AC130" s="48"/>
      <c r="AD130" s="48"/>
    </row>
    <row r="131" spans="1:30" ht="21" customHeight="1" x14ac:dyDescent="0.25">
      <c r="A131" s="48"/>
      <c r="B131" s="48"/>
      <c r="C131" s="48"/>
      <c r="D131" s="48"/>
      <c r="E131" s="48"/>
      <c r="F131" s="48"/>
      <c r="G131" s="48"/>
      <c r="H131" s="48"/>
      <c r="I131" s="48"/>
      <c r="J131" s="48"/>
      <c r="K131" s="48"/>
      <c r="L131" s="48"/>
      <c r="M131" s="48"/>
      <c r="N131" s="48"/>
      <c r="O131" s="48"/>
      <c r="P131" s="48"/>
      <c r="Q131" s="48"/>
      <c r="R131" s="48"/>
      <c r="S131" s="48"/>
      <c r="T131" s="48"/>
      <c r="U131" s="500"/>
      <c r="V131" s="500"/>
      <c r="W131" s="500"/>
      <c r="X131" s="500"/>
      <c r="Y131" s="48"/>
      <c r="Z131" s="48"/>
      <c r="AA131" s="48"/>
      <c r="AB131" s="48"/>
      <c r="AC131" s="48"/>
      <c r="AD131" s="48"/>
    </row>
    <row r="132" spans="1:30" ht="21" customHeight="1" x14ac:dyDescent="0.25">
      <c r="A132" s="48"/>
      <c r="B132" s="48"/>
      <c r="C132" s="48"/>
      <c r="D132" s="48"/>
      <c r="E132" s="48"/>
      <c r="F132" s="48"/>
      <c r="G132" s="48"/>
      <c r="H132" s="48"/>
      <c r="I132" s="48"/>
      <c r="J132" s="48"/>
      <c r="K132" s="48"/>
      <c r="L132" s="48"/>
      <c r="M132" s="48"/>
      <c r="N132" s="48"/>
      <c r="O132" s="48"/>
      <c r="P132" s="48"/>
      <c r="Q132" s="48"/>
      <c r="R132" s="48"/>
      <c r="S132" s="48"/>
      <c r="T132" s="48"/>
      <c r="U132" s="500"/>
      <c r="V132" s="500"/>
      <c r="W132" s="500"/>
      <c r="X132" s="500"/>
      <c r="Y132" s="48"/>
      <c r="Z132" s="48"/>
      <c r="AA132" s="48"/>
      <c r="AB132" s="48"/>
      <c r="AC132" s="48"/>
      <c r="AD132" s="48"/>
    </row>
    <row r="133" spans="1:30" ht="21" customHeight="1" x14ac:dyDescent="0.25">
      <c r="A133" s="48"/>
      <c r="B133" s="48"/>
      <c r="C133" s="48"/>
      <c r="D133" s="48"/>
      <c r="E133" s="48"/>
      <c r="F133" s="48"/>
      <c r="G133" s="48"/>
      <c r="H133" s="48"/>
      <c r="I133" s="48"/>
      <c r="J133" s="48"/>
      <c r="K133" s="48"/>
      <c r="L133" s="48"/>
      <c r="M133" s="48"/>
      <c r="N133" s="48"/>
      <c r="O133" s="48"/>
      <c r="P133" s="48"/>
      <c r="Q133" s="48"/>
      <c r="R133" s="48"/>
      <c r="S133" s="48"/>
      <c r="T133" s="48"/>
      <c r="U133" s="500"/>
      <c r="V133" s="500"/>
      <c r="W133" s="500"/>
      <c r="X133" s="500"/>
      <c r="Y133" s="48"/>
      <c r="Z133" s="48"/>
      <c r="AA133" s="48"/>
      <c r="AB133" s="48"/>
      <c r="AC133" s="48"/>
      <c r="AD133" s="48"/>
    </row>
    <row r="134" spans="1:30" ht="21" customHeight="1" x14ac:dyDescent="0.25">
      <c r="A134" s="48"/>
      <c r="B134" s="48"/>
      <c r="C134" s="48"/>
      <c r="D134" s="48"/>
      <c r="E134" s="48"/>
      <c r="F134" s="48"/>
      <c r="G134" s="48"/>
      <c r="H134" s="48"/>
      <c r="I134" s="48"/>
      <c r="J134" s="48"/>
      <c r="K134" s="48"/>
      <c r="L134" s="48"/>
      <c r="M134" s="48"/>
      <c r="N134" s="48"/>
      <c r="O134" s="48"/>
      <c r="P134" s="48"/>
      <c r="Q134" s="48"/>
      <c r="R134" s="48"/>
      <c r="S134" s="48"/>
      <c r="T134" s="48"/>
      <c r="U134" s="500"/>
      <c r="V134" s="500"/>
      <c r="W134" s="500"/>
      <c r="X134" s="500"/>
      <c r="Y134" s="48"/>
      <c r="Z134" s="48"/>
      <c r="AA134" s="48"/>
      <c r="AB134" s="48"/>
      <c r="AC134" s="48"/>
      <c r="AD134" s="48"/>
    </row>
    <row r="135" spans="1:30" ht="21" customHeight="1" x14ac:dyDescent="0.25">
      <c r="A135" s="48"/>
      <c r="B135" s="48"/>
      <c r="C135" s="48"/>
      <c r="D135" s="48"/>
      <c r="E135" s="48"/>
      <c r="F135" s="48"/>
      <c r="G135" s="48"/>
      <c r="H135" s="48"/>
      <c r="I135" s="48"/>
      <c r="J135" s="48"/>
      <c r="K135" s="48"/>
      <c r="L135" s="48"/>
      <c r="M135" s="48"/>
      <c r="N135" s="48"/>
      <c r="O135" s="48"/>
      <c r="P135" s="48"/>
      <c r="Q135" s="48"/>
      <c r="R135" s="48"/>
      <c r="S135" s="48"/>
      <c r="T135" s="48"/>
      <c r="U135" s="500"/>
      <c r="V135" s="500"/>
      <c r="W135" s="500"/>
      <c r="X135" s="500"/>
      <c r="Y135" s="48"/>
      <c r="Z135" s="48"/>
      <c r="AA135" s="48"/>
      <c r="AB135" s="48"/>
      <c r="AC135" s="48"/>
      <c r="AD135" s="48"/>
    </row>
    <row r="136" spans="1:30" ht="21" customHeight="1" x14ac:dyDescent="0.25">
      <c r="A136" s="48"/>
      <c r="B136" s="48"/>
      <c r="C136" s="48"/>
      <c r="D136" s="48"/>
      <c r="E136" s="48"/>
      <c r="F136" s="48"/>
      <c r="G136" s="48"/>
      <c r="H136" s="48"/>
      <c r="I136" s="48"/>
      <c r="J136" s="48"/>
      <c r="K136" s="48"/>
      <c r="L136" s="48"/>
      <c r="M136" s="48"/>
      <c r="N136" s="48"/>
      <c r="O136" s="48"/>
      <c r="P136" s="48"/>
      <c r="Q136" s="48"/>
      <c r="R136" s="48"/>
      <c r="S136" s="48"/>
      <c r="T136" s="48"/>
      <c r="U136" s="500"/>
      <c r="V136" s="500"/>
      <c r="W136" s="500"/>
      <c r="X136" s="500"/>
      <c r="Y136" s="48"/>
      <c r="Z136" s="48"/>
      <c r="AA136" s="48"/>
      <c r="AB136" s="48"/>
      <c r="AC136" s="48"/>
      <c r="AD136" s="48"/>
    </row>
    <row r="137" spans="1:30" ht="21" customHeight="1" x14ac:dyDescent="0.25">
      <c r="A137" s="48"/>
      <c r="B137" s="48"/>
      <c r="C137" s="48"/>
      <c r="D137" s="48"/>
      <c r="E137" s="48"/>
      <c r="F137" s="48"/>
      <c r="G137" s="48"/>
      <c r="H137" s="48"/>
      <c r="I137" s="48"/>
      <c r="J137" s="48"/>
      <c r="K137" s="48"/>
      <c r="L137" s="48"/>
      <c r="M137" s="48"/>
      <c r="N137" s="48"/>
      <c r="O137" s="48"/>
      <c r="P137" s="48"/>
      <c r="Q137" s="48"/>
      <c r="R137" s="48"/>
      <c r="S137" s="48"/>
      <c r="T137" s="48"/>
      <c r="U137" s="500"/>
      <c r="V137" s="500"/>
      <c r="W137" s="500"/>
      <c r="X137" s="500"/>
      <c r="Y137" s="48"/>
      <c r="Z137" s="48"/>
      <c r="AA137" s="48"/>
      <c r="AB137" s="48"/>
      <c r="AC137" s="48"/>
      <c r="AD137" s="48"/>
    </row>
    <row r="138" spans="1:30" ht="21" customHeight="1" x14ac:dyDescent="0.25">
      <c r="A138" s="48"/>
      <c r="B138" s="48"/>
      <c r="C138" s="48"/>
      <c r="D138" s="48"/>
      <c r="E138" s="48"/>
      <c r="F138" s="48"/>
      <c r="G138" s="48"/>
      <c r="H138" s="48"/>
      <c r="I138" s="48"/>
      <c r="J138" s="48"/>
      <c r="K138" s="48"/>
      <c r="L138" s="48"/>
      <c r="M138" s="48"/>
      <c r="N138" s="48"/>
      <c r="O138" s="48"/>
      <c r="P138" s="48"/>
      <c r="Q138" s="48"/>
      <c r="R138" s="48"/>
      <c r="S138" s="48"/>
      <c r="T138" s="48"/>
      <c r="U138" s="500"/>
      <c r="V138" s="500"/>
      <c r="W138" s="500"/>
      <c r="X138" s="500"/>
      <c r="Y138" s="48"/>
      <c r="Z138" s="48"/>
      <c r="AA138" s="48"/>
      <c r="AB138" s="48"/>
      <c r="AC138" s="48"/>
      <c r="AD138" s="48"/>
    </row>
    <row r="139" spans="1:30" ht="21" customHeight="1" x14ac:dyDescent="0.25">
      <c r="A139" s="48"/>
      <c r="B139" s="48"/>
      <c r="C139" s="48"/>
      <c r="D139" s="48"/>
      <c r="E139" s="48"/>
      <c r="F139" s="48"/>
      <c r="G139" s="48"/>
      <c r="H139" s="48"/>
      <c r="I139" s="48"/>
      <c r="J139" s="48"/>
      <c r="K139" s="48"/>
      <c r="L139" s="48"/>
      <c r="M139" s="48"/>
      <c r="N139" s="48"/>
      <c r="O139" s="48"/>
      <c r="P139" s="48"/>
      <c r="Q139" s="48"/>
      <c r="R139" s="48"/>
      <c r="S139" s="48"/>
      <c r="T139" s="48"/>
      <c r="U139" s="500"/>
      <c r="V139" s="500"/>
      <c r="W139" s="500"/>
      <c r="X139" s="500"/>
      <c r="Y139" s="48"/>
      <c r="Z139" s="48"/>
      <c r="AA139" s="48"/>
      <c r="AB139" s="48"/>
      <c r="AC139" s="48"/>
      <c r="AD139" s="48"/>
    </row>
    <row r="140" spans="1:30" ht="21" customHeight="1" x14ac:dyDescent="0.25">
      <c r="A140" s="48"/>
      <c r="B140" s="48"/>
      <c r="C140" s="48"/>
      <c r="D140" s="48"/>
      <c r="E140" s="48"/>
      <c r="F140" s="48"/>
      <c r="G140" s="48"/>
      <c r="H140" s="48"/>
      <c r="I140" s="48"/>
      <c r="J140" s="48"/>
      <c r="K140" s="48"/>
      <c r="L140" s="48"/>
      <c r="M140" s="48"/>
      <c r="N140" s="48"/>
      <c r="O140" s="48"/>
      <c r="P140" s="48"/>
      <c r="Q140" s="48"/>
      <c r="R140" s="48"/>
      <c r="S140" s="48"/>
      <c r="T140" s="48"/>
      <c r="U140" s="500"/>
      <c r="V140" s="500"/>
      <c r="W140" s="500"/>
      <c r="X140" s="500"/>
      <c r="Y140" s="48"/>
      <c r="Z140" s="48"/>
      <c r="AA140" s="48"/>
      <c r="AB140" s="48"/>
      <c r="AC140" s="48"/>
      <c r="AD140" s="48"/>
    </row>
    <row r="141" spans="1:30" ht="21" customHeight="1" x14ac:dyDescent="0.25">
      <c r="A141" s="48"/>
      <c r="B141" s="48"/>
      <c r="C141" s="48"/>
      <c r="D141" s="48"/>
      <c r="E141" s="48"/>
      <c r="F141" s="48"/>
      <c r="G141" s="48"/>
      <c r="H141" s="48"/>
      <c r="I141" s="48"/>
      <c r="J141" s="48"/>
      <c r="K141" s="48"/>
      <c r="L141" s="48"/>
      <c r="M141" s="48"/>
      <c r="N141" s="48"/>
      <c r="O141" s="48"/>
      <c r="P141" s="48"/>
      <c r="Q141" s="48"/>
      <c r="R141" s="48"/>
      <c r="S141" s="48"/>
      <c r="T141" s="48"/>
      <c r="U141" s="500"/>
      <c r="V141" s="500"/>
      <c r="W141" s="500"/>
      <c r="X141" s="500"/>
      <c r="Y141" s="48"/>
      <c r="Z141" s="48"/>
      <c r="AA141" s="48"/>
      <c r="AB141" s="48"/>
      <c r="AC141" s="48"/>
      <c r="AD141" s="48"/>
    </row>
    <row r="142" spans="1:30" ht="21" customHeight="1" x14ac:dyDescent="0.25">
      <c r="A142" s="48"/>
      <c r="B142" s="48"/>
      <c r="C142" s="48"/>
      <c r="D142" s="48"/>
      <c r="E142" s="48"/>
      <c r="F142" s="48"/>
      <c r="G142" s="48"/>
      <c r="H142" s="48"/>
      <c r="I142" s="48"/>
      <c r="J142" s="48"/>
      <c r="K142" s="48"/>
      <c r="L142" s="48"/>
      <c r="M142" s="48"/>
      <c r="N142" s="48"/>
      <c r="O142" s="48"/>
      <c r="P142" s="48"/>
      <c r="Q142" s="48"/>
      <c r="R142" s="48"/>
      <c r="S142" s="48"/>
      <c r="T142" s="48"/>
      <c r="U142" s="500"/>
      <c r="V142" s="500"/>
      <c r="W142" s="500"/>
      <c r="X142" s="500"/>
      <c r="Y142" s="48"/>
      <c r="Z142" s="48"/>
      <c r="AA142" s="48"/>
      <c r="AB142" s="48"/>
      <c r="AC142" s="48"/>
      <c r="AD142" s="48"/>
    </row>
    <row r="143" spans="1:30" ht="21" customHeight="1" x14ac:dyDescent="0.25">
      <c r="A143" s="48"/>
      <c r="B143" s="48"/>
      <c r="C143" s="48"/>
      <c r="D143" s="48"/>
      <c r="E143" s="48"/>
      <c r="F143" s="48"/>
      <c r="G143" s="48"/>
      <c r="H143" s="48"/>
      <c r="I143" s="48"/>
      <c r="J143" s="48"/>
      <c r="K143" s="48"/>
      <c r="L143" s="48"/>
      <c r="M143" s="48"/>
      <c r="N143" s="48"/>
      <c r="O143" s="48"/>
      <c r="P143" s="48"/>
      <c r="Q143" s="48"/>
      <c r="R143" s="48"/>
      <c r="S143" s="48"/>
      <c r="T143" s="48"/>
      <c r="U143" s="500"/>
      <c r="V143" s="500"/>
      <c r="W143" s="500"/>
      <c r="X143" s="500"/>
      <c r="Y143" s="48"/>
      <c r="Z143" s="48"/>
      <c r="AA143" s="48"/>
      <c r="AB143" s="48"/>
      <c r="AC143" s="48"/>
      <c r="AD143" s="48"/>
    </row>
    <row r="144" spans="1:30" ht="21" customHeight="1" x14ac:dyDescent="0.25">
      <c r="A144" s="48"/>
      <c r="B144" s="48"/>
      <c r="C144" s="48"/>
      <c r="D144" s="48"/>
      <c r="E144" s="48"/>
      <c r="F144" s="48"/>
      <c r="G144" s="48"/>
      <c r="H144" s="48"/>
      <c r="I144" s="48"/>
      <c r="J144" s="48"/>
      <c r="K144" s="48"/>
      <c r="L144" s="48"/>
      <c r="M144" s="48"/>
      <c r="N144" s="48"/>
      <c r="O144" s="48"/>
      <c r="P144" s="48"/>
      <c r="Q144" s="48"/>
      <c r="R144" s="48"/>
      <c r="S144" s="48"/>
      <c r="T144" s="48"/>
      <c r="U144" s="500"/>
      <c r="V144" s="500"/>
      <c r="W144" s="500"/>
      <c r="X144" s="500"/>
      <c r="Y144" s="48"/>
      <c r="Z144" s="48"/>
      <c r="AA144" s="48"/>
      <c r="AB144" s="48"/>
      <c r="AC144" s="48"/>
      <c r="AD144" s="48"/>
    </row>
    <row r="145" spans="1:30" ht="21" customHeight="1" x14ac:dyDescent="0.25">
      <c r="A145" s="48"/>
      <c r="B145" s="48"/>
      <c r="C145" s="48"/>
      <c r="D145" s="48"/>
      <c r="E145" s="48"/>
      <c r="F145" s="48"/>
      <c r="G145" s="48"/>
      <c r="H145" s="48"/>
      <c r="I145" s="48"/>
      <c r="J145" s="48"/>
      <c r="K145" s="48"/>
      <c r="L145" s="48"/>
      <c r="M145" s="48"/>
      <c r="N145" s="48"/>
      <c r="O145" s="48"/>
      <c r="P145" s="48"/>
      <c r="Q145" s="48"/>
      <c r="R145" s="48"/>
      <c r="S145" s="48"/>
      <c r="T145" s="48"/>
      <c r="U145" s="500"/>
      <c r="V145" s="500"/>
      <c r="W145" s="500"/>
      <c r="X145" s="500"/>
      <c r="Y145" s="48"/>
      <c r="Z145" s="48"/>
      <c r="AA145" s="48"/>
      <c r="AB145" s="48"/>
      <c r="AC145" s="48"/>
      <c r="AD145" s="48"/>
    </row>
    <row r="146" spans="1:30" ht="21" customHeight="1" x14ac:dyDescent="0.25">
      <c r="A146" s="48"/>
      <c r="B146" s="48"/>
      <c r="C146" s="48"/>
      <c r="D146" s="48"/>
      <c r="E146" s="48"/>
      <c r="F146" s="48"/>
      <c r="G146" s="48"/>
      <c r="H146" s="48"/>
      <c r="I146" s="48"/>
      <c r="J146" s="48"/>
      <c r="K146" s="48"/>
      <c r="L146" s="48"/>
      <c r="M146" s="48"/>
      <c r="N146" s="48"/>
      <c r="O146" s="48"/>
      <c r="P146" s="48"/>
      <c r="Q146" s="48"/>
      <c r="R146" s="48"/>
      <c r="S146" s="48"/>
      <c r="T146" s="48"/>
      <c r="U146" s="500"/>
      <c r="V146" s="500"/>
      <c r="W146" s="500"/>
      <c r="X146" s="500"/>
      <c r="Y146" s="48"/>
      <c r="Z146" s="48"/>
      <c r="AA146" s="48"/>
      <c r="AB146" s="48"/>
      <c r="AC146" s="48"/>
      <c r="AD146" s="48"/>
    </row>
    <row r="147" spans="1:30" ht="21" customHeight="1" x14ac:dyDescent="0.25">
      <c r="A147" s="48"/>
      <c r="B147" s="48"/>
      <c r="C147" s="48"/>
      <c r="D147" s="48"/>
      <c r="E147" s="48"/>
      <c r="F147" s="48"/>
      <c r="G147" s="48"/>
      <c r="H147" s="48"/>
      <c r="I147" s="48"/>
      <c r="J147" s="48"/>
      <c r="K147" s="48"/>
      <c r="L147" s="48"/>
      <c r="M147" s="48"/>
      <c r="N147" s="48"/>
      <c r="O147" s="48"/>
      <c r="P147" s="48"/>
      <c r="Q147" s="48"/>
      <c r="R147" s="48"/>
      <c r="S147" s="48"/>
      <c r="T147" s="48"/>
      <c r="U147" s="500"/>
      <c r="V147" s="500"/>
      <c r="W147" s="500"/>
      <c r="X147" s="500"/>
      <c r="Y147" s="48"/>
      <c r="Z147" s="48"/>
      <c r="AA147" s="48"/>
      <c r="AB147" s="48"/>
      <c r="AC147" s="48"/>
      <c r="AD147" s="48"/>
    </row>
    <row r="148" spans="1:30" ht="21" customHeight="1" x14ac:dyDescent="0.25">
      <c r="A148" s="48"/>
      <c r="B148" s="48"/>
      <c r="C148" s="48"/>
      <c r="D148" s="48"/>
      <c r="E148" s="48"/>
      <c r="F148" s="48"/>
      <c r="G148" s="48"/>
      <c r="H148" s="48"/>
      <c r="I148" s="48"/>
      <c r="J148" s="48"/>
      <c r="K148" s="48"/>
      <c r="L148" s="48"/>
      <c r="M148" s="48"/>
      <c r="N148" s="48"/>
      <c r="O148" s="48"/>
      <c r="P148" s="48"/>
      <c r="Q148" s="48"/>
      <c r="R148" s="48"/>
      <c r="S148" s="48"/>
      <c r="T148" s="48"/>
      <c r="U148" s="500"/>
      <c r="V148" s="500"/>
      <c r="W148" s="500"/>
      <c r="X148" s="500"/>
      <c r="Y148" s="48"/>
      <c r="Z148" s="48"/>
      <c r="AA148" s="48"/>
      <c r="AB148" s="48"/>
      <c r="AC148" s="48"/>
      <c r="AD148" s="48"/>
    </row>
    <row r="149" spans="1:30" ht="21" customHeight="1" x14ac:dyDescent="0.25">
      <c r="A149" s="48"/>
      <c r="B149" s="48"/>
      <c r="C149" s="48"/>
      <c r="D149" s="48"/>
      <c r="E149" s="48"/>
      <c r="F149" s="48"/>
      <c r="G149" s="48"/>
      <c r="H149" s="48"/>
      <c r="I149" s="48"/>
      <c r="J149" s="48"/>
      <c r="K149" s="48"/>
      <c r="L149" s="48"/>
      <c r="M149" s="48"/>
      <c r="N149" s="48"/>
      <c r="O149" s="48"/>
      <c r="P149" s="48"/>
      <c r="Q149" s="48"/>
      <c r="R149" s="48"/>
      <c r="S149" s="48"/>
      <c r="T149" s="48"/>
      <c r="U149" s="500"/>
      <c r="V149" s="500"/>
      <c r="W149" s="500"/>
      <c r="X149" s="500"/>
      <c r="Y149" s="48"/>
      <c r="Z149" s="48"/>
      <c r="AA149" s="48"/>
      <c r="AB149" s="48"/>
      <c r="AC149" s="48"/>
      <c r="AD149" s="48"/>
    </row>
    <row r="150" spans="1:30" ht="21" customHeight="1" x14ac:dyDescent="0.25">
      <c r="A150" s="48"/>
      <c r="B150" s="48"/>
      <c r="C150" s="48"/>
      <c r="D150" s="48"/>
      <c r="E150" s="48"/>
      <c r="F150" s="48"/>
      <c r="G150" s="48"/>
      <c r="H150" s="48"/>
      <c r="I150" s="48"/>
      <c r="J150" s="48"/>
      <c r="K150" s="48"/>
      <c r="L150" s="48"/>
      <c r="M150" s="48"/>
      <c r="N150" s="48"/>
      <c r="O150" s="48"/>
      <c r="P150" s="48"/>
      <c r="Q150" s="48"/>
      <c r="R150" s="48"/>
      <c r="S150" s="48"/>
      <c r="T150" s="48"/>
      <c r="U150" s="500"/>
      <c r="V150" s="500"/>
      <c r="W150" s="500"/>
      <c r="X150" s="500"/>
      <c r="Y150" s="48"/>
      <c r="Z150" s="48"/>
      <c r="AA150" s="48"/>
      <c r="AB150" s="48"/>
      <c r="AC150" s="48"/>
      <c r="AD150" s="48"/>
    </row>
    <row r="151" spans="1:30" ht="21" customHeight="1" x14ac:dyDescent="0.25">
      <c r="A151" s="48"/>
      <c r="B151" s="48"/>
      <c r="C151" s="48"/>
      <c r="D151" s="48"/>
      <c r="E151" s="48"/>
      <c r="F151" s="48"/>
      <c r="G151" s="48"/>
      <c r="H151" s="48"/>
      <c r="I151" s="48"/>
      <c r="J151" s="48"/>
      <c r="K151" s="48"/>
      <c r="L151" s="48"/>
      <c r="M151" s="48"/>
      <c r="N151" s="48"/>
      <c r="O151" s="48"/>
      <c r="P151" s="48"/>
      <c r="Q151" s="48"/>
      <c r="R151" s="48"/>
      <c r="S151" s="48"/>
      <c r="T151" s="48"/>
      <c r="U151" s="500"/>
      <c r="V151" s="500"/>
      <c r="W151" s="500"/>
      <c r="X151" s="500"/>
      <c r="Y151" s="48"/>
      <c r="Z151" s="48"/>
      <c r="AA151" s="48"/>
      <c r="AB151" s="48"/>
      <c r="AC151" s="48"/>
      <c r="AD151" s="48"/>
    </row>
    <row r="152" spans="1:30" ht="21" customHeight="1" x14ac:dyDescent="0.25">
      <c r="A152" s="48"/>
      <c r="B152" s="48"/>
      <c r="C152" s="48"/>
      <c r="D152" s="48"/>
      <c r="E152" s="48"/>
      <c r="F152" s="48"/>
      <c r="G152" s="48"/>
      <c r="H152" s="48"/>
      <c r="I152" s="48"/>
      <c r="J152" s="48"/>
      <c r="K152" s="48"/>
      <c r="L152" s="48"/>
      <c r="M152" s="48"/>
      <c r="N152" s="48"/>
      <c r="O152" s="48"/>
      <c r="P152" s="48"/>
      <c r="Q152" s="48"/>
      <c r="R152" s="48"/>
      <c r="S152" s="48"/>
      <c r="T152" s="48"/>
      <c r="U152" s="500"/>
      <c r="V152" s="500"/>
      <c r="W152" s="500"/>
      <c r="X152" s="500"/>
      <c r="Y152" s="48"/>
      <c r="Z152" s="48"/>
      <c r="AA152" s="48"/>
      <c r="AB152" s="48"/>
      <c r="AC152" s="48"/>
      <c r="AD152" s="48"/>
    </row>
    <row r="153" spans="1:30" ht="21" customHeight="1" x14ac:dyDescent="0.25">
      <c r="A153" s="48"/>
      <c r="B153" s="48"/>
      <c r="C153" s="48"/>
      <c r="D153" s="48"/>
      <c r="E153" s="48"/>
      <c r="F153" s="48"/>
      <c r="G153" s="48"/>
      <c r="H153" s="48"/>
      <c r="I153" s="48"/>
      <c r="J153" s="48"/>
      <c r="K153" s="48"/>
      <c r="L153" s="48"/>
      <c r="M153" s="48"/>
      <c r="N153" s="48"/>
      <c r="O153" s="48"/>
      <c r="P153" s="48"/>
      <c r="Q153" s="48"/>
      <c r="R153" s="48"/>
      <c r="S153" s="48"/>
      <c r="T153" s="48"/>
      <c r="U153" s="500"/>
      <c r="V153" s="500"/>
      <c r="W153" s="500"/>
      <c r="X153" s="500"/>
      <c r="Y153" s="48"/>
      <c r="Z153" s="48"/>
      <c r="AA153" s="48"/>
      <c r="AB153" s="48"/>
      <c r="AC153" s="48"/>
      <c r="AD153" s="48"/>
    </row>
    <row r="154" spans="1:30" ht="21" customHeight="1" x14ac:dyDescent="0.25">
      <c r="A154" s="48"/>
      <c r="B154" s="48"/>
      <c r="C154" s="48"/>
      <c r="D154" s="48"/>
      <c r="E154" s="48"/>
      <c r="F154" s="48"/>
      <c r="G154" s="48"/>
      <c r="H154" s="48"/>
      <c r="I154" s="48"/>
      <c r="J154" s="48"/>
      <c r="K154" s="48"/>
      <c r="L154" s="48"/>
      <c r="M154" s="48"/>
      <c r="N154" s="48"/>
      <c r="O154" s="48"/>
      <c r="P154" s="48"/>
      <c r="Q154" s="48"/>
      <c r="R154" s="48"/>
      <c r="S154" s="48"/>
      <c r="T154" s="48"/>
      <c r="U154" s="500"/>
      <c r="V154" s="500"/>
      <c r="W154" s="500"/>
      <c r="X154" s="500"/>
      <c r="Y154" s="48"/>
      <c r="Z154" s="48"/>
      <c r="AA154" s="48"/>
      <c r="AB154" s="48"/>
      <c r="AC154" s="48"/>
      <c r="AD154" s="48"/>
    </row>
    <row r="155" spans="1:30" ht="21" customHeight="1" x14ac:dyDescent="0.25">
      <c r="A155" s="48"/>
      <c r="B155" s="48"/>
      <c r="C155" s="48"/>
      <c r="D155" s="48"/>
      <c r="E155" s="48"/>
      <c r="F155" s="48"/>
      <c r="G155" s="48"/>
      <c r="H155" s="48"/>
      <c r="I155" s="48"/>
      <c r="J155" s="48"/>
      <c r="K155" s="48"/>
      <c r="L155" s="48"/>
      <c r="M155" s="48"/>
      <c r="N155" s="48"/>
      <c r="O155" s="48"/>
      <c r="P155" s="48"/>
      <c r="Q155" s="48"/>
      <c r="R155" s="48"/>
      <c r="S155" s="48"/>
      <c r="T155" s="48"/>
      <c r="U155" s="500"/>
      <c r="V155" s="500"/>
      <c r="W155" s="500"/>
      <c r="X155" s="500"/>
      <c r="Y155" s="48"/>
      <c r="Z155" s="48"/>
      <c r="AA155" s="48"/>
      <c r="AB155" s="48"/>
      <c r="AC155" s="48"/>
      <c r="AD155" s="48"/>
    </row>
    <row r="156" spans="1:30" ht="21" customHeight="1" x14ac:dyDescent="0.25">
      <c r="A156" s="48"/>
      <c r="B156" s="48"/>
      <c r="C156" s="48"/>
      <c r="D156" s="48"/>
      <c r="E156" s="48"/>
      <c r="F156" s="48"/>
      <c r="G156" s="48"/>
      <c r="H156" s="48"/>
      <c r="I156" s="48"/>
      <c r="J156" s="48"/>
      <c r="K156" s="48"/>
      <c r="L156" s="48"/>
      <c r="M156" s="48"/>
      <c r="N156" s="48"/>
      <c r="O156" s="48"/>
      <c r="P156" s="48"/>
      <c r="Q156" s="48"/>
      <c r="R156" s="48"/>
      <c r="S156" s="48"/>
      <c r="T156" s="48"/>
      <c r="U156" s="500"/>
      <c r="V156" s="500"/>
      <c r="W156" s="500"/>
      <c r="X156" s="500"/>
      <c r="Y156" s="48"/>
      <c r="Z156" s="48"/>
      <c r="AA156" s="48"/>
      <c r="AB156" s="48"/>
      <c r="AC156" s="48"/>
      <c r="AD156" s="48"/>
    </row>
    <row r="157" spans="1:30" ht="21" customHeight="1" x14ac:dyDescent="0.25">
      <c r="A157" s="48"/>
      <c r="B157" s="48"/>
      <c r="C157" s="48"/>
      <c r="D157" s="48"/>
      <c r="E157" s="48"/>
      <c r="F157" s="48"/>
      <c r="G157" s="48"/>
      <c r="H157" s="48"/>
      <c r="I157" s="48"/>
      <c r="J157" s="48"/>
      <c r="K157" s="48"/>
      <c r="L157" s="48"/>
      <c r="M157" s="48"/>
      <c r="N157" s="48"/>
      <c r="O157" s="48"/>
      <c r="P157" s="48"/>
      <c r="Q157" s="48"/>
      <c r="R157" s="48"/>
      <c r="S157" s="48"/>
      <c r="T157" s="48"/>
      <c r="U157" s="500"/>
      <c r="V157" s="500"/>
      <c r="W157" s="500"/>
      <c r="X157" s="500"/>
      <c r="Y157" s="48"/>
      <c r="Z157" s="48"/>
      <c r="AA157" s="48"/>
      <c r="AB157" s="48"/>
      <c r="AC157" s="48"/>
      <c r="AD157" s="48"/>
    </row>
    <row r="158" spans="1:30" ht="21" customHeight="1" x14ac:dyDescent="0.25">
      <c r="A158" s="48"/>
      <c r="B158" s="48"/>
      <c r="C158" s="48"/>
      <c r="D158" s="48"/>
      <c r="E158" s="48"/>
      <c r="F158" s="48"/>
      <c r="G158" s="48"/>
      <c r="H158" s="48"/>
      <c r="I158" s="48"/>
      <c r="J158" s="48"/>
      <c r="K158" s="48"/>
      <c r="L158" s="48"/>
      <c r="M158" s="48"/>
      <c r="N158" s="48"/>
      <c r="O158" s="48"/>
      <c r="P158" s="48"/>
      <c r="Q158" s="48"/>
      <c r="R158" s="48"/>
      <c r="S158" s="48"/>
      <c r="T158" s="48"/>
      <c r="U158" s="500"/>
      <c r="V158" s="500"/>
      <c r="W158" s="500"/>
      <c r="X158" s="500"/>
      <c r="Y158" s="48"/>
      <c r="Z158" s="48"/>
      <c r="AA158" s="48"/>
      <c r="AB158" s="48"/>
      <c r="AC158" s="48"/>
      <c r="AD158" s="48"/>
    </row>
    <row r="159" spans="1:30" ht="21" customHeight="1" x14ac:dyDescent="0.25">
      <c r="A159" s="48"/>
      <c r="B159" s="48"/>
      <c r="C159" s="48"/>
      <c r="D159" s="48"/>
      <c r="E159" s="48"/>
      <c r="F159" s="48"/>
      <c r="G159" s="48"/>
      <c r="H159" s="48"/>
      <c r="I159" s="48"/>
      <c r="J159" s="48"/>
      <c r="K159" s="48"/>
      <c r="L159" s="48"/>
      <c r="M159" s="48"/>
      <c r="N159" s="48"/>
      <c r="O159" s="48"/>
      <c r="P159" s="48"/>
      <c r="Q159" s="48"/>
      <c r="R159" s="48"/>
      <c r="S159" s="48"/>
      <c r="T159" s="48"/>
      <c r="U159" s="500"/>
      <c r="V159" s="500"/>
      <c r="W159" s="500"/>
      <c r="X159" s="500"/>
      <c r="Y159" s="48"/>
      <c r="Z159" s="48"/>
      <c r="AA159" s="48"/>
      <c r="AB159" s="48"/>
      <c r="AC159" s="48"/>
      <c r="AD159" s="48"/>
    </row>
    <row r="160" spans="1:30" ht="21" customHeight="1" x14ac:dyDescent="0.25">
      <c r="A160" s="48"/>
      <c r="B160" s="48"/>
      <c r="C160" s="48"/>
      <c r="D160" s="48"/>
      <c r="E160" s="48"/>
      <c r="F160" s="48"/>
      <c r="G160" s="48"/>
      <c r="H160" s="48"/>
      <c r="I160" s="48"/>
      <c r="J160" s="48"/>
      <c r="K160" s="48"/>
      <c r="L160" s="48"/>
      <c r="M160" s="48"/>
      <c r="N160" s="48"/>
      <c r="O160" s="48"/>
      <c r="P160" s="48"/>
      <c r="Q160" s="48"/>
      <c r="R160" s="48"/>
      <c r="S160" s="48"/>
      <c r="T160" s="48"/>
      <c r="U160" s="500"/>
      <c r="V160" s="500"/>
      <c r="W160" s="500"/>
      <c r="X160" s="500"/>
      <c r="Y160" s="48"/>
      <c r="Z160" s="48"/>
      <c r="AA160" s="48"/>
      <c r="AB160" s="48"/>
      <c r="AC160" s="48"/>
      <c r="AD160" s="48"/>
    </row>
    <row r="161" spans="1:30" ht="21" customHeight="1" x14ac:dyDescent="0.25">
      <c r="A161" s="48"/>
      <c r="B161" s="48"/>
      <c r="C161" s="48"/>
      <c r="D161" s="48"/>
      <c r="E161" s="48"/>
      <c r="F161" s="48"/>
      <c r="G161" s="48"/>
      <c r="H161" s="48"/>
      <c r="I161" s="48"/>
      <c r="J161" s="48"/>
      <c r="K161" s="48"/>
      <c r="L161" s="48"/>
      <c r="M161" s="48"/>
      <c r="N161" s="48"/>
      <c r="O161" s="48"/>
      <c r="P161" s="48"/>
      <c r="Q161" s="48"/>
      <c r="R161" s="48"/>
      <c r="S161" s="48"/>
      <c r="T161" s="48"/>
      <c r="U161" s="500"/>
      <c r="V161" s="500"/>
      <c r="W161" s="500"/>
      <c r="X161" s="500"/>
      <c r="Y161" s="48"/>
      <c r="Z161" s="48"/>
      <c r="AA161" s="48"/>
      <c r="AB161" s="48"/>
      <c r="AC161" s="48"/>
      <c r="AD161" s="48"/>
    </row>
    <row r="162" spans="1:30" ht="21" customHeight="1" x14ac:dyDescent="0.25">
      <c r="A162" s="48"/>
      <c r="B162" s="48"/>
      <c r="C162" s="48"/>
      <c r="D162" s="48"/>
      <c r="E162" s="48"/>
      <c r="F162" s="48"/>
      <c r="G162" s="48"/>
      <c r="H162" s="48"/>
      <c r="I162" s="48"/>
      <c r="J162" s="48"/>
      <c r="K162" s="48"/>
      <c r="L162" s="48"/>
      <c r="M162" s="48"/>
      <c r="N162" s="48"/>
      <c r="O162" s="48"/>
      <c r="P162" s="48"/>
      <c r="Q162" s="48"/>
      <c r="R162" s="48"/>
      <c r="S162" s="48"/>
      <c r="T162" s="48"/>
      <c r="U162" s="500"/>
      <c r="V162" s="500"/>
      <c r="W162" s="500"/>
      <c r="X162" s="500"/>
      <c r="Y162" s="48"/>
      <c r="Z162" s="48"/>
      <c r="AA162" s="48"/>
      <c r="AB162" s="48"/>
      <c r="AC162" s="48"/>
      <c r="AD162" s="48"/>
    </row>
    <row r="163" spans="1:30" ht="21" customHeight="1" x14ac:dyDescent="0.25">
      <c r="A163" s="48"/>
      <c r="B163" s="48"/>
      <c r="C163" s="48"/>
      <c r="D163" s="48"/>
      <c r="E163" s="48"/>
      <c r="F163" s="48"/>
      <c r="G163" s="48"/>
      <c r="H163" s="48"/>
      <c r="I163" s="48"/>
      <c r="J163" s="48"/>
      <c r="K163" s="48"/>
      <c r="L163" s="48"/>
      <c r="M163" s="48"/>
      <c r="N163" s="48"/>
      <c r="O163" s="48"/>
      <c r="P163" s="48"/>
      <c r="Q163" s="48"/>
      <c r="R163" s="48"/>
      <c r="S163" s="48"/>
      <c r="T163" s="48"/>
      <c r="U163" s="500"/>
      <c r="V163" s="500"/>
      <c r="W163" s="500"/>
      <c r="X163" s="500"/>
      <c r="Y163" s="48"/>
      <c r="Z163" s="48"/>
      <c r="AA163" s="48"/>
      <c r="AB163" s="48"/>
      <c r="AC163" s="48"/>
      <c r="AD163" s="48"/>
    </row>
    <row r="164" spans="1:30" ht="21" customHeight="1" x14ac:dyDescent="0.25">
      <c r="A164" s="48"/>
      <c r="B164" s="48"/>
      <c r="C164" s="48"/>
      <c r="D164" s="48"/>
      <c r="E164" s="48"/>
      <c r="F164" s="48"/>
      <c r="G164" s="48"/>
      <c r="H164" s="48"/>
      <c r="I164" s="48"/>
      <c r="J164" s="48"/>
      <c r="K164" s="48"/>
      <c r="L164" s="48"/>
      <c r="M164" s="48"/>
      <c r="N164" s="48"/>
      <c r="O164" s="48"/>
      <c r="P164" s="48"/>
      <c r="Q164" s="48"/>
      <c r="R164" s="48"/>
      <c r="S164" s="48"/>
      <c r="T164" s="48"/>
      <c r="U164" s="500"/>
      <c r="V164" s="500"/>
      <c r="W164" s="500"/>
      <c r="X164" s="500"/>
      <c r="Y164" s="48"/>
      <c r="Z164" s="48"/>
      <c r="AA164" s="48"/>
      <c r="AB164" s="48"/>
      <c r="AC164" s="48"/>
      <c r="AD164" s="48"/>
    </row>
    <row r="165" spans="1:30" ht="21" customHeight="1" x14ac:dyDescent="0.25">
      <c r="A165" s="48"/>
      <c r="B165" s="48"/>
      <c r="C165" s="48"/>
      <c r="D165" s="48"/>
      <c r="E165" s="48"/>
      <c r="F165" s="48"/>
      <c r="G165" s="48"/>
      <c r="H165" s="48"/>
      <c r="I165" s="48"/>
      <c r="J165" s="48"/>
      <c r="K165" s="48"/>
      <c r="L165" s="48"/>
      <c r="M165" s="48"/>
      <c r="N165" s="48"/>
      <c r="O165" s="48"/>
      <c r="P165" s="48"/>
      <c r="Q165" s="48"/>
      <c r="R165" s="48"/>
      <c r="S165" s="48"/>
      <c r="T165" s="48"/>
      <c r="U165" s="500"/>
      <c r="V165" s="500"/>
      <c r="W165" s="500"/>
      <c r="X165" s="500"/>
      <c r="Y165" s="48"/>
      <c r="Z165" s="48"/>
      <c r="AA165" s="48"/>
      <c r="AB165" s="48"/>
      <c r="AC165" s="48"/>
      <c r="AD165" s="48"/>
    </row>
    <row r="166" spans="1:30" ht="21" customHeight="1" x14ac:dyDescent="0.25">
      <c r="A166" s="48"/>
      <c r="B166" s="48"/>
      <c r="C166" s="48"/>
      <c r="D166" s="48"/>
      <c r="E166" s="48"/>
      <c r="F166" s="48"/>
      <c r="G166" s="48"/>
      <c r="H166" s="48"/>
      <c r="I166" s="48"/>
      <c r="J166" s="48"/>
      <c r="K166" s="48"/>
      <c r="L166" s="48"/>
      <c r="M166" s="48"/>
      <c r="N166" s="48"/>
      <c r="O166" s="48"/>
      <c r="P166" s="48"/>
      <c r="Q166" s="48"/>
      <c r="R166" s="48"/>
      <c r="S166" s="48"/>
      <c r="T166" s="48"/>
      <c r="U166" s="500"/>
      <c r="V166" s="500"/>
      <c r="W166" s="500"/>
      <c r="X166" s="500"/>
      <c r="Y166" s="48"/>
      <c r="Z166" s="48"/>
      <c r="AA166" s="48"/>
      <c r="AB166" s="48"/>
      <c r="AC166" s="48"/>
      <c r="AD166" s="48"/>
    </row>
    <row r="167" spans="1:30" ht="21" customHeight="1" x14ac:dyDescent="0.25">
      <c r="A167" s="48"/>
      <c r="B167" s="48"/>
      <c r="C167" s="48"/>
      <c r="D167" s="48"/>
      <c r="E167" s="48"/>
      <c r="F167" s="48"/>
      <c r="G167" s="48"/>
      <c r="H167" s="48"/>
      <c r="I167" s="48"/>
      <c r="J167" s="48"/>
      <c r="K167" s="48"/>
      <c r="L167" s="48"/>
      <c r="M167" s="48"/>
      <c r="N167" s="48"/>
      <c r="O167" s="48"/>
      <c r="P167" s="48"/>
      <c r="Q167" s="48"/>
      <c r="R167" s="48"/>
      <c r="S167" s="48"/>
      <c r="T167" s="48"/>
      <c r="U167" s="500"/>
      <c r="V167" s="500"/>
      <c r="W167" s="500"/>
      <c r="X167" s="500"/>
      <c r="Y167" s="48"/>
      <c r="Z167" s="48"/>
      <c r="AA167" s="48"/>
      <c r="AB167" s="48"/>
      <c r="AC167" s="48"/>
      <c r="AD167" s="48"/>
    </row>
    <row r="168" spans="1:30" ht="21" customHeight="1" x14ac:dyDescent="0.25">
      <c r="A168" s="48"/>
      <c r="B168" s="48"/>
      <c r="C168" s="48"/>
      <c r="D168" s="48"/>
      <c r="E168" s="48"/>
      <c r="F168" s="48"/>
      <c r="G168" s="48"/>
      <c r="H168" s="48"/>
      <c r="I168" s="48"/>
      <c r="J168" s="48"/>
      <c r="K168" s="48"/>
      <c r="L168" s="48"/>
      <c r="M168" s="48"/>
      <c r="N168" s="48"/>
      <c r="O168" s="48"/>
      <c r="P168" s="48"/>
      <c r="Q168" s="48"/>
      <c r="R168" s="48"/>
      <c r="S168" s="48"/>
      <c r="T168" s="48"/>
      <c r="U168" s="500"/>
      <c r="V168" s="500"/>
      <c r="W168" s="500"/>
      <c r="X168" s="500"/>
      <c r="Y168" s="48"/>
      <c r="Z168" s="48"/>
      <c r="AA168" s="48"/>
      <c r="AB168" s="48"/>
      <c r="AC168" s="48"/>
      <c r="AD168" s="48"/>
    </row>
    <row r="169" spans="1:30" ht="21" customHeight="1" x14ac:dyDescent="0.25">
      <c r="A169" s="48"/>
      <c r="B169" s="48"/>
      <c r="C169" s="48"/>
      <c r="D169" s="48"/>
      <c r="E169" s="48"/>
      <c r="F169" s="48"/>
      <c r="G169" s="48"/>
      <c r="H169" s="48"/>
      <c r="I169" s="48"/>
      <c r="J169" s="48"/>
      <c r="K169" s="48"/>
      <c r="L169" s="48"/>
      <c r="M169" s="48"/>
      <c r="N169" s="48"/>
      <c r="O169" s="48"/>
      <c r="P169" s="48"/>
      <c r="Q169" s="48"/>
      <c r="R169" s="48"/>
      <c r="S169" s="48"/>
      <c r="T169" s="48"/>
      <c r="U169" s="500"/>
      <c r="V169" s="500"/>
      <c r="W169" s="500"/>
      <c r="X169" s="500"/>
      <c r="Y169" s="48"/>
      <c r="Z169" s="48"/>
      <c r="AA169" s="48"/>
      <c r="AB169" s="48"/>
      <c r="AC169" s="48"/>
      <c r="AD169" s="48"/>
    </row>
    <row r="170" spans="1:30" ht="21" customHeight="1" x14ac:dyDescent="0.25">
      <c r="A170" s="48"/>
      <c r="B170" s="48"/>
      <c r="C170" s="48"/>
      <c r="D170" s="48"/>
      <c r="E170" s="48"/>
      <c r="F170" s="48"/>
      <c r="G170" s="48"/>
      <c r="H170" s="48"/>
      <c r="I170" s="48"/>
      <c r="J170" s="48"/>
      <c r="K170" s="48"/>
      <c r="L170" s="48"/>
      <c r="M170" s="48"/>
      <c r="N170" s="48"/>
      <c r="O170" s="48"/>
      <c r="P170" s="48"/>
      <c r="Q170" s="48"/>
      <c r="R170" s="48"/>
      <c r="S170" s="48"/>
      <c r="T170" s="48"/>
      <c r="U170" s="500"/>
      <c r="V170" s="500"/>
      <c r="W170" s="500"/>
      <c r="X170" s="500"/>
      <c r="Y170" s="48"/>
      <c r="Z170" s="48"/>
      <c r="AA170" s="48"/>
      <c r="AB170" s="48"/>
      <c r="AC170" s="48"/>
      <c r="AD170" s="48"/>
    </row>
    <row r="171" spans="1:30" ht="21" customHeight="1" x14ac:dyDescent="0.25">
      <c r="A171" s="48"/>
      <c r="B171" s="48"/>
      <c r="C171" s="48"/>
      <c r="D171" s="48"/>
      <c r="E171" s="48"/>
      <c r="F171" s="48"/>
      <c r="G171" s="48"/>
      <c r="H171" s="48"/>
      <c r="I171" s="48"/>
      <c r="J171" s="48"/>
      <c r="K171" s="48"/>
      <c r="L171" s="48"/>
      <c r="M171" s="48"/>
      <c r="N171" s="48"/>
      <c r="O171" s="48"/>
      <c r="P171" s="48"/>
      <c r="Q171" s="48"/>
      <c r="R171" s="48"/>
      <c r="S171" s="48"/>
      <c r="T171" s="48"/>
      <c r="U171" s="500"/>
      <c r="V171" s="500"/>
      <c r="W171" s="500"/>
      <c r="X171" s="500"/>
      <c r="Y171" s="48"/>
      <c r="Z171" s="48"/>
      <c r="AA171" s="48"/>
      <c r="AB171" s="48"/>
      <c r="AC171" s="48"/>
      <c r="AD171" s="48"/>
    </row>
    <row r="172" spans="1:30" ht="21" customHeight="1" x14ac:dyDescent="0.25">
      <c r="A172" s="48"/>
      <c r="B172" s="48"/>
      <c r="C172" s="48"/>
      <c r="D172" s="48"/>
      <c r="E172" s="48"/>
      <c r="F172" s="48"/>
      <c r="G172" s="48"/>
      <c r="H172" s="48"/>
      <c r="I172" s="48"/>
      <c r="J172" s="48"/>
      <c r="K172" s="48"/>
      <c r="L172" s="48"/>
      <c r="M172" s="48"/>
      <c r="N172" s="48"/>
      <c r="O172" s="48"/>
      <c r="P172" s="48"/>
      <c r="Q172" s="48"/>
      <c r="R172" s="48"/>
      <c r="S172" s="48"/>
      <c r="T172" s="48"/>
      <c r="U172" s="500"/>
      <c r="V172" s="500"/>
      <c r="W172" s="500"/>
      <c r="X172" s="500"/>
      <c r="Y172" s="48"/>
      <c r="Z172" s="48"/>
      <c r="AA172" s="48"/>
      <c r="AB172" s="48"/>
      <c r="AC172" s="48"/>
      <c r="AD172" s="48"/>
    </row>
    <row r="173" spans="1:30" ht="21" customHeight="1" x14ac:dyDescent="0.25">
      <c r="A173" s="48"/>
      <c r="B173" s="48"/>
      <c r="C173" s="48"/>
      <c r="D173" s="48"/>
      <c r="E173" s="48"/>
      <c r="F173" s="48"/>
      <c r="G173" s="48"/>
      <c r="H173" s="48"/>
      <c r="I173" s="48"/>
      <c r="J173" s="48"/>
      <c r="K173" s="48"/>
      <c r="L173" s="48"/>
      <c r="M173" s="48"/>
      <c r="N173" s="48"/>
      <c r="O173" s="48"/>
      <c r="P173" s="48"/>
      <c r="Q173" s="48"/>
      <c r="R173" s="48"/>
      <c r="S173" s="48"/>
      <c r="T173" s="48"/>
      <c r="U173" s="500"/>
      <c r="V173" s="500"/>
      <c r="W173" s="500"/>
      <c r="X173" s="500"/>
      <c r="Y173" s="48"/>
      <c r="Z173" s="48"/>
      <c r="AA173" s="48"/>
      <c r="AB173" s="48"/>
      <c r="AC173" s="48"/>
      <c r="AD173" s="48"/>
    </row>
    <row r="174" spans="1:30" ht="21" customHeight="1" x14ac:dyDescent="0.25">
      <c r="A174" s="48"/>
      <c r="B174" s="48"/>
      <c r="C174" s="48"/>
      <c r="D174" s="48"/>
      <c r="E174" s="48"/>
      <c r="F174" s="48"/>
      <c r="G174" s="48"/>
      <c r="H174" s="48"/>
      <c r="I174" s="48"/>
      <c r="J174" s="48"/>
      <c r="K174" s="48"/>
      <c r="L174" s="48"/>
      <c r="M174" s="48"/>
      <c r="N174" s="48"/>
      <c r="O174" s="48"/>
      <c r="P174" s="48"/>
      <c r="Q174" s="48"/>
      <c r="R174" s="48"/>
      <c r="S174" s="48"/>
      <c r="T174" s="48"/>
      <c r="U174" s="500"/>
      <c r="V174" s="500"/>
      <c r="W174" s="500"/>
      <c r="X174" s="500"/>
      <c r="Y174" s="48"/>
      <c r="Z174" s="48"/>
      <c r="AA174" s="48"/>
      <c r="AB174" s="48"/>
      <c r="AC174" s="48"/>
      <c r="AD174" s="48"/>
    </row>
    <row r="175" spans="1:30" ht="21" customHeight="1" x14ac:dyDescent="0.25">
      <c r="A175" s="48"/>
      <c r="B175" s="48"/>
      <c r="C175" s="48"/>
      <c r="D175" s="48"/>
      <c r="E175" s="48"/>
      <c r="F175" s="48"/>
      <c r="G175" s="48"/>
      <c r="H175" s="48"/>
      <c r="I175" s="48"/>
      <c r="J175" s="48"/>
      <c r="K175" s="48"/>
      <c r="L175" s="48"/>
      <c r="M175" s="48"/>
      <c r="N175" s="48"/>
      <c r="O175" s="48"/>
      <c r="P175" s="48"/>
      <c r="Q175" s="48"/>
      <c r="R175" s="48"/>
      <c r="S175" s="48"/>
      <c r="T175" s="48"/>
      <c r="U175" s="500"/>
      <c r="V175" s="500"/>
      <c r="W175" s="500"/>
      <c r="X175" s="500"/>
      <c r="Y175" s="48"/>
      <c r="Z175" s="48"/>
      <c r="AA175" s="48"/>
      <c r="AB175" s="48"/>
      <c r="AC175" s="48"/>
      <c r="AD175" s="48"/>
    </row>
    <row r="176" spans="1:30" ht="21" customHeight="1" x14ac:dyDescent="0.25">
      <c r="A176" s="48"/>
      <c r="B176" s="48"/>
      <c r="C176" s="48"/>
      <c r="D176" s="48"/>
      <c r="E176" s="48"/>
      <c r="F176" s="48"/>
      <c r="G176" s="48"/>
      <c r="H176" s="48"/>
      <c r="I176" s="48"/>
      <c r="J176" s="48"/>
      <c r="K176" s="48"/>
      <c r="L176" s="48"/>
      <c r="M176" s="48"/>
      <c r="N176" s="48"/>
      <c r="O176" s="48"/>
      <c r="P176" s="48"/>
      <c r="Q176" s="48"/>
      <c r="R176" s="48"/>
      <c r="S176" s="48"/>
      <c r="T176" s="48"/>
      <c r="U176" s="500"/>
      <c r="V176" s="500"/>
      <c r="W176" s="500"/>
      <c r="X176" s="500"/>
      <c r="Y176" s="48"/>
      <c r="Z176" s="48"/>
      <c r="AA176" s="48"/>
      <c r="AB176" s="48"/>
      <c r="AC176" s="48"/>
      <c r="AD176" s="48"/>
    </row>
    <row r="177" spans="1:30" ht="21" customHeight="1" x14ac:dyDescent="0.25">
      <c r="A177" s="48"/>
      <c r="B177" s="48"/>
      <c r="C177" s="48"/>
      <c r="D177" s="48"/>
      <c r="E177" s="48"/>
      <c r="F177" s="48"/>
      <c r="G177" s="48"/>
      <c r="H177" s="48"/>
      <c r="I177" s="48"/>
      <c r="J177" s="48"/>
      <c r="K177" s="48"/>
      <c r="L177" s="48"/>
      <c r="M177" s="48"/>
      <c r="N177" s="48"/>
      <c r="O177" s="48"/>
      <c r="P177" s="48"/>
      <c r="Q177" s="48"/>
      <c r="R177" s="48"/>
      <c r="S177" s="48"/>
      <c r="T177" s="48"/>
      <c r="U177" s="500"/>
      <c r="V177" s="500"/>
      <c r="W177" s="500"/>
      <c r="X177" s="500"/>
      <c r="Y177" s="48"/>
      <c r="Z177" s="48"/>
      <c r="AA177" s="48"/>
      <c r="AB177" s="48"/>
      <c r="AC177" s="48"/>
      <c r="AD177" s="48"/>
    </row>
    <row r="178" spans="1:30" ht="21" customHeight="1" x14ac:dyDescent="0.25">
      <c r="A178" s="48"/>
      <c r="B178" s="48"/>
      <c r="C178" s="48"/>
      <c r="D178" s="48"/>
      <c r="E178" s="48"/>
      <c r="F178" s="48"/>
      <c r="G178" s="48"/>
      <c r="H178" s="48"/>
      <c r="I178" s="48"/>
      <c r="J178" s="48"/>
      <c r="K178" s="48"/>
      <c r="L178" s="48"/>
      <c r="M178" s="48"/>
      <c r="N178" s="48"/>
      <c r="O178" s="48"/>
      <c r="P178" s="48"/>
      <c r="Q178" s="48"/>
      <c r="R178" s="48"/>
      <c r="S178" s="48"/>
      <c r="T178" s="48"/>
      <c r="U178" s="500"/>
      <c r="V178" s="500"/>
      <c r="W178" s="500"/>
      <c r="X178" s="500"/>
      <c r="Y178" s="48"/>
      <c r="Z178" s="48"/>
      <c r="AA178" s="48"/>
      <c r="AB178" s="48"/>
      <c r="AC178" s="48"/>
      <c r="AD178" s="48"/>
    </row>
    <row r="179" spans="1:30" ht="21" customHeight="1" x14ac:dyDescent="0.25">
      <c r="A179" s="48"/>
      <c r="B179" s="48"/>
      <c r="C179" s="48"/>
      <c r="D179" s="48"/>
      <c r="E179" s="48"/>
      <c r="F179" s="48"/>
      <c r="G179" s="48"/>
      <c r="H179" s="48"/>
      <c r="I179" s="48"/>
      <c r="J179" s="48"/>
      <c r="K179" s="48"/>
      <c r="L179" s="48"/>
      <c r="M179" s="48"/>
      <c r="N179" s="48"/>
      <c r="O179" s="48"/>
      <c r="P179" s="48"/>
      <c r="Q179" s="48"/>
      <c r="R179" s="48"/>
      <c r="S179" s="48"/>
      <c r="T179" s="48"/>
      <c r="U179" s="500"/>
      <c r="V179" s="500"/>
      <c r="W179" s="500"/>
      <c r="X179" s="500"/>
      <c r="Y179" s="48"/>
      <c r="Z179" s="48"/>
      <c r="AA179" s="48"/>
      <c r="AB179" s="48"/>
      <c r="AC179" s="48"/>
      <c r="AD179" s="48"/>
    </row>
    <row r="180" spans="1:30" ht="21" customHeight="1" x14ac:dyDescent="0.25">
      <c r="A180" s="48"/>
      <c r="B180" s="48"/>
      <c r="C180" s="48"/>
      <c r="D180" s="48"/>
      <c r="E180" s="48"/>
      <c r="F180" s="48"/>
      <c r="G180" s="48"/>
      <c r="H180" s="48"/>
      <c r="I180" s="48"/>
      <c r="J180" s="48"/>
      <c r="K180" s="48"/>
      <c r="L180" s="48"/>
      <c r="M180" s="48"/>
      <c r="N180" s="48"/>
      <c r="O180" s="48"/>
      <c r="P180" s="48"/>
      <c r="Q180" s="48"/>
      <c r="R180" s="48"/>
      <c r="S180" s="48"/>
      <c r="T180" s="48"/>
      <c r="U180" s="500"/>
      <c r="V180" s="500"/>
      <c r="W180" s="500"/>
      <c r="X180" s="500"/>
      <c r="Y180" s="48"/>
      <c r="Z180" s="48"/>
      <c r="AA180" s="48"/>
      <c r="AB180" s="48"/>
      <c r="AC180" s="48"/>
      <c r="AD180" s="48"/>
    </row>
    <row r="181" spans="1:30" ht="21" customHeight="1" x14ac:dyDescent="0.25">
      <c r="A181" s="48"/>
      <c r="B181" s="48"/>
      <c r="C181" s="48"/>
      <c r="D181" s="48"/>
      <c r="E181" s="48"/>
      <c r="F181" s="48"/>
      <c r="G181" s="48"/>
      <c r="H181" s="48"/>
      <c r="I181" s="48"/>
      <c r="J181" s="48"/>
      <c r="K181" s="48"/>
      <c r="L181" s="48"/>
      <c r="M181" s="48"/>
      <c r="N181" s="48"/>
      <c r="O181" s="48"/>
      <c r="P181" s="48"/>
      <c r="Q181" s="48"/>
      <c r="R181" s="48"/>
      <c r="S181" s="48"/>
      <c r="T181" s="48"/>
      <c r="U181" s="500"/>
      <c r="V181" s="500"/>
      <c r="W181" s="500"/>
      <c r="X181" s="500"/>
      <c r="Y181" s="48"/>
      <c r="Z181" s="48"/>
      <c r="AA181" s="48"/>
      <c r="AB181" s="48"/>
      <c r="AC181" s="48"/>
      <c r="AD181" s="48"/>
    </row>
    <row r="182" spans="1:30" ht="21" customHeight="1" x14ac:dyDescent="0.25">
      <c r="A182" s="48"/>
      <c r="B182" s="48"/>
      <c r="C182" s="48"/>
      <c r="D182" s="48"/>
      <c r="E182" s="48"/>
      <c r="F182" s="48"/>
      <c r="G182" s="48"/>
      <c r="H182" s="48"/>
      <c r="I182" s="48"/>
      <c r="J182" s="48"/>
      <c r="K182" s="48"/>
      <c r="L182" s="48"/>
      <c r="M182" s="48"/>
      <c r="N182" s="48"/>
      <c r="O182" s="48"/>
      <c r="P182" s="48"/>
      <c r="Q182" s="48"/>
      <c r="R182" s="48"/>
      <c r="S182" s="48"/>
      <c r="T182" s="48"/>
      <c r="U182" s="500"/>
      <c r="V182" s="500"/>
      <c r="W182" s="500"/>
      <c r="X182" s="500"/>
      <c r="Y182" s="48"/>
      <c r="Z182" s="48"/>
      <c r="AA182" s="48"/>
      <c r="AB182" s="48"/>
      <c r="AC182" s="48"/>
      <c r="AD182" s="48"/>
    </row>
    <row r="183" spans="1:30" ht="21" customHeight="1" x14ac:dyDescent="0.25">
      <c r="A183" s="48"/>
      <c r="B183" s="48"/>
      <c r="C183" s="48"/>
      <c r="D183" s="48"/>
      <c r="E183" s="48"/>
      <c r="F183" s="48"/>
      <c r="G183" s="48"/>
      <c r="H183" s="48"/>
      <c r="I183" s="48"/>
      <c r="J183" s="48"/>
      <c r="K183" s="48"/>
      <c r="L183" s="48"/>
      <c r="M183" s="48"/>
      <c r="N183" s="48"/>
      <c r="O183" s="48"/>
      <c r="P183" s="48"/>
      <c r="Q183" s="48"/>
      <c r="R183" s="48"/>
      <c r="S183" s="48"/>
      <c r="T183" s="48"/>
      <c r="U183" s="500"/>
      <c r="V183" s="500"/>
      <c r="W183" s="500"/>
      <c r="X183" s="500"/>
      <c r="Y183" s="48"/>
      <c r="Z183" s="48"/>
      <c r="AA183" s="48"/>
      <c r="AB183" s="48"/>
      <c r="AC183" s="48"/>
      <c r="AD183" s="48"/>
    </row>
    <row r="184" spans="1:30" ht="21" customHeight="1" x14ac:dyDescent="0.25">
      <c r="A184" s="48"/>
      <c r="B184" s="48"/>
      <c r="C184" s="48"/>
      <c r="D184" s="48"/>
      <c r="E184" s="48"/>
      <c r="F184" s="48"/>
      <c r="G184" s="48"/>
      <c r="H184" s="48"/>
      <c r="I184" s="48"/>
      <c r="J184" s="48"/>
      <c r="K184" s="48"/>
      <c r="L184" s="48"/>
      <c r="M184" s="48"/>
      <c r="N184" s="48"/>
      <c r="O184" s="48"/>
      <c r="P184" s="48"/>
      <c r="Q184" s="48"/>
      <c r="R184" s="48"/>
      <c r="S184" s="48"/>
      <c r="T184" s="48"/>
      <c r="U184" s="500"/>
      <c r="V184" s="500"/>
      <c r="W184" s="500"/>
      <c r="X184" s="500"/>
      <c r="Y184" s="48"/>
      <c r="Z184" s="48"/>
      <c r="AA184" s="48"/>
      <c r="AB184" s="48"/>
      <c r="AC184" s="48"/>
      <c r="AD184" s="48"/>
    </row>
    <row r="185" spans="1:30" ht="21" customHeight="1" x14ac:dyDescent="0.25">
      <c r="A185" s="48"/>
      <c r="B185" s="48"/>
      <c r="C185" s="48"/>
      <c r="D185" s="48"/>
      <c r="E185" s="48"/>
      <c r="F185" s="48"/>
      <c r="G185" s="48"/>
      <c r="H185" s="48"/>
      <c r="I185" s="48"/>
      <c r="J185" s="48"/>
      <c r="K185" s="48"/>
      <c r="L185" s="48"/>
      <c r="M185" s="48"/>
      <c r="N185" s="48"/>
      <c r="O185" s="48"/>
      <c r="P185" s="48"/>
      <c r="Q185" s="48"/>
      <c r="R185" s="48"/>
      <c r="S185" s="48"/>
      <c r="T185" s="48"/>
      <c r="U185" s="500"/>
      <c r="V185" s="500"/>
      <c r="W185" s="500"/>
      <c r="X185" s="500"/>
      <c r="Y185" s="48"/>
      <c r="Z185" s="48"/>
      <c r="AA185" s="48"/>
      <c r="AB185" s="48"/>
      <c r="AC185" s="48"/>
      <c r="AD185" s="48"/>
    </row>
    <row r="186" spans="1:30" ht="21" customHeight="1" x14ac:dyDescent="0.25">
      <c r="A186" s="48"/>
      <c r="B186" s="48"/>
      <c r="C186" s="48"/>
      <c r="D186" s="48"/>
      <c r="E186" s="48"/>
      <c r="F186" s="48"/>
      <c r="G186" s="48"/>
      <c r="H186" s="48"/>
      <c r="I186" s="48"/>
      <c r="J186" s="48"/>
      <c r="K186" s="48"/>
      <c r="L186" s="48"/>
      <c r="M186" s="48"/>
      <c r="N186" s="48"/>
      <c r="O186" s="48"/>
      <c r="P186" s="48"/>
      <c r="Q186" s="48"/>
      <c r="R186" s="48"/>
      <c r="S186" s="48"/>
      <c r="T186" s="48"/>
      <c r="U186" s="500"/>
      <c r="V186" s="500"/>
      <c r="W186" s="500"/>
      <c r="X186" s="500"/>
      <c r="Y186" s="48"/>
      <c r="Z186" s="48"/>
      <c r="AA186" s="48"/>
      <c r="AB186" s="48"/>
      <c r="AC186" s="48"/>
      <c r="AD186" s="48"/>
    </row>
    <row r="187" spans="1:30" ht="21" customHeight="1" x14ac:dyDescent="0.25">
      <c r="A187" s="48"/>
      <c r="B187" s="48"/>
      <c r="C187" s="48"/>
      <c r="D187" s="48"/>
      <c r="E187" s="48"/>
      <c r="F187" s="48"/>
      <c r="G187" s="48"/>
      <c r="H187" s="48"/>
      <c r="I187" s="48"/>
      <c r="J187" s="48"/>
      <c r="K187" s="48"/>
      <c r="L187" s="48"/>
      <c r="M187" s="48"/>
      <c r="N187" s="48"/>
      <c r="O187" s="48"/>
      <c r="P187" s="48"/>
      <c r="Q187" s="48"/>
      <c r="R187" s="48"/>
      <c r="S187" s="48"/>
      <c r="T187" s="48"/>
      <c r="U187" s="500"/>
      <c r="V187" s="500"/>
      <c r="W187" s="500"/>
      <c r="X187" s="500"/>
      <c r="Y187" s="48"/>
      <c r="Z187" s="48"/>
      <c r="AA187" s="48"/>
      <c r="AB187" s="48"/>
      <c r="AC187" s="48"/>
      <c r="AD187" s="48"/>
    </row>
    <row r="188" spans="1:30" ht="21" customHeight="1" x14ac:dyDescent="0.25">
      <c r="A188" s="48"/>
      <c r="B188" s="48"/>
      <c r="C188" s="48"/>
      <c r="D188" s="48"/>
      <c r="E188" s="48"/>
      <c r="F188" s="48"/>
      <c r="G188" s="48"/>
      <c r="H188" s="48"/>
      <c r="I188" s="48"/>
      <c r="J188" s="48"/>
      <c r="K188" s="48"/>
      <c r="L188" s="48"/>
      <c r="M188" s="48"/>
      <c r="N188" s="48"/>
      <c r="O188" s="48"/>
      <c r="P188" s="48"/>
      <c r="Q188" s="48"/>
      <c r="R188" s="48"/>
      <c r="S188" s="48"/>
      <c r="T188" s="48"/>
      <c r="U188" s="500"/>
      <c r="V188" s="500"/>
      <c r="W188" s="500"/>
      <c r="X188" s="500"/>
      <c r="Y188" s="48"/>
      <c r="Z188" s="48"/>
      <c r="AA188" s="48"/>
      <c r="AB188" s="48"/>
      <c r="AC188" s="48"/>
      <c r="AD188" s="48"/>
    </row>
    <row r="189" spans="1:30" ht="21" customHeight="1" x14ac:dyDescent="0.25">
      <c r="A189" s="48"/>
      <c r="B189" s="48"/>
      <c r="C189" s="48"/>
      <c r="D189" s="48"/>
      <c r="E189" s="48"/>
      <c r="F189" s="48"/>
      <c r="G189" s="48"/>
      <c r="H189" s="48"/>
      <c r="I189" s="48"/>
      <c r="J189" s="48"/>
      <c r="K189" s="48"/>
      <c r="L189" s="48"/>
      <c r="M189" s="48"/>
      <c r="N189" s="48"/>
      <c r="O189" s="48"/>
      <c r="P189" s="48"/>
      <c r="Q189" s="48"/>
      <c r="R189" s="48"/>
      <c r="S189" s="48"/>
      <c r="T189" s="48"/>
      <c r="U189" s="500"/>
      <c r="V189" s="500"/>
      <c r="W189" s="500"/>
      <c r="X189" s="500"/>
      <c r="Y189" s="48"/>
      <c r="Z189" s="48"/>
      <c r="AA189" s="48"/>
      <c r="AB189" s="48"/>
      <c r="AC189" s="48"/>
      <c r="AD189" s="48"/>
    </row>
    <row r="190" spans="1:30" ht="21" customHeight="1" x14ac:dyDescent="0.25">
      <c r="A190" s="48"/>
      <c r="B190" s="48"/>
      <c r="C190" s="48"/>
      <c r="D190" s="48"/>
      <c r="E190" s="48"/>
      <c r="F190" s="48"/>
      <c r="G190" s="48"/>
      <c r="H190" s="48"/>
      <c r="I190" s="48"/>
      <c r="J190" s="48"/>
      <c r="K190" s="48"/>
      <c r="L190" s="48"/>
      <c r="M190" s="48"/>
      <c r="N190" s="48"/>
      <c r="O190" s="48"/>
      <c r="P190" s="48"/>
      <c r="Q190" s="48"/>
      <c r="R190" s="48"/>
      <c r="S190" s="48"/>
      <c r="T190" s="48"/>
      <c r="U190" s="500"/>
      <c r="V190" s="500"/>
      <c r="W190" s="500"/>
      <c r="X190" s="500"/>
      <c r="Y190" s="48"/>
      <c r="Z190" s="48"/>
      <c r="AA190" s="48"/>
      <c r="AB190" s="48"/>
      <c r="AC190" s="48"/>
      <c r="AD190" s="48"/>
    </row>
    <row r="191" spans="1:30" ht="21" customHeight="1" x14ac:dyDescent="0.25">
      <c r="A191" s="48"/>
      <c r="B191" s="48"/>
      <c r="C191" s="48"/>
      <c r="D191" s="48"/>
      <c r="E191" s="48"/>
      <c r="F191" s="48"/>
      <c r="G191" s="48"/>
      <c r="H191" s="48"/>
      <c r="I191" s="48"/>
      <c r="J191" s="48"/>
      <c r="K191" s="48"/>
      <c r="L191" s="48"/>
      <c r="M191" s="48"/>
      <c r="N191" s="48"/>
      <c r="O191" s="48"/>
      <c r="P191" s="48"/>
      <c r="Q191" s="48"/>
      <c r="R191" s="48"/>
      <c r="S191" s="48"/>
      <c r="T191" s="48"/>
      <c r="U191" s="500"/>
      <c r="V191" s="500"/>
      <c r="W191" s="500"/>
      <c r="X191" s="500"/>
      <c r="Y191" s="48"/>
      <c r="Z191" s="48"/>
      <c r="AA191" s="48"/>
      <c r="AB191" s="48"/>
      <c r="AC191" s="48"/>
      <c r="AD191" s="48"/>
    </row>
    <row r="192" spans="1:30" ht="21" customHeight="1" x14ac:dyDescent="0.25">
      <c r="A192" s="48"/>
      <c r="B192" s="48"/>
      <c r="C192" s="48"/>
      <c r="D192" s="48"/>
      <c r="E192" s="48"/>
      <c r="F192" s="48"/>
      <c r="G192" s="48"/>
      <c r="H192" s="48"/>
      <c r="I192" s="48"/>
      <c r="J192" s="48"/>
      <c r="K192" s="48"/>
      <c r="L192" s="48"/>
      <c r="M192" s="48"/>
      <c r="N192" s="48"/>
      <c r="O192" s="48"/>
      <c r="P192" s="48"/>
      <c r="Q192" s="48"/>
      <c r="R192" s="48"/>
      <c r="S192" s="48"/>
      <c r="T192" s="48"/>
      <c r="U192" s="500"/>
      <c r="V192" s="500"/>
      <c r="W192" s="500"/>
      <c r="X192" s="500"/>
      <c r="Y192" s="48"/>
      <c r="Z192" s="48"/>
      <c r="AA192" s="48"/>
      <c r="AB192" s="48"/>
      <c r="AC192" s="48"/>
      <c r="AD192" s="48"/>
    </row>
    <row r="193" spans="1:30" ht="21" customHeight="1" x14ac:dyDescent="0.25">
      <c r="A193" s="48"/>
      <c r="B193" s="48"/>
      <c r="C193" s="48"/>
      <c r="D193" s="48"/>
      <c r="E193" s="48"/>
      <c r="F193" s="48"/>
      <c r="G193" s="48"/>
      <c r="H193" s="48"/>
      <c r="I193" s="48"/>
      <c r="J193" s="48"/>
      <c r="K193" s="48"/>
      <c r="L193" s="48"/>
      <c r="M193" s="48"/>
      <c r="N193" s="48"/>
      <c r="O193" s="48"/>
      <c r="P193" s="48"/>
      <c r="Q193" s="48"/>
      <c r="R193" s="48"/>
      <c r="S193" s="48"/>
      <c r="T193" s="48"/>
      <c r="U193" s="500"/>
      <c r="V193" s="500"/>
      <c r="W193" s="500"/>
      <c r="X193" s="500"/>
      <c r="Y193" s="48"/>
      <c r="Z193" s="48"/>
      <c r="AA193" s="48"/>
      <c r="AB193" s="48"/>
      <c r="AC193" s="48"/>
      <c r="AD193" s="48"/>
    </row>
    <row r="194" spans="1:30" ht="21" customHeight="1" x14ac:dyDescent="0.25">
      <c r="A194" s="48"/>
      <c r="B194" s="48"/>
      <c r="C194" s="48"/>
      <c r="D194" s="48"/>
      <c r="E194" s="48"/>
      <c r="F194" s="48"/>
      <c r="G194" s="48"/>
      <c r="H194" s="48"/>
      <c r="I194" s="48"/>
      <c r="J194" s="48"/>
      <c r="K194" s="48"/>
      <c r="L194" s="48"/>
      <c r="M194" s="48"/>
      <c r="N194" s="48"/>
      <c r="O194" s="48"/>
      <c r="P194" s="48"/>
      <c r="Q194" s="48"/>
      <c r="R194" s="48"/>
      <c r="S194" s="48"/>
      <c r="T194" s="48"/>
      <c r="U194" s="500"/>
      <c r="V194" s="500"/>
      <c r="W194" s="500"/>
      <c r="X194" s="500"/>
      <c r="Y194" s="48"/>
      <c r="Z194" s="48"/>
      <c r="AA194" s="48"/>
      <c r="AB194" s="48"/>
      <c r="AC194" s="48"/>
      <c r="AD194" s="48"/>
    </row>
    <row r="195" spans="1:30" ht="21" customHeight="1" x14ac:dyDescent="0.25">
      <c r="A195" s="48"/>
      <c r="B195" s="48"/>
      <c r="C195" s="48"/>
      <c r="D195" s="48"/>
      <c r="E195" s="48"/>
      <c r="F195" s="48"/>
      <c r="G195" s="48"/>
      <c r="H195" s="48"/>
      <c r="I195" s="48"/>
      <c r="J195" s="48"/>
      <c r="K195" s="48"/>
      <c r="L195" s="48"/>
      <c r="M195" s="48"/>
      <c r="N195" s="48"/>
      <c r="O195" s="48"/>
      <c r="P195" s="48"/>
      <c r="Q195" s="48"/>
      <c r="R195" s="48"/>
      <c r="S195" s="48"/>
      <c r="T195" s="48"/>
      <c r="U195" s="500"/>
      <c r="V195" s="500"/>
      <c r="W195" s="500"/>
      <c r="X195" s="500"/>
      <c r="Y195" s="48"/>
      <c r="Z195" s="48"/>
      <c r="AA195" s="48"/>
      <c r="AB195" s="48"/>
      <c r="AC195" s="48"/>
      <c r="AD195" s="48"/>
    </row>
    <row r="196" spans="1:30" ht="21" customHeight="1" x14ac:dyDescent="0.25">
      <c r="A196" s="48"/>
      <c r="B196" s="48"/>
      <c r="C196" s="48"/>
      <c r="D196" s="48"/>
      <c r="E196" s="48"/>
      <c r="F196" s="48"/>
      <c r="G196" s="48"/>
      <c r="H196" s="48"/>
      <c r="I196" s="48"/>
      <c r="J196" s="48"/>
      <c r="K196" s="48"/>
      <c r="L196" s="48"/>
      <c r="M196" s="48"/>
      <c r="N196" s="48"/>
      <c r="O196" s="48"/>
      <c r="P196" s="48"/>
      <c r="Q196" s="48"/>
      <c r="R196" s="48"/>
      <c r="S196" s="48"/>
      <c r="T196" s="48"/>
      <c r="U196" s="500"/>
      <c r="V196" s="500"/>
      <c r="W196" s="500"/>
      <c r="X196" s="500"/>
      <c r="Y196" s="48"/>
      <c r="Z196" s="48"/>
      <c r="AA196" s="48"/>
      <c r="AB196" s="48"/>
      <c r="AC196" s="48"/>
      <c r="AD196" s="48"/>
    </row>
    <row r="197" spans="1:30" ht="21" customHeight="1" x14ac:dyDescent="0.25">
      <c r="A197" s="48"/>
      <c r="B197" s="48"/>
      <c r="C197" s="48"/>
      <c r="D197" s="48"/>
      <c r="E197" s="48"/>
      <c r="F197" s="48"/>
      <c r="G197" s="48"/>
      <c r="H197" s="48"/>
      <c r="I197" s="48"/>
      <c r="J197" s="48"/>
      <c r="K197" s="48"/>
      <c r="L197" s="48"/>
      <c r="M197" s="48"/>
      <c r="N197" s="48"/>
      <c r="O197" s="48"/>
      <c r="P197" s="48"/>
      <c r="Q197" s="48"/>
      <c r="R197" s="48"/>
      <c r="S197" s="48"/>
      <c r="T197" s="48"/>
      <c r="U197" s="500"/>
      <c r="V197" s="500"/>
      <c r="W197" s="500"/>
      <c r="X197" s="500"/>
      <c r="Y197" s="48"/>
      <c r="Z197" s="48"/>
      <c r="AA197" s="48"/>
      <c r="AB197" s="48"/>
      <c r="AC197" s="48"/>
      <c r="AD197" s="48"/>
    </row>
    <row r="198" spans="1:30" ht="21" customHeight="1" x14ac:dyDescent="0.25">
      <c r="A198" s="48"/>
      <c r="B198" s="48"/>
      <c r="C198" s="48"/>
      <c r="D198" s="48"/>
      <c r="E198" s="48"/>
      <c r="F198" s="48"/>
      <c r="G198" s="48"/>
      <c r="H198" s="48"/>
      <c r="I198" s="48"/>
      <c r="J198" s="48"/>
      <c r="K198" s="48"/>
      <c r="L198" s="48"/>
      <c r="M198" s="48"/>
      <c r="N198" s="48"/>
      <c r="O198" s="48"/>
      <c r="P198" s="48"/>
      <c r="Q198" s="48"/>
      <c r="R198" s="48"/>
      <c r="S198" s="48"/>
      <c r="T198" s="48"/>
      <c r="U198" s="500"/>
      <c r="V198" s="500"/>
      <c r="W198" s="500"/>
      <c r="X198" s="500"/>
      <c r="Y198" s="48"/>
      <c r="Z198" s="48"/>
      <c r="AA198" s="48"/>
      <c r="AB198" s="48"/>
      <c r="AC198" s="48"/>
      <c r="AD198" s="48"/>
    </row>
    <row r="199" spans="1:30" ht="21" customHeight="1" x14ac:dyDescent="0.25">
      <c r="A199" s="48"/>
      <c r="B199" s="48"/>
      <c r="C199" s="48"/>
      <c r="D199" s="48"/>
      <c r="E199" s="48"/>
      <c r="F199" s="48"/>
      <c r="G199" s="48"/>
      <c r="H199" s="48"/>
      <c r="I199" s="48"/>
      <c r="J199" s="48"/>
      <c r="K199" s="48"/>
      <c r="L199" s="48"/>
      <c r="M199" s="48"/>
      <c r="N199" s="48"/>
      <c r="O199" s="48"/>
      <c r="P199" s="48"/>
      <c r="Q199" s="48"/>
      <c r="R199" s="48"/>
      <c r="S199" s="48"/>
      <c r="T199" s="48"/>
      <c r="U199" s="500"/>
      <c r="V199" s="500"/>
      <c r="W199" s="500"/>
      <c r="X199" s="500"/>
      <c r="Y199" s="48"/>
      <c r="Z199" s="48"/>
      <c r="AA199" s="48"/>
      <c r="AB199" s="48"/>
      <c r="AC199" s="48"/>
      <c r="AD199" s="48"/>
    </row>
    <row r="200" spans="1:30" ht="21" customHeight="1" x14ac:dyDescent="0.25">
      <c r="A200" s="48"/>
      <c r="B200" s="48"/>
      <c r="C200" s="48"/>
      <c r="D200" s="48"/>
      <c r="E200" s="48"/>
      <c r="F200" s="48"/>
      <c r="G200" s="48"/>
      <c r="H200" s="48"/>
      <c r="I200" s="48"/>
      <c r="J200" s="48"/>
      <c r="K200" s="48"/>
      <c r="L200" s="48"/>
      <c r="M200" s="48"/>
      <c r="N200" s="48"/>
      <c r="O200" s="48"/>
      <c r="P200" s="48"/>
      <c r="Q200" s="48"/>
      <c r="R200" s="48"/>
      <c r="S200" s="48"/>
      <c r="T200" s="48"/>
      <c r="U200" s="500"/>
      <c r="V200" s="500"/>
      <c r="W200" s="500"/>
      <c r="X200" s="500"/>
      <c r="Y200" s="48"/>
      <c r="Z200" s="48"/>
      <c r="AA200" s="48"/>
      <c r="AB200" s="48"/>
      <c r="AC200" s="48"/>
      <c r="AD200" s="48"/>
    </row>
    <row r="201" spans="1:30" ht="21" customHeight="1" x14ac:dyDescent="0.25">
      <c r="A201" s="48"/>
      <c r="B201" s="48"/>
      <c r="C201" s="48"/>
      <c r="D201" s="48"/>
      <c r="E201" s="48"/>
      <c r="F201" s="48"/>
      <c r="G201" s="48"/>
      <c r="H201" s="48"/>
      <c r="I201" s="48"/>
      <c r="J201" s="48"/>
      <c r="K201" s="48"/>
      <c r="L201" s="48"/>
      <c r="M201" s="48"/>
      <c r="N201" s="48"/>
      <c r="O201" s="48"/>
      <c r="P201" s="48"/>
      <c r="Q201" s="48"/>
      <c r="R201" s="48"/>
      <c r="S201" s="48"/>
      <c r="T201" s="48"/>
      <c r="U201" s="500"/>
      <c r="V201" s="500"/>
      <c r="W201" s="500"/>
      <c r="X201" s="500"/>
      <c r="Y201" s="48"/>
      <c r="Z201" s="48"/>
      <c r="AA201" s="48"/>
      <c r="AB201" s="48"/>
      <c r="AC201" s="48"/>
      <c r="AD201" s="48"/>
    </row>
    <row r="202" spans="1:30" ht="21" customHeight="1" x14ac:dyDescent="0.25">
      <c r="A202" s="48"/>
      <c r="B202" s="48"/>
      <c r="C202" s="48"/>
      <c r="D202" s="48"/>
      <c r="E202" s="48"/>
      <c r="F202" s="48"/>
      <c r="G202" s="48"/>
      <c r="H202" s="48"/>
      <c r="I202" s="48"/>
      <c r="J202" s="48"/>
      <c r="K202" s="48"/>
      <c r="L202" s="48"/>
      <c r="M202" s="48"/>
      <c r="N202" s="48"/>
      <c r="O202" s="48"/>
      <c r="P202" s="48"/>
      <c r="Q202" s="48"/>
      <c r="R202" s="48"/>
      <c r="S202" s="48"/>
      <c r="T202" s="48"/>
      <c r="U202" s="500"/>
      <c r="V202" s="500"/>
      <c r="W202" s="500"/>
      <c r="X202" s="500"/>
      <c r="Y202" s="48"/>
      <c r="Z202" s="48"/>
      <c r="AA202" s="48"/>
      <c r="AB202" s="48"/>
      <c r="AC202" s="48"/>
      <c r="AD202" s="48"/>
    </row>
    <row r="203" spans="1:30" ht="21" customHeight="1" x14ac:dyDescent="0.25">
      <c r="A203" s="48"/>
      <c r="B203" s="48"/>
      <c r="C203" s="48"/>
      <c r="D203" s="48"/>
      <c r="E203" s="48"/>
      <c r="F203" s="48"/>
      <c r="G203" s="48"/>
      <c r="H203" s="48"/>
      <c r="I203" s="48"/>
      <c r="J203" s="48"/>
      <c r="K203" s="48"/>
      <c r="L203" s="48"/>
      <c r="M203" s="48"/>
      <c r="N203" s="48"/>
      <c r="O203" s="48"/>
      <c r="P203" s="48"/>
      <c r="Q203" s="48"/>
      <c r="R203" s="48"/>
      <c r="S203" s="48"/>
      <c r="T203" s="48"/>
      <c r="U203" s="500"/>
      <c r="V203" s="500"/>
      <c r="W203" s="500"/>
      <c r="X203" s="500"/>
      <c r="Y203" s="48"/>
      <c r="Z203" s="48"/>
      <c r="AA203" s="48"/>
      <c r="AB203" s="48"/>
      <c r="AC203" s="48"/>
      <c r="AD203" s="48"/>
    </row>
    <row r="204" spans="1:30" ht="21" customHeight="1" x14ac:dyDescent="0.25">
      <c r="A204" s="48"/>
      <c r="B204" s="48"/>
      <c r="C204" s="48"/>
      <c r="D204" s="48"/>
      <c r="E204" s="48"/>
      <c r="F204" s="48"/>
      <c r="G204" s="48"/>
      <c r="H204" s="48"/>
      <c r="I204" s="48"/>
      <c r="J204" s="48"/>
      <c r="K204" s="48"/>
      <c r="L204" s="48"/>
      <c r="M204" s="48"/>
      <c r="N204" s="48"/>
      <c r="O204" s="48"/>
      <c r="P204" s="48"/>
      <c r="Q204" s="48"/>
      <c r="R204" s="48"/>
      <c r="S204" s="48"/>
      <c r="T204" s="48"/>
      <c r="U204" s="500"/>
      <c r="V204" s="500"/>
      <c r="W204" s="500"/>
      <c r="X204" s="500"/>
      <c r="Y204" s="48"/>
      <c r="Z204" s="48"/>
      <c r="AA204" s="48"/>
      <c r="AB204" s="48"/>
      <c r="AC204" s="48"/>
      <c r="AD204" s="48"/>
    </row>
    <row r="205" spans="1:30" ht="21" customHeight="1" x14ac:dyDescent="0.25">
      <c r="A205" s="48"/>
      <c r="B205" s="48"/>
      <c r="C205" s="48"/>
      <c r="D205" s="48"/>
      <c r="E205" s="48"/>
      <c r="F205" s="48"/>
      <c r="G205" s="48"/>
      <c r="H205" s="48"/>
      <c r="I205" s="48"/>
      <c r="J205" s="48"/>
      <c r="K205" s="48"/>
      <c r="L205" s="48"/>
      <c r="M205" s="48"/>
      <c r="N205" s="48"/>
      <c r="O205" s="48"/>
      <c r="P205" s="48"/>
      <c r="Q205" s="48"/>
      <c r="R205" s="48"/>
      <c r="S205" s="48"/>
      <c r="T205" s="48"/>
      <c r="U205" s="500"/>
      <c r="V205" s="500"/>
      <c r="W205" s="500"/>
      <c r="X205" s="500"/>
      <c r="Y205" s="48"/>
      <c r="Z205" s="48"/>
      <c r="AA205" s="48"/>
      <c r="AB205" s="48"/>
      <c r="AC205" s="48"/>
      <c r="AD205" s="48"/>
    </row>
    <row r="206" spans="1:30" ht="21" customHeight="1" x14ac:dyDescent="0.25">
      <c r="A206" s="48"/>
      <c r="B206" s="48"/>
      <c r="C206" s="48"/>
      <c r="D206" s="48"/>
      <c r="E206" s="48"/>
      <c r="F206" s="48"/>
      <c r="G206" s="48"/>
      <c r="H206" s="48"/>
      <c r="I206" s="48"/>
      <c r="J206" s="48"/>
      <c r="K206" s="48"/>
      <c r="L206" s="48"/>
      <c r="M206" s="48"/>
      <c r="N206" s="48"/>
      <c r="O206" s="48"/>
      <c r="P206" s="48"/>
      <c r="Q206" s="48"/>
      <c r="R206" s="48"/>
      <c r="S206" s="48"/>
      <c r="T206" s="48"/>
      <c r="U206" s="500"/>
      <c r="V206" s="500"/>
      <c r="W206" s="500"/>
      <c r="X206" s="500"/>
      <c r="Y206" s="48"/>
      <c r="Z206" s="48"/>
      <c r="AA206" s="48"/>
      <c r="AB206" s="48"/>
      <c r="AC206" s="48"/>
      <c r="AD206" s="48"/>
    </row>
    <row r="207" spans="1:30" ht="21" customHeight="1" x14ac:dyDescent="0.25">
      <c r="A207" s="48"/>
      <c r="B207" s="48"/>
      <c r="C207" s="48"/>
      <c r="D207" s="48"/>
      <c r="E207" s="48"/>
      <c r="F207" s="48"/>
      <c r="G207" s="48"/>
      <c r="H207" s="48"/>
      <c r="I207" s="48"/>
      <c r="J207" s="48"/>
      <c r="K207" s="48"/>
      <c r="L207" s="48"/>
      <c r="M207" s="48"/>
      <c r="N207" s="48"/>
      <c r="O207" s="48"/>
      <c r="P207" s="48"/>
      <c r="Q207" s="48"/>
      <c r="R207" s="48"/>
      <c r="S207" s="48"/>
      <c r="T207" s="48"/>
      <c r="U207" s="500"/>
      <c r="V207" s="500"/>
      <c r="W207" s="500"/>
      <c r="X207" s="500"/>
      <c r="Y207" s="48"/>
      <c r="Z207" s="48"/>
      <c r="AA207" s="48"/>
      <c r="AB207" s="48"/>
      <c r="AC207" s="48"/>
      <c r="AD207" s="48"/>
    </row>
    <row r="208" spans="1:30" ht="21" customHeight="1" x14ac:dyDescent="0.25">
      <c r="A208" s="48"/>
      <c r="B208" s="48"/>
      <c r="C208" s="48"/>
      <c r="D208" s="48"/>
      <c r="E208" s="48"/>
      <c r="F208" s="48"/>
      <c r="G208" s="48"/>
      <c r="H208" s="48"/>
      <c r="I208" s="48"/>
      <c r="J208" s="48"/>
      <c r="K208" s="48"/>
      <c r="L208" s="48"/>
      <c r="M208" s="48"/>
      <c r="N208" s="48"/>
      <c r="O208" s="48"/>
      <c r="P208" s="48"/>
      <c r="Q208" s="48"/>
      <c r="R208" s="48"/>
      <c r="S208" s="48"/>
      <c r="T208" s="48"/>
      <c r="U208" s="500"/>
      <c r="V208" s="500"/>
      <c r="W208" s="500"/>
      <c r="X208" s="500"/>
      <c r="Y208" s="48"/>
      <c r="Z208" s="48"/>
      <c r="AA208" s="48"/>
      <c r="AB208" s="48"/>
      <c r="AC208" s="48"/>
      <c r="AD208" s="48"/>
    </row>
    <row r="209" spans="1:30" ht="21" customHeight="1" x14ac:dyDescent="0.25">
      <c r="A209" s="48"/>
      <c r="B209" s="48"/>
      <c r="C209" s="48"/>
      <c r="D209" s="48"/>
      <c r="E209" s="48"/>
      <c r="F209" s="48"/>
      <c r="G209" s="48"/>
      <c r="H209" s="48"/>
      <c r="I209" s="48"/>
      <c r="J209" s="48"/>
      <c r="K209" s="48"/>
      <c r="L209" s="48"/>
      <c r="M209" s="48"/>
      <c r="N209" s="48"/>
      <c r="O209" s="48"/>
      <c r="P209" s="48"/>
      <c r="Q209" s="48"/>
      <c r="R209" s="48"/>
      <c r="S209" s="48"/>
      <c r="T209" s="48"/>
      <c r="U209" s="500"/>
      <c r="V209" s="500"/>
      <c r="W209" s="500"/>
      <c r="X209" s="500"/>
      <c r="Y209" s="48"/>
      <c r="Z209" s="48"/>
      <c r="AA209" s="48"/>
      <c r="AB209" s="48"/>
      <c r="AC209" s="48"/>
      <c r="AD209" s="48"/>
    </row>
    <row r="210" spans="1:30" ht="21" customHeight="1" x14ac:dyDescent="0.25">
      <c r="A210" s="48"/>
      <c r="B210" s="48"/>
      <c r="C210" s="48"/>
      <c r="D210" s="48"/>
      <c r="E210" s="48"/>
      <c r="F210" s="48"/>
      <c r="G210" s="48"/>
      <c r="H210" s="48"/>
      <c r="I210" s="48"/>
      <c r="J210" s="48"/>
      <c r="K210" s="48"/>
      <c r="L210" s="48"/>
      <c r="M210" s="48"/>
      <c r="N210" s="48"/>
      <c r="O210" s="48"/>
      <c r="P210" s="48"/>
      <c r="Q210" s="48"/>
      <c r="R210" s="48"/>
      <c r="S210" s="48"/>
      <c r="T210" s="48"/>
      <c r="U210" s="500"/>
      <c r="V210" s="500"/>
      <c r="W210" s="500"/>
      <c r="X210" s="500"/>
      <c r="Y210" s="48"/>
      <c r="Z210" s="48"/>
      <c r="AA210" s="48"/>
      <c r="AB210" s="48"/>
      <c r="AC210" s="48"/>
      <c r="AD210" s="48"/>
    </row>
    <row r="211" spans="1:30" ht="21" customHeight="1" x14ac:dyDescent="0.25">
      <c r="A211" s="48"/>
      <c r="B211" s="48"/>
      <c r="C211" s="48"/>
      <c r="D211" s="48"/>
      <c r="E211" s="48"/>
      <c r="F211" s="48"/>
      <c r="G211" s="48"/>
      <c r="H211" s="48"/>
      <c r="I211" s="48"/>
      <c r="J211" s="48"/>
      <c r="K211" s="48"/>
      <c r="L211" s="48"/>
      <c r="M211" s="48"/>
      <c r="N211" s="48"/>
      <c r="O211" s="48"/>
      <c r="P211" s="48"/>
      <c r="Q211" s="48"/>
      <c r="R211" s="48"/>
      <c r="S211" s="48"/>
      <c r="T211" s="48"/>
      <c r="U211" s="500"/>
      <c r="V211" s="500"/>
      <c r="W211" s="500"/>
      <c r="X211" s="500"/>
      <c r="Y211" s="48"/>
      <c r="Z211" s="48"/>
      <c r="AA211" s="48"/>
      <c r="AB211" s="48"/>
      <c r="AC211" s="48"/>
      <c r="AD211" s="48"/>
    </row>
    <row r="212" spans="1:30" ht="21" customHeight="1" x14ac:dyDescent="0.25">
      <c r="A212" s="48"/>
      <c r="B212" s="48"/>
      <c r="C212" s="48"/>
      <c r="D212" s="48"/>
      <c r="E212" s="48"/>
      <c r="F212" s="48"/>
      <c r="G212" s="48"/>
      <c r="H212" s="48"/>
      <c r="I212" s="48"/>
      <c r="J212" s="48"/>
      <c r="K212" s="48"/>
      <c r="L212" s="48"/>
      <c r="M212" s="48"/>
      <c r="N212" s="48"/>
      <c r="O212" s="48"/>
      <c r="P212" s="48"/>
      <c r="Q212" s="48"/>
      <c r="R212" s="48"/>
      <c r="S212" s="48"/>
      <c r="T212" s="48"/>
      <c r="U212" s="500"/>
      <c r="V212" s="500"/>
      <c r="W212" s="500"/>
      <c r="X212" s="500"/>
      <c r="Y212" s="48"/>
      <c r="Z212" s="48"/>
      <c r="AA212" s="48"/>
      <c r="AB212" s="48"/>
      <c r="AC212" s="48"/>
      <c r="AD212" s="48"/>
    </row>
    <row r="213" spans="1:30" ht="21" customHeight="1" x14ac:dyDescent="0.25">
      <c r="A213" s="48"/>
      <c r="B213" s="48"/>
      <c r="C213" s="48"/>
      <c r="D213" s="48"/>
      <c r="E213" s="48"/>
      <c r="F213" s="48"/>
      <c r="G213" s="48"/>
      <c r="H213" s="48"/>
      <c r="I213" s="48"/>
      <c r="J213" s="48"/>
      <c r="K213" s="48"/>
      <c r="L213" s="48"/>
      <c r="M213" s="48"/>
      <c r="N213" s="48"/>
      <c r="O213" s="48"/>
      <c r="P213" s="48"/>
      <c r="Q213" s="48"/>
      <c r="R213" s="48"/>
      <c r="S213" s="48"/>
      <c r="T213" s="48"/>
      <c r="U213" s="500"/>
      <c r="V213" s="500"/>
      <c r="W213" s="500"/>
      <c r="X213" s="500"/>
      <c r="Y213" s="48"/>
      <c r="Z213" s="48"/>
      <c r="AA213" s="48"/>
      <c r="AB213" s="48"/>
      <c r="AC213" s="48"/>
      <c r="AD213" s="48"/>
    </row>
    <row r="214" spans="1:30" ht="21" customHeight="1" x14ac:dyDescent="0.25">
      <c r="A214" s="48"/>
      <c r="B214" s="48"/>
      <c r="C214" s="48"/>
      <c r="D214" s="48"/>
      <c r="E214" s="48"/>
      <c r="F214" s="48"/>
      <c r="G214" s="48"/>
      <c r="H214" s="48"/>
      <c r="I214" s="48"/>
      <c r="J214" s="48"/>
      <c r="K214" s="48"/>
      <c r="L214" s="48"/>
      <c r="M214" s="48"/>
      <c r="N214" s="48"/>
      <c r="O214" s="48"/>
      <c r="P214" s="48"/>
      <c r="Q214" s="48"/>
      <c r="R214" s="48"/>
      <c r="S214" s="48"/>
      <c r="T214" s="48"/>
      <c r="U214" s="500"/>
      <c r="V214" s="500"/>
      <c r="W214" s="500"/>
      <c r="X214" s="500"/>
      <c r="Y214" s="48"/>
      <c r="Z214" s="48"/>
      <c r="AA214" s="48"/>
      <c r="AB214" s="48"/>
      <c r="AC214" s="48"/>
      <c r="AD214" s="48"/>
    </row>
    <row r="215" spans="1:30" ht="21" customHeight="1" x14ac:dyDescent="0.25">
      <c r="A215" s="48"/>
      <c r="B215" s="48"/>
      <c r="C215" s="48"/>
      <c r="D215" s="48"/>
      <c r="E215" s="48"/>
      <c r="F215" s="48"/>
      <c r="G215" s="48"/>
      <c r="H215" s="48"/>
      <c r="I215" s="48"/>
      <c r="J215" s="48"/>
      <c r="K215" s="48"/>
      <c r="L215" s="48"/>
      <c r="M215" s="48"/>
      <c r="N215" s="48"/>
      <c r="O215" s="48"/>
      <c r="P215" s="48"/>
      <c r="Q215" s="48"/>
      <c r="R215" s="48"/>
      <c r="S215" s="48"/>
      <c r="T215" s="48"/>
      <c r="U215" s="500"/>
      <c r="V215" s="500"/>
      <c r="W215" s="500"/>
      <c r="X215" s="500"/>
      <c r="Y215" s="48"/>
      <c r="Z215" s="48"/>
      <c r="AA215" s="48"/>
      <c r="AB215" s="48"/>
      <c r="AC215" s="48"/>
      <c r="AD215" s="48"/>
    </row>
    <row r="216" spans="1:30" ht="21" customHeight="1" x14ac:dyDescent="0.25">
      <c r="A216" s="48"/>
      <c r="B216" s="48"/>
      <c r="C216" s="48"/>
      <c r="D216" s="48"/>
      <c r="E216" s="48"/>
      <c r="F216" s="48"/>
      <c r="G216" s="48"/>
      <c r="H216" s="48"/>
      <c r="I216" s="48"/>
      <c r="J216" s="48"/>
      <c r="K216" s="48"/>
      <c r="L216" s="48"/>
      <c r="M216" s="48"/>
      <c r="N216" s="48"/>
      <c r="O216" s="48"/>
      <c r="P216" s="48"/>
      <c r="Q216" s="48"/>
      <c r="R216" s="48"/>
      <c r="S216" s="48"/>
      <c r="T216" s="48"/>
      <c r="U216" s="500"/>
      <c r="V216" s="500"/>
      <c r="W216" s="500"/>
      <c r="X216" s="500"/>
      <c r="Y216" s="48"/>
      <c r="Z216" s="48"/>
      <c r="AA216" s="48"/>
      <c r="AB216" s="48"/>
      <c r="AC216" s="48"/>
      <c r="AD216" s="48"/>
    </row>
    <row r="217" spans="1:30" ht="21" customHeight="1" x14ac:dyDescent="0.25">
      <c r="A217" s="48"/>
      <c r="B217" s="48"/>
      <c r="C217" s="48"/>
      <c r="D217" s="48"/>
      <c r="E217" s="48"/>
      <c r="F217" s="48"/>
      <c r="G217" s="48"/>
      <c r="H217" s="48"/>
      <c r="I217" s="48"/>
      <c r="J217" s="48"/>
      <c r="K217" s="48"/>
      <c r="L217" s="48"/>
      <c r="M217" s="48"/>
      <c r="N217" s="48"/>
      <c r="O217" s="48"/>
      <c r="P217" s="48"/>
      <c r="Q217" s="48"/>
      <c r="R217" s="48"/>
      <c r="S217" s="48"/>
      <c r="T217" s="48"/>
      <c r="U217" s="500"/>
      <c r="V217" s="500"/>
      <c r="W217" s="500"/>
      <c r="X217" s="500"/>
      <c r="Y217" s="48"/>
      <c r="Z217" s="48"/>
      <c r="AA217" s="48"/>
      <c r="AB217" s="48"/>
      <c r="AC217" s="48"/>
      <c r="AD217" s="48"/>
    </row>
    <row r="218" spans="1:30" ht="21" customHeight="1" x14ac:dyDescent="0.25">
      <c r="A218" s="48"/>
      <c r="B218" s="48"/>
      <c r="C218" s="48"/>
      <c r="D218" s="48"/>
      <c r="E218" s="48"/>
      <c r="F218" s="48"/>
      <c r="G218" s="48"/>
      <c r="H218" s="48"/>
      <c r="I218" s="48"/>
      <c r="J218" s="48"/>
      <c r="K218" s="48"/>
      <c r="L218" s="48"/>
      <c r="M218" s="48"/>
      <c r="N218" s="48"/>
      <c r="O218" s="48"/>
      <c r="P218" s="48"/>
      <c r="Q218" s="48"/>
      <c r="R218" s="48"/>
      <c r="S218" s="48"/>
      <c r="T218" s="48"/>
      <c r="U218" s="500"/>
      <c r="V218" s="500"/>
      <c r="W218" s="500"/>
      <c r="X218" s="500"/>
      <c r="Y218" s="48"/>
      <c r="Z218" s="48"/>
      <c r="AA218" s="48"/>
      <c r="AB218" s="48"/>
      <c r="AC218" s="48"/>
      <c r="AD218" s="48"/>
    </row>
    <row r="219" spans="1:30" ht="21" customHeight="1" x14ac:dyDescent="0.25">
      <c r="A219" s="48"/>
      <c r="B219" s="48"/>
      <c r="C219" s="48"/>
      <c r="D219" s="48"/>
      <c r="E219" s="48"/>
      <c r="F219" s="48"/>
      <c r="G219" s="48"/>
      <c r="H219" s="48"/>
      <c r="I219" s="48"/>
      <c r="J219" s="48"/>
      <c r="K219" s="48"/>
      <c r="L219" s="48"/>
      <c r="M219" s="48"/>
      <c r="N219" s="48"/>
      <c r="O219" s="48"/>
      <c r="P219" s="48"/>
      <c r="Q219" s="48"/>
      <c r="R219" s="48"/>
      <c r="S219" s="48"/>
      <c r="T219" s="48"/>
      <c r="U219" s="500"/>
      <c r="V219" s="500"/>
      <c r="W219" s="500"/>
      <c r="X219" s="500"/>
      <c r="Y219" s="48"/>
      <c r="Z219" s="48"/>
      <c r="AA219" s="48"/>
      <c r="AB219" s="48"/>
      <c r="AC219" s="48"/>
      <c r="AD219" s="48"/>
    </row>
    <row r="220" spans="1:30" ht="21" customHeight="1" x14ac:dyDescent="0.25">
      <c r="A220" s="48"/>
      <c r="B220" s="48"/>
      <c r="C220" s="48"/>
      <c r="D220" s="48"/>
      <c r="E220" s="48"/>
      <c r="F220" s="48"/>
      <c r="G220" s="48"/>
      <c r="H220" s="48"/>
      <c r="I220" s="48"/>
      <c r="J220" s="48"/>
      <c r="K220" s="48"/>
      <c r="L220" s="48"/>
      <c r="M220" s="48"/>
      <c r="N220" s="48"/>
      <c r="O220" s="48"/>
      <c r="P220" s="48"/>
      <c r="Q220" s="48"/>
      <c r="R220" s="48"/>
      <c r="S220" s="48"/>
      <c r="T220" s="48"/>
      <c r="U220" s="500"/>
      <c r="V220" s="500"/>
      <c r="W220" s="500"/>
      <c r="X220" s="500"/>
      <c r="Y220" s="48"/>
      <c r="Z220" s="48"/>
      <c r="AA220" s="48"/>
      <c r="AB220" s="48"/>
      <c r="AC220" s="48"/>
      <c r="AD220" s="48"/>
    </row>
    <row r="221" spans="1:30" ht="21" customHeight="1" x14ac:dyDescent="0.25">
      <c r="A221" s="48"/>
      <c r="B221" s="48"/>
      <c r="C221" s="48"/>
      <c r="D221" s="48"/>
      <c r="E221" s="48"/>
      <c r="F221" s="48"/>
      <c r="G221" s="48"/>
      <c r="H221" s="48"/>
      <c r="I221" s="48"/>
      <c r="J221" s="48"/>
      <c r="K221" s="48"/>
      <c r="L221" s="48"/>
      <c r="M221" s="48"/>
      <c r="N221" s="48"/>
      <c r="O221" s="48"/>
      <c r="P221" s="48"/>
      <c r="Q221" s="48"/>
      <c r="R221" s="48"/>
      <c r="S221" s="48"/>
      <c r="T221" s="48"/>
      <c r="U221" s="500"/>
      <c r="V221" s="500"/>
      <c r="W221" s="500"/>
      <c r="X221" s="500"/>
      <c r="Y221" s="48"/>
      <c r="Z221" s="48"/>
      <c r="AA221" s="48"/>
      <c r="AB221" s="48"/>
      <c r="AC221" s="48"/>
      <c r="AD221" s="48"/>
    </row>
    <row r="222" spans="1:30" ht="21" customHeight="1" x14ac:dyDescent="0.25">
      <c r="A222" s="48"/>
      <c r="B222" s="48"/>
      <c r="C222" s="48"/>
      <c r="D222" s="48"/>
      <c r="E222" s="48"/>
      <c r="F222" s="48"/>
      <c r="G222" s="48"/>
      <c r="H222" s="48"/>
      <c r="I222" s="48"/>
      <c r="J222" s="48"/>
      <c r="K222" s="48"/>
      <c r="L222" s="48"/>
      <c r="M222" s="48"/>
      <c r="N222" s="48"/>
      <c r="O222" s="48"/>
      <c r="P222" s="48"/>
      <c r="Q222" s="48"/>
      <c r="R222" s="48"/>
      <c r="S222" s="48"/>
      <c r="T222" s="48"/>
      <c r="U222" s="500"/>
      <c r="V222" s="500"/>
      <c r="W222" s="500"/>
      <c r="X222" s="500"/>
      <c r="Y222" s="48"/>
      <c r="Z222" s="48"/>
      <c r="AA222" s="48"/>
      <c r="AB222" s="48"/>
      <c r="AC222" s="48"/>
      <c r="AD222" s="48"/>
    </row>
    <row r="223" spans="1:30" ht="21" customHeight="1" x14ac:dyDescent="0.25">
      <c r="A223" s="48"/>
      <c r="B223" s="48"/>
      <c r="C223" s="48"/>
      <c r="D223" s="48"/>
      <c r="E223" s="48"/>
      <c r="F223" s="48"/>
      <c r="G223" s="48"/>
      <c r="H223" s="48"/>
      <c r="I223" s="48"/>
      <c r="J223" s="48"/>
      <c r="K223" s="48"/>
      <c r="L223" s="48"/>
      <c r="M223" s="48"/>
      <c r="N223" s="48"/>
      <c r="O223" s="48"/>
      <c r="P223" s="48"/>
      <c r="Q223" s="48"/>
      <c r="R223" s="48"/>
      <c r="S223" s="48"/>
      <c r="T223" s="48"/>
      <c r="U223" s="500"/>
      <c r="V223" s="500"/>
      <c r="W223" s="500"/>
      <c r="X223" s="500"/>
      <c r="Y223" s="48"/>
      <c r="Z223" s="48"/>
      <c r="AA223" s="48"/>
      <c r="AB223" s="48"/>
      <c r="AC223" s="48"/>
      <c r="AD223" s="48"/>
    </row>
    <row r="224" spans="1:30" ht="21" customHeight="1" x14ac:dyDescent="0.25">
      <c r="A224" s="48"/>
      <c r="B224" s="48"/>
      <c r="C224" s="48"/>
      <c r="D224" s="48"/>
      <c r="E224" s="48"/>
      <c r="F224" s="48"/>
      <c r="G224" s="48"/>
      <c r="H224" s="48"/>
      <c r="I224" s="48"/>
      <c r="J224" s="48"/>
      <c r="K224" s="48"/>
      <c r="L224" s="48"/>
      <c r="M224" s="48"/>
      <c r="N224" s="48"/>
      <c r="O224" s="48"/>
      <c r="P224" s="48"/>
      <c r="Q224" s="48"/>
      <c r="R224" s="48"/>
      <c r="S224" s="48"/>
      <c r="T224" s="48"/>
      <c r="U224" s="500"/>
      <c r="V224" s="500"/>
      <c r="W224" s="500"/>
      <c r="X224" s="500"/>
      <c r="Y224" s="48"/>
      <c r="Z224" s="48"/>
      <c r="AA224" s="48"/>
      <c r="AB224" s="48"/>
      <c r="AC224" s="48"/>
      <c r="AD224" s="48"/>
    </row>
    <row r="225" spans="1:30" ht="21" customHeight="1" x14ac:dyDescent="0.25">
      <c r="A225" s="48"/>
      <c r="B225" s="48"/>
      <c r="C225" s="48"/>
      <c r="D225" s="48"/>
      <c r="E225" s="48"/>
      <c r="F225" s="48"/>
      <c r="G225" s="48"/>
      <c r="H225" s="48"/>
      <c r="I225" s="48"/>
      <c r="J225" s="48"/>
      <c r="K225" s="48"/>
      <c r="L225" s="48"/>
      <c r="M225" s="48"/>
      <c r="N225" s="48"/>
      <c r="O225" s="48"/>
      <c r="P225" s="48"/>
      <c r="Q225" s="48"/>
      <c r="R225" s="48"/>
      <c r="S225" s="48"/>
      <c r="T225" s="48"/>
      <c r="U225" s="500"/>
      <c r="V225" s="500"/>
      <c r="W225" s="500"/>
      <c r="X225" s="500"/>
      <c r="Y225" s="48"/>
      <c r="Z225" s="48"/>
      <c r="AA225" s="48"/>
      <c r="AB225" s="48"/>
      <c r="AC225" s="48"/>
      <c r="AD225" s="48"/>
    </row>
    <row r="226" spans="1:30" ht="21" customHeight="1" x14ac:dyDescent="0.25">
      <c r="A226" s="48"/>
      <c r="B226" s="48"/>
      <c r="C226" s="48"/>
      <c r="D226" s="48"/>
      <c r="E226" s="48"/>
      <c r="F226" s="48"/>
      <c r="G226" s="48"/>
      <c r="H226" s="48"/>
      <c r="I226" s="48"/>
      <c r="J226" s="48"/>
      <c r="K226" s="48"/>
      <c r="L226" s="48"/>
      <c r="M226" s="48"/>
      <c r="N226" s="48"/>
      <c r="O226" s="48"/>
      <c r="P226" s="48"/>
      <c r="Q226" s="48"/>
      <c r="R226" s="48"/>
      <c r="S226" s="48"/>
      <c r="T226" s="48"/>
      <c r="U226" s="500"/>
      <c r="V226" s="500"/>
      <c r="W226" s="500"/>
      <c r="X226" s="500"/>
      <c r="Y226" s="48"/>
      <c r="Z226" s="48"/>
      <c r="AA226" s="48"/>
      <c r="AB226" s="48"/>
      <c r="AC226" s="48"/>
      <c r="AD226" s="48"/>
    </row>
    <row r="227" spans="1:30" ht="21" customHeight="1" x14ac:dyDescent="0.25">
      <c r="A227" s="48"/>
      <c r="B227" s="48"/>
      <c r="C227" s="48"/>
      <c r="D227" s="48"/>
      <c r="E227" s="48"/>
      <c r="F227" s="48"/>
      <c r="G227" s="48"/>
      <c r="H227" s="48"/>
      <c r="I227" s="48"/>
      <c r="J227" s="48"/>
      <c r="K227" s="48"/>
      <c r="L227" s="48"/>
      <c r="M227" s="48"/>
      <c r="N227" s="48"/>
      <c r="O227" s="48"/>
      <c r="P227" s="48"/>
      <c r="Q227" s="48"/>
      <c r="R227" s="48"/>
      <c r="S227" s="48"/>
      <c r="T227" s="48"/>
      <c r="U227" s="500"/>
      <c r="V227" s="500"/>
      <c r="W227" s="500"/>
      <c r="X227" s="500"/>
      <c r="Y227" s="48"/>
      <c r="Z227" s="48"/>
      <c r="AA227" s="48"/>
      <c r="AB227" s="48"/>
      <c r="AC227" s="48"/>
      <c r="AD227" s="48"/>
    </row>
    <row r="228" spans="1:30" ht="21" customHeight="1" x14ac:dyDescent="0.25">
      <c r="A228" s="48"/>
      <c r="B228" s="48"/>
      <c r="C228" s="48"/>
      <c r="D228" s="48"/>
      <c r="E228" s="48"/>
      <c r="F228" s="48"/>
      <c r="G228" s="48"/>
      <c r="H228" s="48"/>
      <c r="I228" s="48"/>
      <c r="J228" s="48"/>
      <c r="K228" s="48"/>
      <c r="L228" s="48"/>
      <c r="M228" s="48"/>
      <c r="N228" s="48"/>
      <c r="O228" s="48"/>
      <c r="P228" s="48"/>
      <c r="Q228" s="48"/>
      <c r="R228" s="48"/>
      <c r="S228" s="48"/>
      <c r="T228" s="48"/>
      <c r="U228" s="500"/>
      <c r="V228" s="500"/>
      <c r="W228" s="500"/>
      <c r="X228" s="500"/>
      <c r="Y228" s="48"/>
      <c r="Z228" s="48"/>
      <c r="AA228" s="48"/>
      <c r="AB228" s="48"/>
      <c r="AC228" s="48"/>
      <c r="AD228" s="48"/>
    </row>
    <row r="229" spans="1:30" ht="21" customHeight="1" x14ac:dyDescent="0.25">
      <c r="A229" s="48"/>
      <c r="B229" s="48"/>
      <c r="C229" s="48"/>
      <c r="D229" s="48"/>
      <c r="E229" s="48"/>
      <c r="F229" s="48"/>
      <c r="G229" s="48"/>
      <c r="H229" s="48"/>
      <c r="I229" s="48"/>
      <c r="J229" s="48"/>
      <c r="K229" s="48"/>
      <c r="L229" s="48"/>
      <c r="M229" s="48"/>
      <c r="N229" s="48"/>
      <c r="O229" s="48"/>
      <c r="P229" s="48"/>
      <c r="Q229" s="48"/>
      <c r="R229" s="48"/>
      <c r="S229" s="48"/>
      <c r="T229" s="48"/>
      <c r="U229" s="500"/>
      <c r="V229" s="500"/>
      <c r="W229" s="500"/>
      <c r="X229" s="500"/>
      <c r="Y229" s="48"/>
      <c r="Z229" s="48"/>
      <c r="AA229" s="48"/>
      <c r="AB229" s="48"/>
      <c r="AC229" s="48"/>
      <c r="AD229" s="48"/>
    </row>
    <row r="230" spans="1:30" ht="21" customHeight="1" x14ac:dyDescent="0.25">
      <c r="A230" s="48"/>
      <c r="B230" s="48"/>
      <c r="C230" s="48"/>
      <c r="D230" s="48"/>
      <c r="E230" s="48"/>
      <c r="F230" s="48"/>
      <c r="G230" s="48"/>
      <c r="H230" s="48"/>
      <c r="I230" s="48"/>
      <c r="J230" s="48"/>
      <c r="K230" s="48"/>
      <c r="L230" s="48"/>
      <c r="M230" s="48"/>
      <c r="N230" s="48"/>
      <c r="O230" s="48"/>
      <c r="P230" s="48"/>
      <c r="Q230" s="48"/>
      <c r="R230" s="48"/>
      <c r="S230" s="48"/>
      <c r="T230" s="48"/>
      <c r="U230" s="500"/>
      <c r="V230" s="500"/>
      <c r="W230" s="500"/>
      <c r="X230" s="500"/>
      <c r="Y230" s="48"/>
      <c r="Z230" s="48"/>
      <c r="AA230" s="48"/>
      <c r="AB230" s="48"/>
      <c r="AC230" s="48"/>
      <c r="AD230" s="48"/>
    </row>
    <row r="231" spans="1:30" ht="21" customHeight="1" x14ac:dyDescent="0.25">
      <c r="A231" s="48"/>
      <c r="B231" s="48"/>
      <c r="C231" s="48"/>
      <c r="D231" s="48"/>
      <c r="E231" s="48"/>
      <c r="F231" s="48"/>
      <c r="G231" s="48"/>
      <c r="H231" s="48"/>
      <c r="I231" s="48"/>
      <c r="J231" s="48"/>
      <c r="K231" s="48"/>
      <c r="L231" s="48"/>
      <c r="M231" s="48"/>
      <c r="N231" s="48"/>
      <c r="O231" s="48"/>
      <c r="P231" s="48"/>
      <c r="Q231" s="48"/>
      <c r="R231" s="48"/>
      <c r="S231" s="48"/>
      <c r="T231" s="48"/>
      <c r="U231" s="500"/>
      <c r="V231" s="500"/>
      <c r="W231" s="500"/>
      <c r="X231" s="500"/>
      <c r="Y231" s="48"/>
      <c r="Z231" s="48"/>
      <c r="AA231" s="48"/>
      <c r="AB231" s="48"/>
      <c r="AC231" s="48"/>
      <c r="AD231" s="48"/>
    </row>
    <row r="232" spans="1:30" ht="21" customHeight="1" x14ac:dyDescent="0.25">
      <c r="A232" s="48"/>
      <c r="B232" s="48"/>
      <c r="C232" s="48"/>
      <c r="D232" s="48"/>
      <c r="E232" s="48"/>
      <c r="F232" s="48"/>
      <c r="G232" s="48"/>
      <c r="H232" s="48"/>
      <c r="I232" s="48"/>
      <c r="J232" s="48"/>
      <c r="K232" s="48"/>
      <c r="L232" s="48"/>
      <c r="M232" s="48"/>
      <c r="N232" s="48"/>
      <c r="O232" s="48"/>
      <c r="P232" s="48"/>
      <c r="Q232" s="48"/>
      <c r="R232" s="48"/>
      <c r="S232" s="48"/>
      <c r="T232" s="48"/>
      <c r="U232" s="500"/>
      <c r="V232" s="500"/>
      <c r="W232" s="500"/>
      <c r="X232" s="500"/>
      <c r="Y232" s="48"/>
      <c r="Z232" s="48"/>
      <c r="AA232" s="48"/>
      <c r="AB232" s="48"/>
      <c r="AC232" s="48"/>
      <c r="AD232" s="48"/>
    </row>
    <row r="233" spans="1:30" ht="21" customHeight="1" x14ac:dyDescent="0.25">
      <c r="A233" s="48"/>
      <c r="B233" s="48"/>
      <c r="C233" s="48"/>
      <c r="D233" s="48"/>
      <c r="E233" s="48"/>
      <c r="F233" s="48"/>
      <c r="G233" s="48"/>
      <c r="H233" s="48"/>
      <c r="I233" s="48"/>
      <c r="J233" s="48"/>
      <c r="K233" s="48"/>
      <c r="L233" s="48"/>
      <c r="M233" s="48"/>
      <c r="N233" s="48"/>
      <c r="O233" s="48"/>
      <c r="P233" s="48"/>
      <c r="Q233" s="48"/>
      <c r="R233" s="48"/>
      <c r="S233" s="48"/>
      <c r="T233" s="48"/>
      <c r="U233" s="500"/>
      <c r="V233" s="500"/>
      <c r="W233" s="500"/>
      <c r="X233" s="500"/>
      <c r="Y233" s="48"/>
      <c r="Z233" s="48"/>
      <c r="AA233" s="48"/>
      <c r="AB233" s="48"/>
      <c r="AC233" s="48"/>
      <c r="AD233" s="48"/>
    </row>
    <row r="234" spans="1:30" ht="21" customHeight="1" x14ac:dyDescent="0.25">
      <c r="A234" s="48"/>
      <c r="B234" s="48"/>
      <c r="C234" s="48"/>
      <c r="D234" s="48"/>
      <c r="E234" s="48"/>
      <c r="F234" s="48"/>
      <c r="G234" s="48"/>
      <c r="H234" s="48"/>
      <c r="I234" s="48"/>
      <c r="J234" s="48"/>
      <c r="K234" s="48"/>
      <c r="L234" s="48"/>
      <c r="M234" s="48"/>
      <c r="N234" s="48"/>
      <c r="O234" s="48"/>
      <c r="P234" s="48"/>
      <c r="Q234" s="48"/>
      <c r="R234" s="48"/>
      <c r="S234" s="48"/>
      <c r="T234" s="48"/>
      <c r="U234" s="500"/>
      <c r="V234" s="500"/>
      <c r="W234" s="500"/>
      <c r="X234" s="500"/>
      <c r="Y234" s="48"/>
      <c r="Z234" s="48"/>
      <c r="AA234" s="48"/>
      <c r="AB234" s="48"/>
      <c r="AC234" s="48"/>
      <c r="AD234" s="48"/>
    </row>
    <row r="235" spans="1:30" ht="21" customHeight="1" x14ac:dyDescent="0.25">
      <c r="A235" s="48"/>
      <c r="B235" s="48"/>
      <c r="C235" s="48"/>
      <c r="D235" s="48"/>
      <c r="E235" s="48"/>
      <c r="F235" s="48"/>
      <c r="G235" s="48"/>
      <c r="H235" s="48"/>
      <c r="I235" s="48"/>
      <c r="J235" s="48"/>
      <c r="K235" s="48"/>
      <c r="L235" s="48"/>
      <c r="M235" s="48"/>
      <c r="N235" s="48"/>
      <c r="O235" s="48"/>
      <c r="P235" s="48"/>
      <c r="Q235" s="48"/>
      <c r="R235" s="48"/>
      <c r="S235" s="48"/>
      <c r="T235" s="48"/>
      <c r="U235" s="500"/>
      <c r="V235" s="500"/>
      <c r="W235" s="500"/>
      <c r="X235" s="500"/>
      <c r="Y235" s="48"/>
      <c r="Z235" s="48"/>
      <c r="AA235" s="48"/>
      <c r="AB235" s="48"/>
      <c r="AC235" s="48"/>
      <c r="AD235" s="48"/>
    </row>
    <row r="236" spans="1:30" ht="21" customHeight="1" x14ac:dyDescent="0.25">
      <c r="A236" s="48"/>
      <c r="B236" s="48"/>
      <c r="C236" s="48"/>
      <c r="D236" s="48"/>
      <c r="E236" s="48"/>
      <c r="F236" s="48"/>
      <c r="G236" s="48"/>
      <c r="H236" s="48"/>
      <c r="I236" s="48"/>
      <c r="J236" s="48"/>
      <c r="K236" s="48"/>
      <c r="L236" s="48"/>
      <c r="M236" s="48"/>
      <c r="N236" s="48"/>
      <c r="O236" s="48"/>
      <c r="P236" s="48"/>
      <c r="Q236" s="48"/>
      <c r="R236" s="48"/>
      <c r="S236" s="48"/>
      <c r="T236" s="48"/>
      <c r="U236" s="500"/>
      <c r="V236" s="500"/>
      <c r="W236" s="500"/>
      <c r="X236" s="500"/>
      <c r="Y236" s="48"/>
      <c r="Z236" s="48"/>
      <c r="AA236" s="48"/>
      <c r="AB236" s="48"/>
      <c r="AC236" s="48"/>
      <c r="AD236" s="48"/>
    </row>
    <row r="237" spans="1:30" ht="21" customHeight="1" x14ac:dyDescent="0.25">
      <c r="A237" s="48"/>
      <c r="B237" s="48"/>
      <c r="C237" s="48"/>
      <c r="D237" s="48"/>
      <c r="E237" s="48"/>
      <c r="F237" s="48"/>
      <c r="G237" s="48"/>
      <c r="H237" s="48"/>
      <c r="I237" s="48"/>
      <c r="J237" s="48"/>
      <c r="K237" s="48"/>
      <c r="L237" s="48"/>
      <c r="M237" s="48"/>
      <c r="N237" s="48"/>
      <c r="O237" s="48"/>
      <c r="P237" s="48"/>
      <c r="Q237" s="48"/>
      <c r="R237" s="48"/>
      <c r="S237" s="48"/>
      <c r="T237" s="48"/>
      <c r="U237" s="500"/>
      <c r="V237" s="500"/>
      <c r="W237" s="500"/>
      <c r="X237" s="500"/>
      <c r="Y237" s="48"/>
      <c r="Z237" s="48"/>
      <c r="AA237" s="48"/>
      <c r="AB237" s="48"/>
      <c r="AC237" s="48"/>
      <c r="AD237" s="48"/>
    </row>
    <row r="238" spans="1:30" ht="21" customHeight="1" x14ac:dyDescent="0.25">
      <c r="A238" s="48"/>
      <c r="B238" s="48"/>
      <c r="C238" s="48"/>
      <c r="D238" s="48"/>
      <c r="E238" s="48"/>
      <c r="F238" s="48"/>
      <c r="G238" s="48"/>
      <c r="H238" s="48"/>
      <c r="I238" s="48"/>
      <c r="J238" s="48"/>
      <c r="K238" s="48"/>
      <c r="L238" s="48"/>
      <c r="M238" s="48"/>
      <c r="N238" s="48"/>
      <c r="O238" s="48"/>
      <c r="P238" s="48"/>
      <c r="Q238" s="48"/>
      <c r="R238" s="48"/>
      <c r="S238" s="48"/>
      <c r="T238" s="48"/>
      <c r="U238" s="500"/>
      <c r="V238" s="500"/>
      <c r="W238" s="500"/>
      <c r="X238" s="500"/>
      <c r="Y238" s="48"/>
      <c r="Z238" s="48"/>
      <c r="AA238" s="48"/>
      <c r="AB238" s="48"/>
      <c r="AC238" s="48"/>
      <c r="AD238" s="48"/>
    </row>
    <row r="239" spans="1:30" ht="21" customHeight="1" x14ac:dyDescent="0.25">
      <c r="A239" s="48"/>
      <c r="B239" s="48"/>
      <c r="C239" s="48"/>
      <c r="D239" s="48"/>
      <c r="E239" s="48"/>
      <c r="F239" s="48"/>
      <c r="G239" s="48"/>
      <c r="H239" s="48"/>
      <c r="I239" s="48"/>
      <c r="J239" s="48"/>
      <c r="K239" s="48"/>
      <c r="L239" s="48"/>
      <c r="M239" s="48"/>
      <c r="N239" s="48"/>
      <c r="O239" s="48"/>
      <c r="P239" s="48"/>
      <c r="Q239" s="48"/>
      <c r="R239" s="48"/>
      <c r="S239" s="48"/>
      <c r="T239" s="48"/>
      <c r="U239" s="500"/>
      <c r="V239" s="500"/>
      <c r="W239" s="500"/>
      <c r="X239" s="500"/>
      <c r="Y239" s="48"/>
      <c r="Z239" s="48"/>
      <c r="AA239" s="48"/>
      <c r="AB239" s="48"/>
      <c r="AC239" s="48"/>
      <c r="AD239" s="48"/>
    </row>
    <row r="240" spans="1:30" ht="21" customHeight="1" x14ac:dyDescent="0.25">
      <c r="A240" s="48"/>
      <c r="B240" s="48"/>
      <c r="C240" s="48"/>
      <c r="D240" s="48"/>
      <c r="E240" s="48"/>
      <c r="F240" s="48"/>
      <c r="G240" s="48"/>
      <c r="H240" s="48"/>
      <c r="I240" s="48"/>
      <c r="J240" s="48"/>
      <c r="K240" s="48"/>
      <c r="L240" s="48"/>
      <c r="M240" s="48"/>
      <c r="N240" s="48"/>
      <c r="O240" s="48"/>
      <c r="P240" s="48"/>
      <c r="Q240" s="48"/>
      <c r="R240" s="48"/>
      <c r="S240" s="48"/>
      <c r="T240" s="48"/>
      <c r="U240" s="500"/>
      <c r="V240" s="500"/>
      <c r="W240" s="500"/>
      <c r="X240" s="500"/>
      <c r="Y240" s="48"/>
      <c r="Z240" s="48"/>
      <c r="AA240" s="48"/>
      <c r="AB240" s="48"/>
      <c r="AC240" s="48"/>
      <c r="AD240" s="48"/>
    </row>
    <row r="241" spans="1:30" ht="21" customHeight="1" x14ac:dyDescent="0.25">
      <c r="A241" s="48"/>
      <c r="B241" s="48"/>
      <c r="C241" s="48"/>
      <c r="D241" s="48"/>
      <c r="E241" s="48"/>
      <c r="F241" s="48"/>
      <c r="G241" s="48"/>
      <c r="H241" s="48"/>
      <c r="I241" s="48"/>
      <c r="J241" s="48"/>
      <c r="K241" s="48"/>
      <c r="L241" s="48"/>
      <c r="M241" s="48"/>
      <c r="N241" s="48"/>
      <c r="O241" s="48"/>
      <c r="P241" s="48"/>
      <c r="Q241" s="48"/>
      <c r="R241" s="48"/>
      <c r="S241" s="48"/>
      <c r="T241" s="48"/>
      <c r="U241" s="500"/>
      <c r="V241" s="500"/>
      <c r="W241" s="500"/>
      <c r="X241" s="500"/>
      <c r="Y241" s="48"/>
      <c r="Z241" s="48"/>
      <c r="AA241" s="48"/>
      <c r="AB241" s="48"/>
      <c r="AC241" s="48"/>
      <c r="AD241" s="48"/>
    </row>
    <row r="242" spans="1:30" ht="21" customHeight="1" x14ac:dyDescent="0.25">
      <c r="A242" s="48"/>
      <c r="B242" s="48"/>
      <c r="C242" s="48"/>
      <c r="D242" s="48"/>
      <c r="E242" s="48"/>
      <c r="F242" s="48"/>
      <c r="G242" s="48"/>
      <c r="H242" s="48"/>
      <c r="I242" s="48"/>
      <c r="J242" s="48"/>
      <c r="K242" s="48"/>
      <c r="L242" s="48"/>
      <c r="M242" s="48"/>
      <c r="N242" s="48"/>
      <c r="O242" s="48"/>
      <c r="P242" s="48"/>
      <c r="Q242" s="48"/>
      <c r="R242" s="48"/>
      <c r="S242" s="48"/>
      <c r="T242" s="48"/>
      <c r="U242" s="500"/>
      <c r="V242" s="500"/>
      <c r="W242" s="500"/>
      <c r="X242" s="500"/>
      <c r="Y242" s="48"/>
      <c r="Z242" s="48"/>
      <c r="AA242" s="48"/>
      <c r="AB242" s="48"/>
      <c r="AC242" s="48"/>
      <c r="AD242" s="48"/>
    </row>
    <row r="243" spans="1:30" ht="21" customHeight="1" x14ac:dyDescent="0.25">
      <c r="A243" s="48"/>
      <c r="B243" s="48"/>
      <c r="C243" s="48"/>
      <c r="D243" s="48"/>
      <c r="E243" s="48"/>
      <c r="F243" s="48"/>
      <c r="G243" s="48"/>
      <c r="H243" s="48"/>
      <c r="I243" s="48"/>
      <c r="J243" s="48"/>
      <c r="K243" s="48"/>
      <c r="L243" s="48"/>
      <c r="M243" s="48"/>
      <c r="N243" s="48"/>
      <c r="O243" s="48"/>
      <c r="P243" s="48"/>
      <c r="Q243" s="48"/>
      <c r="R243" s="48"/>
      <c r="S243" s="48"/>
      <c r="T243" s="48"/>
      <c r="U243" s="500"/>
      <c r="V243" s="500"/>
      <c r="W243" s="500"/>
      <c r="X243" s="500"/>
      <c r="Y243" s="48"/>
      <c r="Z243" s="48"/>
      <c r="AA243" s="48"/>
      <c r="AB243" s="48"/>
      <c r="AC243" s="48"/>
      <c r="AD243" s="48"/>
    </row>
    <row r="244" spans="1:30" ht="21" customHeight="1" x14ac:dyDescent="0.25">
      <c r="A244" s="48"/>
      <c r="B244" s="48"/>
      <c r="C244" s="48"/>
      <c r="D244" s="48"/>
      <c r="E244" s="48"/>
      <c r="F244" s="48"/>
      <c r="G244" s="48"/>
      <c r="H244" s="48"/>
      <c r="I244" s="48"/>
      <c r="J244" s="48"/>
      <c r="K244" s="48"/>
      <c r="L244" s="48"/>
      <c r="M244" s="48"/>
      <c r="N244" s="48"/>
      <c r="O244" s="48"/>
      <c r="P244" s="48"/>
      <c r="Q244" s="48"/>
      <c r="R244" s="48"/>
      <c r="S244" s="48"/>
      <c r="T244" s="48"/>
      <c r="U244" s="500"/>
      <c r="V244" s="500"/>
      <c r="W244" s="500"/>
      <c r="X244" s="500"/>
      <c r="Y244" s="48"/>
      <c r="Z244" s="48"/>
      <c r="AA244" s="48"/>
      <c r="AB244" s="48"/>
      <c r="AC244" s="48"/>
      <c r="AD244" s="48"/>
    </row>
    <row r="245" spans="1:30" ht="21" customHeight="1" x14ac:dyDescent="0.25">
      <c r="A245" s="48"/>
      <c r="B245" s="48"/>
      <c r="C245" s="48"/>
      <c r="D245" s="48"/>
      <c r="E245" s="48"/>
      <c r="F245" s="48"/>
      <c r="G245" s="48"/>
      <c r="H245" s="48"/>
      <c r="I245" s="48"/>
      <c r="J245" s="48"/>
      <c r="K245" s="48"/>
      <c r="L245" s="48"/>
      <c r="M245" s="48"/>
      <c r="N245" s="48"/>
      <c r="O245" s="48"/>
      <c r="P245" s="48"/>
      <c r="Q245" s="48"/>
      <c r="R245" s="48"/>
      <c r="S245" s="48"/>
      <c r="T245" s="48"/>
      <c r="U245" s="500"/>
      <c r="V245" s="500"/>
      <c r="W245" s="500"/>
      <c r="X245" s="500"/>
      <c r="Y245" s="48"/>
      <c r="Z245" s="48"/>
      <c r="AA245" s="48"/>
      <c r="AB245" s="48"/>
      <c r="AC245" s="48"/>
      <c r="AD245" s="48"/>
    </row>
    <row r="246" spans="1:30" ht="21" customHeight="1" x14ac:dyDescent="0.25">
      <c r="A246" s="48"/>
      <c r="B246" s="48"/>
      <c r="C246" s="48"/>
      <c r="D246" s="48"/>
      <c r="E246" s="48"/>
      <c r="F246" s="48"/>
      <c r="G246" s="48"/>
      <c r="H246" s="48"/>
      <c r="I246" s="48"/>
      <c r="J246" s="48"/>
      <c r="K246" s="48"/>
      <c r="L246" s="48"/>
      <c r="M246" s="48"/>
      <c r="N246" s="48"/>
      <c r="O246" s="48"/>
      <c r="P246" s="48"/>
      <c r="Q246" s="48"/>
      <c r="R246" s="48"/>
      <c r="S246" s="48"/>
      <c r="T246" s="48"/>
      <c r="U246" s="500"/>
      <c r="V246" s="500"/>
      <c r="W246" s="500"/>
      <c r="X246" s="500"/>
      <c r="Y246" s="48"/>
      <c r="Z246" s="48"/>
      <c r="AA246" s="48"/>
      <c r="AB246" s="48"/>
      <c r="AC246" s="48"/>
      <c r="AD246" s="48"/>
    </row>
    <row r="247" spans="1:30" ht="21" customHeight="1" x14ac:dyDescent="0.25">
      <c r="A247" s="48"/>
      <c r="B247" s="48"/>
      <c r="C247" s="48"/>
      <c r="D247" s="48"/>
      <c r="E247" s="48"/>
      <c r="F247" s="48"/>
      <c r="G247" s="48"/>
      <c r="H247" s="48"/>
      <c r="I247" s="48"/>
      <c r="J247" s="48"/>
      <c r="K247" s="48"/>
      <c r="L247" s="48"/>
      <c r="M247" s="48"/>
      <c r="N247" s="48"/>
      <c r="O247" s="48"/>
      <c r="P247" s="48"/>
      <c r="Q247" s="48"/>
      <c r="R247" s="48"/>
      <c r="S247" s="48"/>
      <c r="T247" s="48"/>
      <c r="U247" s="500"/>
      <c r="V247" s="500"/>
      <c r="W247" s="500"/>
      <c r="X247" s="500"/>
      <c r="Y247" s="48"/>
      <c r="Z247" s="48"/>
      <c r="AA247" s="48"/>
      <c r="AB247" s="48"/>
      <c r="AC247" s="48"/>
      <c r="AD247" s="48"/>
    </row>
    <row r="248" spans="1:30" ht="21" customHeight="1" x14ac:dyDescent="0.25">
      <c r="A248" s="48"/>
      <c r="B248" s="48"/>
      <c r="C248" s="48"/>
      <c r="D248" s="48"/>
      <c r="E248" s="48"/>
      <c r="F248" s="48"/>
      <c r="G248" s="48"/>
      <c r="H248" s="48"/>
      <c r="I248" s="48"/>
      <c r="J248" s="48"/>
      <c r="K248" s="48"/>
      <c r="L248" s="48"/>
      <c r="M248" s="48"/>
      <c r="N248" s="48"/>
      <c r="O248" s="48"/>
      <c r="P248" s="48"/>
      <c r="Q248" s="48"/>
      <c r="R248" s="48"/>
      <c r="S248" s="48"/>
      <c r="T248" s="48"/>
      <c r="U248" s="500"/>
      <c r="V248" s="500"/>
      <c r="W248" s="500"/>
      <c r="X248" s="500"/>
      <c r="Y248" s="48"/>
      <c r="Z248" s="48"/>
      <c r="AA248" s="48"/>
      <c r="AB248" s="48"/>
      <c r="AC248" s="48"/>
      <c r="AD248" s="48"/>
    </row>
    <row r="249" spans="1:30" ht="21" customHeight="1" x14ac:dyDescent="0.25">
      <c r="A249" s="48"/>
      <c r="B249" s="48"/>
      <c r="C249" s="48"/>
      <c r="D249" s="48"/>
      <c r="E249" s="48"/>
      <c r="F249" s="48"/>
      <c r="G249" s="48"/>
      <c r="H249" s="48"/>
      <c r="I249" s="48"/>
      <c r="J249" s="48"/>
      <c r="K249" s="48"/>
      <c r="L249" s="48"/>
      <c r="M249" s="48"/>
      <c r="N249" s="48"/>
      <c r="O249" s="48"/>
      <c r="P249" s="48"/>
      <c r="Q249" s="48"/>
      <c r="R249" s="48"/>
      <c r="S249" s="48"/>
      <c r="T249" s="48"/>
      <c r="U249" s="500"/>
      <c r="V249" s="500"/>
      <c r="W249" s="500"/>
      <c r="X249" s="500"/>
      <c r="Y249" s="48"/>
      <c r="Z249" s="48"/>
      <c r="AA249" s="48"/>
      <c r="AB249" s="48"/>
      <c r="AC249" s="48"/>
      <c r="AD249" s="48"/>
    </row>
    <row r="250" spans="1:30" ht="21" customHeight="1" x14ac:dyDescent="0.25">
      <c r="A250" s="48"/>
      <c r="B250" s="48"/>
      <c r="C250" s="48"/>
      <c r="D250" s="48"/>
      <c r="E250" s="48"/>
      <c r="F250" s="48"/>
      <c r="G250" s="48"/>
      <c r="H250" s="48"/>
      <c r="I250" s="48"/>
      <c r="J250" s="48"/>
      <c r="K250" s="48"/>
      <c r="L250" s="48"/>
      <c r="M250" s="48"/>
      <c r="N250" s="48"/>
      <c r="O250" s="48"/>
      <c r="P250" s="48"/>
      <c r="Q250" s="48"/>
      <c r="R250" s="48"/>
      <c r="S250" s="48"/>
      <c r="T250" s="48"/>
      <c r="U250" s="500"/>
      <c r="V250" s="500"/>
      <c r="W250" s="500"/>
      <c r="X250" s="500"/>
      <c r="Y250" s="48"/>
      <c r="Z250" s="48"/>
      <c r="AA250" s="48"/>
      <c r="AB250" s="48"/>
      <c r="AC250" s="48"/>
      <c r="AD250" s="48"/>
    </row>
    <row r="251" spans="1:30" ht="21" customHeight="1" x14ac:dyDescent="0.25">
      <c r="A251" s="48"/>
      <c r="B251" s="48"/>
      <c r="C251" s="48"/>
      <c r="D251" s="48"/>
      <c r="E251" s="48"/>
      <c r="F251" s="48"/>
      <c r="G251" s="48"/>
      <c r="H251" s="48"/>
      <c r="I251" s="48"/>
      <c r="J251" s="48"/>
      <c r="K251" s="48"/>
      <c r="L251" s="48"/>
      <c r="M251" s="48"/>
      <c r="N251" s="48"/>
      <c r="O251" s="48"/>
      <c r="P251" s="48"/>
      <c r="Q251" s="48"/>
      <c r="R251" s="48"/>
      <c r="S251" s="48"/>
      <c r="T251" s="48"/>
      <c r="U251" s="500"/>
      <c r="V251" s="500"/>
      <c r="W251" s="500"/>
      <c r="X251" s="500"/>
      <c r="Y251" s="48"/>
      <c r="Z251" s="48"/>
      <c r="AA251" s="48"/>
      <c r="AB251" s="48"/>
      <c r="AC251" s="48"/>
      <c r="AD251" s="48"/>
    </row>
    <row r="252" spans="1:30" ht="21" customHeight="1" x14ac:dyDescent="0.25">
      <c r="A252" s="48"/>
      <c r="B252" s="48"/>
      <c r="C252" s="48"/>
      <c r="D252" s="48"/>
      <c r="E252" s="48"/>
      <c r="F252" s="48"/>
      <c r="G252" s="48"/>
      <c r="H252" s="48"/>
      <c r="I252" s="48"/>
      <c r="J252" s="48"/>
      <c r="K252" s="48"/>
      <c r="L252" s="48"/>
      <c r="M252" s="48"/>
      <c r="N252" s="48"/>
      <c r="O252" s="48"/>
      <c r="P252" s="48"/>
      <c r="Q252" s="48"/>
      <c r="R252" s="48"/>
      <c r="S252" s="48"/>
      <c r="T252" s="48"/>
      <c r="U252" s="500"/>
      <c r="V252" s="500"/>
      <c r="W252" s="500"/>
      <c r="X252" s="500"/>
      <c r="Y252" s="48"/>
      <c r="Z252" s="48"/>
      <c r="AA252" s="48"/>
      <c r="AB252" s="48"/>
      <c r="AC252" s="48"/>
      <c r="AD252" s="48"/>
    </row>
    <row r="253" spans="1:30" ht="21" customHeight="1" x14ac:dyDescent="0.25">
      <c r="A253" s="48"/>
      <c r="B253" s="48"/>
      <c r="C253" s="48"/>
      <c r="D253" s="48"/>
      <c r="E253" s="48"/>
      <c r="F253" s="48"/>
      <c r="G253" s="48"/>
      <c r="H253" s="48"/>
      <c r="I253" s="48"/>
      <c r="J253" s="48"/>
      <c r="K253" s="48"/>
      <c r="L253" s="48"/>
      <c r="M253" s="48"/>
      <c r="N253" s="48"/>
      <c r="O253" s="48"/>
      <c r="P253" s="48"/>
      <c r="Q253" s="48"/>
      <c r="R253" s="48"/>
      <c r="S253" s="48"/>
      <c r="T253" s="48"/>
      <c r="U253" s="500"/>
      <c r="V253" s="500"/>
      <c r="W253" s="500"/>
      <c r="X253" s="500"/>
      <c r="Y253" s="48"/>
      <c r="Z253" s="48"/>
      <c r="AA253" s="48"/>
      <c r="AB253" s="48"/>
      <c r="AC253" s="48"/>
      <c r="AD253" s="48"/>
    </row>
    <row r="254" spans="1:30" ht="21" customHeight="1" x14ac:dyDescent="0.25">
      <c r="A254" s="48"/>
      <c r="B254" s="48"/>
      <c r="C254" s="48"/>
      <c r="D254" s="48"/>
      <c r="E254" s="48"/>
      <c r="F254" s="48"/>
      <c r="G254" s="48"/>
      <c r="H254" s="48"/>
      <c r="I254" s="48"/>
      <c r="J254" s="48"/>
      <c r="K254" s="48"/>
      <c r="L254" s="48"/>
      <c r="M254" s="48"/>
      <c r="N254" s="48"/>
      <c r="O254" s="48"/>
      <c r="P254" s="48"/>
      <c r="Q254" s="48"/>
      <c r="R254" s="48"/>
      <c r="S254" s="48"/>
      <c r="T254" s="48"/>
      <c r="U254" s="500"/>
      <c r="V254" s="500"/>
      <c r="W254" s="500"/>
      <c r="X254" s="500"/>
      <c r="Y254" s="48"/>
      <c r="Z254" s="48"/>
      <c r="AA254" s="48"/>
      <c r="AB254" s="48"/>
      <c r="AC254" s="48"/>
      <c r="AD254" s="48"/>
    </row>
    <row r="255" spans="1:30" ht="21" customHeight="1" x14ac:dyDescent="0.25">
      <c r="A255" s="48"/>
      <c r="B255" s="48"/>
      <c r="C255" s="48"/>
      <c r="D255" s="48"/>
      <c r="E255" s="48"/>
      <c r="F255" s="48"/>
      <c r="G255" s="48"/>
      <c r="H255" s="48"/>
      <c r="I255" s="48"/>
      <c r="J255" s="48"/>
      <c r="K255" s="48"/>
      <c r="L255" s="48"/>
      <c r="M255" s="48"/>
      <c r="N255" s="48"/>
      <c r="O255" s="48"/>
      <c r="P255" s="48"/>
      <c r="Q255" s="48"/>
      <c r="R255" s="48"/>
      <c r="S255" s="48"/>
      <c r="T255" s="48"/>
      <c r="U255" s="500"/>
      <c r="V255" s="500"/>
      <c r="W255" s="500"/>
      <c r="X255" s="500"/>
      <c r="Y255" s="48"/>
      <c r="Z255" s="48"/>
      <c r="AA255" s="48"/>
      <c r="AB255" s="48"/>
      <c r="AC255" s="48"/>
      <c r="AD255" s="48"/>
    </row>
    <row r="256" spans="1:30" ht="21" customHeight="1" x14ac:dyDescent="0.25">
      <c r="A256" s="48"/>
      <c r="B256" s="48"/>
      <c r="C256" s="48"/>
      <c r="D256" s="48"/>
      <c r="E256" s="48"/>
      <c r="F256" s="48"/>
      <c r="G256" s="48"/>
      <c r="H256" s="48"/>
      <c r="I256" s="48"/>
      <c r="J256" s="48"/>
      <c r="K256" s="48"/>
      <c r="L256" s="48"/>
      <c r="M256" s="48"/>
      <c r="N256" s="48"/>
      <c r="O256" s="48"/>
      <c r="P256" s="48"/>
      <c r="Q256" s="48"/>
      <c r="R256" s="48"/>
      <c r="S256" s="48"/>
      <c r="T256" s="48"/>
      <c r="U256" s="500"/>
      <c r="V256" s="500"/>
      <c r="W256" s="500"/>
      <c r="X256" s="500"/>
      <c r="Y256" s="48"/>
      <c r="Z256" s="48"/>
      <c r="AA256" s="48"/>
      <c r="AB256" s="48"/>
      <c r="AC256" s="48"/>
      <c r="AD256" s="48"/>
    </row>
    <row r="257" spans="1:30" ht="21" customHeight="1" x14ac:dyDescent="0.25">
      <c r="A257" s="48"/>
      <c r="B257" s="48"/>
      <c r="C257" s="48"/>
      <c r="D257" s="48"/>
      <c r="E257" s="48"/>
      <c r="F257" s="48"/>
      <c r="G257" s="48"/>
      <c r="H257" s="48"/>
      <c r="I257" s="48"/>
      <c r="J257" s="48"/>
      <c r="K257" s="48"/>
      <c r="L257" s="48"/>
      <c r="M257" s="48"/>
      <c r="N257" s="48"/>
      <c r="O257" s="48"/>
      <c r="P257" s="48"/>
      <c r="Q257" s="48"/>
      <c r="R257" s="48"/>
      <c r="S257" s="48"/>
      <c r="T257" s="48"/>
      <c r="U257" s="500"/>
      <c r="V257" s="500"/>
      <c r="W257" s="500"/>
      <c r="X257" s="500"/>
      <c r="Y257" s="48"/>
      <c r="Z257" s="48"/>
      <c r="AA257" s="48"/>
      <c r="AB257" s="48"/>
      <c r="AC257" s="48"/>
      <c r="AD257" s="48"/>
    </row>
    <row r="258" spans="1:30" ht="21" customHeight="1" x14ac:dyDescent="0.25">
      <c r="A258" s="48"/>
      <c r="B258" s="48"/>
      <c r="C258" s="48"/>
      <c r="D258" s="48"/>
      <c r="E258" s="48"/>
      <c r="F258" s="48"/>
      <c r="G258" s="48"/>
      <c r="H258" s="48"/>
      <c r="I258" s="48"/>
      <c r="J258" s="48"/>
      <c r="K258" s="48"/>
      <c r="L258" s="48"/>
      <c r="M258" s="48"/>
      <c r="N258" s="48"/>
      <c r="O258" s="48"/>
      <c r="P258" s="48"/>
      <c r="Q258" s="48"/>
      <c r="R258" s="48"/>
      <c r="S258" s="48"/>
      <c r="T258" s="48"/>
      <c r="U258" s="500"/>
      <c r="V258" s="500"/>
      <c r="W258" s="500"/>
      <c r="X258" s="500"/>
      <c r="Y258" s="48"/>
      <c r="Z258" s="48"/>
      <c r="AA258" s="48"/>
      <c r="AB258" s="48"/>
      <c r="AC258" s="48"/>
      <c r="AD258" s="48"/>
    </row>
    <row r="259" spans="1:30" ht="21" customHeight="1" x14ac:dyDescent="0.25">
      <c r="A259" s="48"/>
      <c r="B259" s="48"/>
      <c r="C259" s="48"/>
      <c r="D259" s="48"/>
      <c r="E259" s="48"/>
      <c r="F259" s="48"/>
      <c r="G259" s="48"/>
      <c r="H259" s="48"/>
      <c r="I259" s="48"/>
      <c r="J259" s="48"/>
      <c r="K259" s="48"/>
      <c r="L259" s="48"/>
      <c r="M259" s="48"/>
      <c r="N259" s="48"/>
      <c r="O259" s="48"/>
      <c r="P259" s="48"/>
      <c r="Q259" s="48"/>
      <c r="R259" s="48"/>
      <c r="S259" s="48"/>
      <c r="T259" s="48"/>
      <c r="U259" s="500"/>
      <c r="V259" s="500"/>
      <c r="W259" s="500"/>
      <c r="X259" s="500"/>
      <c r="Y259" s="48"/>
      <c r="Z259" s="48"/>
      <c r="AA259" s="48"/>
      <c r="AB259" s="48"/>
      <c r="AC259" s="48"/>
      <c r="AD259" s="48"/>
    </row>
    <row r="260" spans="1:30" ht="21" customHeight="1" x14ac:dyDescent="0.25">
      <c r="A260" s="48"/>
      <c r="B260" s="48"/>
      <c r="C260" s="48"/>
      <c r="D260" s="48"/>
      <c r="E260" s="48"/>
      <c r="F260" s="48"/>
      <c r="G260" s="48"/>
      <c r="H260" s="48"/>
      <c r="I260" s="48"/>
      <c r="J260" s="48"/>
      <c r="K260" s="48"/>
      <c r="L260" s="48"/>
      <c r="M260" s="48"/>
      <c r="N260" s="48"/>
      <c r="O260" s="48"/>
      <c r="P260" s="48"/>
      <c r="Q260" s="48"/>
      <c r="R260" s="48"/>
      <c r="S260" s="48"/>
      <c r="T260" s="48"/>
      <c r="U260" s="500"/>
      <c r="V260" s="500"/>
      <c r="W260" s="500"/>
      <c r="X260" s="500"/>
      <c r="Y260" s="48"/>
      <c r="Z260" s="48"/>
      <c r="AA260" s="48"/>
      <c r="AB260" s="48"/>
      <c r="AC260" s="48"/>
      <c r="AD260" s="48"/>
    </row>
    <row r="261" spans="1:30" ht="21" customHeight="1" x14ac:dyDescent="0.25">
      <c r="A261" s="48"/>
      <c r="B261" s="48"/>
      <c r="C261" s="48"/>
      <c r="D261" s="48"/>
      <c r="E261" s="48"/>
      <c r="F261" s="48"/>
      <c r="G261" s="48"/>
      <c r="H261" s="48"/>
      <c r="I261" s="48"/>
      <c r="J261" s="48"/>
      <c r="K261" s="48"/>
      <c r="L261" s="48"/>
      <c r="M261" s="48"/>
      <c r="N261" s="48"/>
      <c r="O261" s="48"/>
      <c r="P261" s="48"/>
      <c r="Q261" s="48"/>
      <c r="R261" s="48"/>
      <c r="S261" s="48"/>
      <c r="T261" s="48"/>
      <c r="U261" s="500"/>
      <c r="V261" s="500"/>
      <c r="W261" s="500"/>
      <c r="X261" s="500"/>
      <c r="Y261" s="48"/>
      <c r="Z261" s="48"/>
      <c r="AA261" s="48"/>
      <c r="AB261" s="48"/>
      <c r="AC261" s="48"/>
      <c r="AD261" s="48"/>
    </row>
    <row r="262" spans="1:30" ht="21" customHeight="1" x14ac:dyDescent="0.25">
      <c r="A262" s="48"/>
      <c r="B262" s="48"/>
      <c r="C262" s="48"/>
      <c r="D262" s="48"/>
      <c r="E262" s="48"/>
      <c r="F262" s="48"/>
      <c r="G262" s="48"/>
      <c r="H262" s="48"/>
      <c r="I262" s="48"/>
      <c r="J262" s="48"/>
      <c r="K262" s="48"/>
      <c r="L262" s="48"/>
      <c r="M262" s="48"/>
      <c r="N262" s="48"/>
      <c r="O262" s="48"/>
      <c r="P262" s="48"/>
      <c r="Q262" s="48"/>
      <c r="R262" s="48"/>
      <c r="S262" s="48"/>
      <c r="T262" s="48"/>
      <c r="U262" s="500"/>
      <c r="V262" s="500"/>
      <c r="W262" s="500"/>
      <c r="X262" s="500"/>
      <c r="Y262" s="48"/>
      <c r="Z262" s="48"/>
      <c r="AA262" s="48"/>
      <c r="AB262" s="48"/>
      <c r="AC262" s="48"/>
      <c r="AD262" s="48"/>
    </row>
    <row r="263" spans="1:30" ht="21" customHeight="1" x14ac:dyDescent="0.25">
      <c r="A263" s="48"/>
      <c r="B263" s="48"/>
      <c r="C263" s="48"/>
      <c r="D263" s="48"/>
      <c r="E263" s="48"/>
      <c r="F263" s="48"/>
      <c r="G263" s="48"/>
      <c r="H263" s="48"/>
      <c r="I263" s="48"/>
      <c r="J263" s="48"/>
      <c r="K263" s="48"/>
      <c r="L263" s="48"/>
      <c r="M263" s="48"/>
      <c r="N263" s="48"/>
      <c r="O263" s="48"/>
      <c r="P263" s="48"/>
      <c r="Q263" s="48"/>
      <c r="R263" s="48"/>
      <c r="S263" s="48"/>
      <c r="T263" s="48"/>
      <c r="U263" s="500"/>
      <c r="V263" s="500"/>
      <c r="W263" s="500"/>
      <c r="X263" s="500"/>
      <c r="Y263" s="48"/>
      <c r="Z263" s="48"/>
      <c r="AA263" s="48"/>
      <c r="AB263" s="48"/>
      <c r="AC263" s="48"/>
      <c r="AD263" s="48"/>
    </row>
    <row r="264" spans="1:30" ht="21" customHeight="1" x14ac:dyDescent="0.25">
      <c r="A264" s="48"/>
      <c r="B264" s="48"/>
      <c r="C264" s="48"/>
      <c r="D264" s="48"/>
      <c r="E264" s="48"/>
      <c r="F264" s="48"/>
      <c r="G264" s="48"/>
      <c r="H264" s="48"/>
      <c r="I264" s="48"/>
      <c r="J264" s="48"/>
      <c r="K264" s="48"/>
      <c r="L264" s="48"/>
      <c r="M264" s="48"/>
      <c r="N264" s="48"/>
      <c r="O264" s="48"/>
      <c r="P264" s="48"/>
      <c r="Q264" s="48"/>
      <c r="R264" s="48"/>
      <c r="S264" s="48"/>
      <c r="T264" s="48"/>
      <c r="U264" s="500"/>
      <c r="V264" s="500"/>
      <c r="W264" s="500"/>
      <c r="X264" s="500"/>
      <c r="Y264" s="48"/>
      <c r="Z264" s="48"/>
      <c r="AA264" s="48"/>
      <c r="AB264" s="48"/>
      <c r="AC264" s="48"/>
      <c r="AD264" s="48"/>
    </row>
    <row r="265" spans="1:30" ht="21" customHeight="1" x14ac:dyDescent="0.25">
      <c r="A265" s="48"/>
      <c r="B265" s="48"/>
      <c r="C265" s="48"/>
      <c r="D265" s="48"/>
      <c r="E265" s="48"/>
      <c r="F265" s="48"/>
      <c r="G265" s="48"/>
      <c r="H265" s="48"/>
      <c r="I265" s="48"/>
      <c r="J265" s="48"/>
      <c r="K265" s="48"/>
      <c r="L265" s="48"/>
      <c r="M265" s="48"/>
      <c r="N265" s="48"/>
      <c r="O265" s="48"/>
      <c r="P265" s="48"/>
      <c r="Q265" s="48"/>
      <c r="R265" s="48"/>
      <c r="S265" s="48"/>
      <c r="T265" s="48"/>
      <c r="U265" s="500"/>
      <c r="V265" s="500"/>
      <c r="W265" s="500"/>
      <c r="X265" s="500"/>
      <c r="Y265" s="48"/>
      <c r="Z265" s="48"/>
      <c r="AA265" s="48"/>
      <c r="AB265" s="48"/>
      <c r="AC265" s="48"/>
      <c r="AD265" s="48"/>
    </row>
    <row r="266" spans="1:30" ht="21" customHeight="1" x14ac:dyDescent="0.25">
      <c r="A266" s="48"/>
      <c r="B266" s="48"/>
      <c r="C266" s="48"/>
      <c r="D266" s="48"/>
      <c r="E266" s="48"/>
      <c r="F266" s="48"/>
      <c r="G266" s="48"/>
      <c r="H266" s="48"/>
      <c r="I266" s="48"/>
      <c r="J266" s="48"/>
      <c r="K266" s="48"/>
      <c r="L266" s="48"/>
      <c r="M266" s="48"/>
      <c r="N266" s="48"/>
      <c r="O266" s="48"/>
      <c r="P266" s="48"/>
      <c r="Q266" s="48"/>
      <c r="R266" s="48"/>
      <c r="S266" s="48"/>
      <c r="T266" s="48"/>
      <c r="U266" s="500"/>
      <c r="V266" s="500"/>
      <c r="W266" s="500"/>
      <c r="X266" s="500"/>
      <c r="Y266" s="48"/>
      <c r="Z266" s="48"/>
      <c r="AA266" s="48"/>
      <c r="AB266" s="48"/>
      <c r="AC266" s="48"/>
      <c r="AD266" s="48"/>
    </row>
    <row r="267" spans="1:30" ht="21" customHeight="1" x14ac:dyDescent="0.25">
      <c r="A267" s="48"/>
      <c r="B267" s="48"/>
      <c r="C267" s="48"/>
      <c r="D267" s="48"/>
      <c r="E267" s="48"/>
      <c r="F267" s="48"/>
      <c r="G267" s="48"/>
      <c r="H267" s="48"/>
      <c r="I267" s="48"/>
      <c r="J267" s="48"/>
      <c r="K267" s="48"/>
      <c r="L267" s="48"/>
      <c r="M267" s="48"/>
      <c r="N267" s="48"/>
      <c r="O267" s="48"/>
      <c r="P267" s="48"/>
      <c r="Q267" s="48"/>
      <c r="R267" s="48"/>
      <c r="S267" s="48"/>
      <c r="T267" s="48"/>
      <c r="U267" s="500"/>
      <c r="V267" s="500"/>
      <c r="W267" s="500"/>
      <c r="X267" s="500"/>
      <c r="Y267" s="48"/>
      <c r="Z267" s="48"/>
      <c r="AA267" s="48"/>
      <c r="AB267" s="48"/>
      <c r="AC267" s="48"/>
      <c r="AD267" s="48"/>
    </row>
    <row r="268" spans="1:30" ht="21" customHeight="1" x14ac:dyDescent="0.25">
      <c r="A268" s="48"/>
      <c r="B268" s="48"/>
      <c r="C268" s="48"/>
      <c r="D268" s="48"/>
      <c r="E268" s="48"/>
      <c r="F268" s="48"/>
      <c r="G268" s="48"/>
      <c r="H268" s="48"/>
      <c r="I268" s="48"/>
      <c r="J268" s="48"/>
      <c r="K268" s="48"/>
      <c r="L268" s="48"/>
      <c r="M268" s="48"/>
      <c r="N268" s="48"/>
      <c r="O268" s="48"/>
      <c r="P268" s="48"/>
      <c r="Q268" s="48"/>
      <c r="R268" s="48"/>
      <c r="S268" s="48"/>
      <c r="T268" s="48"/>
      <c r="U268" s="500"/>
      <c r="V268" s="500"/>
      <c r="W268" s="500"/>
      <c r="X268" s="500"/>
      <c r="Y268" s="48"/>
      <c r="Z268" s="48"/>
      <c r="AA268" s="48"/>
      <c r="AB268" s="48"/>
      <c r="AC268" s="48"/>
      <c r="AD268" s="48"/>
    </row>
    <row r="269" spans="1:30" ht="21" customHeight="1" x14ac:dyDescent="0.25">
      <c r="A269" s="48"/>
      <c r="B269" s="48"/>
      <c r="C269" s="48"/>
      <c r="D269" s="48"/>
      <c r="E269" s="48"/>
      <c r="F269" s="48"/>
      <c r="G269" s="48"/>
      <c r="H269" s="48"/>
      <c r="I269" s="48"/>
      <c r="J269" s="48"/>
      <c r="K269" s="48"/>
      <c r="L269" s="48"/>
      <c r="M269" s="48"/>
      <c r="N269" s="48"/>
      <c r="O269" s="48"/>
      <c r="P269" s="48"/>
      <c r="Q269" s="48"/>
      <c r="R269" s="48"/>
      <c r="S269" s="48"/>
      <c r="T269" s="48"/>
      <c r="U269" s="500"/>
      <c r="V269" s="500"/>
      <c r="W269" s="500"/>
      <c r="X269" s="500"/>
      <c r="Y269" s="48"/>
      <c r="Z269" s="48"/>
      <c r="AA269" s="48"/>
      <c r="AB269" s="48"/>
      <c r="AC269" s="48"/>
      <c r="AD269" s="48"/>
    </row>
    <row r="270" spans="1:30" ht="21" customHeight="1" x14ac:dyDescent="0.25">
      <c r="A270" s="48"/>
      <c r="B270" s="48"/>
      <c r="C270" s="48"/>
      <c r="D270" s="48"/>
      <c r="E270" s="48"/>
      <c r="F270" s="48"/>
      <c r="G270" s="48"/>
      <c r="H270" s="48"/>
      <c r="I270" s="48"/>
      <c r="J270" s="48"/>
      <c r="K270" s="48"/>
      <c r="L270" s="48"/>
      <c r="M270" s="48"/>
      <c r="N270" s="48"/>
      <c r="O270" s="48"/>
      <c r="P270" s="48"/>
      <c r="Q270" s="48"/>
      <c r="R270" s="48"/>
      <c r="S270" s="48"/>
      <c r="T270" s="48"/>
      <c r="U270" s="500"/>
      <c r="V270" s="500"/>
      <c r="W270" s="500"/>
      <c r="X270" s="500"/>
      <c r="Y270" s="48"/>
      <c r="Z270" s="48"/>
      <c r="AA270" s="48"/>
      <c r="AB270" s="48"/>
      <c r="AC270" s="48"/>
      <c r="AD270" s="48"/>
    </row>
    <row r="271" spans="1:30" ht="21" customHeight="1" x14ac:dyDescent="0.25">
      <c r="A271" s="48"/>
      <c r="B271" s="48"/>
      <c r="C271" s="48"/>
      <c r="D271" s="48"/>
      <c r="E271" s="48"/>
      <c r="F271" s="48"/>
      <c r="G271" s="48"/>
      <c r="H271" s="48"/>
      <c r="I271" s="48"/>
      <c r="J271" s="48"/>
      <c r="K271" s="48"/>
      <c r="L271" s="48"/>
      <c r="M271" s="48"/>
      <c r="N271" s="48"/>
      <c r="O271" s="48"/>
      <c r="P271" s="48"/>
      <c r="Q271" s="48"/>
      <c r="R271" s="48"/>
      <c r="S271" s="48"/>
      <c r="T271" s="48"/>
      <c r="U271" s="500"/>
      <c r="V271" s="500"/>
      <c r="W271" s="500"/>
      <c r="X271" s="500"/>
      <c r="Y271" s="48"/>
      <c r="Z271" s="48"/>
      <c r="AA271" s="48"/>
      <c r="AB271" s="48"/>
      <c r="AC271" s="48"/>
      <c r="AD271" s="48"/>
    </row>
    <row r="272" spans="1:30" ht="21" customHeight="1" x14ac:dyDescent="0.25">
      <c r="A272" s="48"/>
      <c r="B272" s="48"/>
      <c r="C272" s="48"/>
      <c r="D272" s="48"/>
      <c r="E272" s="48"/>
      <c r="F272" s="48"/>
      <c r="G272" s="48"/>
      <c r="H272" s="48"/>
      <c r="I272" s="48"/>
      <c r="J272" s="48"/>
      <c r="K272" s="48"/>
      <c r="L272" s="48"/>
      <c r="M272" s="48"/>
      <c r="N272" s="48"/>
      <c r="O272" s="48"/>
      <c r="P272" s="48"/>
      <c r="Q272" s="48"/>
      <c r="R272" s="48"/>
      <c r="S272" s="48"/>
      <c r="T272" s="48"/>
      <c r="U272" s="500"/>
      <c r="V272" s="500"/>
      <c r="W272" s="500"/>
      <c r="X272" s="500"/>
      <c r="Y272" s="48"/>
      <c r="Z272" s="48"/>
      <c r="AA272" s="48"/>
      <c r="AB272" s="48"/>
      <c r="AC272" s="48"/>
      <c r="AD272" s="48"/>
    </row>
    <row r="273" spans="1:30" ht="21" customHeight="1" x14ac:dyDescent="0.25">
      <c r="A273" s="48"/>
      <c r="B273" s="48"/>
      <c r="C273" s="48"/>
      <c r="D273" s="48"/>
      <c r="E273" s="48"/>
      <c r="F273" s="48"/>
      <c r="G273" s="48"/>
      <c r="H273" s="48"/>
      <c r="I273" s="48"/>
      <c r="J273" s="48"/>
      <c r="K273" s="48"/>
      <c r="L273" s="48"/>
      <c r="M273" s="48"/>
      <c r="N273" s="48"/>
      <c r="O273" s="48"/>
      <c r="P273" s="48"/>
      <c r="Q273" s="48"/>
      <c r="R273" s="48"/>
      <c r="S273" s="48"/>
      <c r="T273" s="48"/>
      <c r="U273" s="500"/>
      <c r="V273" s="500"/>
      <c r="W273" s="500"/>
      <c r="X273" s="500"/>
      <c r="Y273" s="48"/>
      <c r="Z273" s="48"/>
      <c r="AA273" s="48"/>
      <c r="AB273" s="48"/>
      <c r="AC273" s="48"/>
      <c r="AD273" s="48"/>
    </row>
    <row r="274" spans="1:30" ht="21" customHeight="1" x14ac:dyDescent="0.25">
      <c r="A274" s="48"/>
      <c r="B274" s="48"/>
      <c r="C274" s="48"/>
      <c r="D274" s="48"/>
      <c r="E274" s="48"/>
      <c r="F274" s="48"/>
      <c r="G274" s="48"/>
      <c r="H274" s="48"/>
      <c r="I274" s="48"/>
      <c r="J274" s="48"/>
      <c r="K274" s="48"/>
      <c r="L274" s="48"/>
      <c r="M274" s="48"/>
      <c r="N274" s="48"/>
      <c r="O274" s="48"/>
      <c r="P274" s="48"/>
      <c r="Q274" s="48"/>
      <c r="R274" s="48"/>
      <c r="S274" s="48"/>
      <c r="T274" s="48"/>
      <c r="U274" s="500"/>
      <c r="V274" s="500"/>
      <c r="W274" s="500"/>
      <c r="X274" s="500"/>
      <c r="Y274" s="48"/>
      <c r="Z274" s="48"/>
      <c r="AA274" s="48"/>
      <c r="AB274" s="48"/>
      <c r="AC274" s="48"/>
      <c r="AD274" s="48"/>
    </row>
    <row r="275" spans="1:30" ht="21" customHeight="1" x14ac:dyDescent="0.25">
      <c r="A275" s="48"/>
      <c r="B275" s="48"/>
      <c r="C275" s="48"/>
      <c r="D275" s="48"/>
      <c r="E275" s="48"/>
      <c r="F275" s="48"/>
      <c r="G275" s="48"/>
      <c r="H275" s="48"/>
      <c r="I275" s="48"/>
      <c r="J275" s="48"/>
      <c r="K275" s="48"/>
      <c r="L275" s="48"/>
      <c r="M275" s="48"/>
      <c r="N275" s="48"/>
      <c r="O275" s="48"/>
      <c r="P275" s="48"/>
      <c r="Q275" s="48"/>
      <c r="R275" s="48"/>
      <c r="S275" s="48"/>
      <c r="T275" s="48"/>
      <c r="U275" s="500"/>
      <c r="V275" s="500"/>
      <c r="W275" s="500"/>
      <c r="X275" s="500"/>
      <c r="Y275" s="48"/>
      <c r="Z275" s="48"/>
      <c r="AA275" s="48"/>
      <c r="AB275" s="48"/>
      <c r="AC275" s="48"/>
      <c r="AD275" s="48"/>
    </row>
    <row r="276" spans="1:30" ht="21" customHeight="1" x14ac:dyDescent="0.25">
      <c r="A276" s="48"/>
      <c r="B276" s="48"/>
      <c r="C276" s="48"/>
      <c r="D276" s="48"/>
      <c r="E276" s="48"/>
      <c r="F276" s="48"/>
      <c r="G276" s="48"/>
      <c r="H276" s="48"/>
      <c r="I276" s="48"/>
      <c r="J276" s="48"/>
      <c r="K276" s="48"/>
      <c r="L276" s="48"/>
      <c r="M276" s="48"/>
      <c r="N276" s="48"/>
      <c r="O276" s="48"/>
      <c r="P276" s="48"/>
      <c r="Q276" s="48"/>
      <c r="R276" s="48"/>
      <c r="S276" s="48"/>
      <c r="T276" s="48"/>
      <c r="U276" s="500"/>
      <c r="V276" s="500"/>
      <c r="W276" s="500"/>
      <c r="X276" s="500"/>
      <c r="Y276" s="48"/>
      <c r="Z276" s="48"/>
      <c r="AA276" s="48"/>
      <c r="AB276" s="48"/>
      <c r="AC276" s="48"/>
      <c r="AD276" s="48"/>
    </row>
    <row r="277" spans="1:30" ht="21" customHeight="1" x14ac:dyDescent="0.25">
      <c r="A277" s="48"/>
      <c r="B277" s="48"/>
      <c r="C277" s="48"/>
      <c r="D277" s="48"/>
      <c r="E277" s="48"/>
      <c r="F277" s="48"/>
      <c r="G277" s="48"/>
      <c r="H277" s="48"/>
      <c r="I277" s="48"/>
      <c r="J277" s="48"/>
      <c r="K277" s="48"/>
      <c r="L277" s="48"/>
      <c r="M277" s="48"/>
      <c r="N277" s="48"/>
      <c r="O277" s="48"/>
      <c r="P277" s="48"/>
      <c r="Q277" s="48"/>
      <c r="R277" s="48"/>
      <c r="S277" s="48"/>
      <c r="T277" s="48"/>
      <c r="U277" s="500"/>
      <c r="V277" s="500"/>
      <c r="W277" s="500"/>
      <c r="X277" s="500"/>
      <c r="Y277" s="48"/>
      <c r="Z277" s="48"/>
      <c r="AA277" s="48"/>
      <c r="AB277" s="48"/>
      <c r="AC277" s="48"/>
      <c r="AD277" s="48"/>
    </row>
    <row r="278" spans="1:30" ht="21" customHeight="1" x14ac:dyDescent="0.25">
      <c r="A278" s="48"/>
      <c r="B278" s="48"/>
      <c r="C278" s="48"/>
      <c r="D278" s="48"/>
      <c r="E278" s="48"/>
      <c r="F278" s="48"/>
      <c r="G278" s="48"/>
      <c r="H278" s="48"/>
      <c r="I278" s="48"/>
      <c r="J278" s="48"/>
      <c r="K278" s="48"/>
      <c r="L278" s="48"/>
      <c r="M278" s="48"/>
      <c r="N278" s="48"/>
      <c r="O278" s="48"/>
      <c r="P278" s="48"/>
      <c r="Q278" s="48"/>
      <c r="R278" s="48"/>
      <c r="S278" s="48"/>
      <c r="T278" s="48"/>
      <c r="U278" s="500"/>
      <c r="V278" s="500"/>
      <c r="W278" s="500"/>
      <c r="X278" s="500"/>
      <c r="Y278" s="48"/>
      <c r="Z278" s="48"/>
      <c r="AA278" s="48"/>
      <c r="AB278" s="48"/>
      <c r="AC278" s="48"/>
      <c r="AD278" s="48"/>
    </row>
    <row r="279" spans="1:30" ht="21" customHeight="1" x14ac:dyDescent="0.25">
      <c r="A279" s="48"/>
      <c r="B279" s="48"/>
      <c r="C279" s="48"/>
      <c r="D279" s="48"/>
      <c r="E279" s="48"/>
      <c r="F279" s="48"/>
      <c r="G279" s="48"/>
      <c r="H279" s="48"/>
      <c r="I279" s="48"/>
      <c r="J279" s="48"/>
      <c r="K279" s="48"/>
      <c r="L279" s="48"/>
      <c r="M279" s="48"/>
      <c r="N279" s="48"/>
      <c r="O279" s="48"/>
      <c r="P279" s="48"/>
      <c r="Q279" s="48"/>
      <c r="R279" s="48"/>
      <c r="S279" s="48"/>
      <c r="T279" s="48"/>
      <c r="U279" s="500"/>
      <c r="V279" s="500"/>
      <c r="W279" s="500"/>
      <c r="X279" s="500"/>
      <c r="Y279" s="48"/>
      <c r="Z279" s="48"/>
      <c r="AA279" s="48"/>
      <c r="AB279" s="48"/>
      <c r="AC279" s="48"/>
      <c r="AD279" s="48"/>
    </row>
    <row r="280" spans="1:30" ht="21" customHeight="1" x14ac:dyDescent="0.25">
      <c r="A280" s="48"/>
      <c r="B280" s="48"/>
      <c r="C280" s="48"/>
      <c r="D280" s="48"/>
      <c r="E280" s="48"/>
      <c r="F280" s="48"/>
      <c r="G280" s="48"/>
      <c r="H280" s="48"/>
      <c r="I280" s="48"/>
      <c r="J280" s="48"/>
      <c r="K280" s="48"/>
      <c r="L280" s="48"/>
      <c r="M280" s="48"/>
      <c r="N280" s="48"/>
      <c r="O280" s="48"/>
      <c r="P280" s="48"/>
      <c r="Q280" s="48"/>
      <c r="R280" s="48"/>
      <c r="S280" s="48"/>
      <c r="T280" s="48"/>
      <c r="U280" s="500"/>
      <c r="V280" s="500"/>
      <c r="W280" s="500"/>
      <c r="X280" s="500"/>
      <c r="Y280" s="48"/>
      <c r="Z280" s="48"/>
      <c r="AA280" s="48"/>
      <c r="AB280" s="48"/>
      <c r="AC280" s="48"/>
      <c r="AD280" s="48"/>
    </row>
    <row r="281" spans="1:30" ht="21" customHeight="1" x14ac:dyDescent="0.25">
      <c r="A281" s="48"/>
      <c r="B281" s="48"/>
      <c r="C281" s="48"/>
      <c r="D281" s="48"/>
      <c r="E281" s="48"/>
      <c r="F281" s="48"/>
      <c r="G281" s="48"/>
      <c r="H281" s="48"/>
      <c r="I281" s="48"/>
      <c r="J281" s="48"/>
      <c r="K281" s="48"/>
      <c r="L281" s="48"/>
      <c r="M281" s="48"/>
      <c r="N281" s="48"/>
      <c r="O281" s="48"/>
      <c r="P281" s="48"/>
      <c r="Q281" s="48"/>
      <c r="R281" s="48"/>
      <c r="S281" s="48"/>
      <c r="T281" s="48"/>
      <c r="U281" s="500"/>
      <c r="V281" s="500"/>
      <c r="W281" s="500"/>
      <c r="X281" s="500"/>
      <c r="Y281" s="48"/>
      <c r="Z281" s="48"/>
      <c r="AA281" s="48"/>
      <c r="AB281" s="48"/>
      <c r="AC281" s="48"/>
      <c r="AD281" s="48"/>
    </row>
    <row r="282" spans="1:30" ht="21" customHeight="1" x14ac:dyDescent="0.25">
      <c r="A282" s="48"/>
      <c r="B282" s="48"/>
      <c r="C282" s="48"/>
      <c r="D282" s="48"/>
      <c r="E282" s="48"/>
      <c r="F282" s="48"/>
      <c r="G282" s="48"/>
      <c r="H282" s="48"/>
      <c r="I282" s="48"/>
      <c r="J282" s="48"/>
      <c r="K282" s="48"/>
      <c r="L282" s="48"/>
      <c r="M282" s="48"/>
      <c r="N282" s="48"/>
      <c r="O282" s="48"/>
      <c r="P282" s="48"/>
      <c r="Q282" s="48"/>
      <c r="R282" s="48"/>
      <c r="S282" s="48"/>
      <c r="T282" s="48"/>
      <c r="U282" s="500"/>
      <c r="V282" s="500"/>
      <c r="W282" s="500"/>
      <c r="X282" s="500"/>
      <c r="Y282" s="48"/>
      <c r="Z282" s="48"/>
      <c r="AA282" s="48"/>
      <c r="AB282" s="48"/>
      <c r="AC282" s="48"/>
      <c r="AD282" s="48"/>
    </row>
    <row r="283" spans="1:30" ht="21" customHeight="1" x14ac:dyDescent="0.25">
      <c r="A283" s="48"/>
      <c r="B283" s="48"/>
      <c r="C283" s="48"/>
      <c r="D283" s="48"/>
      <c r="E283" s="48"/>
      <c r="F283" s="48"/>
      <c r="G283" s="48"/>
      <c r="H283" s="48"/>
      <c r="I283" s="48"/>
      <c r="J283" s="48"/>
      <c r="K283" s="48"/>
      <c r="L283" s="48"/>
      <c r="M283" s="48"/>
      <c r="N283" s="48"/>
      <c r="O283" s="48"/>
      <c r="P283" s="48"/>
      <c r="Q283" s="48"/>
      <c r="R283" s="48"/>
      <c r="S283" s="48"/>
      <c r="T283" s="48"/>
      <c r="U283" s="500"/>
      <c r="V283" s="500"/>
      <c r="W283" s="500"/>
      <c r="X283" s="500"/>
      <c r="Y283" s="48"/>
      <c r="Z283" s="48"/>
      <c r="AA283" s="48"/>
      <c r="AB283" s="48"/>
      <c r="AC283" s="48"/>
      <c r="AD283" s="48"/>
    </row>
    <row r="284" spans="1:30" ht="21" customHeight="1" x14ac:dyDescent="0.25">
      <c r="A284" s="48"/>
      <c r="B284" s="48"/>
      <c r="C284" s="48"/>
      <c r="D284" s="48"/>
      <c r="E284" s="48"/>
      <c r="F284" s="48"/>
      <c r="G284" s="48"/>
      <c r="H284" s="48"/>
      <c r="I284" s="48"/>
      <c r="J284" s="48"/>
      <c r="K284" s="48"/>
      <c r="L284" s="48"/>
      <c r="M284" s="48"/>
      <c r="N284" s="48"/>
      <c r="O284" s="48"/>
      <c r="P284" s="48"/>
      <c r="Q284" s="48"/>
      <c r="R284" s="48"/>
      <c r="S284" s="48"/>
      <c r="T284" s="48"/>
      <c r="U284" s="500"/>
      <c r="V284" s="500"/>
      <c r="W284" s="500"/>
      <c r="X284" s="500"/>
      <c r="Y284" s="48"/>
      <c r="Z284" s="48"/>
      <c r="AA284" s="48"/>
      <c r="AB284" s="48"/>
      <c r="AC284" s="48"/>
      <c r="AD284" s="48"/>
    </row>
    <row r="285" spans="1:30" ht="21" customHeight="1" x14ac:dyDescent="0.25">
      <c r="A285" s="48"/>
      <c r="B285" s="48"/>
      <c r="C285" s="48"/>
      <c r="D285" s="48"/>
      <c r="E285" s="48"/>
      <c r="F285" s="48"/>
      <c r="G285" s="48"/>
      <c r="H285" s="48"/>
      <c r="I285" s="48"/>
      <c r="J285" s="48"/>
      <c r="K285" s="48"/>
      <c r="L285" s="48"/>
      <c r="M285" s="48"/>
      <c r="N285" s="48"/>
      <c r="O285" s="48"/>
      <c r="P285" s="48"/>
      <c r="Q285" s="48"/>
      <c r="R285" s="48"/>
      <c r="S285" s="48"/>
      <c r="T285" s="48"/>
      <c r="U285" s="500"/>
      <c r="V285" s="500"/>
      <c r="W285" s="500"/>
      <c r="X285" s="500"/>
      <c r="Y285" s="48"/>
      <c r="Z285" s="48"/>
      <c r="AA285" s="48"/>
      <c r="AB285" s="48"/>
      <c r="AC285" s="48"/>
      <c r="AD285" s="48"/>
    </row>
    <row r="286" spans="1:30" ht="21" customHeight="1" x14ac:dyDescent="0.25">
      <c r="A286" s="48"/>
      <c r="B286" s="48"/>
      <c r="C286" s="48"/>
      <c r="D286" s="48"/>
      <c r="E286" s="48"/>
      <c r="F286" s="48"/>
      <c r="G286" s="48"/>
      <c r="H286" s="48"/>
      <c r="I286" s="48"/>
      <c r="J286" s="48"/>
      <c r="K286" s="48"/>
      <c r="L286" s="48"/>
      <c r="M286" s="48"/>
      <c r="N286" s="48"/>
      <c r="O286" s="48"/>
      <c r="P286" s="48"/>
      <c r="Q286" s="48"/>
      <c r="R286" s="48"/>
      <c r="S286" s="48"/>
      <c r="T286" s="48"/>
      <c r="U286" s="500"/>
      <c r="V286" s="500"/>
      <c r="W286" s="500"/>
      <c r="X286" s="500"/>
      <c r="Y286" s="48"/>
      <c r="Z286" s="48"/>
      <c r="AA286" s="48"/>
      <c r="AB286" s="48"/>
      <c r="AC286" s="48"/>
      <c r="AD286" s="48"/>
    </row>
    <row r="287" spans="1:30" ht="21" customHeight="1" x14ac:dyDescent="0.25">
      <c r="A287" s="48"/>
      <c r="B287" s="48"/>
      <c r="C287" s="48"/>
      <c r="D287" s="48"/>
      <c r="E287" s="48"/>
      <c r="F287" s="48"/>
      <c r="G287" s="48"/>
      <c r="H287" s="48"/>
      <c r="I287" s="48"/>
      <c r="J287" s="48"/>
      <c r="K287" s="48"/>
      <c r="L287" s="48"/>
      <c r="M287" s="48"/>
      <c r="N287" s="48"/>
      <c r="O287" s="48"/>
      <c r="P287" s="48"/>
      <c r="Q287" s="48"/>
      <c r="R287" s="48"/>
      <c r="S287" s="48"/>
      <c r="T287" s="48"/>
      <c r="U287" s="500"/>
      <c r="V287" s="500"/>
      <c r="W287" s="500"/>
      <c r="X287" s="500"/>
      <c r="Y287" s="48"/>
      <c r="Z287" s="48"/>
      <c r="AA287" s="48"/>
      <c r="AB287" s="48"/>
      <c r="AC287" s="48"/>
      <c r="AD287" s="48"/>
    </row>
    <row r="288" spans="1:30" ht="21" customHeight="1" x14ac:dyDescent="0.25">
      <c r="A288" s="48"/>
      <c r="B288" s="48"/>
      <c r="C288" s="48"/>
      <c r="D288" s="48"/>
      <c r="E288" s="48"/>
      <c r="F288" s="48"/>
      <c r="G288" s="48"/>
      <c r="H288" s="48"/>
      <c r="I288" s="48"/>
      <c r="J288" s="48"/>
      <c r="K288" s="48"/>
      <c r="L288" s="48"/>
      <c r="M288" s="48"/>
      <c r="N288" s="48"/>
      <c r="O288" s="48"/>
      <c r="P288" s="48"/>
      <c r="Q288" s="48"/>
      <c r="R288" s="48"/>
      <c r="S288" s="48"/>
      <c r="T288" s="48"/>
      <c r="U288" s="500"/>
      <c r="V288" s="500"/>
      <c r="W288" s="500"/>
      <c r="X288" s="500"/>
      <c r="Y288" s="48"/>
      <c r="Z288" s="48"/>
      <c r="AA288" s="48"/>
      <c r="AB288" s="48"/>
      <c r="AC288" s="48"/>
      <c r="AD288" s="48"/>
    </row>
    <row r="289" spans="1:30" ht="21" customHeight="1" x14ac:dyDescent="0.25">
      <c r="A289" s="48"/>
      <c r="B289" s="48"/>
      <c r="C289" s="48"/>
      <c r="D289" s="48"/>
      <c r="E289" s="48"/>
      <c r="F289" s="48"/>
      <c r="G289" s="48"/>
      <c r="H289" s="48"/>
      <c r="I289" s="48"/>
      <c r="J289" s="48"/>
      <c r="K289" s="48"/>
      <c r="L289" s="48"/>
      <c r="M289" s="48"/>
      <c r="N289" s="48"/>
      <c r="O289" s="48"/>
      <c r="P289" s="48"/>
      <c r="Q289" s="48"/>
      <c r="R289" s="48"/>
      <c r="S289" s="48"/>
      <c r="T289" s="48"/>
      <c r="U289" s="500"/>
      <c r="V289" s="500"/>
      <c r="W289" s="500"/>
      <c r="X289" s="500"/>
      <c r="Y289" s="48"/>
      <c r="Z289" s="48"/>
      <c r="AA289" s="48"/>
      <c r="AB289" s="48"/>
      <c r="AC289" s="48"/>
      <c r="AD289" s="48"/>
    </row>
    <row r="290" spans="1:30" ht="21" customHeight="1" x14ac:dyDescent="0.25">
      <c r="A290" s="48"/>
      <c r="B290" s="48"/>
      <c r="C290" s="48"/>
      <c r="D290" s="48"/>
      <c r="E290" s="48"/>
      <c r="F290" s="48"/>
      <c r="G290" s="48"/>
      <c r="H290" s="48"/>
      <c r="I290" s="48"/>
      <c r="J290" s="48"/>
      <c r="K290" s="48"/>
      <c r="L290" s="48"/>
      <c r="M290" s="48"/>
      <c r="N290" s="48"/>
      <c r="O290" s="48"/>
      <c r="P290" s="48"/>
      <c r="Q290" s="48"/>
      <c r="R290" s="48"/>
      <c r="S290" s="48"/>
      <c r="T290" s="48"/>
      <c r="U290" s="500"/>
      <c r="V290" s="500"/>
      <c r="W290" s="500"/>
      <c r="X290" s="500"/>
      <c r="Y290" s="48"/>
      <c r="Z290" s="48"/>
      <c r="AA290" s="48"/>
      <c r="AB290" s="48"/>
      <c r="AC290" s="48"/>
      <c r="AD290" s="48"/>
    </row>
    <row r="291" spans="1:30" ht="21" customHeight="1" x14ac:dyDescent="0.25">
      <c r="A291" s="48"/>
      <c r="B291" s="48"/>
      <c r="C291" s="48"/>
      <c r="D291" s="48"/>
      <c r="E291" s="48"/>
      <c r="F291" s="48"/>
      <c r="G291" s="48"/>
      <c r="H291" s="48"/>
      <c r="I291" s="48"/>
      <c r="J291" s="48"/>
      <c r="K291" s="48"/>
      <c r="L291" s="48"/>
      <c r="M291" s="48"/>
      <c r="N291" s="48"/>
      <c r="O291" s="48"/>
      <c r="P291" s="48"/>
      <c r="Q291" s="48"/>
      <c r="R291" s="48"/>
      <c r="S291" s="48"/>
      <c r="T291" s="48"/>
      <c r="U291" s="500"/>
      <c r="V291" s="500"/>
      <c r="W291" s="500"/>
      <c r="X291" s="500"/>
      <c r="Y291" s="48"/>
      <c r="Z291" s="48"/>
      <c r="AA291" s="48"/>
      <c r="AB291" s="48"/>
      <c r="AC291" s="48"/>
      <c r="AD291" s="48"/>
    </row>
    <row r="292" spans="1:30" ht="21" customHeight="1" x14ac:dyDescent="0.25">
      <c r="A292" s="48"/>
      <c r="B292" s="48"/>
      <c r="C292" s="48"/>
      <c r="D292" s="48"/>
      <c r="E292" s="48"/>
      <c r="F292" s="48"/>
      <c r="G292" s="48"/>
      <c r="H292" s="48"/>
      <c r="I292" s="48"/>
      <c r="J292" s="48"/>
      <c r="K292" s="48"/>
      <c r="L292" s="48"/>
      <c r="M292" s="48"/>
      <c r="N292" s="48"/>
      <c r="O292" s="48"/>
      <c r="P292" s="48"/>
      <c r="Q292" s="48"/>
      <c r="R292" s="48"/>
      <c r="S292" s="48"/>
      <c r="T292" s="48"/>
      <c r="U292" s="500"/>
      <c r="V292" s="500"/>
      <c r="W292" s="500"/>
      <c r="X292" s="500"/>
      <c r="Y292" s="48"/>
      <c r="Z292" s="48"/>
      <c r="AA292" s="48"/>
      <c r="AB292" s="48"/>
      <c r="AC292" s="48"/>
      <c r="AD292" s="48"/>
    </row>
    <row r="293" spans="1:30" ht="21" customHeight="1" x14ac:dyDescent="0.25">
      <c r="A293" s="48"/>
      <c r="B293" s="48"/>
      <c r="C293" s="48"/>
      <c r="D293" s="48"/>
      <c r="E293" s="48"/>
      <c r="F293" s="48"/>
      <c r="G293" s="48"/>
      <c r="H293" s="48"/>
      <c r="I293" s="48"/>
      <c r="J293" s="48"/>
      <c r="K293" s="48"/>
      <c r="L293" s="48"/>
      <c r="M293" s="48"/>
      <c r="N293" s="48"/>
      <c r="O293" s="48"/>
      <c r="P293" s="48"/>
      <c r="Q293" s="48"/>
      <c r="R293" s="48"/>
      <c r="S293" s="48"/>
      <c r="T293" s="48"/>
      <c r="U293" s="500"/>
      <c r="V293" s="500"/>
      <c r="W293" s="500"/>
      <c r="X293" s="500"/>
      <c r="Y293" s="48"/>
      <c r="Z293" s="48"/>
      <c r="AA293" s="48"/>
      <c r="AB293" s="48"/>
      <c r="AC293" s="48"/>
      <c r="AD293" s="48"/>
    </row>
    <row r="294" spans="1:30" ht="21" customHeight="1" x14ac:dyDescent="0.25">
      <c r="A294" s="48"/>
      <c r="B294" s="48"/>
      <c r="C294" s="48"/>
      <c r="D294" s="48"/>
      <c r="E294" s="48"/>
      <c r="F294" s="48"/>
      <c r="G294" s="48"/>
      <c r="H294" s="48"/>
      <c r="I294" s="48"/>
      <c r="J294" s="48"/>
      <c r="K294" s="48"/>
      <c r="L294" s="48"/>
      <c r="M294" s="48"/>
      <c r="N294" s="48"/>
      <c r="O294" s="48"/>
      <c r="P294" s="48"/>
      <c r="Q294" s="48"/>
      <c r="R294" s="48"/>
      <c r="S294" s="48"/>
      <c r="T294" s="48"/>
      <c r="U294" s="500"/>
      <c r="V294" s="500"/>
      <c r="W294" s="500"/>
      <c r="X294" s="500"/>
      <c r="Y294" s="48"/>
      <c r="Z294" s="48"/>
      <c r="AA294" s="48"/>
      <c r="AB294" s="48"/>
      <c r="AC294" s="48"/>
      <c r="AD294" s="48"/>
    </row>
    <row r="295" spans="1:30" ht="21" customHeight="1" x14ac:dyDescent="0.25">
      <c r="A295" s="48"/>
      <c r="B295" s="48"/>
      <c r="C295" s="48"/>
      <c r="D295" s="48"/>
      <c r="E295" s="48"/>
      <c r="F295" s="48"/>
      <c r="G295" s="48"/>
      <c r="H295" s="48"/>
      <c r="I295" s="48"/>
      <c r="J295" s="48"/>
      <c r="K295" s="48"/>
      <c r="L295" s="48"/>
      <c r="M295" s="48"/>
      <c r="N295" s="48"/>
      <c r="O295" s="48"/>
      <c r="P295" s="48"/>
      <c r="Q295" s="48"/>
      <c r="R295" s="48"/>
      <c r="S295" s="48"/>
      <c r="T295" s="48"/>
      <c r="U295" s="500"/>
      <c r="V295" s="500"/>
      <c r="W295" s="500"/>
      <c r="X295" s="500"/>
      <c r="Y295" s="48"/>
      <c r="Z295" s="48"/>
      <c r="AA295" s="48"/>
      <c r="AB295" s="48"/>
      <c r="AC295" s="48"/>
      <c r="AD295" s="48"/>
    </row>
    <row r="296" spans="1:30" ht="21" customHeight="1" x14ac:dyDescent="0.25">
      <c r="A296" s="48"/>
      <c r="B296" s="48"/>
      <c r="C296" s="48"/>
      <c r="D296" s="48"/>
      <c r="E296" s="48"/>
      <c r="F296" s="48"/>
      <c r="G296" s="48"/>
      <c r="H296" s="48"/>
      <c r="I296" s="48"/>
      <c r="J296" s="48"/>
      <c r="K296" s="48"/>
      <c r="L296" s="48"/>
      <c r="M296" s="48"/>
      <c r="N296" s="48"/>
      <c r="O296" s="48"/>
      <c r="P296" s="48"/>
      <c r="Q296" s="48"/>
      <c r="R296" s="48"/>
      <c r="S296" s="48"/>
      <c r="T296" s="48"/>
      <c r="U296" s="500"/>
      <c r="V296" s="500"/>
      <c r="W296" s="500"/>
      <c r="X296" s="500"/>
      <c r="Y296" s="48"/>
      <c r="Z296" s="48"/>
      <c r="AA296" s="48"/>
      <c r="AB296" s="48"/>
      <c r="AC296" s="48"/>
      <c r="AD296" s="48"/>
    </row>
    <row r="297" spans="1:30" ht="21" customHeight="1" x14ac:dyDescent="0.25">
      <c r="A297" s="48"/>
      <c r="B297" s="48"/>
      <c r="C297" s="48"/>
      <c r="D297" s="48"/>
      <c r="E297" s="48"/>
      <c r="F297" s="48"/>
      <c r="G297" s="48"/>
      <c r="H297" s="48"/>
      <c r="I297" s="48"/>
      <c r="J297" s="48"/>
      <c r="K297" s="48"/>
      <c r="L297" s="48"/>
      <c r="M297" s="48"/>
      <c r="N297" s="48"/>
      <c r="O297" s="48"/>
      <c r="P297" s="48"/>
      <c r="Q297" s="48"/>
      <c r="R297" s="48"/>
      <c r="S297" s="48"/>
      <c r="T297" s="48"/>
      <c r="U297" s="500"/>
      <c r="V297" s="500"/>
      <c r="W297" s="500"/>
      <c r="X297" s="500"/>
      <c r="Y297" s="48"/>
      <c r="Z297" s="48"/>
      <c r="AA297" s="48"/>
      <c r="AB297" s="48"/>
      <c r="AC297" s="48"/>
      <c r="AD297" s="48"/>
    </row>
    <row r="298" spans="1:30" ht="21" customHeight="1" x14ac:dyDescent="0.25">
      <c r="A298" s="48"/>
      <c r="B298" s="48"/>
      <c r="C298" s="48"/>
      <c r="D298" s="48"/>
      <c r="E298" s="48"/>
      <c r="F298" s="48"/>
      <c r="G298" s="48"/>
      <c r="H298" s="48"/>
      <c r="I298" s="48"/>
      <c r="J298" s="48"/>
      <c r="K298" s="48"/>
      <c r="L298" s="48"/>
      <c r="M298" s="48"/>
      <c r="N298" s="48"/>
      <c r="O298" s="48"/>
      <c r="P298" s="48"/>
      <c r="Q298" s="48"/>
      <c r="R298" s="48"/>
      <c r="S298" s="48"/>
      <c r="T298" s="48"/>
      <c r="U298" s="500"/>
      <c r="V298" s="500"/>
      <c r="W298" s="500"/>
      <c r="X298" s="500"/>
      <c r="Y298" s="48"/>
      <c r="Z298" s="48"/>
      <c r="AA298" s="48"/>
      <c r="AB298" s="48"/>
      <c r="AC298" s="48"/>
      <c r="AD298" s="48"/>
    </row>
    <row r="299" spans="1:30" ht="21" customHeight="1" x14ac:dyDescent="0.25">
      <c r="A299" s="48"/>
      <c r="B299" s="48"/>
      <c r="C299" s="48"/>
      <c r="D299" s="48"/>
      <c r="E299" s="48"/>
      <c r="F299" s="48"/>
      <c r="G299" s="48"/>
      <c r="H299" s="48"/>
      <c r="I299" s="48"/>
      <c r="J299" s="48"/>
      <c r="K299" s="48"/>
      <c r="L299" s="48"/>
      <c r="M299" s="48"/>
      <c r="N299" s="48"/>
      <c r="O299" s="48"/>
      <c r="P299" s="48"/>
      <c r="Q299" s="48"/>
      <c r="R299" s="48"/>
      <c r="S299" s="48"/>
      <c r="T299" s="48"/>
      <c r="U299" s="500"/>
      <c r="V299" s="500"/>
      <c r="W299" s="500"/>
      <c r="X299" s="500"/>
      <c r="Y299" s="48"/>
      <c r="Z299" s="48"/>
      <c r="AA299" s="48"/>
      <c r="AB299" s="48"/>
      <c r="AC299" s="48"/>
      <c r="AD299" s="48"/>
    </row>
    <row r="300" spans="1:30" ht="21" customHeight="1" x14ac:dyDescent="0.25">
      <c r="A300" s="48"/>
      <c r="B300" s="48"/>
      <c r="C300" s="48"/>
      <c r="D300" s="48"/>
      <c r="E300" s="48"/>
      <c r="F300" s="48"/>
      <c r="G300" s="48"/>
      <c r="H300" s="48"/>
      <c r="I300" s="48"/>
      <c r="J300" s="48"/>
      <c r="K300" s="48"/>
      <c r="L300" s="48"/>
      <c r="M300" s="48"/>
      <c r="N300" s="48"/>
      <c r="O300" s="48"/>
      <c r="P300" s="48"/>
      <c r="Q300" s="48"/>
      <c r="R300" s="48"/>
      <c r="S300" s="48"/>
      <c r="T300" s="48"/>
      <c r="U300" s="500"/>
      <c r="V300" s="500"/>
      <c r="W300" s="500"/>
      <c r="X300" s="500"/>
      <c r="Y300" s="48"/>
      <c r="Z300" s="48"/>
      <c r="AA300" s="48"/>
      <c r="AB300" s="48"/>
      <c r="AC300" s="48"/>
      <c r="AD300" s="48"/>
    </row>
    <row r="301" spans="1:30" ht="21" customHeight="1" x14ac:dyDescent="0.25">
      <c r="A301" s="48"/>
      <c r="B301" s="48"/>
      <c r="C301" s="48"/>
      <c r="D301" s="48"/>
      <c r="E301" s="48"/>
      <c r="F301" s="48"/>
      <c r="G301" s="48"/>
      <c r="H301" s="48"/>
      <c r="I301" s="48"/>
      <c r="J301" s="48"/>
      <c r="K301" s="48"/>
      <c r="L301" s="48"/>
      <c r="M301" s="48"/>
      <c r="N301" s="48"/>
      <c r="O301" s="48"/>
      <c r="P301" s="48"/>
      <c r="Q301" s="48"/>
      <c r="R301" s="48"/>
      <c r="S301" s="48"/>
      <c r="T301" s="48"/>
      <c r="U301" s="500"/>
      <c r="V301" s="500"/>
      <c r="W301" s="500"/>
      <c r="X301" s="500"/>
      <c r="Y301" s="48"/>
      <c r="Z301" s="48"/>
      <c r="AA301" s="48"/>
      <c r="AB301" s="48"/>
      <c r="AC301" s="48"/>
      <c r="AD301" s="48"/>
    </row>
    <row r="302" spans="1:30" ht="21" customHeight="1" x14ac:dyDescent="0.25">
      <c r="A302" s="48"/>
      <c r="B302" s="48"/>
      <c r="C302" s="48"/>
      <c r="D302" s="48"/>
      <c r="E302" s="48"/>
      <c r="F302" s="48"/>
      <c r="G302" s="48"/>
      <c r="H302" s="48"/>
      <c r="I302" s="48"/>
      <c r="J302" s="48"/>
      <c r="K302" s="48"/>
      <c r="L302" s="48"/>
      <c r="M302" s="48"/>
      <c r="N302" s="48"/>
      <c r="O302" s="48"/>
      <c r="P302" s="48"/>
      <c r="Q302" s="48"/>
      <c r="R302" s="48"/>
      <c r="S302" s="48"/>
      <c r="T302" s="48"/>
      <c r="U302" s="500"/>
      <c r="V302" s="500"/>
      <c r="W302" s="500"/>
      <c r="X302" s="500"/>
      <c r="Y302" s="48"/>
      <c r="Z302" s="48"/>
      <c r="AA302" s="48"/>
      <c r="AB302" s="48"/>
      <c r="AC302" s="48"/>
      <c r="AD302" s="48"/>
    </row>
    <row r="303" spans="1:30" ht="21" customHeight="1" x14ac:dyDescent="0.25">
      <c r="A303" s="48"/>
      <c r="B303" s="48"/>
      <c r="C303" s="48"/>
      <c r="D303" s="48"/>
      <c r="E303" s="48"/>
      <c r="F303" s="48"/>
      <c r="G303" s="48"/>
      <c r="H303" s="48"/>
      <c r="I303" s="48"/>
      <c r="J303" s="48"/>
      <c r="K303" s="48"/>
      <c r="L303" s="48"/>
      <c r="M303" s="48"/>
      <c r="N303" s="48"/>
      <c r="O303" s="48"/>
      <c r="P303" s="48"/>
      <c r="Q303" s="48"/>
      <c r="R303" s="48"/>
      <c r="S303" s="48"/>
      <c r="T303" s="48"/>
      <c r="U303" s="500"/>
      <c r="V303" s="500"/>
      <c r="W303" s="500"/>
      <c r="X303" s="500"/>
      <c r="Y303" s="48"/>
      <c r="Z303" s="48"/>
      <c r="AA303" s="48"/>
      <c r="AB303" s="48"/>
      <c r="AC303" s="48"/>
      <c r="AD303" s="48"/>
    </row>
    <row r="304" spans="1:30" ht="21" customHeight="1" x14ac:dyDescent="0.25">
      <c r="A304" s="48"/>
      <c r="B304" s="48"/>
      <c r="C304" s="48"/>
      <c r="D304" s="48"/>
      <c r="E304" s="48"/>
      <c r="F304" s="48"/>
      <c r="G304" s="48"/>
      <c r="H304" s="48"/>
      <c r="I304" s="48"/>
      <c r="J304" s="48"/>
      <c r="K304" s="48"/>
      <c r="L304" s="48"/>
      <c r="M304" s="48"/>
      <c r="N304" s="48"/>
      <c r="O304" s="48"/>
      <c r="P304" s="48"/>
      <c r="Q304" s="48"/>
      <c r="R304" s="48"/>
      <c r="S304" s="48"/>
      <c r="T304" s="48"/>
      <c r="U304" s="500"/>
      <c r="V304" s="500"/>
      <c r="W304" s="500"/>
      <c r="X304" s="500"/>
      <c r="Y304" s="48"/>
      <c r="Z304" s="48"/>
      <c r="AA304" s="48"/>
      <c r="AB304" s="48"/>
      <c r="AC304" s="48"/>
      <c r="AD304" s="48"/>
    </row>
    <row r="305" spans="1:30" ht="21" customHeight="1" x14ac:dyDescent="0.25">
      <c r="A305" s="48"/>
      <c r="B305" s="48"/>
      <c r="C305" s="48"/>
      <c r="D305" s="48"/>
      <c r="E305" s="48"/>
      <c r="F305" s="48"/>
      <c r="G305" s="48"/>
      <c r="H305" s="48"/>
      <c r="I305" s="48"/>
      <c r="J305" s="48"/>
      <c r="K305" s="48"/>
      <c r="L305" s="48"/>
      <c r="M305" s="48"/>
      <c r="N305" s="48"/>
      <c r="O305" s="48"/>
      <c r="P305" s="48"/>
      <c r="Q305" s="48"/>
      <c r="R305" s="48"/>
      <c r="S305" s="48"/>
      <c r="T305" s="48"/>
      <c r="U305" s="500"/>
      <c r="V305" s="500"/>
      <c r="W305" s="500"/>
      <c r="X305" s="500"/>
      <c r="Y305" s="48"/>
      <c r="Z305" s="48"/>
      <c r="AA305" s="48"/>
      <c r="AB305" s="48"/>
      <c r="AC305" s="48"/>
      <c r="AD305" s="48"/>
    </row>
    <row r="306" spans="1:30" ht="21" customHeight="1" x14ac:dyDescent="0.25">
      <c r="A306" s="48"/>
      <c r="B306" s="48"/>
      <c r="C306" s="48"/>
      <c r="D306" s="48"/>
      <c r="E306" s="48"/>
      <c r="F306" s="48"/>
      <c r="G306" s="48"/>
      <c r="H306" s="48"/>
      <c r="I306" s="48"/>
      <c r="J306" s="48"/>
      <c r="K306" s="48"/>
      <c r="L306" s="48"/>
      <c r="M306" s="48"/>
      <c r="N306" s="48"/>
      <c r="O306" s="48"/>
      <c r="P306" s="48"/>
      <c r="Q306" s="48"/>
      <c r="R306" s="48"/>
      <c r="S306" s="48"/>
      <c r="T306" s="48"/>
      <c r="U306" s="500"/>
      <c r="V306" s="500"/>
      <c r="W306" s="500"/>
      <c r="X306" s="500"/>
      <c r="Y306" s="48"/>
      <c r="Z306" s="48"/>
      <c r="AA306" s="48"/>
      <c r="AB306" s="48"/>
      <c r="AC306" s="48"/>
      <c r="AD306" s="48"/>
    </row>
    <row r="307" spans="1:30" ht="21" customHeight="1" x14ac:dyDescent="0.25">
      <c r="A307" s="48"/>
      <c r="B307" s="48"/>
      <c r="C307" s="48"/>
      <c r="D307" s="48"/>
      <c r="E307" s="48"/>
      <c r="F307" s="48"/>
      <c r="G307" s="48"/>
      <c r="H307" s="48"/>
      <c r="I307" s="48"/>
      <c r="J307" s="48"/>
      <c r="K307" s="48"/>
      <c r="L307" s="48"/>
      <c r="M307" s="48"/>
      <c r="N307" s="48"/>
      <c r="O307" s="48"/>
      <c r="P307" s="48"/>
      <c r="Q307" s="48"/>
      <c r="R307" s="48"/>
      <c r="S307" s="48"/>
      <c r="T307" s="48"/>
      <c r="U307" s="500"/>
      <c r="V307" s="500"/>
      <c r="W307" s="500"/>
      <c r="X307" s="500"/>
      <c r="Y307" s="48"/>
      <c r="Z307" s="48"/>
      <c r="AA307" s="48"/>
      <c r="AB307" s="48"/>
      <c r="AC307" s="48"/>
      <c r="AD307" s="48"/>
    </row>
    <row r="308" spans="1:30" ht="21" customHeight="1" x14ac:dyDescent="0.25">
      <c r="A308" s="48"/>
      <c r="B308" s="48"/>
      <c r="C308" s="48"/>
      <c r="D308" s="48"/>
      <c r="E308" s="48"/>
      <c r="F308" s="48"/>
      <c r="G308" s="48"/>
      <c r="H308" s="48"/>
      <c r="I308" s="48"/>
      <c r="J308" s="48"/>
      <c r="K308" s="48"/>
      <c r="L308" s="48"/>
      <c r="M308" s="48"/>
      <c r="N308" s="48"/>
      <c r="O308" s="48"/>
      <c r="P308" s="48"/>
      <c r="Q308" s="48"/>
      <c r="R308" s="48"/>
      <c r="S308" s="48"/>
      <c r="T308" s="48"/>
      <c r="U308" s="500"/>
      <c r="V308" s="500"/>
      <c r="W308" s="500"/>
      <c r="X308" s="500"/>
      <c r="Y308" s="48"/>
      <c r="Z308" s="48"/>
      <c r="AA308" s="48"/>
      <c r="AB308" s="48"/>
      <c r="AC308" s="48"/>
      <c r="AD308" s="48"/>
    </row>
    <row r="309" spans="1:30" ht="21" customHeight="1" x14ac:dyDescent="0.25">
      <c r="A309" s="48"/>
      <c r="B309" s="48"/>
      <c r="C309" s="48"/>
      <c r="D309" s="48"/>
      <c r="E309" s="48"/>
      <c r="F309" s="48"/>
      <c r="G309" s="48"/>
      <c r="H309" s="48"/>
      <c r="I309" s="48"/>
      <c r="J309" s="48"/>
      <c r="K309" s="48"/>
      <c r="L309" s="48"/>
      <c r="M309" s="48"/>
      <c r="N309" s="48"/>
      <c r="O309" s="48"/>
      <c r="P309" s="48"/>
      <c r="Q309" s="48"/>
      <c r="R309" s="48"/>
      <c r="S309" s="48"/>
      <c r="T309" s="48"/>
      <c r="U309" s="500"/>
      <c r="V309" s="500"/>
      <c r="W309" s="500"/>
      <c r="X309" s="500"/>
      <c r="Y309" s="48"/>
      <c r="Z309" s="48"/>
      <c r="AA309" s="48"/>
      <c r="AB309" s="48"/>
      <c r="AC309" s="48"/>
      <c r="AD309" s="48"/>
    </row>
    <row r="310" spans="1:30" ht="21" customHeight="1" x14ac:dyDescent="0.25">
      <c r="A310" s="48"/>
      <c r="B310" s="48"/>
      <c r="C310" s="48"/>
      <c r="D310" s="48"/>
      <c r="E310" s="48"/>
      <c r="F310" s="48"/>
      <c r="G310" s="48"/>
      <c r="H310" s="48"/>
      <c r="I310" s="48"/>
      <c r="J310" s="48"/>
      <c r="K310" s="48"/>
      <c r="L310" s="48"/>
      <c r="M310" s="48"/>
      <c r="N310" s="48"/>
      <c r="O310" s="48"/>
      <c r="P310" s="48"/>
      <c r="Q310" s="48"/>
      <c r="R310" s="48"/>
      <c r="S310" s="48"/>
      <c r="T310" s="48"/>
      <c r="U310" s="500"/>
      <c r="V310" s="500"/>
      <c r="W310" s="500"/>
      <c r="X310" s="500"/>
      <c r="Y310" s="48"/>
      <c r="Z310" s="48"/>
      <c r="AA310" s="48"/>
      <c r="AB310" s="48"/>
      <c r="AC310" s="48"/>
      <c r="AD310" s="48"/>
    </row>
    <row r="311" spans="1:30" ht="21" customHeight="1" x14ac:dyDescent="0.25">
      <c r="A311" s="48"/>
      <c r="B311" s="48"/>
      <c r="C311" s="48"/>
      <c r="D311" s="48"/>
      <c r="E311" s="48"/>
      <c r="F311" s="48"/>
      <c r="G311" s="48"/>
      <c r="H311" s="48"/>
      <c r="I311" s="48"/>
      <c r="J311" s="48"/>
      <c r="K311" s="48"/>
      <c r="L311" s="48"/>
      <c r="M311" s="48"/>
      <c r="N311" s="48"/>
      <c r="O311" s="48"/>
      <c r="P311" s="48"/>
      <c r="Q311" s="48"/>
      <c r="R311" s="48"/>
      <c r="S311" s="48"/>
      <c r="T311" s="48"/>
      <c r="U311" s="500"/>
      <c r="V311" s="500"/>
      <c r="W311" s="500"/>
      <c r="X311" s="500"/>
      <c r="Y311" s="48"/>
      <c r="Z311" s="48"/>
      <c r="AA311" s="48"/>
      <c r="AB311" s="48"/>
      <c r="AC311" s="48"/>
      <c r="AD311" s="48"/>
    </row>
    <row r="312" spans="1:30" ht="21" customHeight="1" x14ac:dyDescent="0.25">
      <c r="A312" s="48"/>
      <c r="B312" s="48"/>
      <c r="C312" s="48"/>
      <c r="D312" s="48"/>
      <c r="E312" s="48"/>
      <c r="F312" s="48"/>
      <c r="G312" s="48"/>
      <c r="H312" s="48"/>
      <c r="I312" s="48"/>
      <c r="J312" s="48"/>
      <c r="K312" s="48"/>
      <c r="L312" s="48"/>
      <c r="M312" s="48"/>
      <c r="N312" s="48"/>
      <c r="O312" s="48"/>
      <c r="P312" s="48"/>
      <c r="Q312" s="48"/>
      <c r="R312" s="48"/>
      <c r="S312" s="48"/>
      <c r="T312" s="48"/>
      <c r="U312" s="500"/>
      <c r="V312" s="500"/>
      <c r="W312" s="500"/>
      <c r="X312" s="500"/>
      <c r="Y312" s="48"/>
      <c r="Z312" s="48"/>
      <c r="AA312" s="48"/>
      <c r="AB312" s="48"/>
      <c r="AC312" s="48"/>
      <c r="AD312" s="48"/>
    </row>
    <row r="313" spans="1:30" ht="21" customHeight="1" x14ac:dyDescent="0.25">
      <c r="A313" s="48"/>
      <c r="B313" s="48"/>
      <c r="C313" s="48"/>
      <c r="D313" s="48"/>
      <c r="E313" s="48"/>
      <c r="F313" s="48"/>
      <c r="G313" s="48"/>
      <c r="H313" s="48"/>
      <c r="I313" s="48"/>
      <c r="J313" s="48"/>
      <c r="K313" s="48"/>
      <c r="L313" s="48"/>
      <c r="M313" s="48"/>
      <c r="N313" s="48"/>
      <c r="O313" s="48"/>
      <c r="P313" s="48"/>
      <c r="Q313" s="48"/>
      <c r="R313" s="48"/>
      <c r="S313" s="48"/>
      <c r="T313" s="48"/>
      <c r="U313" s="500"/>
      <c r="V313" s="500"/>
      <c r="W313" s="500"/>
      <c r="X313" s="500"/>
      <c r="Y313" s="48"/>
      <c r="Z313" s="48"/>
      <c r="AA313" s="48"/>
      <c r="AB313" s="48"/>
      <c r="AC313" s="48"/>
      <c r="AD313" s="48"/>
    </row>
    <row r="314" spans="1:30" ht="21" customHeight="1" x14ac:dyDescent="0.25">
      <c r="A314" s="48"/>
      <c r="B314" s="48"/>
      <c r="C314" s="48"/>
      <c r="D314" s="48"/>
      <c r="E314" s="48"/>
      <c r="F314" s="48"/>
      <c r="G314" s="48"/>
      <c r="H314" s="48"/>
      <c r="I314" s="48"/>
      <c r="J314" s="48"/>
      <c r="K314" s="48"/>
      <c r="L314" s="48"/>
      <c r="M314" s="48"/>
      <c r="N314" s="48"/>
      <c r="O314" s="48"/>
      <c r="P314" s="48"/>
      <c r="Q314" s="48"/>
      <c r="R314" s="48"/>
      <c r="S314" s="48"/>
      <c r="T314" s="48"/>
      <c r="U314" s="500"/>
      <c r="V314" s="500"/>
      <c r="W314" s="500"/>
      <c r="X314" s="500"/>
      <c r="Y314" s="48"/>
      <c r="Z314" s="48"/>
      <c r="AA314" s="48"/>
      <c r="AB314" s="48"/>
      <c r="AC314" s="48"/>
      <c r="AD314" s="48"/>
    </row>
    <row r="315" spans="1:30" ht="21" customHeight="1" x14ac:dyDescent="0.25">
      <c r="A315" s="48"/>
      <c r="B315" s="48"/>
      <c r="C315" s="48"/>
      <c r="D315" s="48"/>
      <c r="E315" s="48"/>
      <c r="F315" s="48"/>
      <c r="G315" s="48"/>
      <c r="H315" s="48"/>
      <c r="I315" s="48"/>
      <c r="J315" s="48"/>
      <c r="K315" s="48"/>
      <c r="L315" s="48"/>
      <c r="M315" s="48"/>
      <c r="N315" s="48"/>
      <c r="O315" s="48"/>
      <c r="P315" s="48"/>
      <c r="Q315" s="48"/>
      <c r="R315" s="48"/>
      <c r="S315" s="48"/>
      <c r="T315" s="48"/>
      <c r="U315" s="500"/>
      <c r="V315" s="500"/>
      <c r="W315" s="500"/>
      <c r="X315" s="500"/>
      <c r="Y315" s="48"/>
      <c r="Z315" s="48"/>
      <c r="AA315" s="48"/>
      <c r="AB315" s="48"/>
      <c r="AC315" s="48"/>
      <c r="AD315" s="48"/>
    </row>
    <row r="316" spans="1:30" ht="21" customHeight="1" x14ac:dyDescent="0.25">
      <c r="A316" s="48"/>
      <c r="B316" s="48"/>
      <c r="C316" s="48"/>
      <c r="D316" s="48"/>
      <c r="E316" s="48"/>
      <c r="F316" s="48"/>
      <c r="G316" s="48"/>
      <c r="H316" s="48"/>
      <c r="I316" s="48"/>
      <c r="J316" s="48"/>
      <c r="K316" s="48"/>
      <c r="L316" s="48"/>
      <c r="M316" s="48"/>
      <c r="N316" s="48"/>
      <c r="O316" s="48"/>
      <c r="P316" s="48"/>
      <c r="Q316" s="48"/>
      <c r="R316" s="48"/>
      <c r="S316" s="48"/>
      <c r="T316" s="48"/>
      <c r="U316" s="500"/>
      <c r="V316" s="500"/>
      <c r="W316" s="500"/>
      <c r="X316" s="500"/>
      <c r="Y316" s="48"/>
      <c r="Z316" s="48"/>
      <c r="AA316" s="48"/>
      <c r="AB316" s="48"/>
      <c r="AC316" s="48"/>
      <c r="AD316" s="48"/>
    </row>
    <row r="317" spans="1:30" ht="21" customHeight="1" x14ac:dyDescent="0.25">
      <c r="A317" s="48"/>
      <c r="B317" s="48"/>
      <c r="C317" s="48"/>
      <c r="D317" s="48"/>
      <c r="E317" s="48"/>
      <c r="F317" s="48"/>
      <c r="G317" s="48"/>
      <c r="H317" s="48"/>
      <c r="I317" s="48"/>
      <c r="J317" s="48"/>
      <c r="K317" s="48"/>
      <c r="L317" s="48"/>
      <c r="M317" s="48"/>
      <c r="N317" s="48"/>
      <c r="O317" s="48"/>
      <c r="P317" s="48"/>
      <c r="Q317" s="48"/>
      <c r="R317" s="48"/>
      <c r="S317" s="48"/>
      <c r="T317" s="48"/>
      <c r="U317" s="500"/>
      <c r="V317" s="500"/>
      <c r="W317" s="500"/>
      <c r="X317" s="500"/>
      <c r="Y317" s="48"/>
      <c r="Z317" s="48"/>
      <c r="AA317" s="48"/>
      <c r="AB317" s="48"/>
      <c r="AC317" s="48"/>
      <c r="AD317" s="48"/>
    </row>
    <row r="318" spans="1:30" ht="21" customHeight="1" x14ac:dyDescent="0.25">
      <c r="A318" s="48"/>
      <c r="B318" s="48"/>
      <c r="C318" s="48"/>
      <c r="D318" s="48"/>
      <c r="E318" s="48"/>
      <c r="F318" s="48"/>
      <c r="G318" s="48"/>
      <c r="H318" s="48"/>
      <c r="I318" s="48"/>
      <c r="J318" s="48"/>
      <c r="K318" s="48"/>
      <c r="L318" s="48"/>
      <c r="M318" s="48"/>
      <c r="N318" s="48"/>
      <c r="O318" s="48"/>
      <c r="P318" s="48"/>
      <c r="Q318" s="48"/>
      <c r="R318" s="48"/>
      <c r="S318" s="48"/>
      <c r="T318" s="48"/>
      <c r="U318" s="500"/>
      <c r="V318" s="500"/>
      <c r="W318" s="500"/>
      <c r="X318" s="500"/>
      <c r="Y318" s="48"/>
      <c r="Z318" s="48"/>
      <c r="AA318" s="48"/>
      <c r="AB318" s="48"/>
      <c r="AC318" s="48"/>
      <c r="AD318" s="48"/>
    </row>
    <row r="319" spans="1:30" ht="21" customHeight="1" x14ac:dyDescent="0.25">
      <c r="A319" s="48"/>
      <c r="B319" s="48"/>
      <c r="C319" s="48"/>
      <c r="D319" s="48"/>
      <c r="E319" s="48"/>
      <c r="F319" s="48"/>
      <c r="G319" s="48"/>
      <c r="H319" s="48"/>
      <c r="I319" s="48"/>
      <c r="J319" s="48"/>
      <c r="K319" s="48"/>
      <c r="L319" s="48"/>
      <c r="M319" s="48"/>
      <c r="N319" s="48"/>
      <c r="O319" s="48"/>
      <c r="P319" s="48"/>
      <c r="Q319" s="48"/>
      <c r="R319" s="48"/>
      <c r="S319" s="48"/>
      <c r="T319" s="48"/>
      <c r="U319" s="500"/>
      <c r="V319" s="500"/>
      <c r="W319" s="500"/>
      <c r="X319" s="500"/>
      <c r="Y319" s="48"/>
      <c r="Z319" s="48"/>
      <c r="AA319" s="48"/>
      <c r="AB319" s="48"/>
      <c r="AC319" s="48"/>
      <c r="AD319" s="48"/>
    </row>
    <row r="320" spans="1:30" ht="21" customHeight="1" x14ac:dyDescent="0.25">
      <c r="A320" s="48"/>
      <c r="B320" s="48"/>
      <c r="C320" s="48"/>
      <c r="D320" s="48"/>
      <c r="E320" s="48"/>
      <c r="F320" s="48"/>
      <c r="G320" s="48"/>
      <c r="H320" s="48"/>
      <c r="I320" s="48"/>
      <c r="J320" s="48"/>
      <c r="K320" s="48"/>
      <c r="L320" s="48"/>
      <c r="M320" s="48"/>
      <c r="N320" s="48"/>
      <c r="O320" s="48"/>
      <c r="P320" s="48"/>
      <c r="Q320" s="48"/>
      <c r="R320" s="48"/>
      <c r="S320" s="48"/>
      <c r="T320" s="48"/>
      <c r="U320" s="500"/>
      <c r="V320" s="500"/>
      <c r="W320" s="500"/>
      <c r="X320" s="500"/>
      <c r="Y320" s="48"/>
      <c r="Z320" s="48"/>
      <c r="AA320" s="48"/>
      <c r="AB320" s="48"/>
      <c r="AC320" s="48"/>
      <c r="AD320" s="48"/>
    </row>
    <row r="321" spans="1:30" ht="21" customHeight="1" x14ac:dyDescent="0.25">
      <c r="A321" s="48"/>
      <c r="B321" s="48"/>
      <c r="C321" s="48"/>
      <c r="D321" s="48"/>
      <c r="E321" s="48"/>
      <c r="F321" s="48"/>
      <c r="G321" s="48"/>
      <c r="H321" s="48"/>
      <c r="I321" s="48"/>
      <c r="J321" s="48"/>
      <c r="K321" s="48"/>
      <c r="L321" s="48"/>
      <c r="M321" s="48"/>
      <c r="N321" s="48"/>
      <c r="O321" s="48"/>
      <c r="P321" s="48"/>
      <c r="Q321" s="48"/>
      <c r="R321" s="48"/>
      <c r="S321" s="48"/>
      <c r="T321" s="48"/>
      <c r="U321" s="500"/>
      <c r="V321" s="500"/>
      <c r="W321" s="500"/>
      <c r="X321" s="500"/>
      <c r="Y321" s="48"/>
      <c r="Z321" s="48"/>
      <c r="AA321" s="48"/>
      <c r="AB321" s="48"/>
      <c r="AC321" s="48"/>
      <c r="AD321" s="48"/>
    </row>
    <row r="322" spans="1:30" ht="21" customHeight="1" x14ac:dyDescent="0.25">
      <c r="A322" s="48"/>
      <c r="B322" s="48"/>
      <c r="C322" s="48"/>
      <c r="D322" s="48"/>
      <c r="E322" s="48"/>
      <c r="F322" s="48"/>
      <c r="G322" s="48"/>
      <c r="H322" s="48"/>
      <c r="I322" s="48"/>
      <c r="J322" s="48"/>
      <c r="K322" s="48"/>
      <c r="L322" s="48"/>
      <c r="M322" s="48"/>
      <c r="N322" s="48"/>
      <c r="O322" s="48"/>
      <c r="P322" s="48"/>
      <c r="Q322" s="48"/>
      <c r="R322" s="48"/>
      <c r="S322" s="48"/>
      <c r="T322" s="48"/>
      <c r="U322" s="500"/>
      <c r="V322" s="500"/>
      <c r="W322" s="500"/>
      <c r="X322" s="500"/>
      <c r="Y322" s="48"/>
      <c r="Z322" s="48"/>
      <c r="AA322" s="48"/>
      <c r="AB322" s="48"/>
      <c r="AC322" s="48"/>
      <c r="AD322" s="48"/>
    </row>
    <row r="323" spans="1:30" ht="21" customHeight="1" x14ac:dyDescent="0.25">
      <c r="A323" s="48"/>
      <c r="B323" s="48"/>
      <c r="C323" s="48"/>
      <c r="D323" s="48"/>
      <c r="E323" s="48"/>
      <c r="F323" s="48"/>
      <c r="G323" s="48"/>
      <c r="H323" s="48"/>
      <c r="I323" s="48"/>
      <c r="J323" s="48"/>
      <c r="K323" s="48"/>
      <c r="L323" s="48"/>
      <c r="M323" s="48"/>
      <c r="N323" s="48"/>
      <c r="O323" s="48"/>
      <c r="P323" s="48"/>
      <c r="Q323" s="48"/>
      <c r="R323" s="48"/>
      <c r="S323" s="48"/>
      <c r="T323" s="48"/>
      <c r="U323" s="500"/>
      <c r="V323" s="500"/>
      <c r="W323" s="500"/>
      <c r="X323" s="500"/>
      <c r="Y323" s="48"/>
      <c r="Z323" s="48"/>
      <c r="AA323" s="48"/>
      <c r="AB323" s="48"/>
      <c r="AC323" s="48"/>
      <c r="AD323" s="48"/>
    </row>
    <row r="324" spans="1:30" ht="21" customHeight="1" x14ac:dyDescent="0.25">
      <c r="A324" s="48"/>
      <c r="B324" s="48"/>
      <c r="C324" s="48"/>
      <c r="D324" s="48"/>
      <c r="E324" s="48"/>
      <c r="F324" s="48"/>
      <c r="G324" s="48"/>
      <c r="H324" s="48"/>
      <c r="I324" s="48"/>
      <c r="J324" s="48"/>
      <c r="K324" s="48"/>
      <c r="L324" s="48"/>
      <c r="M324" s="48"/>
      <c r="N324" s="48"/>
      <c r="O324" s="48"/>
      <c r="P324" s="48"/>
      <c r="Q324" s="48"/>
      <c r="R324" s="48"/>
      <c r="S324" s="48"/>
      <c r="T324" s="48"/>
      <c r="U324" s="500"/>
      <c r="V324" s="500"/>
      <c r="W324" s="500"/>
      <c r="X324" s="500"/>
      <c r="Y324" s="48"/>
      <c r="Z324" s="48"/>
      <c r="AA324" s="48"/>
      <c r="AB324" s="48"/>
      <c r="AC324" s="48"/>
      <c r="AD324" s="48"/>
    </row>
    <row r="325" spans="1:30" ht="21" customHeight="1" x14ac:dyDescent="0.25">
      <c r="A325" s="48"/>
      <c r="B325" s="48"/>
      <c r="C325" s="48"/>
      <c r="D325" s="48"/>
      <c r="E325" s="48"/>
      <c r="F325" s="48"/>
      <c r="G325" s="48"/>
      <c r="H325" s="48"/>
      <c r="I325" s="48"/>
      <c r="J325" s="48"/>
      <c r="K325" s="48"/>
      <c r="L325" s="48"/>
      <c r="M325" s="48"/>
      <c r="N325" s="48"/>
      <c r="O325" s="48"/>
      <c r="P325" s="48"/>
      <c r="Q325" s="48"/>
      <c r="R325" s="48"/>
      <c r="S325" s="48"/>
      <c r="T325" s="48"/>
      <c r="U325" s="500"/>
      <c r="V325" s="500"/>
      <c r="W325" s="500"/>
      <c r="X325" s="500"/>
      <c r="Y325" s="48"/>
      <c r="Z325" s="48"/>
      <c r="AA325" s="48"/>
      <c r="AB325" s="48"/>
      <c r="AC325" s="48"/>
      <c r="AD325" s="48"/>
    </row>
    <row r="326" spans="1:30" ht="21" customHeight="1" x14ac:dyDescent="0.25">
      <c r="A326" s="48"/>
      <c r="B326" s="48"/>
      <c r="C326" s="48"/>
      <c r="D326" s="48"/>
      <c r="E326" s="48"/>
      <c r="F326" s="48"/>
      <c r="G326" s="48"/>
      <c r="H326" s="48"/>
      <c r="I326" s="48"/>
      <c r="J326" s="48"/>
      <c r="K326" s="48"/>
      <c r="L326" s="48"/>
      <c r="M326" s="48"/>
      <c r="N326" s="48"/>
      <c r="O326" s="48"/>
      <c r="P326" s="48"/>
      <c r="Q326" s="48"/>
      <c r="R326" s="48"/>
      <c r="S326" s="48"/>
      <c r="T326" s="48"/>
      <c r="U326" s="500"/>
      <c r="V326" s="500"/>
      <c r="W326" s="500"/>
      <c r="X326" s="500"/>
      <c r="Y326" s="48"/>
      <c r="Z326" s="48"/>
      <c r="AA326" s="48"/>
      <c r="AB326" s="48"/>
      <c r="AC326" s="48"/>
      <c r="AD326" s="48"/>
    </row>
    <row r="327" spans="1:30" ht="21" customHeight="1" x14ac:dyDescent="0.25">
      <c r="A327" s="48"/>
      <c r="B327" s="48"/>
      <c r="C327" s="48"/>
      <c r="D327" s="48"/>
      <c r="E327" s="48"/>
      <c r="F327" s="48"/>
      <c r="G327" s="48"/>
      <c r="H327" s="48"/>
      <c r="I327" s="48"/>
      <c r="J327" s="48"/>
      <c r="K327" s="48"/>
      <c r="L327" s="48"/>
      <c r="M327" s="48"/>
      <c r="N327" s="48"/>
      <c r="O327" s="48"/>
      <c r="P327" s="48"/>
      <c r="Q327" s="48"/>
      <c r="R327" s="48"/>
      <c r="S327" s="48"/>
      <c r="T327" s="48"/>
      <c r="U327" s="500"/>
      <c r="V327" s="500"/>
      <c r="W327" s="500"/>
      <c r="X327" s="500"/>
      <c r="Y327" s="48"/>
      <c r="Z327" s="48"/>
      <c r="AA327" s="48"/>
      <c r="AB327" s="48"/>
      <c r="AC327" s="48"/>
      <c r="AD327" s="48"/>
    </row>
    <row r="328" spans="1:30" ht="21" customHeight="1" x14ac:dyDescent="0.25">
      <c r="A328" s="48"/>
      <c r="B328" s="48"/>
      <c r="C328" s="48"/>
      <c r="D328" s="48"/>
      <c r="E328" s="48"/>
      <c r="F328" s="48"/>
      <c r="G328" s="48"/>
      <c r="H328" s="48"/>
      <c r="I328" s="48"/>
      <c r="J328" s="48"/>
      <c r="K328" s="48"/>
      <c r="L328" s="48"/>
      <c r="M328" s="48"/>
      <c r="N328" s="48"/>
      <c r="O328" s="48"/>
      <c r="P328" s="48"/>
      <c r="Q328" s="48"/>
      <c r="R328" s="48"/>
      <c r="S328" s="48"/>
      <c r="T328" s="48"/>
      <c r="U328" s="500"/>
      <c r="V328" s="500"/>
      <c r="W328" s="500"/>
      <c r="X328" s="500"/>
      <c r="Y328" s="48"/>
      <c r="Z328" s="48"/>
      <c r="AA328" s="48"/>
      <c r="AB328" s="48"/>
      <c r="AC328" s="48"/>
      <c r="AD328" s="48"/>
    </row>
    <row r="329" spans="1:30" ht="21" customHeight="1" x14ac:dyDescent="0.25">
      <c r="A329" s="48"/>
      <c r="B329" s="48"/>
      <c r="C329" s="48"/>
      <c r="D329" s="48"/>
      <c r="E329" s="48"/>
      <c r="F329" s="48"/>
      <c r="G329" s="48"/>
      <c r="H329" s="48"/>
      <c r="I329" s="48"/>
      <c r="J329" s="48"/>
      <c r="K329" s="48"/>
      <c r="L329" s="48"/>
      <c r="M329" s="48"/>
      <c r="N329" s="48"/>
      <c r="O329" s="48"/>
      <c r="P329" s="48"/>
      <c r="Q329" s="48"/>
      <c r="R329" s="48"/>
      <c r="S329" s="48"/>
      <c r="T329" s="48"/>
      <c r="U329" s="500"/>
      <c r="V329" s="500"/>
      <c r="W329" s="500"/>
      <c r="X329" s="500"/>
      <c r="Y329" s="48"/>
      <c r="Z329" s="48"/>
      <c r="AA329" s="48"/>
      <c r="AB329" s="48"/>
      <c r="AC329" s="48"/>
      <c r="AD329" s="48"/>
    </row>
    <row r="330" spans="1:30" ht="21" customHeight="1" x14ac:dyDescent="0.25">
      <c r="A330" s="48"/>
      <c r="B330" s="48"/>
      <c r="C330" s="48"/>
      <c r="D330" s="48"/>
      <c r="E330" s="48"/>
      <c r="F330" s="48"/>
      <c r="G330" s="48"/>
      <c r="H330" s="48"/>
      <c r="I330" s="48"/>
      <c r="J330" s="48"/>
      <c r="K330" s="48"/>
      <c r="L330" s="48"/>
      <c r="M330" s="48"/>
      <c r="N330" s="48"/>
      <c r="O330" s="48"/>
      <c r="P330" s="48"/>
      <c r="Q330" s="48"/>
      <c r="R330" s="48"/>
      <c r="S330" s="48"/>
      <c r="T330" s="48"/>
      <c r="U330" s="500"/>
      <c r="V330" s="500"/>
      <c r="W330" s="500"/>
      <c r="X330" s="500"/>
      <c r="Y330" s="48"/>
      <c r="Z330" s="48"/>
      <c r="AA330" s="48"/>
      <c r="AB330" s="48"/>
      <c r="AC330" s="48"/>
      <c r="AD330" s="48"/>
    </row>
    <row r="331" spans="1:30" ht="21" customHeight="1" x14ac:dyDescent="0.25">
      <c r="A331" s="48"/>
      <c r="B331" s="48"/>
      <c r="C331" s="48"/>
      <c r="D331" s="48"/>
      <c r="E331" s="48"/>
      <c r="F331" s="48"/>
      <c r="G331" s="48"/>
      <c r="H331" s="48"/>
      <c r="I331" s="48"/>
      <c r="J331" s="48"/>
      <c r="K331" s="48"/>
      <c r="L331" s="48"/>
      <c r="M331" s="48"/>
      <c r="N331" s="48"/>
      <c r="O331" s="48"/>
      <c r="P331" s="48"/>
      <c r="Q331" s="48"/>
      <c r="R331" s="48"/>
      <c r="S331" s="48"/>
      <c r="T331" s="48"/>
      <c r="U331" s="500"/>
      <c r="V331" s="500"/>
      <c r="W331" s="500"/>
      <c r="X331" s="500"/>
      <c r="Y331" s="48"/>
      <c r="Z331" s="48"/>
      <c r="AA331" s="48"/>
      <c r="AB331" s="48"/>
      <c r="AC331" s="48"/>
      <c r="AD331" s="48"/>
    </row>
    <row r="332" spans="1:30" ht="21" customHeight="1" x14ac:dyDescent="0.25">
      <c r="A332" s="48"/>
      <c r="B332" s="48"/>
      <c r="C332" s="48"/>
      <c r="D332" s="48"/>
      <c r="E332" s="48"/>
      <c r="F332" s="48"/>
      <c r="G332" s="48"/>
      <c r="H332" s="48"/>
      <c r="I332" s="48"/>
      <c r="J332" s="48"/>
      <c r="K332" s="48"/>
      <c r="L332" s="48"/>
      <c r="M332" s="48"/>
      <c r="N332" s="48"/>
      <c r="O332" s="48"/>
      <c r="P332" s="48"/>
      <c r="Q332" s="48"/>
      <c r="R332" s="48"/>
      <c r="S332" s="48"/>
      <c r="T332" s="48"/>
      <c r="U332" s="500"/>
      <c r="V332" s="500"/>
      <c r="W332" s="500"/>
      <c r="X332" s="500"/>
      <c r="Y332" s="48"/>
      <c r="Z332" s="48"/>
      <c r="AA332" s="48"/>
      <c r="AB332" s="48"/>
      <c r="AC332" s="48"/>
      <c r="AD332" s="48"/>
    </row>
    <row r="333" spans="1:30" ht="21" customHeight="1" x14ac:dyDescent="0.25">
      <c r="A333" s="48"/>
      <c r="B333" s="48"/>
      <c r="C333" s="48"/>
      <c r="D333" s="48"/>
      <c r="E333" s="48"/>
      <c r="F333" s="48"/>
      <c r="G333" s="48"/>
      <c r="H333" s="48"/>
      <c r="I333" s="48"/>
      <c r="J333" s="48"/>
      <c r="K333" s="48"/>
      <c r="L333" s="48"/>
      <c r="M333" s="48"/>
      <c r="N333" s="48"/>
      <c r="O333" s="48"/>
      <c r="P333" s="48"/>
      <c r="Q333" s="48"/>
      <c r="R333" s="48"/>
      <c r="S333" s="48"/>
      <c r="T333" s="48"/>
      <c r="U333" s="500"/>
      <c r="V333" s="500"/>
      <c r="W333" s="500"/>
      <c r="X333" s="500"/>
      <c r="Y333" s="48"/>
      <c r="Z333" s="48"/>
      <c r="AA333" s="48"/>
      <c r="AB333" s="48"/>
      <c r="AC333" s="48"/>
      <c r="AD333" s="48"/>
    </row>
    <row r="334" spans="1:30" ht="21" customHeight="1" x14ac:dyDescent="0.25">
      <c r="A334" s="48"/>
      <c r="B334" s="48"/>
      <c r="C334" s="48"/>
      <c r="D334" s="48"/>
      <c r="E334" s="48"/>
      <c r="F334" s="48"/>
      <c r="G334" s="48"/>
      <c r="H334" s="48"/>
      <c r="I334" s="48"/>
      <c r="J334" s="48"/>
      <c r="K334" s="48"/>
      <c r="L334" s="48"/>
      <c r="M334" s="48"/>
      <c r="N334" s="48"/>
      <c r="O334" s="48"/>
      <c r="P334" s="48"/>
      <c r="Q334" s="48"/>
      <c r="R334" s="48"/>
      <c r="S334" s="48"/>
      <c r="T334" s="48"/>
      <c r="U334" s="500"/>
      <c r="V334" s="500"/>
      <c r="W334" s="500"/>
      <c r="X334" s="500"/>
      <c r="Y334" s="48"/>
      <c r="Z334" s="48"/>
      <c r="AA334" s="48"/>
      <c r="AB334" s="48"/>
      <c r="AC334" s="48"/>
      <c r="AD334" s="48"/>
    </row>
    <row r="335" spans="1:30" ht="21" customHeight="1" x14ac:dyDescent="0.25">
      <c r="A335" s="48"/>
      <c r="B335" s="48"/>
      <c r="C335" s="48"/>
      <c r="D335" s="48"/>
      <c r="E335" s="48"/>
      <c r="F335" s="48"/>
      <c r="G335" s="48"/>
      <c r="H335" s="48"/>
      <c r="I335" s="48"/>
      <c r="J335" s="48"/>
      <c r="K335" s="48"/>
      <c r="L335" s="48"/>
      <c r="M335" s="48"/>
      <c r="N335" s="48"/>
      <c r="O335" s="48"/>
      <c r="P335" s="48"/>
      <c r="Q335" s="48"/>
      <c r="R335" s="48"/>
      <c r="S335" s="48"/>
      <c r="T335" s="48"/>
      <c r="U335" s="500"/>
      <c r="V335" s="500"/>
      <c r="W335" s="500"/>
      <c r="X335" s="500"/>
      <c r="Y335" s="48"/>
      <c r="Z335" s="48"/>
      <c r="AA335" s="48"/>
      <c r="AB335" s="48"/>
      <c r="AC335" s="48"/>
      <c r="AD335" s="48"/>
    </row>
    <row r="336" spans="1:30" ht="21" customHeight="1" x14ac:dyDescent="0.25">
      <c r="A336" s="48"/>
      <c r="B336" s="48"/>
      <c r="C336" s="48"/>
      <c r="D336" s="48"/>
      <c r="E336" s="48"/>
      <c r="F336" s="48"/>
      <c r="G336" s="48"/>
      <c r="H336" s="48"/>
      <c r="I336" s="48"/>
      <c r="J336" s="48"/>
      <c r="K336" s="48"/>
      <c r="L336" s="48"/>
      <c r="M336" s="48"/>
      <c r="N336" s="48"/>
      <c r="O336" s="48"/>
      <c r="P336" s="48"/>
      <c r="Q336" s="48"/>
      <c r="R336" s="48"/>
      <c r="S336" s="48"/>
      <c r="T336" s="48"/>
      <c r="U336" s="500"/>
      <c r="V336" s="500"/>
      <c r="W336" s="500"/>
      <c r="X336" s="500"/>
      <c r="Y336" s="48"/>
      <c r="Z336" s="48"/>
      <c r="AA336" s="48"/>
      <c r="AB336" s="48"/>
      <c r="AC336" s="48"/>
      <c r="AD336" s="48"/>
    </row>
    <row r="337" spans="1:30" ht="21" customHeight="1" x14ac:dyDescent="0.25">
      <c r="A337" s="48"/>
      <c r="B337" s="48"/>
      <c r="C337" s="48"/>
      <c r="D337" s="48"/>
      <c r="E337" s="48"/>
      <c r="F337" s="48"/>
      <c r="G337" s="48"/>
      <c r="H337" s="48"/>
      <c r="I337" s="48"/>
      <c r="J337" s="48"/>
      <c r="K337" s="48"/>
      <c r="L337" s="48"/>
      <c r="M337" s="48"/>
      <c r="N337" s="48"/>
      <c r="O337" s="48"/>
      <c r="P337" s="48"/>
      <c r="Q337" s="48"/>
      <c r="R337" s="48"/>
      <c r="S337" s="48"/>
      <c r="T337" s="48"/>
      <c r="U337" s="500"/>
      <c r="V337" s="500"/>
      <c r="W337" s="500"/>
      <c r="X337" s="500"/>
      <c r="Y337" s="48"/>
      <c r="Z337" s="48"/>
      <c r="AA337" s="48"/>
      <c r="AB337" s="48"/>
      <c r="AC337" s="48"/>
      <c r="AD337" s="48"/>
    </row>
    <row r="338" spans="1:30" ht="21" customHeight="1" x14ac:dyDescent="0.25">
      <c r="A338" s="48"/>
      <c r="B338" s="48"/>
      <c r="C338" s="48"/>
      <c r="D338" s="48"/>
      <c r="E338" s="48"/>
      <c r="F338" s="48"/>
      <c r="G338" s="48"/>
      <c r="H338" s="48"/>
      <c r="I338" s="48"/>
      <c r="J338" s="48"/>
      <c r="K338" s="48"/>
      <c r="L338" s="48"/>
      <c r="M338" s="48"/>
      <c r="N338" s="48"/>
      <c r="O338" s="48"/>
      <c r="P338" s="48"/>
      <c r="Q338" s="48"/>
      <c r="R338" s="48"/>
      <c r="S338" s="48"/>
      <c r="T338" s="48"/>
      <c r="U338" s="500"/>
      <c r="V338" s="500"/>
      <c r="W338" s="500"/>
      <c r="X338" s="500"/>
      <c r="Y338" s="48"/>
      <c r="Z338" s="48"/>
      <c r="AA338" s="48"/>
      <c r="AB338" s="48"/>
      <c r="AC338" s="48"/>
      <c r="AD338" s="48"/>
    </row>
    <row r="339" spans="1:30" ht="21" customHeight="1" x14ac:dyDescent="0.25">
      <c r="A339" s="48"/>
      <c r="B339" s="48"/>
      <c r="C339" s="48"/>
      <c r="D339" s="48"/>
      <c r="E339" s="48"/>
      <c r="F339" s="48"/>
      <c r="G339" s="48"/>
      <c r="H339" s="48"/>
      <c r="I339" s="48"/>
      <c r="J339" s="48"/>
      <c r="K339" s="48"/>
      <c r="L339" s="48"/>
      <c r="M339" s="48"/>
      <c r="N339" s="48"/>
      <c r="O339" s="48"/>
      <c r="P339" s="48"/>
      <c r="Q339" s="48"/>
      <c r="R339" s="48"/>
      <c r="S339" s="48"/>
      <c r="T339" s="48"/>
      <c r="U339" s="500"/>
      <c r="V339" s="500"/>
      <c r="W339" s="500"/>
      <c r="X339" s="500"/>
      <c r="Y339" s="48"/>
      <c r="Z339" s="48"/>
      <c r="AA339" s="48"/>
      <c r="AB339" s="48"/>
      <c r="AC339" s="48"/>
      <c r="AD339" s="48"/>
    </row>
    <row r="340" spans="1:30" ht="21" customHeight="1" x14ac:dyDescent="0.25">
      <c r="A340" s="48"/>
      <c r="B340" s="48"/>
      <c r="C340" s="48"/>
      <c r="D340" s="48"/>
      <c r="E340" s="48"/>
      <c r="F340" s="48"/>
      <c r="G340" s="48"/>
      <c r="H340" s="48"/>
      <c r="I340" s="48"/>
      <c r="J340" s="48"/>
      <c r="K340" s="48"/>
      <c r="L340" s="48"/>
      <c r="M340" s="48"/>
      <c r="N340" s="48"/>
      <c r="O340" s="48"/>
      <c r="P340" s="48"/>
      <c r="Q340" s="48"/>
      <c r="R340" s="48"/>
      <c r="S340" s="48"/>
      <c r="T340" s="48"/>
      <c r="U340" s="500"/>
      <c r="V340" s="500"/>
      <c r="W340" s="500"/>
      <c r="X340" s="500"/>
      <c r="Y340" s="48"/>
      <c r="Z340" s="48"/>
      <c r="AA340" s="48"/>
      <c r="AB340" s="48"/>
      <c r="AC340" s="48"/>
      <c r="AD340" s="48"/>
    </row>
    <row r="341" spans="1:30" ht="21" customHeight="1" x14ac:dyDescent="0.25">
      <c r="A341" s="48"/>
      <c r="B341" s="48"/>
      <c r="C341" s="48"/>
      <c r="D341" s="48"/>
      <c r="E341" s="48"/>
      <c r="F341" s="48"/>
      <c r="G341" s="48"/>
      <c r="H341" s="48"/>
      <c r="I341" s="48"/>
      <c r="J341" s="48"/>
      <c r="K341" s="48"/>
      <c r="L341" s="48"/>
      <c r="M341" s="48"/>
      <c r="N341" s="48"/>
      <c r="O341" s="48"/>
      <c r="P341" s="48"/>
      <c r="Q341" s="48"/>
      <c r="R341" s="48"/>
      <c r="S341" s="48"/>
      <c r="T341" s="48"/>
      <c r="U341" s="500"/>
      <c r="V341" s="500"/>
      <c r="W341" s="500"/>
      <c r="X341" s="500"/>
      <c r="Y341" s="48"/>
      <c r="Z341" s="48"/>
      <c r="AA341" s="48"/>
      <c r="AB341" s="48"/>
      <c r="AC341" s="48"/>
      <c r="AD341" s="48"/>
    </row>
    <row r="342" spans="1:30" ht="21" customHeight="1" x14ac:dyDescent="0.25">
      <c r="A342" s="48"/>
      <c r="B342" s="48"/>
      <c r="C342" s="48"/>
      <c r="D342" s="48"/>
      <c r="E342" s="48"/>
      <c r="F342" s="48"/>
      <c r="G342" s="48"/>
      <c r="H342" s="48"/>
      <c r="I342" s="48"/>
      <c r="J342" s="48"/>
      <c r="K342" s="48"/>
      <c r="L342" s="48"/>
      <c r="M342" s="48"/>
      <c r="N342" s="48"/>
      <c r="O342" s="48"/>
      <c r="P342" s="48"/>
      <c r="Q342" s="48"/>
      <c r="R342" s="48"/>
      <c r="S342" s="48"/>
      <c r="T342" s="48"/>
      <c r="U342" s="500"/>
      <c r="V342" s="500"/>
      <c r="W342" s="500"/>
      <c r="X342" s="500"/>
      <c r="Y342" s="48"/>
      <c r="Z342" s="48"/>
      <c r="AA342" s="48"/>
      <c r="AB342" s="48"/>
      <c r="AC342" s="48"/>
      <c r="AD342" s="48"/>
    </row>
    <row r="343" spans="1:30" ht="21" customHeight="1" x14ac:dyDescent="0.25">
      <c r="A343" s="48"/>
      <c r="B343" s="48"/>
      <c r="C343" s="48"/>
      <c r="D343" s="48"/>
      <c r="E343" s="48"/>
      <c r="F343" s="48"/>
      <c r="G343" s="48"/>
      <c r="H343" s="48"/>
      <c r="I343" s="48"/>
      <c r="J343" s="48"/>
      <c r="K343" s="48"/>
      <c r="L343" s="48"/>
      <c r="M343" s="48"/>
      <c r="N343" s="48"/>
      <c r="O343" s="48"/>
      <c r="P343" s="48"/>
      <c r="Q343" s="48"/>
      <c r="R343" s="48"/>
      <c r="S343" s="48"/>
      <c r="T343" s="48"/>
      <c r="U343" s="500"/>
      <c r="V343" s="500"/>
      <c r="W343" s="500"/>
      <c r="X343" s="500"/>
      <c r="Y343" s="48"/>
      <c r="Z343" s="48"/>
      <c r="AA343" s="48"/>
      <c r="AB343" s="48"/>
      <c r="AC343" s="48"/>
      <c r="AD343" s="48"/>
    </row>
    <row r="344" spans="1:30" ht="21" customHeight="1" x14ac:dyDescent="0.25">
      <c r="A344" s="48"/>
      <c r="B344" s="48"/>
      <c r="C344" s="48"/>
      <c r="D344" s="48"/>
      <c r="E344" s="48"/>
      <c r="F344" s="48"/>
      <c r="G344" s="48"/>
      <c r="H344" s="48"/>
      <c r="I344" s="48"/>
      <c r="J344" s="48"/>
      <c r="K344" s="48"/>
      <c r="L344" s="48"/>
      <c r="M344" s="48"/>
      <c r="N344" s="48"/>
      <c r="O344" s="48"/>
      <c r="P344" s="48"/>
      <c r="Q344" s="48"/>
      <c r="R344" s="48"/>
      <c r="S344" s="48"/>
      <c r="T344" s="48"/>
      <c r="U344" s="500"/>
      <c r="V344" s="500"/>
      <c r="W344" s="500"/>
      <c r="X344" s="500"/>
      <c r="Y344" s="48"/>
      <c r="Z344" s="48"/>
      <c r="AA344" s="48"/>
      <c r="AB344" s="48"/>
      <c r="AC344" s="48"/>
      <c r="AD344" s="48"/>
    </row>
    <row r="345" spans="1:30" ht="21" customHeight="1" x14ac:dyDescent="0.25">
      <c r="A345" s="48"/>
      <c r="B345" s="48"/>
      <c r="C345" s="48"/>
      <c r="D345" s="48"/>
      <c r="E345" s="48"/>
      <c r="F345" s="48"/>
      <c r="G345" s="48"/>
      <c r="H345" s="48"/>
      <c r="I345" s="48"/>
      <c r="J345" s="48"/>
      <c r="K345" s="48"/>
      <c r="L345" s="48"/>
      <c r="M345" s="48"/>
      <c r="N345" s="48"/>
      <c r="O345" s="48"/>
      <c r="P345" s="48"/>
      <c r="Q345" s="48"/>
      <c r="R345" s="48"/>
      <c r="S345" s="48"/>
      <c r="T345" s="48"/>
      <c r="U345" s="500"/>
      <c r="V345" s="500"/>
      <c r="W345" s="500"/>
      <c r="X345" s="500"/>
      <c r="Y345" s="48"/>
      <c r="Z345" s="48"/>
      <c r="AA345" s="48"/>
      <c r="AB345" s="48"/>
      <c r="AC345" s="48"/>
      <c r="AD345" s="48"/>
    </row>
    <row r="346" spans="1:30" ht="21" customHeight="1" x14ac:dyDescent="0.25">
      <c r="A346" s="48"/>
      <c r="B346" s="48"/>
      <c r="C346" s="48"/>
      <c r="D346" s="48"/>
      <c r="E346" s="48"/>
      <c r="F346" s="48"/>
      <c r="G346" s="48"/>
      <c r="H346" s="48"/>
      <c r="I346" s="48"/>
      <c r="J346" s="48"/>
      <c r="K346" s="48"/>
      <c r="L346" s="48"/>
      <c r="M346" s="48"/>
      <c r="N346" s="48"/>
      <c r="O346" s="48"/>
      <c r="P346" s="48"/>
      <c r="Q346" s="48"/>
      <c r="R346" s="48"/>
      <c r="S346" s="48"/>
      <c r="T346" s="48"/>
      <c r="U346" s="500"/>
      <c r="V346" s="500"/>
      <c r="W346" s="500"/>
      <c r="X346" s="500"/>
      <c r="Y346" s="48"/>
      <c r="Z346" s="48"/>
      <c r="AA346" s="48"/>
      <c r="AB346" s="48"/>
      <c r="AC346" s="48"/>
      <c r="AD346" s="48"/>
    </row>
    <row r="347" spans="1:30" ht="21" customHeight="1" x14ac:dyDescent="0.25">
      <c r="A347" s="48"/>
      <c r="B347" s="48"/>
      <c r="C347" s="48"/>
      <c r="D347" s="48"/>
      <c r="E347" s="48"/>
      <c r="F347" s="48"/>
      <c r="G347" s="48"/>
      <c r="H347" s="48"/>
      <c r="I347" s="48"/>
      <c r="J347" s="48"/>
      <c r="K347" s="48"/>
      <c r="L347" s="48"/>
      <c r="M347" s="48"/>
      <c r="N347" s="48"/>
      <c r="O347" s="48"/>
      <c r="P347" s="48"/>
      <c r="Q347" s="48"/>
      <c r="R347" s="48"/>
      <c r="S347" s="48"/>
      <c r="T347" s="48"/>
      <c r="U347" s="500"/>
      <c r="V347" s="500"/>
      <c r="W347" s="500"/>
      <c r="X347" s="500"/>
      <c r="Y347" s="48"/>
      <c r="Z347" s="48"/>
      <c r="AA347" s="48"/>
      <c r="AB347" s="48"/>
      <c r="AC347" s="48"/>
      <c r="AD347" s="48"/>
    </row>
    <row r="348" spans="1:30" ht="21" customHeight="1" x14ac:dyDescent="0.25">
      <c r="A348" s="48"/>
      <c r="B348" s="48"/>
      <c r="C348" s="48"/>
      <c r="D348" s="48"/>
      <c r="E348" s="48"/>
      <c r="F348" s="48"/>
      <c r="G348" s="48"/>
      <c r="H348" s="48"/>
      <c r="I348" s="48"/>
      <c r="J348" s="48"/>
      <c r="K348" s="48"/>
      <c r="L348" s="48"/>
      <c r="M348" s="48"/>
      <c r="N348" s="48"/>
      <c r="O348" s="48"/>
      <c r="P348" s="48"/>
      <c r="Q348" s="48"/>
      <c r="R348" s="48"/>
      <c r="S348" s="48"/>
      <c r="T348" s="48"/>
      <c r="U348" s="500"/>
      <c r="V348" s="500"/>
      <c r="W348" s="500"/>
      <c r="X348" s="500"/>
      <c r="Y348" s="48"/>
      <c r="Z348" s="48"/>
      <c r="AA348" s="48"/>
      <c r="AB348" s="48"/>
      <c r="AC348" s="48"/>
      <c r="AD348" s="48"/>
    </row>
    <row r="349" spans="1:30" ht="21" customHeight="1" x14ac:dyDescent="0.25">
      <c r="A349" s="48"/>
      <c r="B349" s="48"/>
      <c r="C349" s="48"/>
      <c r="D349" s="48"/>
      <c r="E349" s="48"/>
      <c r="F349" s="48"/>
      <c r="G349" s="48"/>
      <c r="H349" s="48"/>
      <c r="I349" s="48"/>
      <c r="J349" s="48"/>
      <c r="K349" s="48"/>
      <c r="L349" s="48"/>
      <c r="M349" s="48"/>
      <c r="N349" s="48"/>
      <c r="O349" s="48"/>
      <c r="P349" s="48"/>
      <c r="Q349" s="48"/>
      <c r="R349" s="48"/>
      <c r="S349" s="48"/>
      <c r="T349" s="48"/>
      <c r="U349" s="500"/>
      <c r="V349" s="500"/>
      <c r="W349" s="500"/>
      <c r="X349" s="500"/>
      <c r="Y349" s="48"/>
      <c r="Z349" s="48"/>
      <c r="AA349" s="48"/>
      <c r="AB349" s="48"/>
      <c r="AC349" s="48"/>
      <c r="AD349" s="48"/>
    </row>
    <row r="350" spans="1:30" ht="21" customHeight="1" x14ac:dyDescent="0.25">
      <c r="A350" s="48"/>
      <c r="B350" s="48"/>
      <c r="C350" s="48"/>
      <c r="D350" s="48"/>
      <c r="E350" s="48"/>
      <c r="F350" s="48"/>
      <c r="G350" s="48"/>
      <c r="H350" s="48"/>
      <c r="I350" s="48"/>
      <c r="J350" s="48"/>
      <c r="K350" s="48"/>
      <c r="L350" s="48"/>
      <c r="M350" s="48"/>
      <c r="N350" s="48"/>
      <c r="O350" s="48"/>
      <c r="P350" s="48"/>
      <c r="Q350" s="48"/>
      <c r="R350" s="48"/>
      <c r="S350" s="48"/>
      <c r="T350" s="48"/>
      <c r="U350" s="500"/>
      <c r="V350" s="500"/>
      <c r="W350" s="500"/>
      <c r="X350" s="500"/>
      <c r="Y350" s="48"/>
      <c r="Z350" s="48"/>
      <c r="AA350" s="48"/>
      <c r="AB350" s="48"/>
      <c r="AC350" s="48"/>
      <c r="AD350" s="48"/>
    </row>
    <row r="351" spans="1:30" ht="21" customHeight="1" x14ac:dyDescent="0.25">
      <c r="A351" s="48"/>
      <c r="B351" s="48"/>
      <c r="C351" s="48"/>
      <c r="D351" s="48"/>
      <c r="E351" s="48"/>
      <c r="F351" s="48"/>
      <c r="G351" s="48"/>
      <c r="H351" s="48"/>
      <c r="I351" s="48"/>
      <c r="J351" s="48"/>
      <c r="K351" s="48"/>
      <c r="L351" s="48"/>
      <c r="M351" s="48"/>
      <c r="N351" s="48"/>
      <c r="O351" s="48"/>
      <c r="P351" s="48"/>
      <c r="Q351" s="48"/>
      <c r="R351" s="48"/>
      <c r="S351" s="48"/>
      <c r="T351" s="48"/>
      <c r="U351" s="500"/>
      <c r="V351" s="500"/>
      <c r="W351" s="500"/>
      <c r="X351" s="500"/>
      <c r="Y351" s="48"/>
      <c r="Z351" s="48"/>
      <c r="AA351" s="48"/>
      <c r="AB351" s="48"/>
      <c r="AC351" s="48"/>
      <c r="AD351" s="48"/>
    </row>
    <row r="352" spans="1:30" ht="21" customHeight="1" x14ac:dyDescent="0.25">
      <c r="A352" s="48"/>
      <c r="B352" s="48"/>
      <c r="C352" s="48"/>
      <c r="D352" s="48"/>
      <c r="E352" s="48"/>
      <c r="F352" s="48"/>
      <c r="G352" s="48"/>
      <c r="H352" s="48"/>
      <c r="I352" s="48"/>
      <c r="J352" s="48"/>
      <c r="K352" s="48"/>
      <c r="L352" s="48"/>
      <c r="M352" s="48"/>
      <c r="N352" s="48"/>
      <c r="O352" s="48"/>
      <c r="P352" s="48"/>
      <c r="Q352" s="48"/>
      <c r="R352" s="48"/>
      <c r="S352" s="48"/>
      <c r="T352" s="48"/>
      <c r="U352" s="500"/>
      <c r="V352" s="500"/>
      <c r="W352" s="500"/>
      <c r="X352" s="500"/>
      <c r="Y352" s="48"/>
      <c r="Z352" s="48"/>
      <c r="AA352" s="48"/>
      <c r="AB352" s="48"/>
      <c r="AC352" s="48"/>
      <c r="AD352" s="48"/>
    </row>
    <row r="353" spans="1:30" ht="21" customHeight="1" x14ac:dyDescent="0.25">
      <c r="A353" s="48"/>
      <c r="B353" s="48"/>
      <c r="C353" s="48"/>
      <c r="D353" s="48"/>
      <c r="E353" s="48"/>
      <c r="F353" s="48"/>
      <c r="G353" s="48"/>
      <c r="H353" s="48"/>
      <c r="I353" s="48"/>
      <c r="J353" s="48"/>
      <c r="K353" s="48"/>
      <c r="L353" s="48"/>
      <c r="M353" s="48"/>
      <c r="N353" s="48"/>
      <c r="O353" s="48"/>
      <c r="P353" s="48"/>
      <c r="Q353" s="48"/>
      <c r="R353" s="48"/>
      <c r="S353" s="48"/>
      <c r="T353" s="48"/>
      <c r="U353" s="500"/>
      <c r="V353" s="500"/>
      <c r="W353" s="500"/>
      <c r="X353" s="500"/>
      <c r="Y353" s="48"/>
      <c r="Z353" s="48"/>
      <c r="AA353" s="48"/>
      <c r="AB353" s="48"/>
      <c r="AC353" s="48"/>
      <c r="AD353" s="48"/>
    </row>
    <row r="354" spans="1:30" ht="21" customHeight="1" x14ac:dyDescent="0.25">
      <c r="A354" s="48"/>
      <c r="B354" s="48"/>
      <c r="C354" s="48"/>
      <c r="D354" s="48"/>
      <c r="E354" s="48"/>
      <c r="F354" s="48"/>
      <c r="G354" s="48"/>
      <c r="H354" s="48"/>
      <c r="I354" s="48"/>
      <c r="J354" s="48"/>
      <c r="K354" s="48"/>
      <c r="L354" s="48"/>
      <c r="M354" s="48"/>
      <c r="N354" s="48"/>
      <c r="O354" s="48"/>
      <c r="P354" s="48"/>
      <c r="Q354" s="48"/>
      <c r="R354" s="48"/>
      <c r="S354" s="48"/>
      <c r="T354" s="48"/>
      <c r="U354" s="500"/>
      <c r="V354" s="500"/>
      <c r="W354" s="500"/>
      <c r="X354" s="500"/>
      <c r="Y354" s="48"/>
      <c r="Z354" s="48"/>
      <c r="AA354" s="48"/>
      <c r="AB354" s="48"/>
      <c r="AC354" s="48"/>
      <c r="AD354" s="48"/>
    </row>
    <row r="355" spans="1:30" ht="21" customHeight="1" x14ac:dyDescent="0.25">
      <c r="A355" s="48"/>
      <c r="B355" s="48"/>
      <c r="C355" s="48"/>
      <c r="D355" s="48"/>
      <c r="E355" s="48"/>
      <c r="F355" s="48"/>
      <c r="G355" s="48"/>
      <c r="H355" s="48"/>
      <c r="I355" s="48"/>
      <c r="J355" s="48"/>
      <c r="K355" s="48"/>
      <c r="L355" s="48"/>
      <c r="M355" s="48"/>
      <c r="N355" s="48"/>
      <c r="O355" s="48"/>
      <c r="P355" s="48"/>
      <c r="Q355" s="48"/>
      <c r="R355" s="48"/>
      <c r="S355" s="48"/>
      <c r="T355" s="48"/>
      <c r="U355" s="500"/>
      <c r="V355" s="500"/>
      <c r="W355" s="500"/>
      <c r="X355" s="500"/>
      <c r="Y355" s="48"/>
      <c r="Z355" s="48"/>
      <c r="AA355" s="48"/>
      <c r="AB355" s="48"/>
      <c r="AC355" s="48"/>
      <c r="AD355" s="48"/>
    </row>
    <row r="356" spans="1:30" ht="21" customHeight="1" x14ac:dyDescent="0.25">
      <c r="A356" s="48"/>
      <c r="B356" s="48"/>
      <c r="C356" s="48"/>
      <c r="D356" s="48"/>
      <c r="E356" s="48"/>
      <c r="F356" s="48"/>
      <c r="G356" s="48"/>
      <c r="H356" s="48"/>
      <c r="I356" s="48"/>
      <c r="J356" s="48"/>
      <c r="K356" s="48"/>
      <c r="L356" s="48"/>
      <c r="M356" s="48"/>
      <c r="N356" s="48"/>
      <c r="O356" s="48"/>
      <c r="P356" s="48"/>
      <c r="Q356" s="48"/>
      <c r="R356" s="48"/>
      <c r="S356" s="48"/>
      <c r="T356" s="48"/>
      <c r="U356" s="500"/>
      <c r="V356" s="500"/>
      <c r="W356" s="500"/>
      <c r="X356" s="500"/>
      <c r="Y356" s="48"/>
      <c r="Z356" s="48"/>
      <c r="AA356" s="48"/>
      <c r="AB356" s="48"/>
      <c r="AC356" s="48"/>
      <c r="AD356" s="48"/>
    </row>
    <row r="357" spans="1:30" ht="21" customHeight="1" x14ac:dyDescent="0.25">
      <c r="A357" s="48"/>
      <c r="B357" s="48"/>
      <c r="C357" s="48"/>
      <c r="D357" s="48"/>
      <c r="E357" s="48"/>
      <c r="F357" s="48"/>
      <c r="G357" s="48"/>
      <c r="H357" s="48"/>
      <c r="I357" s="48"/>
      <c r="J357" s="48"/>
      <c r="K357" s="48"/>
      <c r="L357" s="48"/>
      <c r="M357" s="48"/>
      <c r="N357" s="48"/>
      <c r="O357" s="48"/>
      <c r="P357" s="48"/>
      <c r="Q357" s="48"/>
      <c r="R357" s="48"/>
      <c r="S357" s="48"/>
      <c r="T357" s="48"/>
      <c r="U357" s="500"/>
      <c r="V357" s="500"/>
      <c r="W357" s="500"/>
      <c r="X357" s="500"/>
      <c r="Y357" s="48"/>
      <c r="Z357" s="48"/>
      <c r="AA357" s="48"/>
      <c r="AB357" s="48"/>
      <c r="AC357" s="48"/>
      <c r="AD357" s="48"/>
    </row>
    <row r="358" spans="1:30" ht="21" customHeight="1" x14ac:dyDescent="0.25">
      <c r="A358" s="48"/>
      <c r="B358" s="48"/>
      <c r="C358" s="48"/>
      <c r="D358" s="48"/>
      <c r="E358" s="48"/>
      <c r="F358" s="48"/>
      <c r="G358" s="48"/>
      <c r="H358" s="48"/>
      <c r="I358" s="48"/>
      <c r="J358" s="48"/>
      <c r="K358" s="48"/>
      <c r="L358" s="48"/>
      <c r="M358" s="48"/>
      <c r="N358" s="48"/>
      <c r="O358" s="48"/>
      <c r="P358" s="48"/>
      <c r="Q358" s="48"/>
      <c r="R358" s="48"/>
      <c r="S358" s="48"/>
      <c r="T358" s="48"/>
      <c r="U358" s="500"/>
      <c r="V358" s="500"/>
      <c r="W358" s="500"/>
      <c r="X358" s="500"/>
      <c r="Y358" s="48"/>
      <c r="Z358" s="48"/>
      <c r="AA358" s="48"/>
      <c r="AB358" s="48"/>
      <c r="AC358" s="48"/>
      <c r="AD358" s="48"/>
    </row>
    <row r="359" spans="1:30" ht="21" customHeight="1" x14ac:dyDescent="0.25">
      <c r="A359" s="48"/>
      <c r="B359" s="48"/>
      <c r="C359" s="48"/>
      <c r="D359" s="48"/>
      <c r="E359" s="48"/>
      <c r="F359" s="48"/>
      <c r="G359" s="48"/>
      <c r="H359" s="48"/>
      <c r="I359" s="48"/>
      <c r="J359" s="48"/>
      <c r="K359" s="48"/>
      <c r="L359" s="48"/>
      <c r="M359" s="48"/>
      <c r="N359" s="48"/>
      <c r="O359" s="48"/>
      <c r="P359" s="48"/>
      <c r="Q359" s="48"/>
      <c r="R359" s="48"/>
      <c r="S359" s="48"/>
      <c r="T359" s="48"/>
      <c r="U359" s="500"/>
      <c r="V359" s="500"/>
      <c r="W359" s="500"/>
      <c r="X359" s="500"/>
      <c r="Y359" s="48"/>
      <c r="Z359" s="48"/>
      <c r="AA359" s="48"/>
      <c r="AB359" s="48"/>
      <c r="AC359" s="48"/>
      <c r="AD359" s="48"/>
    </row>
    <row r="360" spans="1:30" ht="21" customHeight="1" x14ac:dyDescent="0.25">
      <c r="A360" s="48"/>
      <c r="B360" s="48"/>
      <c r="C360" s="48"/>
      <c r="D360" s="48"/>
      <c r="E360" s="48"/>
      <c r="F360" s="48"/>
      <c r="G360" s="48"/>
      <c r="H360" s="48"/>
      <c r="I360" s="48"/>
      <c r="J360" s="48"/>
      <c r="K360" s="48"/>
      <c r="L360" s="48"/>
      <c r="M360" s="48"/>
      <c r="N360" s="48"/>
      <c r="O360" s="48"/>
      <c r="P360" s="48"/>
      <c r="Q360" s="48"/>
      <c r="R360" s="48"/>
      <c r="S360" s="48"/>
      <c r="T360" s="48"/>
      <c r="U360" s="500"/>
      <c r="V360" s="500"/>
      <c r="W360" s="500"/>
      <c r="X360" s="500"/>
      <c r="Y360" s="48"/>
      <c r="Z360" s="48"/>
      <c r="AA360" s="48"/>
      <c r="AB360" s="48"/>
      <c r="AC360" s="48"/>
      <c r="AD360" s="48"/>
    </row>
    <row r="361" spans="1:30" ht="21" customHeight="1" x14ac:dyDescent="0.25">
      <c r="A361" s="48"/>
      <c r="B361" s="48"/>
      <c r="C361" s="48"/>
      <c r="D361" s="48"/>
      <c r="E361" s="48"/>
      <c r="F361" s="48"/>
      <c r="G361" s="48"/>
      <c r="H361" s="48"/>
      <c r="I361" s="48"/>
      <c r="J361" s="48"/>
      <c r="K361" s="48"/>
      <c r="L361" s="48"/>
      <c r="M361" s="48"/>
      <c r="N361" s="48"/>
      <c r="O361" s="48"/>
      <c r="P361" s="48"/>
      <c r="Q361" s="48"/>
      <c r="R361" s="48"/>
      <c r="S361" s="48"/>
      <c r="T361" s="48"/>
      <c r="U361" s="500"/>
      <c r="V361" s="500"/>
      <c r="W361" s="500"/>
      <c r="X361" s="500"/>
      <c r="Y361" s="48"/>
      <c r="Z361" s="48"/>
      <c r="AA361" s="48"/>
      <c r="AB361" s="48"/>
      <c r="AC361" s="48"/>
      <c r="AD361" s="48"/>
    </row>
    <row r="362" spans="1:30" ht="21" customHeight="1" x14ac:dyDescent="0.25">
      <c r="A362" s="48"/>
      <c r="B362" s="48"/>
      <c r="C362" s="48"/>
      <c r="D362" s="48"/>
      <c r="E362" s="48"/>
      <c r="F362" s="48"/>
      <c r="G362" s="48"/>
      <c r="H362" s="48"/>
      <c r="I362" s="48"/>
      <c r="J362" s="48"/>
      <c r="K362" s="48"/>
      <c r="L362" s="48"/>
      <c r="M362" s="48"/>
      <c r="N362" s="48"/>
      <c r="O362" s="48"/>
      <c r="P362" s="48"/>
      <c r="Q362" s="48"/>
      <c r="R362" s="48"/>
      <c r="S362" s="48"/>
      <c r="T362" s="48"/>
      <c r="U362" s="500"/>
      <c r="V362" s="500"/>
      <c r="W362" s="500"/>
      <c r="X362" s="500"/>
      <c r="Y362" s="48"/>
      <c r="Z362" s="48"/>
      <c r="AA362" s="48"/>
      <c r="AB362" s="48"/>
      <c r="AC362" s="48"/>
      <c r="AD362" s="48"/>
    </row>
    <row r="363" spans="1:30" ht="21" customHeight="1" x14ac:dyDescent="0.25">
      <c r="A363" s="48"/>
      <c r="B363" s="48"/>
      <c r="C363" s="48"/>
      <c r="D363" s="48"/>
      <c r="E363" s="48"/>
      <c r="F363" s="48"/>
      <c r="G363" s="48"/>
      <c r="H363" s="48"/>
      <c r="I363" s="48"/>
      <c r="J363" s="48"/>
      <c r="K363" s="48"/>
      <c r="L363" s="48"/>
      <c r="M363" s="48"/>
      <c r="N363" s="48"/>
      <c r="O363" s="48"/>
      <c r="P363" s="48"/>
      <c r="Q363" s="48"/>
      <c r="R363" s="48"/>
      <c r="S363" s="48"/>
      <c r="T363" s="48"/>
      <c r="U363" s="500"/>
      <c r="V363" s="500"/>
      <c r="W363" s="500"/>
      <c r="X363" s="500"/>
      <c r="Y363" s="48"/>
      <c r="Z363" s="48"/>
      <c r="AA363" s="48"/>
      <c r="AB363" s="48"/>
      <c r="AC363" s="48"/>
      <c r="AD363" s="48"/>
    </row>
    <row r="364" spans="1:30" ht="21" customHeight="1" x14ac:dyDescent="0.25">
      <c r="A364" s="48"/>
      <c r="B364" s="48"/>
      <c r="C364" s="48"/>
      <c r="D364" s="48"/>
      <c r="E364" s="48"/>
      <c r="F364" s="48"/>
      <c r="G364" s="48"/>
      <c r="H364" s="48"/>
      <c r="I364" s="48"/>
      <c r="J364" s="48"/>
      <c r="K364" s="48"/>
      <c r="L364" s="48"/>
      <c r="M364" s="48"/>
      <c r="N364" s="48"/>
      <c r="O364" s="48"/>
      <c r="P364" s="48"/>
      <c r="Q364" s="48"/>
      <c r="R364" s="48"/>
      <c r="S364" s="48"/>
      <c r="T364" s="48"/>
      <c r="U364" s="500"/>
      <c r="V364" s="500"/>
      <c r="W364" s="500"/>
      <c r="X364" s="500"/>
      <c r="Y364" s="48"/>
      <c r="Z364" s="48"/>
      <c r="AA364" s="48"/>
      <c r="AB364" s="48"/>
      <c r="AC364" s="48"/>
      <c r="AD364" s="48"/>
    </row>
    <row r="365" spans="1:30" ht="21" customHeight="1" x14ac:dyDescent="0.25">
      <c r="A365" s="48"/>
      <c r="B365" s="48"/>
      <c r="C365" s="48"/>
      <c r="D365" s="48"/>
      <c r="E365" s="48"/>
      <c r="F365" s="48"/>
      <c r="G365" s="48"/>
      <c r="H365" s="48"/>
      <c r="I365" s="48"/>
      <c r="J365" s="48"/>
      <c r="K365" s="48"/>
      <c r="L365" s="48"/>
      <c r="M365" s="48"/>
      <c r="N365" s="48"/>
      <c r="O365" s="48"/>
      <c r="P365" s="48"/>
      <c r="Q365" s="48"/>
      <c r="R365" s="48"/>
      <c r="S365" s="48"/>
      <c r="T365" s="48"/>
      <c r="U365" s="500"/>
      <c r="V365" s="500"/>
      <c r="W365" s="500"/>
      <c r="X365" s="500"/>
      <c r="Y365" s="48"/>
      <c r="Z365" s="48"/>
      <c r="AA365" s="48"/>
      <c r="AB365" s="48"/>
      <c r="AC365" s="48"/>
      <c r="AD365" s="48"/>
    </row>
    <row r="366" spans="1:30" ht="21" customHeight="1" x14ac:dyDescent="0.25">
      <c r="A366" s="48"/>
      <c r="B366" s="48"/>
      <c r="C366" s="48"/>
      <c r="D366" s="48"/>
      <c r="E366" s="48"/>
      <c r="F366" s="48"/>
      <c r="G366" s="48"/>
      <c r="H366" s="48"/>
      <c r="I366" s="48"/>
      <c r="J366" s="48"/>
      <c r="K366" s="48"/>
      <c r="L366" s="48"/>
      <c r="M366" s="48"/>
      <c r="N366" s="48"/>
      <c r="O366" s="48"/>
      <c r="P366" s="48"/>
      <c r="Q366" s="48"/>
      <c r="R366" s="48"/>
      <c r="S366" s="48"/>
      <c r="T366" s="48"/>
      <c r="U366" s="500"/>
      <c r="V366" s="500"/>
      <c r="W366" s="500"/>
      <c r="X366" s="500"/>
      <c r="Y366" s="48"/>
      <c r="Z366" s="48"/>
      <c r="AA366" s="48"/>
      <c r="AB366" s="48"/>
      <c r="AC366" s="48"/>
      <c r="AD366" s="48"/>
    </row>
    <row r="367" spans="1:30" ht="21" customHeight="1" x14ac:dyDescent="0.25">
      <c r="A367" s="48"/>
      <c r="B367" s="48"/>
      <c r="C367" s="48"/>
      <c r="D367" s="48"/>
      <c r="E367" s="48"/>
      <c r="F367" s="48"/>
      <c r="G367" s="48"/>
      <c r="H367" s="48"/>
      <c r="I367" s="48"/>
      <c r="J367" s="48"/>
      <c r="K367" s="48"/>
      <c r="L367" s="48"/>
      <c r="M367" s="48"/>
      <c r="N367" s="48"/>
      <c r="O367" s="48"/>
      <c r="P367" s="48"/>
      <c r="Q367" s="48"/>
      <c r="R367" s="48"/>
      <c r="S367" s="48"/>
      <c r="T367" s="48"/>
      <c r="U367" s="500"/>
      <c r="V367" s="500"/>
      <c r="W367" s="500"/>
      <c r="X367" s="500"/>
      <c r="Y367" s="48"/>
      <c r="Z367" s="48"/>
      <c r="AA367" s="48"/>
      <c r="AB367" s="48"/>
      <c r="AC367" s="48"/>
      <c r="AD367" s="48"/>
    </row>
    <row r="368" spans="1:30" ht="21" customHeight="1" x14ac:dyDescent="0.25">
      <c r="A368" s="48"/>
      <c r="B368" s="48"/>
      <c r="C368" s="48"/>
      <c r="D368" s="48"/>
      <c r="E368" s="48"/>
      <c r="F368" s="48"/>
      <c r="G368" s="48"/>
      <c r="H368" s="48"/>
      <c r="I368" s="48"/>
      <c r="J368" s="48"/>
      <c r="K368" s="48"/>
      <c r="L368" s="48"/>
      <c r="M368" s="48"/>
      <c r="N368" s="48"/>
      <c r="O368" s="48"/>
      <c r="P368" s="48"/>
      <c r="Q368" s="48"/>
      <c r="R368" s="48"/>
      <c r="S368" s="48"/>
      <c r="T368" s="48"/>
      <c r="U368" s="500"/>
      <c r="V368" s="500"/>
      <c r="W368" s="500"/>
      <c r="X368" s="500"/>
      <c r="Y368" s="48"/>
      <c r="Z368" s="48"/>
      <c r="AA368" s="48"/>
      <c r="AB368" s="48"/>
      <c r="AC368" s="48"/>
      <c r="AD368" s="48"/>
    </row>
    <row r="369" spans="1:30" ht="21" customHeight="1" x14ac:dyDescent="0.25">
      <c r="A369" s="48"/>
      <c r="B369" s="48"/>
      <c r="C369" s="48"/>
      <c r="D369" s="48"/>
      <c r="E369" s="48"/>
      <c r="F369" s="48"/>
      <c r="G369" s="48"/>
      <c r="H369" s="48"/>
      <c r="I369" s="48"/>
      <c r="J369" s="48"/>
      <c r="K369" s="48"/>
      <c r="L369" s="48"/>
      <c r="M369" s="48"/>
      <c r="N369" s="48"/>
      <c r="O369" s="48"/>
      <c r="P369" s="48"/>
      <c r="Q369" s="48"/>
      <c r="R369" s="48"/>
      <c r="S369" s="48"/>
      <c r="T369" s="48"/>
      <c r="U369" s="500"/>
      <c r="V369" s="500"/>
      <c r="W369" s="500"/>
      <c r="X369" s="500"/>
      <c r="Y369" s="48"/>
      <c r="Z369" s="48"/>
      <c r="AA369" s="48"/>
      <c r="AB369" s="48"/>
      <c r="AC369" s="48"/>
      <c r="AD369" s="48"/>
    </row>
    <row r="370" spans="1:30" ht="21" customHeight="1" x14ac:dyDescent="0.25">
      <c r="A370" s="48"/>
      <c r="B370" s="48"/>
      <c r="C370" s="48"/>
      <c r="D370" s="48"/>
      <c r="E370" s="48"/>
      <c r="F370" s="48"/>
      <c r="G370" s="48"/>
      <c r="H370" s="48"/>
      <c r="I370" s="48"/>
      <c r="J370" s="48"/>
      <c r="K370" s="48"/>
      <c r="L370" s="48"/>
      <c r="M370" s="48"/>
      <c r="N370" s="48"/>
      <c r="O370" s="48"/>
      <c r="P370" s="48"/>
      <c r="Q370" s="48"/>
      <c r="R370" s="48"/>
      <c r="S370" s="48"/>
      <c r="T370" s="48"/>
      <c r="U370" s="500"/>
      <c r="V370" s="500"/>
      <c r="W370" s="500"/>
      <c r="X370" s="500"/>
      <c r="Y370" s="48"/>
      <c r="Z370" s="48"/>
      <c r="AA370" s="48"/>
      <c r="AB370" s="48"/>
      <c r="AC370" s="48"/>
      <c r="AD370" s="48"/>
    </row>
    <row r="371" spans="1:30" ht="21" customHeight="1" x14ac:dyDescent="0.25">
      <c r="A371" s="48"/>
      <c r="B371" s="48"/>
      <c r="C371" s="48"/>
      <c r="D371" s="48"/>
      <c r="E371" s="48"/>
      <c r="F371" s="48"/>
      <c r="G371" s="48"/>
      <c r="H371" s="48"/>
      <c r="I371" s="48"/>
      <c r="J371" s="48"/>
      <c r="K371" s="48"/>
      <c r="L371" s="48"/>
      <c r="M371" s="48"/>
      <c r="N371" s="48"/>
      <c r="O371" s="48"/>
      <c r="P371" s="48"/>
      <c r="Q371" s="48"/>
      <c r="R371" s="48"/>
      <c r="S371" s="48"/>
      <c r="T371" s="48"/>
      <c r="U371" s="500"/>
      <c r="V371" s="500"/>
      <c r="W371" s="500"/>
      <c r="X371" s="500"/>
      <c r="Y371" s="48"/>
      <c r="Z371" s="48"/>
      <c r="AA371" s="48"/>
      <c r="AB371" s="48"/>
      <c r="AC371" s="48"/>
      <c r="AD371" s="48"/>
    </row>
    <row r="372" spans="1:30" ht="21" customHeight="1" x14ac:dyDescent="0.25">
      <c r="A372" s="48"/>
      <c r="B372" s="48"/>
      <c r="C372" s="48"/>
      <c r="D372" s="48"/>
      <c r="E372" s="48"/>
      <c r="F372" s="48"/>
      <c r="G372" s="48"/>
      <c r="H372" s="48"/>
      <c r="I372" s="48"/>
      <c r="J372" s="48"/>
      <c r="K372" s="48"/>
      <c r="L372" s="48"/>
      <c r="M372" s="48"/>
      <c r="N372" s="48"/>
      <c r="O372" s="48"/>
      <c r="P372" s="48"/>
      <c r="Q372" s="48"/>
      <c r="R372" s="48"/>
      <c r="S372" s="48"/>
      <c r="T372" s="48"/>
      <c r="U372" s="500"/>
      <c r="V372" s="500"/>
      <c r="W372" s="500"/>
      <c r="X372" s="500"/>
      <c r="Y372" s="48"/>
      <c r="Z372" s="48"/>
      <c r="AA372" s="48"/>
      <c r="AB372" s="48"/>
      <c r="AC372" s="48"/>
      <c r="AD372" s="48"/>
    </row>
    <row r="373" spans="1:30" ht="21" customHeight="1" x14ac:dyDescent="0.25">
      <c r="A373" s="48"/>
      <c r="B373" s="48"/>
      <c r="C373" s="48"/>
      <c r="D373" s="48"/>
      <c r="E373" s="48"/>
      <c r="F373" s="48"/>
      <c r="G373" s="48"/>
      <c r="H373" s="48"/>
      <c r="I373" s="48"/>
      <c r="J373" s="48"/>
      <c r="K373" s="48"/>
      <c r="L373" s="48"/>
      <c r="M373" s="48"/>
      <c r="N373" s="48"/>
      <c r="O373" s="48"/>
      <c r="P373" s="48"/>
      <c r="Q373" s="48"/>
      <c r="R373" s="48"/>
      <c r="S373" s="48"/>
      <c r="T373" s="48"/>
      <c r="U373" s="500"/>
      <c r="V373" s="500"/>
      <c r="W373" s="500"/>
      <c r="X373" s="500"/>
      <c r="Y373" s="48"/>
      <c r="Z373" s="48"/>
      <c r="AA373" s="48"/>
      <c r="AB373" s="48"/>
      <c r="AC373" s="48"/>
      <c r="AD373" s="48"/>
    </row>
    <row r="374" spans="1:30" ht="21" customHeight="1" x14ac:dyDescent="0.25">
      <c r="A374" s="48"/>
      <c r="B374" s="48"/>
      <c r="C374" s="48"/>
      <c r="D374" s="48"/>
      <c r="E374" s="48"/>
      <c r="F374" s="48"/>
      <c r="G374" s="48"/>
      <c r="H374" s="48"/>
      <c r="I374" s="48"/>
      <c r="J374" s="48"/>
      <c r="K374" s="48"/>
      <c r="L374" s="48"/>
      <c r="M374" s="48"/>
      <c r="N374" s="48"/>
      <c r="O374" s="48"/>
      <c r="P374" s="48"/>
      <c r="Q374" s="48"/>
      <c r="R374" s="48"/>
      <c r="S374" s="48"/>
      <c r="T374" s="48"/>
      <c r="U374" s="500"/>
      <c r="V374" s="500"/>
      <c r="W374" s="500"/>
      <c r="X374" s="500"/>
      <c r="Y374" s="48"/>
      <c r="Z374" s="48"/>
      <c r="AA374" s="48"/>
      <c r="AB374" s="48"/>
      <c r="AC374" s="48"/>
      <c r="AD374" s="48"/>
    </row>
    <row r="375" spans="1:30" ht="21" customHeight="1" x14ac:dyDescent="0.25">
      <c r="A375" s="48"/>
      <c r="B375" s="48"/>
      <c r="C375" s="48"/>
      <c r="D375" s="48"/>
      <c r="E375" s="48"/>
      <c r="F375" s="48"/>
      <c r="G375" s="48"/>
      <c r="H375" s="48"/>
      <c r="I375" s="48"/>
      <c r="J375" s="48"/>
      <c r="K375" s="48"/>
      <c r="L375" s="48"/>
      <c r="M375" s="48"/>
      <c r="N375" s="48"/>
      <c r="O375" s="48"/>
      <c r="P375" s="48"/>
      <c r="Q375" s="48"/>
      <c r="R375" s="48"/>
      <c r="S375" s="48"/>
      <c r="T375" s="48"/>
      <c r="U375" s="500"/>
      <c r="V375" s="500"/>
      <c r="W375" s="500"/>
      <c r="X375" s="500"/>
      <c r="Y375" s="48"/>
      <c r="Z375" s="48"/>
      <c r="AA375" s="48"/>
      <c r="AB375" s="48"/>
      <c r="AC375" s="48"/>
      <c r="AD375" s="48"/>
    </row>
    <row r="376" spans="1:30" ht="21" customHeight="1" x14ac:dyDescent="0.25">
      <c r="A376" s="48"/>
      <c r="B376" s="48"/>
      <c r="C376" s="48"/>
      <c r="D376" s="48"/>
      <c r="E376" s="48"/>
      <c r="F376" s="48"/>
      <c r="G376" s="48"/>
      <c r="H376" s="48"/>
      <c r="I376" s="48"/>
      <c r="J376" s="48"/>
      <c r="K376" s="48"/>
      <c r="L376" s="48"/>
      <c r="M376" s="48"/>
      <c r="N376" s="48"/>
      <c r="O376" s="48"/>
      <c r="P376" s="48"/>
      <c r="Q376" s="48"/>
      <c r="R376" s="48"/>
      <c r="S376" s="48"/>
      <c r="T376" s="48"/>
      <c r="U376" s="500"/>
      <c r="V376" s="500"/>
      <c r="W376" s="500"/>
      <c r="X376" s="500"/>
      <c r="Y376" s="48"/>
      <c r="Z376" s="48"/>
      <c r="AA376" s="48"/>
      <c r="AB376" s="48"/>
      <c r="AC376" s="48"/>
      <c r="AD376" s="48"/>
    </row>
    <row r="377" spans="1:30" ht="21" customHeight="1" x14ac:dyDescent="0.25">
      <c r="A377" s="48"/>
      <c r="B377" s="48"/>
      <c r="C377" s="48"/>
      <c r="D377" s="48"/>
      <c r="E377" s="48"/>
      <c r="F377" s="48"/>
      <c r="G377" s="48"/>
      <c r="H377" s="48"/>
      <c r="I377" s="48"/>
      <c r="J377" s="48"/>
      <c r="K377" s="48"/>
      <c r="L377" s="48"/>
      <c r="M377" s="48"/>
      <c r="N377" s="48"/>
      <c r="O377" s="48"/>
      <c r="P377" s="48"/>
      <c r="Q377" s="48"/>
      <c r="R377" s="48"/>
      <c r="S377" s="48"/>
      <c r="T377" s="48"/>
      <c r="U377" s="500"/>
      <c r="V377" s="500"/>
      <c r="W377" s="500"/>
      <c r="X377" s="500"/>
      <c r="Y377" s="48"/>
      <c r="Z377" s="48"/>
      <c r="AA377" s="48"/>
      <c r="AB377" s="48"/>
      <c r="AC377" s="48"/>
      <c r="AD377" s="48"/>
    </row>
    <row r="378" spans="1:30" ht="21" customHeight="1" x14ac:dyDescent="0.25">
      <c r="A378" s="48"/>
      <c r="B378" s="48"/>
      <c r="C378" s="48"/>
      <c r="D378" s="48"/>
      <c r="E378" s="48"/>
      <c r="F378" s="48"/>
      <c r="G378" s="48"/>
      <c r="H378" s="48"/>
      <c r="I378" s="48"/>
      <c r="J378" s="48"/>
      <c r="K378" s="48"/>
      <c r="L378" s="48"/>
      <c r="M378" s="48"/>
      <c r="N378" s="48"/>
      <c r="O378" s="48"/>
      <c r="P378" s="48"/>
      <c r="Q378" s="48"/>
      <c r="R378" s="48"/>
      <c r="S378" s="48"/>
      <c r="T378" s="48"/>
      <c r="U378" s="500"/>
      <c r="V378" s="500"/>
      <c r="W378" s="500"/>
      <c r="X378" s="500"/>
      <c r="Y378" s="48"/>
      <c r="Z378" s="48"/>
      <c r="AA378" s="48"/>
      <c r="AB378" s="48"/>
      <c r="AC378" s="48"/>
      <c r="AD378" s="48"/>
    </row>
    <row r="379" spans="1:30" ht="21" customHeight="1" x14ac:dyDescent="0.25">
      <c r="A379" s="48"/>
      <c r="B379" s="48"/>
      <c r="C379" s="48"/>
      <c r="D379" s="48"/>
      <c r="E379" s="48"/>
      <c r="F379" s="48"/>
      <c r="G379" s="48"/>
      <c r="H379" s="48"/>
      <c r="I379" s="48"/>
      <c r="J379" s="48"/>
      <c r="K379" s="48"/>
      <c r="L379" s="48"/>
      <c r="M379" s="48"/>
      <c r="N379" s="48"/>
      <c r="O379" s="48"/>
      <c r="P379" s="48"/>
      <c r="Q379" s="48"/>
      <c r="R379" s="48"/>
      <c r="S379" s="48"/>
      <c r="T379" s="48"/>
      <c r="U379" s="500"/>
      <c r="V379" s="500"/>
      <c r="W379" s="500"/>
      <c r="X379" s="500"/>
      <c r="Y379" s="48"/>
      <c r="Z379" s="48"/>
      <c r="AA379" s="48"/>
      <c r="AB379" s="48"/>
      <c r="AC379" s="48"/>
      <c r="AD379" s="48"/>
    </row>
    <row r="380" spans="1:30" ht="21" customHeight="1" x14ac:dyDescent="0.25">
      <c r="A380" s="48"/>
      <c r="B380" s="48"/>
      <c r="C380" s="48"/>
      <c r="D380" s="48"/>
      <c r="E380" s="48"/>
      <c r="F380" s="48"/>
      <c r="G380" s="48"/>
      <c r="H380" s="48"/>
      <c r="I380" s="48"/>
      <c r="J380" s="48"/>
      <c r="K380" s="48"/>
      <c r="L380" s="48"/>
      <c r="M380" s="48"/>
      <c r="N380" s="48"/>
      <c r="O380" s="48"/>
      <c r="P380" s="48"/>
      <c r="Q380" s="48"/>
      <c r="R380" s="48"/>
      <c r="S380" s="48"/>
      <c r="T380" s="48"/>
      <c r="U380" s="500"/>
      <c r="V380" s="500"/>
      <c r="W380" s="500"/>
      <c r="X380" s="500"/>
      <c r="Y380" s="48"/>
      <c r="Z380" s="48"/>
      <c r="AA380" s="48"/>
      <c r="AB380" s="48"/>
      <c r="AC380" s="48"/>
      <c r="AD380" s="48"/>
    </row>
    <row r="381" spans="1:30" ht="21" customHeight="1" x14ac:dyDescent="0.25">
      <c r="A381" s="48"/>
      <c r="B381" s="48"/>
      <c r="C381" s="48"/>
      <c r="D381" s="48"/>
      <c r="E381" s="48"/>
      <c r="F381" s="48"/>
      <c r="G381" s="48"/>
      <c r="H381" s="48"/>
      <c r="I381" s="48"/>
      <c r="J381" s="48"/>
      <c r="K381" s="48"/>
      <c r="L381" s="48"/>
      <c r="M381" s="48"/>
      <c r="N381" s="48"/>
      <c r="O381" s="48"/>
      <c r="P381" s="48"/>
      <c r="Q381" s="48"/>
      <c r="R381" s="48"/>
      <c r="S381" s="48"/>
      <c r="T381" s="48"/>
      <c r="U381" s="500"/>
      <c r="V381" s="500"/>
      <c r="W381" s="500"/>
      <c r="X381" s="500"/>
      <c r="Y381" s="48"/>
      <c r="Z381" s="48"/>
      <c r="AA381" s="48"/>
      <c r="AB381" s="48"/>
      <c r="AC381" s="48"/>
      <c r="AD381" s="48"/>
    </row>
    <row r="382" spans="1:30" ht="21" customHeight="1" x14ac:dyDescent="0.25">
      <c r="A382" s="48"/>
      <c r="B382" s="48"/>
      <c r="C382" s="48"/>
      <c r="D382" s="48"/>
      <c r="E382" s="48"/>
      <c r="F382" s="48"/>
      <c r="G382" s="48"/>
      <c r="H382" s="48"/>
      <c r="I382" s="48"/>
      <c r="J382" s="48"/>
      <c r="K382" s="48"/>
      <c r="L382" s="48"/>
      <c r="M382" s="48"/>
      <c r="N382" s="48"/>
      <c r="O382" s="48"/>
      <c r="P382" s="48"/>
      <c r="Q382" s="48"/>
      <c r="R382" s="48"/>
      <c r="S382" s="48"/>
      <c r="T382" s="48"/>
      <c r="U382" s="500"/>
      <c r="V382" s="500"/>
      <c r="W382" s="500"/>
      <c r="X382" s="500"/>
      <c r="Y382" s="48"/>
      <c r="Z382" s="48"/>
      <c r="AA382" s="48"/>
      <c r="AB382" s="48"/>
      <c r="AC382" s="48"/>
      <c r="AD382" s="48"/>
    </row>
    <row r="383" spans="1:30" ht="21" customHeight="1" x14ac:dyDescent="0.25">
      <c r="A383" s="48"/>
      <c r="B383" s="48"/>
      <c r="C383" s="48"/>
      <c r="D383" s="48"/>
      <c r="E383" s="48"/>
      <c r="F383" s="48"/>
      <c r="G383" s="48"/>
      <c r="H383" s="48"/>
      <c r="I383" s="48"/>
      <c r="J383" s="48"/>
      <c r="K383" s="48"/>
      <c r="L383" s="48"/>
      <c r="M383" s="48"/>
      <c r="N383" s="48"/>
      <c r="O383" s="48"/>
      <c r="P383" s="48"/>
      <c r="Q383" s="48"/>
      <c r="R383" s="48"/>
      <c r="S383" s="48"/>
      <c r="T383" s="48"/>
      <c r="U383" s="500"/>
      <c r="V383" s="500"/>
      <c r="W383" s="500"/>
      <c r="X383" s="500"/>
      <c r="Y383" s="48"/>
      <c r="Z383" s="48"/>
      <c r="AA383" s="48"/>
      <c r="AB383" s="48"/>
      <c r="AC383" s="48"/>
      <c r="AD383" s="48"/>
    </row>
    <row r="384" spans="1:30" ht="21" customHeight="1" x14ac:dyDescent="0.25">
      <c r="A384" s="48"/>
      <c r="B384" s="48"/>
      <c r="C384" s="48"/>
      <c r="D384" s="48"/>
      <c r="E384" s="48"/>
      <c r="F384" s="48"/>
      <c r="G384" s="48"/>
      <c r="H384" s="48"/>
      <c r="I384" s="48"/>
      <c r="J384" s="48"/>
      <c r="K384" s="48"/>
      <c r="L384" s="48"/>
      <c r="M384" s="48"/>
      <c r="N384" s="48"/>
      <c r="O384" s="48"/>
      <c r="P384" s="48"/>
      <c r="Q384" s="48"/>
      <c r="R384" s="48"/>
      <c r="S384" s="48"/>
      <c r="T384" s="48"/>
      <c r="U384" s="500"/>
      <c r="V384" s="500"/>
      <c r="W384" s="500"/>
      <c r="X384" s="500"/>
      <c r="Y384" s="48"/>
      <c r="Z384" s="48"/>
      <c r="AA384" s="48"/>
      <c r="AB384" s="48"/>
      <c r="AC384" s="48"/>
      <c r="AD384" s="48"/>
    </row>
    <row r="385" spans="1:30" ht="21" customHeight="1" x14ac:dyDescent="0.25">
      <c r="A385" s="48"/>
      <c r="B385" s="48"/>
      <c r="C385" s="48"/>
      <c r="D385" s="48"/>
      <c r="E385" s="48"/>
      <c r="F385" s="48"/>
      <c r="G385" s="48"/>
      <c r="H385" s="48"/>
      <c r="I385" s="48"/>
      <c r="J385" s="48"/>
      <c r="K385" s="48"/>
      <c r="L385" s="48"/>
      <c r="M385" s="48"/>
      <c r="N385" s="48"/>
      <c r="O385" s="48"/>
      <c r="P385" s="48"/>
      <c r="Q385" s="48"/>
      <c r="R385" s="48"/>
      <c r="S385" s="48"/>
      <c r="T385" s="48"/>
      <c r="U385" s="500"/>
      <c r="V385" s="500"/>
      <c r="W385" s="500"/>
      <c r="X385" s="500"/>
      <c r="Y385" s="48"/>
      <c r="Z385" s="48"/>
      <c r="AA385" s="48"/>
      <c r="AB385" s="48"/>
      <c r="AC385" s="48"/>
      <c r="AD385" s="48"/>
    </row>
    <row r="386" spans="1:30" ht="21" customHeight="1" x14ac:dyDescent="0.25">
      <c r="A386" s="48"/>
      <c r="B386" s="48"/>
      <c r="C386" s="48"/>
      <c r="D386" s="48"/>
      <c r="E386" s="48"/>
      <c r="F386" s="48"/>
      <c r="G386" s="48"/>
      <c r="H386" s="48"/>
      <c r="I386" s="48"/>
      <c r="J386" s="48"/>
      <c r="K386" s="48"/>
      <c r="L386" s="48"/>
      <c r="M386" s="48"/>
      <c r="N386" s="48"/>
      <c r="O386" s="48"/>
      <c r="P386" s="48"/>
      <c r="Q386" s="48"/>
      <c r="R386" s="48"/>
      <c r="S386" s="48"/>
      <c r="T386" s="48"/>
      <c r="U386" s="500"/>
      <c r="V386" s="500"/>
      <c r="W386" s="500"/>
      <c r="X386" s="500"/>
      <c r="Y386" s="48"/>
      <c r="Z386" s="48"/>
      <c r="AA386" s="48"/>
      <c r="AB386" s="48"/>
      <c r="AC386" s="48"/>
      <c r="AD386" s="48"/>
    </row>
    <row r="387" spans="1:30" ht="21" customHeight="1" x14ac:dyDescent="0.25">
      <c r="A387" s="48"/>
      <c r="B387" s="48"/>
      <c r="C387" s="48"/>
      <c r="D387" s="48"/>
      <c r="E387" s="48"/>
      <c r="F387" s="48"/>
      <c r="G387" s="48"/>
      <c r="H387" s="48"/>
      <c r="I387" s="48"/>
      <c r="J387" s="48"/>
      <c r="K387" s="48"/>
      <c r="L387" s="48"/>
      <c r="M387" s="48"/>
      <c r="N387" s="48"/>
      <c r="O387" s="48"/>
      <c r="P387" s="48"/>
      <c r="Q387" s="48"/>
      <c r="R387" s="48"/>
      <c r="S387" s="48"/>
      <c r="T387" s="48"/>
      <c r="U387" s="500"/>
      <c r="V387" s="500"/>
      <c r="W387" s="500"/>
      <c r="X387" s="500"/>
      <c r="Y387" s="48"/>
      <c r="Z387" s="48"/>
      <c r="AA387" s="48"/>
      <c r="AB387" s="48"/>
      <c r="AC387" s="48"/>
      <c r="AD387" s="48"/>
    </row>
    <row r="388" spans="1:30" ht="21" customHeight="1" x14ac:dyDescent="0.25">
      <c r="A388" s="48"/>
      <c r="B388" s="48"/>
      <c r="C388" s="48"/>
      <c r="D388" s="48"/>
      <c r="E388" s="48"/>
      <c r="F388" s="48"/>
      <c r="G388" s="48"/>
      <c r="H388" s="48"/>
      <c r="I388" s="48"/>
      <c r="J388" s="48"/>
      <c r="K388" s="48"/>
      <c r="L388" s="48"/>
      <c r="M388" s="48"/>
      <c r="N388" s="48"/>
      <c r="O388" s="48"/>
      <c r="P388" s="48"/>
      <c r="Q388" s="48"/>
      <c r="R388" s="48"/>
      <c r="S388" s="48"/>
      <c r="T388" s="48"/>
      <c r="U388" s="500"/>
      <c r="V388" s="500"/>
      <c r="W388" s="500"/>
      <c r="X388" s="500"/>
      <c r="Y388" s="48"/>
      <c r="Z388" s="48"/>
      <c r="AA388" s="48"/>
      <c r="AB388" s="48"/>
      <c r="AC388" s="48"/>
      <c r="AD388" s="48"/>
    </row>
    <row r="389" spans="1:30" ht="21" customHeight="1" x14ac:dyDescent="0.25">
      <c r="A389" s="48"/>
      <c r="B389" s="48"/>
      <c r="C389" s="48"/>
      <c r="D389" s="48"/>
      <c r="E389" s="48"/>
      <c r="F389" s="48"/>
      <c r="G389" s="48"/>
      <c r="H389" s="48"/>
      <c r="I389" s="48"/>
      <c r="J389" s="48"/>
      <c r="K389" s="48"/>
      <c r="L389" s="48"/>
      <c r="M389" s="48"/>
      <c r="N389" s="48"/>
      <c r="O389" s="48"/>
      <c r="P389" s="48"/>
      <c r="Q389" s="48"/>
      <c r="R389" s="48"/>
      <c r="S389" s="48"/>
      <c r="T389" s="48"/>
      <c r="U389" s="500"/>
      <c r="V389" s="500"/>
      <c r="W389" s="500"/>
      <c r="X389" s="500"/>
      <c r="Y389" s="48"/>
      <c r="Z389" s="48"/>
      <c r="AA389" s="48"/>
      <c r="AB389" s="48"/>
      <c r="AC389" s="48"/>
      <c r="AD389" s="48"/>
    </row>
    <row r="390" spans="1:30" ht="21" customHeight="1" x14ac:dyDescent="0.25">
      <c r="A390" s="48"/>
      <c r="B390" s="48"/>
      <c r="C390" s="48"/>
      <c r="D390" s="48"/>
      <c r="E390" s="48"/>
      <c r="F390" s="48"/>
      <c r="G390" s="48"/>
      <c r="H390" s="48"/>
      <c r="I390" s="48"/>
      <c r="J390" s="48"/>
      <c r="K390" s="48"/>
      <c r="L390" s="48"/>
      <c r="M390" s="48"/>
      <c r="N390" s="48"/>
      <c r="O390" s="48"/>
      <c r="P390" s="48"/>
      <c r="Q390" s="48"/>
      <c r="R390" s="48"/>
      <c r="S390" s="48"/>
      <c r="T390" s="48"/>
      <c r="U390" s="500"/>
      <c r="V390" s="500"/>
      <c r="W390" s="500"/>
      <c r="X390" s="500"/>
      <c r="Y390" s="48"/>
      <c r="Z390" s="48"/>
      <c r="AA390" s="48"/>
      <c r="AB390" s="48"/>
      <c r="AC390" s="48"/>
      <c r="AD390" s="48"/>
    </row>
    <row r="391" spans="1:30" ht="21" customHeight="1" x14ac:dyDescent="0.25">
      <c r="A391" s="48"/>
      <c r="B391" s="48"/>
      <c r="C391" s="48"/>
      <c r="D391" s="48"/>
      <c r="E391" s="48"/>
      <c r="F391" s="48"/>
      <c r="G391" s="48"/>
      <c r="H391" s="48"/>
      <c r="I391" s="48"/>
      <c r="J391" s="48"/>
      <c r="K391" s="48"/>
      <c r="L391" s="48"/>
      <c r="M391" s="48"/>
      <c r="N391" s="48"/>
      <c r="O391" s="48"/>
      <c r="P391" s="48"/>
      <c r="Q391" s="48"/>
      <c r="R391" s="48"/>
      <c r="S391" s="48"/>
      <c r="T391" s="48"/>
      <c r="U391" s="500"/>
      <c r="V391" s="500"/>
      <c r="W391" s="500"/>
      <c r="X391" s="500"/>
      <c r="Y391" s="48"/>
      <c r="Z391" s="48"/>
      <c r="AA391" s="48"/>
      <c r="AB391" s="48"/>
      <c r="AC391" s="48"/>
      <c r="AD391" s="48"/>
    </row>
    <row r="392" spans="1:30" ht="21" customHeight="1" x14ac:dyDescent="0.25">
      <c r="A392" s="48"/>
      <c r="B392" s="48"/>
      <c r="C392" s="48"/>
      <c r="D392" s="48"/>
      <c r="E392" s="48"/>
      <c r="F392" s="48"/>
      <c r="G392" s="48"/>
      <c r="H392" s="48"/>
      <c r="I392" s="48"/>
      <c r="J392" s="48"/>
      <c r="K392" s="48"/>
      <c r="L392" s="48"/>
      <c r="M392" s="48"/>
      <c r="N392" s="48"/>
      <c r="O392" s="48"/>
      <c r="P392" s="48"/>
      <c r="Q392" s="48"/>
      <c r="R392" s="48"/>
      <c r="S392" s="48"/>
      <c r="T392" s="48"/>
      <c r="U392" s="500"/>
      <c r="V392" s="500"/>
      <c r="W392" s="500"/>
      <c r="X392" s="500"/>
      <c r="Y392" s="48"/>
      <c r="Z392" s="48"/>
      <c r="AA392" s="48"/>
      <c r="AB392" s="48"/>
      <c r="AC392" s="48"/>
      <c r="AD392" s="48"/>
    </row>
    <row r="393" spans="1:30" ht="21" customHeight="1" x14ac:dyDescent="0.25">
      <c r="A393" s="48"/>
      <c r="B393" s="48"/>
      <c r="C393" s="48"/>
      <c r="D393" s="48"/>
      <c r="E393" s="48"/>
      <c r="F393" s="48"/>
      <c r="G393" s="48"/>
      <c r="H393" s="48"/>
      <c r="I393" s="48"/>
      <c r="J393" s="48"/>
      <c r="K393" s="48"/>
      <c r="L393" s="48"/>
      <c r="M393" s="48"/>
      <c r="N393" s="48"/>
      <c r="O393" s="48"/>
      <c r="P393" s="48"/>
      <c r="Q393" s="48"/>
      <c r="R393" s="48"/>
      <c r="S393" s="48"/>
      <c r="T393" s="48"/>
      <c r="U393" s="500"/>
      <c r="V393" s="500"/>
      <c r="W393" s="500"/>
      <c r="X393" s="500"/>
      <c r="Y393" s="48"/>
      <c r="Z393" s="48"/>
      <c r="AA393" s="48"/>
      <c r="AB393" s="48"/>
      <c r="AC393" s="48"/>
      <c r="AD393" s="48"/>
    </row>
    <row r="394" spans="1:30" ht="21" customHeight="1" x14ac:dyDescent="0.25">
      <c r="A394" s="48"/>
      <c r="B394" s="48"/>
      <c r="C394" s="48"/>
      <c r="D394" s="48"/>
      <c r="E394" s="48"/>
      <c r="F394" s="48"/>
      <c r="G394" s="48"/>
      <c r="H394" s="48"/>
      <c r="I394" s="48"/>
      <c r="J394" s="48"/>
      <c r="K394" s="48"/>
      <c r="L394" s="48"/>
      <c r="M394" s="48"/>
      <c r="N394" s="48"/>
      <c r="O394" s="48"/>
      <c r="P394" s="48"/>
      <c r="Q394" s="48"/>
      <c r="R394" s="48"/>
      <c r="S394" s="48"/>
      <c r="T394" s="48"/>
      <c r="U394" s="500"/>
      <c r="V394" s="500"/>
      <c r="W394" s="500"/>
      <c r="X394" s="500"/>
      <c r="Y394" s="48"/>
      <c r="Z394" s="48"/>
      <c r="AA394" s="48"/>
      <c r="AB394" s="48"/>
      <c r="AC394" s="48"/>
      <c r="AD394" s="48"/>
    </row>
    <row r="395" spans="1:30" ht="21" customHeight="1" x14ac:dyDescent="0.25">
      <c r="A395" s="48"/>
      <c r="B395" s="48"/>
      <c r="C395" s="48"/>
      <c r="D395" s="48"/>
      <c r="E395" s="48"/>
      <c r="F395" s="48"/>
      <c r="G395" s="48"/>
      <c r="H395" s="48"/>
      <c r="I395" s="48"/>
      <c r="J395" s="48"/>
      <c r="K395" s="48"/>
      <c r="L395" s="48"/>
      <c r="M395" s="48"/>
      <c r="N395" s="48"/>
      <c r="O395" s="48"/>
      <c r="P395" s="48"/>
      <c r="Q395" s="48"/>
      <c r="R395" s="48"/>
      <c r="S395" s="48"/>
      <c r="T395" s="48"/>
      <c r="U395" s="500"/>
      <c r="V395" s="500"/>
      <c r="W395" s="500"/>
      <c r="X395" s="500"/>
      <c r="Y395" s="48"/>
      <c r="Z395" s="48"/>
      <c r="AA395" s="48"/>
      <c r="AB395" s="48"/>
      <c r="AC395" s="48"/>
      <c r="AD395" s="48"/>
    </row>
    <row r="396" spans="1:30" ht="21" customHeight="1" x14ac:dyDescent="0.25">
      <c r="A396" s="48"/>
      <c r="B396" s="48"/>
      <c r="C396" s="48"/>
      <c r="D396" s="48"/>
      <c r="E396" s="48"/>
      <c r="F396" s="48"/>
      <c r="G396" s="48"/>
      <c r="H396" s="48"/>
      <c r="I396" s="48"/>
      <c r="J396" s="48"/>
      <c r="K396" s="48"/>
      <c r="L396" s="48"/>
      <c r="M396" s="48"/>
      <c r="N396" s="48"/>
      <c r="O396" s="48"/>
      <c r="P396" s="48"/>
      <c r="Q396" s="48"/>
      <c r="R396" s="48"/>
      <c r="S396" s="48"/>
      <c r="T396" s="48"/>
      <c r="U396" s="500"/>
      <c r="V396" s="500"/>
      <c r="W396" s="500"/>
      <c r="X396" s="500"/>
      <c r="Y396" s="48"/>
      <c r="Z396" s="48"/>
      <c r="AA396" s="48"/>
      <c r="AB396" s="48"/>
      <c r="AC396" s="48"/>
      <c r="AD396" s="48"/>
    </row>
    <row r="397" spans="1:30" ht="21" customHeight="1" x14ac:dyDescent="0.25">
      <c r="A397" s="48"/>
      <c r="B397" s="48"/>
      <c r="C397" s="48"/>
      <c r="D397" s="48"/>
      <c r="E397" s="48"/>
      <c r="F397" s="48"/>
      <c r="G397" s="48"/>
      <c r="H397" s="48"/>
      <c r="I397" s="48"/>
      <c r="J397" s="48"/>
      <c r="K397" s="48"/>
      <c r="L397" s="48"/>
      <c r="M397" s="48"/>
      <c r="N397" s="48"/>
      <c r="O397" s="48"/>
      <c r="P397" s="48"/>
      <c r="Q397" s="48"/>
      <c r="R397" s="48"/>
      <c r="S397" s="48"/>
      <c r="T397" s="48"/>
      <c r="U397" s="500"/>
      <c r="V397" s="500"/>
      <c r="W397" s="500"/>
      <c r="X397" s="500"/>
      <c r="Y397" s="48"/>
      <c r="Z397" s="48"/>
      <c r="AA397" s="48"/>
      <c r="AB397" s="48"/>
      <c r="AC397" s="48"/>
      <c r="AD397" s="48"/>
    </row>
    <row r="398" spans="1:30" ht="21" customHeight="1" x14ac:dyDescent="0.25">
      <c r="A398" s="48"/>
      <c r="B398" s="48"/>
      <c r="C398" s="48"/>
      <c r="D398" s="48"/>
      <c r="E398" s="48"/>
      <c r="F398" s="48"/>
      <c r="G398" s="48"/>
      <c r="H398" s="48"/>
      <c r="I398" s="48"/>
      <c r="J398" s="48"/>
      <c r="K398" s="48"/>
      <c r="L398" s="48"/>
      <c r="M398" s="48"/>
      <c r="N398" s="48"/>
      <c r="O398" s="48"/>
      <c r="P398" s="48"/>
      <c r="Q398" s="48"/>
      <c r="R398" s="48"/>
      <c r="S398" s="48"/>
      <c r="T398" s="48"/>
      <c r="U398" s="500"/>
      <c r="V398" s="500"/>
      <c r="W398" s="500"/>
      <c r="X398" s="500"/>
      <c r="Y398" s="48"/>
      <c r="Z398" s="48"/>
      <c r="AA398" s="48"/>
      <c r="AB398" s="48"/>
      <c r="AC398" s="48"/>
      <c r="AD398" s="48"/>
    </row>
    <row r="399" spans="1:30" ht="21" customHeight="1" x14ac:dyDescent="0.25">
      <c r="A399" s="48"/>
      <c r="B399" s="48"/>
      <c r="C399" s="48"/>
      <c r="D399" s="48"/>
      <c r="E399" s="48"/>
      <c r="F399" s="48"/>
      <c r="G399" s="48"/>
      <c r="H399" s="48"/>
      <c r="I399" s="48"/>
      <c r="J399" s="48"/>
      <c r="K399" s="48"/>
      <c r="L399" s="48"/>
      <c r="M399" s="48"/>
      <c r="N399" s="48"/>
      <c r="O399" s="48"/>
      <c r="P399" s="48"/>
      <c r="Q399" s="48"/>
      <c r="R399" s="48"/>
      <c r="S399" s="48"/>
      <c r="T399" s="48"/>
      <c r="U399" s="500"/>
      <c r="V399" s="500"/>
      <c r="W399" s="500"/>
      <c r="X399" s="500"/>
      <c r="Y399" s="48"/>
      <c r="Z399" s="48"/>
      <c r="AA399" s="48"/>
      <c r="AB399" s="48"/>
      <c r="AC399" s="48"/>
      <c r="AD399" s="48"/>
    </row>
    <row r="400" spans="1:30" ht="21" customHeight="1" x14ac:dyDescent="0.25">
      <c r="A400" s="48"/>
      <c r="B400" s="48"/>
      <c r="C400" s="48"/>
      <c r="D400" s="48"/>
      <c r="E400" s="48"/>
      <c r="F400" s="48"/>
      <c r="G400" s="48"/>
      <c r="H400" s="48"/>
      <c r="I400" s="48"/>
      <c r="J400" s="48"/>
      <c r="K400" s="48"/>
      <c r="L400" s="48"/>
      <c r="M400" s="48"/>
      <c r="N400" s="48"/>
      <c r="O400" s="48"/>
      <c r="P400" s="48"/>
      <c r="Q400" s="48"/>
      <c r="R400" s="48"/>
      <c r="S400" s="48"/>
      <c r="T400" s="48"/>
      <c r="U400" s="500"/>
      <c r="V400" s="500"/>
      <c r="W400" s="500"/>
      <c r="X400" s="500"/>
      <c r="Y400" s="48"/>
      <c r="Z400" s="48"/>
      <c r="AA400" s="48"/>
      <c r="AB400" s="48"/>
      <c r="AC400" s="48"/>
      <c r="AD400" s="48"/>
    </row>
    <row r="401" spans="1:30" ht="21" customHeight="1" x14ac:dyDescent="0.25">
      <c r="A401" s="48"/>
      <c r="B401" s="48"/>
      <c r="C401" s="48"/>
      <c r="D401" s="48"/>
      <c r="E401" s="48"/>
      <c r="F401" s="48"/>
      <c r="G401" s="48"/>
      <c r="H401" s="48"/>
      <c r="I401" s="48"/>
      <c r="J401" s="48"/>
      <c r="K401" s="48"/>
      <c r="L401" s="48"/>
      <c r="M401" s="48"/>
      <c r="N401" s="48"/>
      <c r="O401" s="48"/>
      <c r="P401" s="48"/>
      <c r="Q401" s="48"/>
      <c r="R401" s="48"/>
      <c r="S401" s="48"/>
      <c r="T401" s="48"/>
      <c r="U401" s="500"/>
      <c r="V401" s="500"/>
      <c r="W401" s="500"/>
      <c r="X401" s="500"/>
      <c r="Y401" s="48"/>
      <c r="Z401" s="48"/>
      <c r="AA401" s="48"/>
      <c r="AB401" s="48"/>
      <c r="AC401" s="48"/>
      <c r="AD401" s="48"/>
    </row>
    <row r="402" spans="1:30" ht="21" customHeight="1" x14ac:dyDescent="0.25">
      <c r="A402" s="48"/>
      <c r="B402" s="48"/>
      <c r="C402" s="48"/>
      <c r="D402" s="48"/>
      <c r="E402" s="48"/>
      <c r="F402" s="48"/>
      <c r="G402" s="48"/>
      <c r="H402" s="48"/>
      <c r="I402" s="48"/>
      <c r="J402" s="48"/>
      <c r="K402" s="48"/>
      <c r="L402" s="48"/>
      <c r="M402" s="48"/>
      <c r="N402" s="48"/>
      <c r="O402" s="48"/>
      <c r="P402" s="48"/>
      <c r="Q402" s="48"/>
      <c r="R402" s="48"/>
      <c r="S402" s="48"/>
      <c r="T402" s="48"/>
      <c r="U402" s="500"/>
      <c r="V402" s="500"/>
      <c r="W402" s="500"/>
      <c r="X402" s="500"/>
      <c r="Y402" s="48"/>
      <c r="Z402" s="48"/>
      <c r="AA402" s="48"/>
      <c r="AB402" s="48"/>
      <c r="AC402" s="48"/>
      <c r="AD402" s="48"/>
    </row>
    <row r="403" spans="1:30" ht="21" customHeight="1" x14ac:dyDescent="0.25">
      <c r="A403" s="48"/>
      <c r="B403" s="48"/>
      <c r="C403" s="48"/>
      <c r="D403" s="48"/>
      <c r="E403" s="48"/>
      <c r="F403" s="48"/>
      <c r="G403" s="48"/>
      <c r="H403" s="48"/>
      <c r="I403" s="48"/>
      <c r="J403" s="48"/>
      <c r="K403" s="48"/>
      <c r="L403" s="48"/>
      <c r="M403" s="48"/>
      <c r="N403" s="48"/>
      <c r="O403" s="48"/>
      <c r="P403" s="48"/>
      <c r="Q403" s="48"/>
      <c r="R403" s="48"/>
      <c r="S403" s="48"/>
      <c r="T403" s="48"/>
      <c r="U403" s="500"/>
      <c r="V403" s="500"/>
      <c r="W403" s="500"/>
      <c r="X403" s="500"/>
      <c r="Y403" s="48"/>
      <c r="Z403" s="48"/>
      <c r="AA403" s="48"/>
      <c r="AB403" s="48"/>
      <c r="AC403" s="48"/>
      <c r="AD403" s="48"/>
    </row>
    <row r="404" spans="1:30" ht="21" customHeight="1" x14ac:dyDescent="0.25">
      <c r="A404" s="48"/>
      <c r="B404" s="48"/>
      <c r="C404" s="48"/>
      <c r="D404" s="48"/>
      <c r="E404" s="48"/>
      <c r="F404" s="48"/>
      <c r="G404" s="48"/>
      <c r="H404" s="48"/>
      <c r="I404" s="48"/>
      <c r="J404" s="48"/>
      <c r="K404" s="48"/>
      <c r="L404" s="48"/>
      <c r="M404" s="48"/>
      <c r="N404" s="48"/>
      <c r="O404" s="48"/>
      <c r="P404" s="48"/>
      <c r="Q404" s="48"/>
      <c r="R404" s="48"/>
      <c r="S404" s="48"/>
      <c r="T404" s="48"/>
      <c r="U404" s="500"/>
      <c r="V404" s="500"/>
      <c r="W404" s="500"/>
      <c r="X404" s="500"/>
      <c r="Y404" s="48"/>
      <c r="Z404" s="48"/>
      <c r="AA404" s="48"/>
      <c r="AB404" s="48"/>
      <c r="AC404" s="48"/>
      <c r="AD404" s="48"/>
    </row>
    <row r="405" spans="1:30" ht="21" customHeight="1" x14ac:dyDescent="0.25">
      <c r="A405" s="48"/>
      <c r="B405" s="48"/>
      <c r="C405" s="48"/>
      <c r="D405" s="48"/>
      <c r="E405" s="48"/>
      <c r="F405" s="48"/>
      <c r="G405" s="48"/>
      <c r="H405" s="48"/>
      <c r="I405" s="48"/>
      <c r="J405" s="48"/>
      <c r="K405" s="48"/>
      <c r="L405" s="48"/>
      <c r="M405" s="48"/>
      <c r="N405" s="48"/>
      <c r="O405" s="48"/>
      <c r="P405" s="48"/>
      <c r="Q405" s="48"/>
      <c r="R405" s="48"/>
      <c r="S405" s="48"/>
      <c r="T405" s="48"/>
      <c r="U405" s="500"/>
      <c r="V405" s="500"/>
      <c r="W405" s="500"/>
      <c r="X405" s="500"/>
      <c r="Y405" s="48"/>
      <c r="Z405" s="48"/>
      <c r="AA405" s="48"/>
      <c r="AB405" s="48"/>
      <c r="AC405" s="48"/>
      <c r="AD405" s="48"/>
    </row>
    <row r="406" spans="1:30" ht="21" customHeight="1" x14ac:dyDescent="0.25">
      <c r="A406" s="48"/>
      <c r="B406" s="48"/>
      <c r="C406" s="48"/>
      <c r="D406" s="48"/>
      <c r="E406" s="48"/>
      <c r="F406" s="48"/>
      <c r="G406" s="48"/>
      <c r="H406" s="48"/>
      <c r="I406" s="48"/>
      <c r="J406" s="48"/>
      <c r="K406" s="48"/>
      <c r="L406" s="48"/>
      <c r="M406" s="48"/>
      <c r="N406" s="48"/>
      <c r="O406" s="48"/>
      <c r="P406" s="48"/>
      <c r="Q406" s="48"/>
      <c r="R406" s="48"/>
      <c r="S406" s="48"/>
      <c r="T406" s="48"/>
      <c r="U406" s="500"/>
      <c r="V406" s="500"/>
      <c r="W406" s="500"/>
      <c r="X406" s="500"/>
      <c r="Y406" s="48"/>
      <c r="Z406" s="48"/>
      <c r="AA406" s="48"/>
      <c r="AB406" s="48"/>
      <c r="AC406" s="48"/>
      <c r="AD406" s="48"/>
    </row>
    <row r="407" spans="1:30" ht="21" customHeight="1" x14ac:dyDescent="0.25">
      <c r="A407" s="48"/>
      <c r="B407" s="48"/>
      <c r="C407" s="48"/>
      <c r="D407" s="48"/>
      <c r="E407" s="48"/>
      <c r="F407" s="48"/>
      <c r="G407" s="48"/>
      <c r="H407" s="48"/>
      <c r="I407" s="48"/>
      <c r="J407" s="48"/>
      <c r="K407" s="48"/>
      <c r="L407" s="48"/>
      <c r="M407" s="48"/>
      <c r="N407" s="48"/>
      <c r="O407" s="48"/>
      <c r="P407" s="48"/>
      <c r="Q407" s="48"/>
      <c r="R407" s="48"/>
      <c r="S407" s="48"/>
      <c r="T407" s="48"/>
      <c r="U407" s="500"/>
      <c r="V407" s="500"/>
      <c r="W407" s="500"/>
      <c r="X407" s="500"/>
      <c r="Y407" s="48"/>
      <c r="Z407" s="48"/>
      <c r="AA407" s="48"/>
      <c r="AB407" s="48"/>
      <c r="AC407" s="48"/>
      <c r="AD407" s="48"/>
    </row>
    <row r="408" spans="1:30" ht="21" customHeight="1" x14ac:dyDescent="0.25">
      <c r="A408" s="48"/>
      <c r="B408" s="48"/>
      <c r="C408" s="48"/>
      <c r="D408" s="48"/>
      <c r="E408" s="48"/>
      <c r="F408" s="48"/>
      <c r="G408" s="48"/>
      <c r="H408" s="48"/>
      <c r="I408" s="48"/>
      <c r="J408" s="48"/>
      <c r="K408" s="48"/>
      <c r="L408" s="48"/>
      <c r="M408" s="48"/>
      <c r="N408" s="48"/>
      <c r="O408" s="48"/>
      <c r="P408" s="48"/>
      <c r="Q408" s="48"/>
      <c r="R408" s="48"/>
      <c r="S408" s="48"/>
      <c r="T408" s="48"/>
      <c r="U408" s="500"/>
      <c r="V408" s="500"/>
      <c r="W408" s="500"/>
      <c r="X408" s="500"/>
      <c r="Y408" s="48"/>
      <c r="Z408" s="48"/>
      <c r="AA408" s="48"/>
      <c r="AB408" s="48"/>
      <c r="AC408" s="48"/>
      <c r="AD408" s="48"/>
    </row>
    <row r="409" spans="1:30" ht="21" customHeight="1" x14ac:dyDescent="0.25">
      <c r="A409" s="48"/>
      <c r="B409" s="48"/>
      <c r="C409" s="48"/>
      <c r="D409" s="48"/>
      <c r="E409" s="48"/>
      <c r="F409" s="48"/>
      <c r="G409" s="48"/>
      <c r="H409" s="48"/>
      <c r="I409" s="48"/>
      <c r="J409" s="48"/>
      <c r="K409" s="48"/>
      <c r="L409" s="48"/>
      <c r="M409" s="48"/>
      <c r="N409" s="48"/>
      <c r="O409" s="48"/>
      <c r="P409" s="48"/>
      <c r="Q409" s="48"/>
      <c r="R409" s="48"/>
      <c r="S409" s="48"/>
      <c r="T409" s="48"/>
      <c r="U409" s="500"/>
      <c r="V409" s="500"/>
      <c r="W409" s="500"/>
      <c r="X409" s="500"/>
      <c r="Y409" s="48"/>
      <c r="Z409" s="48"/>
      <c r="AA409" s="48"/>
      <c r="AB409" s="48"/>
      <c r="AC409" s="48"/>
      <c r="AD409" s="48"/>
    </row>
    <row r="410" spans="1:30" ht="21" customHeight="1" x14ac:dyDescent="0.25">
      <c r="A410" s="48"/>
      <c r="B410" s="48"/>
      <c r="C410" s="48"/>
      <c r="D410" s="48"/>
      <c r="E410" s="48"/>
      <c r="F410" s="48"/>
      <c r="G410" s="48"/>
      <c r="H410" s="48"/>
      <c r="I410" s="48"/>
      <c r="J410" s="48"/>
      <c r="K410" s="48"/>
      <c r="L410" s="48"/>
      <c r="M410" s="48"/>
      <c r="N410" s="48"/>
      <c r="O410" s="48"/>
      <c r="P410" s="48"/>
      <c r="Q410" s="48"/>
      <c r="R410" s="48"/>
      <c r="S410" s="48"/>
      <c r="T410" s="48"/>
      <c r="U410" s="500"/>
      <c r="V410" s="500"/>
      <c r="W410" s="500"/>
      <c r="X410" s="500"/>
      <c r="Y410" s="48"/>
      <c r="Z410" s="48"/>
      <c r="AA410" s="48"/>
      <c r="AB410" s="48"/>
      <c r="AC410" s="48"/>
      <c r="AD410" s="48"/>
    </row>
    <row r="411" spans="1:30" ht="21" customHeight="1" x14ac:dyDescent="0.25">
      <c r="A411" s="48"/>
      <c r="B411" s="48"/>
      <c r="C411" s="48"/>
      <c r="D411" s="48"/>
      <c r="E411" s="48"/>
      <c r="F411" s="48"/>
      <c r="G411" s="48"/>
      <c r="H411" s="48"/>
      <c r="I411" s="48"/>
      <c r="J411" s="48"/>
      <c r="K411" s="48"/>
      <c r="L411" s="48"/>
      <c r="M411" s="48"/>
      <c r="N411" s="48"/>
      <c r="O411" s="48"/>
      <c r="P411" s="48"/>
      <c r="Q411" s="48"/>
      <c r="R411" s="48"/>
      <c r="S411" s="48"/>
      <c r="T411" s="48"/>
      <c r="U411" s="500"/>
      <c r="V411" s="500"/>
      <c r="W411" s="500"/>
      <c r="X411" s="500"/>
      <c r="Y411" s="48"/>
      <c r="Z411" s="48"/>
      <c r="AA411" s="48"/>
      <c r="AB411" s="48"/>
      <c r="AC411" s="48"/>
      <c r="AD411" s="48"/>
    </row>
    <row r="412" spans="1:30" ht="21" customHeight="1" x14ac:dyDescent="0.25">
      <c r="A412" s="48"/>
      <c r="B412" s="48"/>
      <c r="C412" s="48"/>
      <c r="D412" s="48"/>
      <c r="E412" s="48"/>
      <c r="F412" s="48"/>
      <c r="G412" s="48"/>
      <c r="H412" s="48"/>
      <c r="I412" s="48"/>
      <c r="J412" s="48"/>
      <c r="K412" s="48"/>
      <c r="L412" s="48"/>
      <c r="M412" s="48"/>
      <c r="N412" s="48"/>
      <c r="O412" s="48"/>
      <c r="P412" s="48"/>
      <c r="Q412" s="48"/>
      <c r="R412" s="48"/>
      <c r="S412" s="48"/>
      <c r="T412" s="48"/>
      <c r="U412" s="500"/>
      <c r="V412" s="500"/>
      <c r="W412" s="500"/>
      <c r="X412" s="500"/>
      <c r="Y412" s="48"/>
      <c r="Z412" s="48"/>
      <c r="AA412" s="48"/>
      <c r="AB412" s="48"/>
      <c r="AC412" s="48"/>
      <c r="AD412" s="48"/>
    </row>
    <row r="413" spans="1:30" ht="21" customHeight="1" x14ac:dyDescent="0.25">
      <c r="A413" s="48"/>
      <c r="B413" s="48"/>
      <c r="C413" s="48"/>
      <c r="D413" s="48"/>
      <c r="E413" s="48"/>
      <c r="F413" s="48"/>
      <c r="G413" s="48"/>
      <c r="H413" s="48"/>
      <c r="I413" s="48"/>
      <c r="J413" s="48"/>
      <c r="K413" s="48"/>
      <c r="L413" s="48"/>
      <c r="M413" s="48"/>
      <c r="N413" s="48"/>
      <c r="O413" s="48"/>
      <c r="P413" s="48"/>
      <c r="Q413" s="48"/>
      <c r="R413" s="48"/>
      <c r="S413" s="48"/>
      <c r="T413" s="48"/>
      <c r="U413" s="500"/>
      <c r="V413" s="500"/>
      <c r="W413" s="500"/>
      <c r="X413" s="500"/>
      <c r="Y413" s="48"/>
      <c r="Z413" s="48"/>
      <c r="AA413" s="48"/>
      <c r="AB413" s="48"/>
      <c r="AC413" s="48"/>
      <c r="AD413" s="48"/>
    </row>
    <row r="414" spans="1:30" ht="21" customHeight="1" x14ac:dyDescent="0.25">
      <c r="A414" s="48"/>
      <c r="B414" s="48"/>
      <c r="C414" s="48"/>
      <c r="D414" s="48"/>
      <c r="E414" s="48"/>
      <c r="F414" s="48"/>
      <c r="G414" s="48"/>
      <c r="H414" s="48"/>
      <c r="I414" s="48"/>
      <c r="J414" s="48"/>
      <c r="K414" s="48"/>
      <c r="L414" s="48"/>
      <c r="M414" s="48"/>
      <c r="N414" s="48"/>
      <c r="O414" s="48"/>
      <c r="P414" s="48"/>
      <c r="Q414" s="48"/>
      <c r="R414" s="48"/>
      <c r="S414" s="48"/>
      <c r="T414" s="48"/>
      <c r="U414" s="500"/>
      <c r="V414" s="500"/>
      <c r="W414" s="500"/>
      <c r="X414" s="500"/>
      <c r="Y414" s="48"/>
      <c r="Z414" s="48"/>
      <c r="AA414" s="48"/>
      <c r="AB414" s="48"/>
      <c r="AC414" s="48"/>
      <c r="AD414" s="48"/>
    </row>
    <row r="415" spans="1:30" ht="21" customHeight="1" x14ac:dyDescent="0.25">
      <c r="A415" s="48"/>
      <c r="B415" s="48"/>
      <c r="C415" s="48"/>
      <c r="D415" s="48"/>
      <c r="E415" s="48"/>
      <c r="F415" s="48"/>
      <c r="G415" s="48"/>
      <c r="H415" s="48"/>
      <c r="I415" s="48"/>
      <c r="J415" s="48"/>
      <c r="K415" s="48"/>
      <c r="L415" s="48"/>
      <c r="M415" s="48"/>
      <c r="N415" s="48"/>
      <c r="O415" s="48"/>
      <c r="P415" s="48"/>
      <c r="Q415" s="48"/>
      <c r="R415" s="48"/>
      <c r="S415" s="48"/>
      <c r="T415" s="48"/>
      <c r="U415" s="500"/>
      <c r="V415" s="500"/>
      <c r="W415" s="500"/>
      <c r="X415" s="500"/>
      <c r="Y415" s="48"/>
      <c r="Z415" s="48"/>
      <c r="AA415" s="48"/>
      <c r="AB415" s="48"/>
      <c r="AC415" s="48"/>
      <c r="AD415" s="48"/>
    </row>
    <row r="416" spans="1:30" ht="21" customHeight="1" x14ac:dyDescent="0.25">
      <c r="A416" s="48"/>
      <c r="B416" s="48"/>
      <c r="C416" s="48"/>
      <c r="D416" s="48"/>
      <c r="E416" s="48"/>
      <c r="F416" s="48"/>
      <c r="G416" s="48"/>
      <c r="H416" s="48"/>
      <c r="I416" s="48"/>
      <c r="J416" s="48"/>
      <c r="K416" s="48"/>
      <c r="L416" s="48"/>
      <c r="M416" s="48"/>
      <c r="N416" s="48"/>
      <c r="O416" s="48"/>
      <c r="P416" s="48"/>
      <c r="Q416" s="48"/>
      <c r="R416" s="48"/>
      <c r="S416" s="48"/>
      <c r="T416" s="48"/>
      <c r="U416" s="500"/>
      <c r="V416" s="500"/>
      <c r="W416" s="500"/>
      <c r="X416" s="500"/>
      <c r="Y416" s="48"/>
      <c r="Z416" s="48"/>
      <c r="AA416" s="48"/>
      <c r="AB416" s="48"/>
      <c r="AC416" s="48"/>
      <c r="AD416" s="48"/>
    </row>
    <row r="417" spans="1:30" ht="21" customHeight="1" x14ac:dyDescent="0.25">
      <c r="A417" s="48"/>
      <c r="B417" s="48"/>
      <c r="C417" s="48"/>
      <c r="D417" s="48"/>
      <c r="E417" s="48"/>
      <c r="F417" s="48"/>
      <c r="G417" s="48"/>
      <c r="H417" s="48"/>
      <c r="I417" s="48"/>
      <c r="J417" s="48"/>
      <c r="K417" s="48"/>
      <c r="L417" s="48"/>
      <c r="M417" s="48"/>
      <c r="N417" s="48"/>
      <c r="O417" s="48"/>
      <c r="P417" s="48"/>
      <c r="Q417" s="48"/>
      <c r="R417" s="48"/>
      <c r="S417" s="48"/>
      <c r="T417" s="48"/>
      <c r="U417" s="500"/>
      <c r="V417" s="500"/>
      <c r="W417" s="500"/>
      <c r="X417" s="500"/>
      <c r="Y417" s="48"/>
      <c r="Z417" s="48"/>
      <c r="AA417" s="48"/>
      <c r="AB417" s="48"/>
      <c r="AC417" s="48"/>
      <c r="AD417" s="48"/>
    </row>
    <row r="418" spans="1:30" ht="21" customHeight="1" x14ac:dyDescent="0.25">
      <c r="A418" s="48"/>
      <c r="B418" s="48"/>
      <c r="C418" s="48"/>
      <c r="D418" s="48"/>
      <c r="E418" s="48"/>
      <c r="F418" s="48"/>
      <c r="G418" s="48"/>
      <c r="H418" s="48"/>
      <c r="I418" s="48"/>
      <c r="J418" s="48"/>
      <c r="K418" s="48"/>
      <c r="L418" s="48"/>
      <c r="M418" s="48"/>
      <c r="N418" s="48"/>
      <c r="O418" s="48"/>
      <c r="P418" s="48"/>
      <c r="Q418" s="48"/>
      <c r="R418" s="48"/>
      <c r="S418" s="48"/>
      <c r="T418" s="48"/>
      <c r="U418" s="500"/>
      <c r="V418" s="500"/>
      <c r="W418" s="500"/>
      <c r="X418" s="500"/>
      <c r="Y418" s="48"/>
      <c r="Z418" s="48"/>
      <c r="AA418" s="48"/>
      <c r="AB418" s="48"/>
      <c r="AC418" s="48"/>
      <c r="AD418" s="48"/>
    </row>
    <row r="419" spans="1:30" ht="21" customHeight="1" x14ac:dyDescent="0.25">
      <c r="A419" s="48"/>
      <c r="B419" s="48"/>
      <c r="C419" s="48"/>
      <c r="D419" s="48"/>
      <c r="E419" s="48"/>
      <c r="F419" s="48"/>
      <c r="G419" s="48"/>
      <c r="H419" s="48"/>
      <c r="I419" s="48"/>
      <c r="J419" s="48"/>
      <c r="K419" s="48"/>
      <c r="L419" s="48"/>
      <c r="M419" s="48"/>
      <c r="N419" s="48"/>
      <c r="O419" s="48"/>
      <c r="P419" s="48"/>
      <c r="Q419" s="48"/>
      <c r="R419" s="48"/>
      <c r="S419" s="48"/>
      <c r="T419" s="48"/>
      <c r="U419" s="500"/>
      <c r="V419" s="500"/>
      <c r="W419" s="500"/>
      <c r="X419" s="500"/>
      <c r="Y419" s="48"/>
      <c r="Z419" s="48"/>
      <c r="AA419" s="48"/>
      <c r="AB419" s="48"/>
      <c r="AC419" s="48"/>
      <c r="AD419" s="48"/>
    </row>
    <row r="420" spans="1:30" ht="21" customHeight="1" x14ac:dyDescent="0.25">
      <c r="A420" s="48"/>
      <c r="B420" s="48"/>
      <c r="C420" s="48"/>
      <c r="D420" s="48"/>
      <c r="E420" s="48"/>
      <c r="F420" s="48"/>
      <c r="G420" s="48"/>
      <c r="H420" s="48"/>
      <c r="I420" s="48"/>
      <c r="J420" s="48"/>
      <c r="K420" s="48"/>
      <c r="L420" s="48"/>
      <c r="M420" s="48"/>
      <c r="N420" s="48"/>
      <c r="O420" s="48"/>
      <c r="P420" s="48"/>
      <c r="Q420" s="48"/>
      <c r="R420" s="48"/>
      <c r="S420" s="48"/>
      <c r="T420" s="48"/>
      <c r="U420" s="500"/>
      <c r="V420" s="500"/>
      <c r="W420" s="500"/>
      <c r="X420" s="500"/>
      <c r="Y420" s="48"/>
      <c r="Z420" s="48"/>
      <c r="AA420" s="48"/>
      <c r="AB420" s="48"/>
      <c r="AC420" s="48"/>
      <c r="AD420" s="48"/>
    </row>
    <row r="421" spans="1:30" ht="21" customHeight="1" x14ac:dyDescent="0.25">
      <c r="A421" s="48"/>
      <c r="B421" s="48"/>
      <c r="C421" s="48"/>
      <c r="D421" s="48"/>
      <c r="E421" s="48"/>
      <c r="F421" s="48"/>
      <c r="G421" s="48"/>
      <c r="H421" s="48"/>
      <c r="I421" s="48"/>
      <c r="J421" s="48"/>
      <c r="K421" s="48"/>
      <c r="L421" s="48"/>
      <c r="M421" s="48"/>
      <c r="N421" s="48"/>
      <c r="O421" s="48"/>
      <c r="P421" s="48"/>
      <c r="Q421" s="48"/>
      <c r="R421" s="48"/>
      <c r="S421" s="48"/>
      <c r="T421" s="48"/>
      <c r="U421" s="500"/>
      <c r="V421" s="500"/>
      <c r="W421" s="500"/>
      <c r="X421" s="500"/>
      <c r="Y421" s="48"/>
      <c r="Z421" s="48"/>
      <c r="AA421" s="48"/>
      <c r="AB421" s="48"/>
      <c r="AC421" s="48"/>
      <c r="AD421" s="48"/>
    </row>
    <row r="422" spans="1:30" ht="21" customHeight="1" x14ac:dyDescent="0.25">
      <c r="A422" s="48"/>
      <c r="B422" s="48"/>
      <c r="C422" s="48"/>
      <c r="D422" s="48"/>
      <c r="E422" s="48"/>
      <c r="F422" s="48"/>
      <c r="G422" s="48"/>
      <c r="H422" s="48"/>
      <c r="I422" s="48"/>
      <c r="J422" s="48"/>
      <c r="K422" s="48"/>
      <c r="L422" s="48"/>
      <c r="M422" s="48"/>
      <c r="N422" s="48"/>
      <c r="O422" s="48"/>
      <c r="P422" s="48"/>
      <c r="Q422" s="48"/>
      <c r="R422" s="48"/>
      <c r="S422" s="48"/>
      <c r="T422" s="48"/>
      <c r="U422" s="500"/>
      <c r="V422" s="500"/>
      <c r="W422" s="500"/>
      <c r="X422" s="500"/>
      <c r="Y422" s="48"/>
      <c r="Z422" s="48"/>
      <c r="AA422" s="48"/>
      <c r="AB422" s="48"/>
      <c r="AC422" s="48"/>
      <c r="AD422" s="48"/>
    </row>
    <row r="423" spans="1:30" ht="21" customHeight="1" x14ac:dyDescent="0.25">
      <c r="A423" s="48"/>
      <c r="B423" s="48"/>
      <c r="C423" s="48"/>
      <c r="D423" s="48"/>
      <c r="E423" s="48"/>
      <c r="F423" s="48"/>
      <c r="G423" s="48"/>
      <c r="H423" s="48"/>
      <c r="I423" s="48"/>
      <c r="J423" s="48"/>
      <c r="K423" s="48"/>
      <c r="L423" s="48"/>
      <c r="M423" s="48"/>
      <c r="N423" s="48"/>
      <c r="O423" s="48"/>
      <c r="P423" s="48"/>
      <c r="Q423" s="48"/>
      <c r="R423" s="48"/>
      <c r="S423" s="48"/>
      <c r="T423" s="48"/>
      <c r="U423" s="500"/>
      <c r="V423" s="500"/>
      <c r="W423" s="500"/>
      <c r="X423" s="500"/>
      <c r="Y423" s="48"/>
      <c r="Z423" s="48"/>
      <c r="AA423" s="48"/>
      <c r="AB423" s="48"/>
      <c r="AC423" s="48"/>
      <c r="AD423" s="48"/>
    </row>
    <row r="424" spans="1:30" ht="21" customHeight="1" x14ac:dyDescent="0.25">
      <c r="A424" s="48"/>
      <c r="B424" s="48"/>
      <c r="C424" s="48"/>
      <c r="D424" s="48"/>
      <c r="E424" s="48"/>
      <c r="F424" s="48"/>
      <c r="G424" s="48"/>
      <c r="H424" s="48"/>
      <c r="I424" s="48"/>
      <c r="J424" s="48"/>
      <c r="K424" s="48"/>
      <c r="L424" s="48"/>
      <c r="M424" s="48"/>
      <c r="N424" s="48"/>
      <c r="O424" s="48"/>
      <c r="P424" s="48"/>
      <c r="Q424" s="48"/>
      <c r="R424" s="48"/>
      <c r="S424" s="48"/>
      <c r="T424" s="48"/>
      <c r="U424" s="500"/>
      <c r="V424" s="500"/>
      <c r="W424" s="500"/>
      <c r="X424" s="500"/>
      <c r="Y424" s="48"/>
      <c r="Z424" s="48"/>
      <c r="AA424" s="48"/>
      <c r="AB424" s="48"/>
      <c r="AC424" s="48"/>
      <c r="AD424" s="48"/>
    </row>
    <row r="425" spans="1:30" ht="21" customHeight="1" x14ac:dyDescent="0.25">
      <c r="A425" s="48"/>
      <c r="B425" s="48"/>
      <c r="C425" s="48"/>
      <c r="D425" s="48"/>
      <c r="E425" s="48"/>
      <c r="F425" s="48"/>
      <c r="G425" s="48"/>
      <c r="H425" s="48"/>
      <c r="I425" s="48"/>
      <c r="J425" s="48"/>
      <c r="K425" s="48"/>
      <c r="L425" s="48"/>
      <c r="M425" s="48"/>
      <c r="N425" s="48"/>
      <c r="O425" s="48"/>
      <c r="P425" s="48"/>
      <c r="Q425" s="48"/>
      <c r="R425" s="48"/>
      <c r="S425" s="48"/>
      <c r="T425" s="48"/>
      <c r="U425" s="500"/>
      <c r="V425" s="500"/>
      <c r="W425" s="500"/>
      <c r="X425" s="500"/>
      <c r="Y425" s="48"/>
      <c r="Z425" s="48"/>
      <c r="AA425" s="48"/>
      <c r="AB425" s="48"/>
      <c r="AC425" s="48"/>
      <c r="AD425" s="48"/>
    </row>
    <row r="426" spans="1:30" ht="21" customHeight="1" x14ac:dyDescent="0.25">
      <c r="A426" s="48"/>
      <c r="B426" s="48"/>
      <c r="C426" s="48"/>
      <c r="D426" s="48"/>
      <c r="E426" s="48"/>
      <c r="F426" s="48"/>
      <c r="G426" s="48"/>
      <c r="H426" s="48"/>
      <c r="I426" s="48"/>
      <c r="J426" s="48"/>
      <c r="K426" s="48"/>
      <c r="L426" s="48"/>
      <c r="M426" s="48"/>
      <c r="N426" s="48"/>
      <c r="O426" s="48"/>
      <c r="P426" s="48"/>
      <c r="Q426" s="48"/>
      <c r="R426" s="48"/>
      <c r="S426" s="48"/>
      <c r="T426" s="48"/>
      <c r="U426" s="500"/>
      <c r="V426" s="500"/>
      <c r="W426" s="500"/>
      <c r="X426" s="500"/>
      <c r="Y426" s="48"/>
      <c r="Z426" s="48"/>
      <c r="AA426" s="48"/>
      <c r="AB426" s="48"/>
      <c r="AC426" s="48"/>
      <c r="AD426" s="48"/>
    </row>
    <row r="427" spans="1:30" ht="21" customHeight="1" x14ac:dyDescent="0.25">
      <c r="A427" s="48"/>
      <c r="B427" s="48"/>
      <c r="C427" s="48"/>
      <c r="D427" s="48"/>
      <c r="E427" s="48"/>
      <c r="F427" s="48"/>
      <c r="G427" s="48"/>
      <c r="H427" s="48"/>
      <c r="I427" s="48"/>
      <c r="J427" s="48"/>
      <c r="K427" s="48"/>
      <c r="L427" s="48"/>
      <c r="M427" s="48"/>
      <c r="N427" s="48"/>
      <c r="O427" s="48"/>
      <c r="P427" s="48"/>
      <c r="Q427" s="48"/>
      <c r="R427" s="48"/>
      <c r="S427" s="48"/>
      <c r="T427" s="48"/>
      <c r="U427" s="500"/>
      <c r="V427" s="500"/>
      <c r="W427" s="500"/>
      <c r="X427" s="500"/>
      <c r="Y427" s="48"/>
      <c r="Z427" s="48"/>
      <c r="AA427" s="48"/>
      <c r="AB427" s="48"/>
      <c r="AC427" s="48"/>
      <c r="AD427" s="48"/>
    </row>
    <row r="428" spans="1:30" ht="21" customHeight="1" x14ac:dyDescent="0.25">
      <c r="A428" s="48"/>
      <c r="B428" s="48"/>
      <c r="C428" s="48"/>
      <c r="D428" s="48"/>
      <c r="E428" s="48"/>
      <c r="F428" s="48"/>
      <c r="G428" s="48"/>
      <c r="H428" s="48"/>
      <c r="I428" s="48"/>
      <c r="J428" s="48"/>
      <c r="K428" s="48"/>
      <c r="L428" s="48"/>
      <c r="M428" s="48"/>
      <c r="N428" s="48"/>
      <c r="O428" s="48"/>
      <c r="P428" s="48"/>
      <c r="Q428" s="48"/>
      <c r="R428" s="48"/>
      <c r="S428" s="48"/>
      <c r="T428" s="48"/>
      <c r="U428" s="500"/>
      <c r="V428" s="500"/>
      <c r="W428" s="500"/>
      <c r="X428" s="500"/>
      <c r="Y428" s="48"/>
      <c r="Z428" s="48"/>
      <c r="AA428" s="48"/>
      <c r="AB428" s="48"/>
      <c r="AC428" s="48"/>
      <c r="AD428" s="48"/>
    </row>
    <row r="429" spans="1:30" ht="21" customHeight="1" x14ac:dyDescent="0.25">
      <c r="A429" s="48"/>
      <c r="B429" s="48"/>
      <c r="C429" s="48"/>
      <c r="D429" s="48"/>
      <c r="E429" s="48"/>
      <c r="F429" s="48"/>
      <c r="G429" s="48"/>
      <c r="H429" s="48"/>
      <c r="I429" s="48"/>
      <c r="J429" s="48"/>
      <c r="K429" s="48"/>
      <c r="L429" s="48"/>
      <c r="M429" s="48"/>
      <c r="N429" s="48"/>
      <c r="O429" s="48"/>
      <c r="P429" s="48"/>
      <c r="Q429" s="48"/>
      <c r="R429" s="48"/>
      <c r="S429" s="48"/>
      <c r="T429" s="48"/>
      <c r="U429" s="500"/>
      <c r="V429" s="500"/>
      <c r="W429" s="500"/>
      <c r="X429" s="500"/>
      <c r="Y429" s="48"/>
      <c r="Z429" s="48"/>
      <c r="AA429" s="48"/>
      <c r="AB429" s="48"/>
      <c r="AC429" s="48"/>
      <c r="AD429" s="48"/>
    </row>
    <row r="430" spans="1:30" ht="21" customHeight="1" x14ac:dyDescent="0.25">
      <c r="A430" s="48"/>
      <c r="B430" s="48"/>
      <c r="C430" s="48"/>
      <c r="D430" s="48"/>
      <c r="E430" s="48"/>
      <c r="F430" s="48"/>
      <c r="G430" s="48"/>
      <c r="H430" s="48"/>
      <c r="I430" s="48"/>
      <c r="J430" s="48"/>
      <c r="K430" s="48"/>
      <c r="L430" s="48"/>
      <c r="M430" s="48"/>
      <c r="N430" s="48"/>
      <c r="O430" s="48"/>
      <c r="P430" s="48"/>
      <c r="Q430" s="48"/>
      <c r="R430" s="48"/>
      <c r="S430" s="48"/>
      <c r="T430" s="48"/>
      <c r="U430" s="500"/>
      <c r="V430" s="500"/>
      <c r="W430" s="500"/>
      <c r="X430" s="500"/>
      <c r="Y430" s="48"/>
      <c r="Z430" s="48"/>
      <c r="AA430" s="48"/>
      <c r="AB430" s="48"/>
      <c r="AC430" s="48"/>
      <c r="AD430" s="48"/>
    </row>
    <row r="431" spans="1:30" ht="21" customHeight="1" x14ac:dyDescent="0.25">
      <c r="A431" s="48"/>
      <c r="B431" s="48"/>
      <c r="C431" s="48"/>
      <c r="D431" s="48"/>
      <c r="E431" s="48"/>
      <c r="F431" s="48"/>
      <c r="G431" s="48"/>
      <c r="H431" s="48"/>
      <c r="I431" s="48"/>
      <c r="J431" s="48"/>
      <c r="K431" s="48"/>
      <c r="L431" s="48"/>
      <c r="M431" s="48"/>
      <c r="N431" s="48"/>
      <c r="O431" s="48"/>
      <c r="P431" s="48"/>
      <c r="Q431" s="48"/>
      <c r="R431" s="48"/>
      <c r="S431" s="48"/>
      <c r="T431" s="48"/>
      <c r="U431" s="500"/>
      <c r="V431" s="500"/>
      <c r="W431" s="500"/>
      <c r="X431" s="500"/>
      <c r="Y431" s="48"/>
      <c r="Z431" s="48"/>
      <c r="AA431" s="48"/>
      <c r="AB431" s="48"/>
      <c r="AC431" s="48"/>
      <c r="AD431" s="48"/>
    </row>
    <row r="432" spans="1:30" ht="21" customHeight="1" x14ac:dyDescent="0.25">
      <c r="A432" s="48"/>
      <c r="B432" s="48"/>
      <c r="C432" s="48"/>
      <c r="D432" s="48"/>
      <c r="E432" s="48"/>
      <c r="F432" s="48"/>
      <c r="G432" s="48"/>
      <c r="H432" s="48"/>
      <c r="I432" s="48"/>
      <c r="J432" s="48"/>
      <c r="K432" s="48"/>
      <c r="L432" s="48"/>
      <c r="M432" s="48"/>
      <c r="N432" s="48"/>
      <c r="O432" s="48"/>
      <c r="P432" s="48"/>
      <c r="Q432" s="48"/>
      <c r="R432" s="48"/>
      <c r="S432" s="48"/>
      <c r="T432" s="48"/>
      <c r="U432" s="500"/>
      <c r="V432" s="500"/>
      <c r="W432" s="500"/>
      <c r="X432" s="500"/>
      <c r="Y432" s="48"/>
      <c r="Z432" s="48"/>
      <c r="AA432" s="48"/>
      <c r="AB432" s="48"/>
      <c r="AC432" s="48"/>
      <c r="AD432" s="48"/>
    </row>
    <row r="433" spans="1:30" ht="21" customHeight="1" x14ac:dyDescent="0.25">
      <c r="A433" s="48"/>
      <c r="B433" s="48"/>
      <c r="C433" s="48"/>
      <c r="D433" s="48"/>
      <c r="E433" s="48"/>
      <c r="F433" s="48"/>
      <c r="G433" s="48"/>
      <c r="H433" s="48"/>
      <c r="I433" s="48"/>
      <c r="J433" s="48"/>
      <c r="K433" s="48"/>
      <c r="L433" s="48"/>
      <c r="M433" s="48"/>
      <c r="N433" s="48"/>
      <c r="O433" s="48"/>
      <c r="P433" s="48"/>
      <c r="Q433" s="48"/>
      <c r="R433" s="48"/>
      <c r="S433" s="48"/>
      <c r="T433" s="48"/>
      <c r="U433" s="500"/>
      <c r="V433" s="500"/>
      <c r="W433" s="500"/>
      <c r="X433" s="500"/>
      <c r="Y433" s="48"/>
      <c r="Z433" s="48"/>
      <c r="AA433" s="48"/>
      <c r="AB433" s="48"/>
      <c r="AC433" s="48"/>
      <c r="AD433" s="48"/>
    </row>
    <row r="434" spans="1:30" ht="21" customHeight="1" x14ac:dyDescent="0.25">
      <c r="A434" s="48"/>
      <c r="B434" s="48"/>
      <c r="C434" s="48"/>
      <c r="D434" s="48"/>
      <c r="E434" s="48"/>
      <c r="F434" s="48"/>
      <c r="G434" s="48"/>
      <c r="H434" s="48"/>
      <c r="I434" s="48"/>
      <c r="J434" s="48"/>
      <c r="K434" s="48"/>
      <c r="L434" s="48"/>
      <c r="M434" s="48"/>
      <c r="N434" s="48"/>
      <c r="O434" s="48"/>
      <c r="P434" s="48"/>
      <c r="Q434" s="48"/>
      <c r="R434" s="48"/>
      <c r="S434" s="48"/>
      <c r="T434" s="48"/>
      <c r="U434" s="500"/>
      <c r="V434" s="500"/>
      <c r="W434" s="500"/>
      <c r="X434" s="500"/>
      <c r="Y434" s="48"/>
      <c r="Z434" s="48"/>
      <c r="AA434" s="48"/>
      <c r="AB434" s="48"/>
      <c r="AC434" s="48"/>
      <c r="AD434" s="48"/>
    </row>
    <row r="435" spans="1:30" ht="21" customHeight="1" x14ac:dyDescent="0.25">
      <c r="A435" s="48"/>
      <c r="B435" s="48"/>
      <c r="C435" s="48"/>
      <c r="D435" s="48"/>
      <c r="E435" s="48"/>
      <c r="F435" s="48"/>
      <c r="G435" s="48"/>
      <c r="H435" s="48"/>
      <c r="I435" s="48"/>
      <c r="J435" s="48"/>
      <c r="K435" s="48"/>
      <c r="L435" s="48"/>
      <c r="M435" s="48"/>
      <c r="N435" s="48"/>
      <c r="O435" s="48"/>
      <c r="P435" s="48"/>
      <c r="Q435" s="48"/>
      <c r="R435" s="48"/>
      <c r="S435" s="48"/>
      <c r="T435" s="48"/>
      <c r="U435" s="500"/>
      <c r="V435" s="500"/>
      <c r="W435" s="500"/>
      <c r="X435" s="500"/>
      <c r="Y435" s="48"/>
      <c r="Z435" s="48"/>
      <c r="AA435" s="48"/>
      <c r="AB435" s="48"/>
      <c r="AC435" s="48"/>
      <c r="AD435" s="48"/>
    </row>
    <row r="436" spans="1:30" ht="21" customHeight="1" x14ac:dyDescent="0.25">
      <c r="A436" s="48"/>
      <c r="B436" s="48"/>
      <c r="C436" s="48"/>
      <c r="D436" s="48"/>
      <c r="E436" s="48"/>
      <c r="F436" s="48"/>
      <c r="G436" s="48"/>
      <c r="H436" s="48"/>
      <c r="I436" s="48"/>
      <c r="J436" s="48"/>
      <c r="K436" s="48"/>
      <c r="L436" s="48"/>
      <c r="M436" s="48"/>
      <c r="N436" s="48"/>
      <c r="O436" s="48"/>
      <c r="P436" s="48"/>
      <c r="Q436" s="48"/>
      <c r="R436" s="48"/>
      <c r="S436" s="48"/>
      <c r="T436" s="48"/>
      <c r="U436" s="500"/>
      <c r="V436" s="500"/>
      <c r="W436" s="500"/>
      <c r="X436" s="500"/>
      <c r="Y436" s="48"/>
      <c r="Z436" s="48"/>
      <c r="AA436" s="48"/>
      <c r="AB436" s="48"/>
      <c r="AC436" s="48"/>
      <c r="AD436" s="48"/>
    </row>
    <row r="437" spans="1:30" ht="21" customHeight="1" x14ac:dyDescent="0.25">
      <c r="A437" s="48"/>
      <c r="B437" s="48"/>
      <c r="C437" s="48"/>
      <c r="D437" s="48"/>
      <c r="E437" s="48"/>
      <c r="F437" s="48"/>
      <c r="G437" s="48"/>
      <c r="H437" s="48"/>
      <c r="I437" s="48"/>
      <c r="J437" s="48"/>
      <c r="K437" s="48"/>
      <c r="L437" s="48"/>
      <c r="M437" s="48"/>
      <c r="N437" s="48"/>
      <c r="O437" s="48"/>
      <c r="P437" s="48"/>
      <c r="Q437" s="48"/>
      <c r="R437" s="48"/>
      <c r="S437" s="48"/>
      <c r="T437" s="48"/>
      <c r="U437" s="500"/>
      <c r="V437" s="500"/>
      <c r="W437" s="500"/>
      <c r="X437" s="500"/>
      <c r="Y437" s="48"/>
      <c r="Z437" s="48"/>
      <c r="AA437" s="48"/>
      <c r="AB437" s="48"/>
      <c r="AC437" s="48"/>
      <c r="AD437" s="48"/>
    </row>
    <row r="438" spans="1:30" ht="21" customHeight="1" x14ac:dyDescent="0.25">
      <c r="A438" s="48"/>
      <c r="B438" s="48"/>
      <c r="C438" s="48"/>
      <c r="D438" s="48"/>
      <c r="E438" s="48"/>
      <c r="F438" s="48"/>
      <c r="G438" s="48"/>
      <c r="H438" s="48"/>
      <c r="I438" s="48"/>
      <c r="J438" s="48"/>
      <c r="K438" s="48"/>
      <c r="L438" s="48"/>
      <c r="M438" s="48"/>
      <c r="N438" s="48"/>
      <c r="O438" s="48"/>
      <c r="P438" s="48"/>
      <c r="Q438" s="48"/>
      <c r="R438" s="48"/>
      <c r="S438" s="48"/>
      <c r="T438" s="48"/>
      <c r="U438" s="500"/>
      <c r="V438" s="500"/>
      <c r="W438" s="500"/>
      <c r="X438" s="500"/>
      <c r="Y438" s="48"/>
      <c r="Z438" s="48"/>
      <c r="AA438" s="48"/>
      <c r="AB438" s="48"/>
      <c r="AC438" s="48"/>
      <c r="AD438" s="48"/>
    </row>
    <row r="439" spans="1:30" ht="21" customHeight="1" x14ac:dyDescent="0.25">
      <c r="A439" s="48"/>
      <c r="B439" s="48"/>
      <c r="C439" s="48"/>
      <c r="D439" s="48"/>
      <c r="E439" s="48"/>
      <c r="F439" s="48"/>
      <c r="G439" s="48"/>
      <c r="H439" s="48"/>
      <c r="I439" s="48"/>
      <c r="J439" s="48"/>
      <c r="K439" s="48"/>
      <c r="L439" s="48"/>
      <c r="M439" s="48"/>
      <c r="N439" s="48"/>
      <c r="O439" s="48"/>
      <c r="P439" s="48"/>
      <c r="Q439" s="48"/>
      <c r="R439" s="48"/>
      <c r="S439" s="48"/>
      <c r="T439" s="48"/>
      <c r="U439" s="500"/>
      <c r="V439" s="500"/>
      <c r="W439" s="500"/>
      <c r="X439" s="500"/>
      <c r="Y439" s="48"/>
      <c r="Z439" s="48"/>
      <c r="AA439" s="48"/>
      <c r="AB439" s="48"/>
      <c r="AC439" s="48"/>
      <c r="AD439" s="48"/>
    </row>
    <row r="440" spans="1:30" ht="21" customHeight="1" x14ac:dyDescent="0.25">
      <c r="A440" s="48"/>
      <c r="B440" s="48"/>
      <c r="C440" s="48"/>
      <c r="D440" s="48"/>
      <c r="E440" s="48"/>
      <c r="F440" s="48"/>
      <c r="G440" s="48"/>
      <c r="H440" s="48"/>
      <c r="I440" s="48"/>
      <c r="J440" s="48"/>
      <c r="K440" s="48"/>
      <c r="L440" s="48"/>
      <c r="M440" s="48"/>
      <c r="N440" s="48"/>
      <c r="O440" s="48"/>
      <c r="P440" s="48"/>
      <c r="Q440" s="48"/>
      <c r="R440" s="48"/>
      <c r="S440" s="48"/>
      <c r="T440" s="48"/>
      <c r="U440" s="500"/>
      <c r="V440" s="500"/>
      <c r="W440" s="500"/>
      <c r="X440" s="500"/>
      <c r="Y440" s="48"/>
      <c r="Z440" s="48"/>
      <c r="AA440" s="48"/>
      <c r="AB440" s="48"/>
      <c r="AC440" s="48"/>
      <c r="AD440" s="48"/>
    </row>
    <row r="441" spans="1:30" ht="21" customHeight="1" x14ac:dyDescent="0.25">
      <c r="A441" s="48"/>
      <c r="B441" s="48"/>
      <c r="C441" s="48"/>
      <c r="D441" s="48"/>
      <c r="E441" s="48"/>
      <c r="F441" s="48"/>
      <c r="G441" s="48"/>
      <c r="H441" s="48"/>
      <c r="I441" s="48"/>
      <c r="J441" s="48"/>
      <c r="K441" s="48"/>
      <c r="L441" s="48"/>
      <c r="M441" s="48"/>
      <c r="N441" s="48"/>
      <c r="O441" s="48"/>
      <c r="P441" s="48"/>
      <c r="Q441" s="48"/>
      <c r="R441" s="48"/>
      <c r="S441" s="48"/>
      <c r="T441" s="48"/>
      <c r="U441" s="500"/>
      <c r="V441" s="500"/>
      <c r="W441" s="500"/>
      <c r="X441" s="500"/>
      <c r="Y441" s="48"/>
      <c r="Z441" s="48"/>
      <c r="AA441" s="48"/>
      <c r="AB441" s="48"/>
      <c r="AC441" s="48"/>
      <c r="AD441" s="48"/>
    </row>
    <row r="442" spans="1:30" ht="21" customHeight="1" x14ac:dyDescent="0.25">
      <c r="A442" s="48"/>
      <c r="B442" s="48"/>
      <c r="C442" s="48"/>
      <c r="D442" s="48"/>
      <c r="E442" s="48"/>
      <c r="F442" s="48"/>
      <c r="G442" s="48"/>
      <c r="H442" s="48"/>
      <c r="I442" s="48"/>
      <c r="J442" s="48"/>
      <c r="K442" s="48"/>
      <c r="L442" s="48"/>
      <c r="M442" s="48"/>
      <c r="N442" s="48"/>
      <c r="O442" s="48"/>
      <c r="P442" s="48"/>
      <c r="Q442" s="48"/>
      <c r="R442" s="48"/>
      <c r="S442" s="48"/>
      <c r="T442" s="48"/>
      <c r="U442" s="500"/>
      <c r="V442" s="500"/>
      <c r="W442" s="500"/>
      <c r="X442" s="500"/>
      <c r="Y442" s="48"/>
      <c r="Z442" s="48"/>
      <c r="AA442" s="48"/>
      <c r="AB442" s="48"/>
      <c r="AC442" s="48"/>
      <c r="AD442" s="48"/>
    </row>
    <row r="443" spans="1:30" ht="21" customHeight="1" x14ac:dyDescent="0.25">
      <c r="A443" s="48"/>
      <c r="B443" s="48"/>
      <c r="C443" s="48"/>
      <c r="D443" s="48"/>
      <c r="E443" s="48"/>
      <c r="F443" s="48"/>
      <c r="G443" s="48"/>
      <c r="H443" s="48"/>
      <c r="I443" s="48"/>
      <c r="J443" s="48"/>
      <c r="K443" s="48"/>
      <c r="L443" s="48"/>
      <c r="M443" s="48"/>
      <c r="N443" s="48"/>
      <c r="O443" s="48"/>
      <c r="P443" s="48"/>
      <c r="Q443" s="48"/>
      <c r="R443" s="48"/>
      <c r="S443" s="48"/>
      <c r="T443" s="48"/>
      <c r="U443" s="500"/>
      <c r="V443" s="500"/>
      <c r="W443" s="500"/>
      <c r="X443" s="500"/>
      <c r="Y443" s="48"/>
      <c r="Z443" s="48"/>
      <c r="AA443" s="48"/>
      <c r="AB443" s="48"/>
      <c r="AC443" s="48"/>
      <c r="AD443" s="48"/>
    </row>
    <row r="444" spans="1:30" ht="21" customHeight="1" x14ac:dyDescent="0.25">
      <c r="A444" s="48"/>
      <c r="B444" s="48"/>
      <c r="C444" s="48"/>
      <c r="D444" s="48"/>
      <c r="E444" s="48"/>
      <c r="F444" s="48"/>
      <c r="G444" s="48"/>
      <c r="H444" s="48"/>
      <c r="I444" s="48"/>
      <c r="J444" s="48"/>
      <c r="K444" s="48"/>
      <c r="L444" s="48"/>
      <c r="M444" s="48"/>
      <c r="N444" s="48"/>
      <c r="O444" s="48"/>
      <c r="P444" s="48"/>
      <c r="Q444" s="48"/>
      <c r="R444" s="48"/>
      <c r="S444" s="48"/>
      <c r="T444" s="48"/>
      <c r="U444" s="500"/>
      <c r="V444" s="500"/>
      <c r="W444" s="500"/>
      <c r="X444" s="500"/>
      <c r="Y444" s="48"/>
      <c r="Z444" s="48"/>
      <c r="AA444" s="48"/>
      <c r="AB444" s="48"/>
      <c r="AC444" s="48"/>
      <c r="AD444" s="48"/>
    </row>
    <row r="445" spans="1:30" ht="21" customHeight="1" x14ac:dyDescent="0.25">
      <c r="A445" s="48"/>
      <c r="B445" s="48"/>
      <c r="C445" s="48"/>
      <c r="D445" s="48"/>
      <c r="E445" s="48"/>
      <c r="F445" s="48"/>
      <c r="G445" s="48"/>
      <c r="H445" s="48"/>
      <c r="I445" s="48"/>
      <c r="J445" s="48"/>
      <c r="K445" s="48"/>
      <c r="L445" s="48"/>
      <c r="M445" s="48"/>
      <c r="N445" s="48"/>
      <c r="O445" s="48"/>
      <c r="P445" s="48"/>
      <c r="Q445" s="48"/>
      <c r="R445" s="48"/>
      <c r="S445" s="48"/>
      <c r="T445" s="48"/>
      <c r="U445" s="500"/>
      <c r="V445" s="500"/>
      <c r="W445" s="500"/>
      <c r="X445" s="500"/>
      <c r="Y445" s="48"/>
      <c r="Z445" s="48"/>
      <c r="AA445" s="48"/>
      <c r="AB445" s="48"/>
      <c r="AC445" s="48"/>
      <c r="AD445" s="48"/>
    </row>
    <row r="446" spans="1:30" ht="21" customHeight="1" x14ac:dyDescent="0.25">
      <c r="A446" s="48"/>
      <c r="B446" s="48"/>
      <c r="C446" s="48"/>
      <c r="D446" s="48"/>
      <c r="E446" s="48"/>
      <c r="F446" s="48"/>
      <c r="G446" s="48"/>
      <c r="H446" s="48"/>
      <c r="I446" s="48"/>
      <c r="J446" s="48"/>
      <c r="K446" s="48"/>
      <c r="L446" s="48"/>
      <c r="M446" s="48"/>
      <c r="N446" s="48"/>
      <c r="O446" s="48"/>
      <c r="P446" s="48"/>
      <c r="Q446" s="48"/>
      <c r="R446" s="48"/>
      <c r="S446" s="48"/>
      <c r="T446" s="48"/>
      <c r="U446" s="500"/>
      <c r="V446" s="500"/>
      <c r="W446" s="500"/>
      <c r="X446" s="500"/>
      <c r="Y446" s="48"/>
      <c r="Z446" s="48"/>
      <c r="AA446" s="48"/>
      <c r="AB446" s="48"/>
      <c r="AC446" s="48"/>
      <c r="AD446" s="48"/>
    </row>
    <row r="447" spans="1:30" ht="21" customHeight="1" x14ac:dyDescent="0.25">
      <c r="A447" s="48"/>
      <c r="B447" s="48"/>
      <c r="C447" s="48"/>
      <c r="D447" s="48"/>
      <c r="E447" s="48"/>
      <c r="F447" s="48"/>
      <c r="G447" s="48"/>
      <c r="H447" s="48"/>
      <c r="I447" s="48"/>
      <c r="J447" s="48"/>
      <c r="K447" s="48"/>
      <c r="L447" s="48"/>
      <c r="M447" s="48"/>
      <c r="N447" s="48"/>
      <c r="O447" s="48"/>
      <c r="P447" s="48"/>
      <c r="Q447" s="48"/>
      <c r="R447" s="48"/>
      <c r="S447" s="48"/>
      <c r="T447" s="48"/>
      <c r="U447" s="500"/>
      <c r="V447" s="500"/>
      <c r="W447" s="500"/>
      <c r="X447" s="500"/>
      <c r="Y447" s="48"/>
      <c r="Z447" s="48"/>
      <c r="AA447" s="48"/>
      <c r="AB447" s="48"/>
      <c r="AC447" s="48"/>
      <c r="AD447" s="48"/>
    </row>
    <row r="448" spans="1:30" ht="21" customHeight="1" x14ac:dyDescent="0.25">
      <c r="A448" s="48"/>
      <c r="B448" s="48"/>
      <c r="C448" s="48"/>
      <c r="D448" s="48"/>
      <c r="E448" s="48"/>
      <c r="F448" s="48"/>
      <c r="G448" s="48"/>
      <c r="H448" s="48"/>
      <c r="I448" s="48"/>
      <c r="J448" s="48"/>
      <c r="K448" s="48"/>
      <c r="L448" s="48"/>
      <c r="M448" s="48"/>
      <c r="N448" s="48"/>
      <c r="O448" s="48"/>
      <c r="P448" s="48"/>
      <c r="Q448" s="48"/>
      <c r="R448" s="48"/>
      <c r="S448" s="48"/>
      <c r="T448" s="48"/>
      <c r="U448" s="500"/>
      <c r="V448" s="500"/>
      <c r="W448" s="500"/>
      <c r="X448" s="500"/>
      <c r="Y448" s="48"/>
      <c r="Z448" s="48"/>
      <c r="AA448" s="48"/>
      <c r="AB448" s="48"/>
      <c r="AC448" s="48"/>
      <c r="AD448" s="48"/>
    </row>
    <row r="449" spans="1:30" ht="21" customHeight="1" x14ac:dyDescent="0.25">
      <c r="A449" s="48"/>
      <c r="B449" s="48"/>
      <c r="C449" s="48"/>
      <c r="D449" s="48"/>
      <c r="E449" s="48"/>
      <c r="F449" s="48"/>
      <c r="G449" s="48"/>
      <c r="H449" s="48"/>
      <c r="I449" s="48"/>
      <c r="J449" s="48"/>
      <c r="K449" s="48"/>
      <c r="L449" s="48"/>
      <c r="M449" s="48"/>
      <c r="N449" s="48"/>
      <c r="O449" s="48"/>
      <c r="P449" s="48"/>
      <c r="Q449" s="48"/>
      <c r="R449" s="48"/>
      <c r="S449" s="48"/>
      <c r="T449" s="48"/>
      <c r="U449" s="500"/>
      <c r="V449" s="500"/>
      <c r="W449" s="500"/>
      <c r="X449" s="500"/>
      <c r="Y449" s="48"/>
      <c r="Z449" s="48"/>
      <c r="AA449" s="48"/>
      <c r="AB449" s="48"/>
      <c r="AC449" s="48"/>
      <c r="AD449" s="48"/>
    </row>
    <row r="450" spans="1:30" ht="21" customHeight="1" x14ac:dyDescent="0.25">
      <c r="A450" s="48"/>
      <c r="B450" s="48"/>
      <c r="C450" s="48"/>
      <c r="D450" s="48"/>
      <c r="E450" s="48"/>
      <c r="F450" s="48"/>
      <c r="G450" s="48"/>
      <c r="H450" s="48"/>
      <c r="I450" s="48"/>
      <c r="J450" s="48"/>
      <c r="K450" s="48"/>
      <c r="L450" s="48"/>
      <c r="M450" s="48"/>
      <c r="N450" s="48"/>
      <c r="O450" s="48"/>
      <c r="P450" s="48"/>
      <c r="Q450" s="48"/>
      <c r="R450" s="48"/>
      <c r="S450" s="48"/>
      <c r="T450" s="48"/>
      <c r="U450" s="500"/>
      <c r="V450" s="500"/>
      <c r="W450" s="500"/>
      <c r="X450" s="500"/>
      <c r="Y450" s="48"/>
      <c r="Z450" s="48"/>
      <c r="AA450" s="48"/>
      <c r="AB450" s="48"/>
      <c r="AC450" s="48"/>
      <c r="AD450" s="48"/>
    </row>
    <row r="451" spans="1:30" ht="21" customHeight="1" x14ac:dyDescent="0.25">
      <c r="A451" s="48"/>
      <c r="B451" s="48"/>
      <c r="C451" s="48"/>
      <c r="D451" s="48"/>
      <c r="E451" s="48"/>
      <c r="F451" s="48"/>
      <c r="G451" s="48"/>
      <c r="H451" s="48"/>
      <c r="I451" s="48"/>
      <c r="J451" s="48"/>
      <c r="K451" s="48"/>
      <c r="L451" s="48"/>
      <c r="M451" s="48"/>
      <c r="N451" s="48"/>
      <c r="O451" s="48"/>
      <c r="P451" s="48"/>
      <c r="Q451" s="48"/>
      <c r="R451" s="48"/>
      <c r="S451" s="48"/>
      <c r="T451" s="48"/>
      <c r="U451" s="500"/>
      <c r="V451" s="500"/>
      <c r="W451" s="500"/>
      <c r="X451" s="500"/>
      <c r="Y451" s="48"/>
      <c r="Z451" s="48"/>
      <c r="AA451" s="48"/>
      <c r="AB451" s="48"/>
      <c r="AC451" s="48"/>
      <c r="AD451" s="48"/>
    </row>
    <row r="452" spans="1:30" ht="21" customHeight="1" x14ac:dyDescent="0.25">
      <c r="A452" s="48"/>
      <c r="B452" s="48"/>
      <c r="C452" s="48"/>
      <c r="D452" s="48"/>
      <c r="E452" s="48"/>
      <c r="F452" s="48"/>
      <c r="G452" s="48"/>
      <c r="H452" s="48"/>
      <c r="I452" s="48"/>
      <c r="J452" s="48"/>
      <c r="K452" s="48"/>
      <c r="L452" s="48"/>
      <c r="M452" s="48"/>
      <c r="N452" s="48"/>
      <c r="O452" s="48"/>
      <c r="P452" s="48"/>
      <c r="Q452" s="48"/>
      <c r="R452" s="48"/>
      <c r="S452" s="48"/>
      <c r="T452" s="48"/>
      <c r="U452" s="500"/>
      <c r="V452" s="500"/>
      <c r="W452" s="500"/>
      <c r="X452" s="500"/>
      <c r="Y452" s="48"/>
      <c r="Z452" s="48"/>
      <c r="AA452" s="48"/>
      <c r="AB452" s="48"/>
      <c r="AC452" s="48"/>
      <c r="AD452" s="48"/>
    </row>
    <row r="453" spans="1:30" ht="21" customHeight="1" x14ac:dyDescent="0.25">
      <c r="A453" s="48"/>
      <c r="B453" s="48"/>
      <c r="C453" s="48"/>
      <c r="D453" s="48"/>
      <c r="E453" s="48"/>
      <c r="F453" s="48"/>
      <c r="G453" s="48"/>
      <c r="H453" s="48"/>
      <c r="I453" s="48"/>
      <c r="J453" s="48"/>
      <c r="K453" s="48"/>
      <c r="L453" s="48"/>
      <c r="M453" s="48"/>
      <c r="N453" s="48"/>
      <c r="O453" s="48"/>
      <c r="P453" s="48"/>
      <c r="Q453" s="48"/>
      <c r="R453" s="48"/>
      <c r="S453" s="48"/>
      <c r="T453" s="48"/>
      <c r="U453" s="500"/>
      <c r="V453" s="500"/>
      <c r="W453" s="500"/>
      <c r="X453" s="500"/>
      <c r="Y453" s="48"/>
      <c r="Z453" s="48"/>
      <c r="AA453" s="48"/>
      <c r="AB453" s="48"/>
      <c r="AC453" s="48"/>
      <c r="AD453" s="48"/>
    </row>
    <row r="454" spans="1:30" ht="21" customHeight="1" x14ac:dyDescent="0.25">
      <c r="A454" s="48"/>
      <c r="B454" s="48"/>
      <c r="C454" s="48"/>
      <c r="D454" s="48"/>
      <c r="E454" s="48"/>
      <c r="F454" s="48"/>
      <c r="G454" s="48"/>
      <c r="H454" s="48"/>
      <c r="I454" s="48"/>
      <c r="J454" s="48"/>
      <c r="K454" s="48"/>
      <c r="L454" s="48"/>
      <c r="M454" s="48"/>
      <c r="N454" s="48"/>
      <c r="O454" s="48"/>
      <c r="P454" s="48"/>
      <c r="Q454" s="48"/>
      <c r="R454" s="48"/>
      <c r="S454" s="48"/>
      <c r="T454" s="48"/>
      <c r="U454" s="500"/>
      <c r="V454" s="500"/>
      <c r="W454" s="500"/>
      <c r="X454" s="500"/>
      <c r="Y454" s="48"/>
      <c r="Z454" s="48"/>
      <c r="AA454" s="48"/>
      <c r="AB454" s="48"/>
      <c r="AC454" s="48"/>
      <c r="AD454" s="48"/>
    </row>
    <row r="455" spans="1:30" ht="21" customHeight="1" x14ac:dyDescent="0.25">
      <c r="A455" s="48"/>
      <c r="B455" s="48"/>
      <c r="C455" s="48"/>
      <c r="D455" s="48"/>
      <c r="E455" s="48"/>
      <c r="F455" s="48"/>
      <c r="G455" s="48"/>
      <c r="H455" s="48"/>
      <c r="I455" s="48"/>
      <c r="J455" s="48"/>
      <c r="K455" s="48"/>
      <c r="L455" s="48"/>
      <c r="M455" s="48"/>
      <c r="N455" s="48"/>
      <c r="O455" s="48"/>
      <c r="P455" s="48"/>
      <c r="Q455" s="48"/>
      <c r="R455" s="48"/>
      <c r="S455" s="48"/>
      <c r="T455" s="48"/>
      <c r="U455" s="500"/>
      <c r="V455" s="500"/>
      <c r="W455" s="500"/>
      <c r="X455" s="500"/>
      <c r="Y455" s="48"/>
      <c r="Z455" s="48"/>
      <c r="AA455" s="48"/>
      <c r="AB455" s="48"/>
      <c r="AC455" s="48"/>
      <c r="AD455" s="48"/>
    </row>
    <row r="456" spans="1:30" ht="21" customHeight="1" x14ac:dyDescent="0.25">
      <c r="A456" s="48"/>
      <c r="B456" s="48"/>
      <c r="C456" s="48"/>
      <c r="D456" s="48"/>
      <c r="E456" s="48"/>
      <c r="F456" s="48"/>
      <c r="G456" s="48"/>
      <c r="H456" s="48"/>
      <c r="I456" s="48"/>
      <c r="J456" s="48"/>
      <c r="K456" s="48"/>
      <c r="L456" s="48"/>
      <c r="M456" s="48"/>
      <c r="N456" s="48"/>
      <c r="O456" s="48"/>
      <c r="P456" s="48"/>
      <c r="Q456" s="48"/>
      <c r="R456" s="48"/>
      <c r="S456" s="48"/>
      <c r="T456" s="48"/>
      <c r="U456" s="500"/>
      <c r="V456" s="500"/>
      <c r="W456" s="500"/>
      <c r="X456" s="500"/>
      <c r="Y456" s="48"/>
      <c r="Z456" s="48"/>
      <c r="AA456" s="48"/>
      <c r="AB456" s="48"/>
      <c r="AC456" s="48"/>
      <c r="AD456" s="48"/>
    </row>
    <row r="457" spans="1:30" ht="21" customHeight="1" x14ac:dyDescent="0.25">
      <c r="A457" s="48"/>
      <c r="B457" s="48"/>
      <c r="C457" s="48"/>
      <c r="D457" s="48"/>
      <c r="E457" s="48"/>
      <c r="F457" s="48"/>
      <c r="G457" s="48"/>
      <c r="H457" s="48"/>
      <c r="I457" s="48"/>
      <c r="J457" s="48"/>
      <c r="K457" s="48"/>
      <c r="L457" s="48"/>
      <c r="M457" s="48"/>
      <c r="N457" s="48"/>
      <c r="O457" s="48"/>
      <c r="P457" s="48"/>
      <c r="Q457" s="48"/>
      <c r="R457" s="48"/>
      <c r="S457" s="48"/>
      <c r="T457" s="48"/>
      <c r="U457" s="500"/>
      <c r="V457" s="500"/>
      <c r="W457" s="500"/>
      <c r="X457" s="500"/>
      <c r="Y457" s="48"/>
      <c r="Z457" s="48"/>
      <c r="AA457" s="48"/>
      <c r="AB457" s="48"/>
      <c r="AC457" s="48"/>
      <c r="AD457" s="48"/>
    </row>
    <row r="458" spans="1:30" ht="21" customHeight="1" x14ac:dyDescent="0.25">
      <c r="A458" s="48"/>
      <c r="B458" s="48"/>
      <c r="C458" s="48"/>
      <c r="D458" s="48"/>
      <c r="E458" s="48"/>
      <c r="F458" s="48"/>
      <c r="G458" s="48"/>
      <c r="H458" s="48"/>
      <c r="I458" s="48"/>
      <c r="J458" s="48"/>
      <c r="K458" s="48"/>
      <c r="L458" s="48"/>
      <c r="M458" s="48"/>
      <c r="N458" s="48"/>
      <c r="O458" s="48"/>
      <c r="P458" s="48"/>
      <c r="Q458" s="48"/>
      <c r="R458" s="48"/>
      <c r="S458" s="48"/>
      <c r="T458" s="48"/>
      <c r="U458" s="500"/>
      <c r="V458" s="500"/>
      <c r="W458" s="500"/>
      <c r="X458" s="500"/>
      <c r="Y458" s="48"/>
      <c r="Z458" s="48"/>
      <c r="AA458" s="48"/>
      <c r="AB458" s="48"/>
      <c r="AC458" s="48"/>
      <c r="AD458" s="48"/>
    </row>
    <row r="459" spans="1:30" ht="21" customHeight="1" x14ac:dyDescent="0.25">
      <c r="A459" s="48"/>
      <c r="B459" s="48"/>
      <c r="C459" s="48"/>
      <c r="D459" s="48"/>
      <c r="E459" s="48"/>
      <c r="F459" s="48"/>
      <c r="G459" s="48"/>
      <c r="H459" s="48"/>
      <c r="I459" s="48"/>
      <c r="J459" s="48"/>
      <c r="K459" s="48"/>
      <c r="L459" s="48"/>
      <c r="M459" s="48"/>
      <c r="N459" s="48"/>
      <c r="O459" s="48"/>
      <c r="P459" s="48"/>
      <c r="Q459" s="48"/>
      <c r="R459" s="48"/>
      <c r="S459" s="48"/>
      <c r="T459" s="48"/>
      <c r="U459" s="500"/>
      <c r="V459" s="500"/>
      <c r="W459" s="500"/>
      <c r="X459" s="500"/>
      <c r="Y459" s="48"/>
      <c r="Z459" s="48"/>
      <c r="AA459" s="48"/>
      <c r="AB459" s="48"/>
      <c r="AC459" s="48"/>
      <c r="AD459" s="48"/>
    </row>
    <row r="460" spans="1:30" ht="21" customHeight="1" x14ac:dyDescent="0.25">
      <c r="A460" s="48"/>
      <c r="B460" s="48"/>
      <c r="C460" s="48"/>
      <c r="D460" s="48"/>
      <c r="E460" s="48"/>
      <c r="F460" s="48"/>
      <c r="G460" s="48"/>
      <c r="H460" s="48"/>
      <c r="I460" s="48"/>
      <c r="J460" s="48"/>
      <c r="K460" s="48"/>
      <c r="L460" s="48"/>
      <c r="M460" s="48"/>
      <c r="N460" s="48"/>
      <c r="O460" s="48"/>
      <c r="P460" s="48"/>
      <c r="Q460" s="48"/>
      <c r="R460" s="48"/>
      <c r="S460" s="48"/>
      <c r="T460" s="48"/>
      <c r="U460" s="500"/>
      <c r="V460" s="500"/>
      <c r="W460" s="500"/>
      <c r="X460" s="500"/>
      <c r="Y460" s="48"/>
      <c r="Z460" s="48"/>
      <c r="AA460" s="48"/>
      <c r="AB460" s="48"/>
      <c r="AC460" s="48"/>
      <c r="AD460" s="48"/>
    </row>
    <row r="461" spans="1:30" ht="21" customHeight="1" x14ac:dyDescent="0.25">
      <c r="A461" s="48"/>
      <c r="B461" s="48"/>
      <c r="C461" s="48"/>
      <c r="D461" s="48"/>
      <c r="E461" s="48"/>
      <c r="F461" s="48"/>
      <c r="G461" s="48"/>
      <c r="H461" s="48"/>
      <c r="I461" s="48"/>
      <c r="J461" s="48"/>
      <c r="K461" s="48"/>
      <c r="L461" s="48"/>
      <c r="M461" s="48"/>
      <c r="N461" s="48"/>
      <c r="O461" s="48"/>
      <c r="P461" s="48"/>
      <c r="Q461" s="48"/>
      <c r="R461" s="48"/>
      <c r="S461" s="48"/>
      <c r="T461" s="48"/>
      <c r="U461" s="500"/>
      <c r="V461" s="500"/>
      <c r="W461" s="500"/>
      <c r="X461" s="500"/>
      <c r="Y461" s="48"/>
      <c r="Z461" s="48"/>
      <c r="AA461" s="48"/>
      <c r="AB461" s="48"/>
      <c r="AC461" s="48"/>
      <c r="AD461" s="48"/>
    </row>
    <row r="462" spans="1:30" ht="21" customHeight="1" x14ac:dyDescent="0.25">
      <c r="A462" s="48"/>
      <c r="B462" s="48"/>
      <c r="C462" s="48"/>
      <c r="D462" s="48"/>
      <c r="E462" s="48"/>
      <c r="F462" s="48"/>
      <c r="G462" s="48"/>
      <c r="H462" s="48"/>
      <c r="I462" s="48"/>
      <c r="J462" s="48"/>
      <c r="K462" s="48"/>
      <c r="L462" s="48"/>
      <c r="M462" s="48"/>
      <c r="N462" s="48"/>
      <c r="O462" s="48"/>
      <c r="P462" s="48"/>
      <c r="Q462" s="48"/>
      <c r="R462" s="48"/>
      <c r="S462" s="48"/>
      <c r="T462" s="48"/>
      <c r="U462" s="500"/>
      <c r="V462" s="500"/>
      <c r="W462" s="500"/>
      <c r="X462" s="500"/>
      <c r="Y462" s="48"/>
      <c r="Z462" s="48"/>
      <c r="AA462" s="48"/>
      <c r="AB462" s="48"/>
      <c r="AC462" s="48"/>
      <c r="AD462" s="48"/>
    </row>
    <row r="463" spans="1:30" ht="21" customHeight="1" x14ac:dyDescent="0.25">
      <c r="A463" s="48"/>
      <c r="B463" s="48"/>
      <c r="C463" s="48"/>
      <c r="D463" s="48"/>
      <c r="E463" s="48"/>
      <c r="F463" s="48"/>
      <c r="G463" s="48"/>
      <c r="H463" s="48"/>
      <c r="I463" s="48"/>
      <c r="J463" s="48"/>
      <c r="K463" s="48"/>
      <c r="L463" s="48"/>
      <c r="M463" s="48"/>
      <c r="N463" s="48"/>
      <c r="O463" s="48"/>
      <c r="P463" s="48"/>
      <c r="Q463" s="48"/>
      <c r="R463" s="48"/>
      <c r="S463" s="48"/>
      <c r="T463" s="48"/>
      <c r="U463" s="500"/>
      <c r="V463" s="500"/>
      <c r="W463" s="500"/>
      <c r="X463" s="500"/>
      <c r="Y463" s="48"/>
      <c r="Z463" s="48"/>
      <c r="AA463" s="48"/>
      <c r="AB463" s="48"/>
      <c r="AC463" s="48"/>
      <c r="AD463" s="48"/>
    </row>
    <row r="464" spans="1:30" ht="21" customHeight="1" x14ac:dyDescent="0.25">
      <c r="A464" s="48"/>
      <c r="B464" s="48"/>
      <c r="C464" s="48"/>
      <c r="D464" s="48"/>
      <c r="E464" s="48"/>
      <c r="F464" s="48"/>
      <c r="G464" s="48"/>
      <c r="H464" s="48"/>
      <c r="I464" s="48"/>
      <c r="J464" s="48"/>
      <c r="K464" s="48"/>
      <c r="L464" s="48"/>
      <c r="M464" s="48"/>
      <c r="N464" s="48"/>
      <c r="O464" s="48"/>
      <c r="P464" s="48"/>
      <c r="Q464" s="48"/>
      <c r="R464" s="48"/>
      <c r="S464" s="48"/>
      <c r="T464" s="48"/>
      <c r="U464" s="500"/>
      <c r="V464" s="500"/>
      <c r="W464" s="500"/>
      <c r="X464" s="500"/>
      <c r="Y464" s="48"/>
      <c r="Z464" s="48"/>
      <c r="AA464" s="48"/>
      <c r="AB464" s="48"/>
      <c r="AC464" s="48"/>
      <c r="AD464" s="48"/>
    </row>
    <row r="465" spans="1:30" ht="21" customHeight="1" x14ac:dyDescent="0.25">
      <c r="A465" s="48"/>
      <c r="B465" s="48"/>
      <c r="C465" s="48"/>
      <c r="D465" s="48"/>
      <c r="E465" s="48"/>
      <c r="F465" s="48"/>
      <c r="G465" s="48"/>
      <c r="H465" s="48"/>
      <c r="I465" s="48"/>
      <c r="J465" s="48"/>
      <c r="K465" s="48"/>
      <c r="L465" s="48"/>
      <c r="M465" s="48"/>
      <c r="N465" s="48"/>
      <c r="O465" s="48"/>
      <c r="P465" s="48"/>
      <c r="Q465" s="48"/>
      <c r="R465" s="48"/>
      <c r="S465" s="48"/>
      <c r="T465" s="48"/>
      <c r="U465" s="500"/>
      <c r="V465" s="500"/>
      <c r="W465" s="500"/>
      <c r="X465" s="500"/>
      <c r="Y465" s="48"/>
      <c r="Z465" s="48"/>
      <c r="AA465" s="48"/>
      <c r="AB465" s="48"/>
      <c r="AC465" s="48"/>
      <c r="AD465" s="48"/>
    </row>
    <row r="466" spans="1:30" ht="21" customHeight="1" x14ac:dyDescent="0.25">
      <c r="A466" s="48"/>
      <c r="B466" s="48"/>
      <c r="C466" s="48"/>
      <c r="D466" s="48"/>
      <c r="E466" s="48"/>
      <c r="F466" s="48"/>
      <c r="G466" s="48"/>
      <c r="H466" s="48"/>
      <c r="I466" s="48"/>
      <c r="J466" s="48"/>
      <c r="K466" s="48"/>
      <c r="L466" s="48"/>
      <c r="M466" s="48"/>
      <c r="N466" s="48"/>
      <c r="O466" s="48"/>
      <c r="P466" s="48"/>
      <c r="Q466" s="48"/>
      <c r="R466" s="48"/>
      <c r="S466" s="48"/>
      <c r="T466" s="48"/>
      <c r="U466" s="500"/>
      <c r="V466" s="500"/>
      <c r="W466" s="500"/>
      <c r="X466" s="500"/>
      <c r="Y466" s="48"/>
      <c r="Z466" s="48"/>
      <c r="AA466" s="48"/>
      <c r="AB466" s="48"/>
      <c r="AC466" s="48"/>
      <c r="AD466" s="48"/>
    </row>
    <row r="467" spans="1:30" ht="21" customHeight="1" x14ac:dyDescent="0.25">
      <c r="A467" s="48"/>
      <c r="B467" s="48"/>
      <c r="C467" s="48"/>
      <c r="D467" s="48"/>
      <c r="E467" s="48"/>
      <c r="F467" s="48"/>
      <c r="G467" s="48"/>
      <c r="H467" s="48"/>
      <c r="I467" s="48"/>
      <c r="J467" s="48"/>
      <c r="K467" s="48"/>
      <c r="L467" s="48"/>
      <c r="M467" s="48"/>
      <c r="N467" s="48"/>
      <c r="O467" s="48"/>
      <c r="P467" s="48"/>
      <c r="Q467" s="48"/>
      <c r="R467" s="48"/>
      <c r="S467" s="48"/>
      <c r="T467" s="48"/>
      <c r="U467" s="500"/>
      <c r="V467" s="500"/>
      <c r="W467" s="500"/>
      <c r="X467" s="500"/>
      <c r="Y467" s="48"/>
      <c r="Z467" s="48"/>
      <c r="AA467" s="48"/>
      <c r="AB467" s="48"/>
      <c r="AC467" s="48"/>
      <c r="AD467" s="48"/>
    </row>
    <row r="468" spans="1:30" ht="21" customHeight="1" x14ac:dyDescent="0.25">
      <c r="A468" s="48"/>
      <c r="B468" s="48"/>
      <c r="C468" s="48"/>
      <c r="D468" s="48"/>
      <c r="E468" s="48"/>
      <c r="F468" s="48"/>
      <c r="G468" s="48"/>
      <c r="H468" s="48"/>
      <c r="I468" s="48"/>
      <c r="J468" s="48"/>
      <c r="K468" s="48"/>
      <c r="L468" s="48"/>
      <c r="M468" s="48"/>
      <c r="N468" s="48"/>
      <c r="O468" s="48"/>
      <c r="P468" s="48"/>
      <c r="Q468" s="48"/>
      <c r="R468" s="48"/>
      <c r="S468" s="48"/>
      <c r="T468" s="48"/>
      <c r="U468" s="500"/>
      <c r="V468" s="500"/>
      <c r="W468" s="500"/>
      <c r="X468" s="500"/>
      <c r="Y468" s="48"/>
      <c r="Z468" s="48"/>
      <c r="AA468" s="48"/>
      <c r="AB468" s="48"/>
      <c r="AC468" s="48"/>
      <c r="AD468" s="48"/>
    </row>
    <row r="469" spans="1:30" ht="21" customHeight="1" x14ac:dyDescent="0.25">
      <c r="A469" s="48"/>
      <c r="B469" s="48"/>
      <c r="C469" s="48"/>
      <c r="D469" s="48"/>
      <c r="E469" s="48"/>
      <c r="F469" s="48"/>
      <c r="G469" s="48"/>
      <c r="H469" s="48"/>
      <c r="I469" s="48"/>
      <c r="J469" s="48"/>
      <c r="K469" s="48"/>
      <c r="L469" s="48"/>
      <c r="M469" s="48"/>
      <c r="N469" s="48"/>
      <c r="O469" s="48"/>
      <c r="P469" s="48"/>
      <c r="Q469" s="48"/>
      <c r="R469" s="48"/>
      <c r="S469" s="48"/>
      <c r="T469" s="48"/>
      <c r="U469" s="500"/>
      <c r="V469" s="500"/>
      <c r="W469" s="500"/>
      <c r="X469" s="500"/>
      <c r="Y469" s="48"/>
      <c r="Z469" s="48"/>
      <c r="AA469" s="48"/>
      <c r="AB469" s="48"/>
      <c r="AC469" s="48"/>
      <c r="AD469" s="48"/>
    </row>
    <row r="470" spans="1:30" ht="21" customHeight="1" x14ac:dyDescent="0.25">
      <c r="A470" s="48"/>
      <c r="B470" s="48"/>
      <c r="C470" s="48"/>
      <c r="D470" s="48"/>
      <c r="E470" s="48"/>
      <c r="F470" s="48"/>
      <c r="G470" s="48"/>
      <c r="H470" s="48"/>
      <c r="I470" s="48"/>
      <c r="J470" s="48"/>
      <c r="K470" s="48"/>
      <c r="L470" s="48"/>
      <c r="M470" s="48"/>
      <c r="N470" s="48"/>
      <c r="O470" s="48"/>
      <c r="P470" s="48"/>
      <c r="Q470" s="48"/>
      <c r="R470" s="48"/>
      <c r="S470" s="48"/>
      <c r="T470" s="48"/>
      <c r="U470" s="500"/>
      <c r="V470" s="500"/>
      <c r="W470" s="500"/>
      <c r="X470" s="500"/>
      <c r="Y470" s="48"/>
      <c r="Z470" s="48"/>
      <c r="AA470" s="48"/>
      <c r="AB470" s="48"/>
      <c r="AC470" s="48"/>
      <c r="AD470" s="48"/>
    </row>
    <row r="471" spans="1:30" ht="21" customHeight="1" x14ac:dyDescent="0.25">
      <c r="A471" s="48"/>
      <c r="B471" s="48"/>
      <c r="C471" s="48"/>
      <c r="D471" s="48"/>
      <c r="E471" s="48"/>
      <c r="F471" s="48"/>
      <c r="G471" s="48"/>
      <c r="H471" s="48"/>
      <c r="I471" s="48"/>
      <c r="J471" s="48"/>
      <c r="K471" s="48"/>
      <c r="L471" s="48"/>
      <c r="M471" s="48"/>
      <c r="N471" s="48"/>
      <c r="O471" s="48"/>
      <c r="P471" s="48"/>
      <c r="Q471" s="48"/>
      <c r="R471" s="48"/>
      <c r="S471" s="48"/>
      <c r="T471" s="48"/>
      <c r="U471" s="500"/>
      <c r="V471" s="500"/>
      <c r="W471" s="500"/>
      <c r="X471" s="500"/>
      <c r="Y471" s="48"/>
      <c r="Z471" s="48"/>
      <c r="AA471" s="48"/>
      <c r="AB471" s="48"/>
      <c r="AC471" s="48"/>
      <c r="AD471" s="48"/>
    </row>
    <row r="472" spans="1:30" ht="21" customHeight="1" x14ac:dyDescent="0.25">
      <c r="A472" s="48"/>
      <c r="B472" s="48"/>
      <c r="C472" s="48"/>
      <c r="D472" s="48"/>
      <c r="E472" s="48"/>
      <c r="F472" s="48"/>
      <c r="G472" s="48"/>
      <c r="H472" s="48"/>
      <c r="I472" s="48"/>
      <c r="J472" s="48"/>
      <c r="K472" s="48"/>
      <c r="L472" s="48"/>
      <c r="M472" s="48"/>
      <c r="N472" s="48"/>
      <c r="O472" s="48"/>
      <c r="P472" s="48"/>
      <c r="Q472" s="48"/>
      <c r="R472" s="48"/>
      <c r="S472" s="48"/>
      <c r="T472" s="48"/>
      <c r="U472" s="500"/>
      <c r="V472" s="500"/>
      <c r="W472" s="500"/>
      <c r="X472" s="500"/>
      <c r="Y472" s="48"/>
      <c r="Z472" s="48"/>
      <c r="AA472" s="48"/>
      <c r="AB472" s="48"/>
      <c r="AC472" s="48"/>
      <c r="AD472" s="48"/>
    </row>
    <row r="473" spans="1:30" ht="21" customHeight="1" x14ac:dyDescent="0.25">
      <c r="A473" s="48"/>
      <c r="B473" s="48"/>
      <c r="C473" s="48"/>
      <c r="D473" s="48"/>
      <c r="E473" s="48"/>
      <c r="F473" s="48"/>
      <c r="G473" s="48"/>
      <c r="H473" s="48"/>
      <c r="I473" s="48"/>
      <c r="J473" s="48"/>
      <c r="K473" s="48"/>
      <c r="L473" s="48"/>
      <c r="M473" s="48"/>
      <c r="N473" s="48"/>
      <c r="O473" s="48"/>
      <c r="P473" s="48"/>
      <c r="Q473" s="48"/>
      <c r="R473" s="48"/>
      <c r="S473" s="48"/>
      <c r="T473" s="48"/>
      <c r="U473" s="500"/>
      <c r="V473" s="500"/>
      <c r="W473" s="500"/>
      <c r="X473" s="500"/>
      <c r="Y473" s="48"/>
      <c r="Z473" s="48"/>
      <c r="AA473" s="48"/>
      <c r="AB473" s="48"/>
      <c r="AC473" s="48"/>
      <c r="AD473" s="48"/>
    </row>
    <row r="474" spans="1:30" ht="21" customHeight="1" x14ac:dyDescent="0.25">
      <c r="A474" s="48"/>
      <c r="B474" s="48"/>
      <c r="C474" s="48"/>
      <c r="D474" s="48"/>
      <c r="E474" s="48"/>
      <c r="F474" s="48"/>
      <c r="G474" s="48"/>
      <c r="H474" s="48"/>
      <c r="I474" s="48"/>
      <c r="J474" s="48"/>
      <c r="K474" s="48"/>
      <c r="L474" s="48"/>
      <c r="M474" s="48"/>
      <c r="N474" s="48"/>
      <c r="O474" s="48"/>
      <c r="P474" s="48"/>
      <c r="Q474" s="48"/>
      <c r="R474" s="48"/>
      <c r="S474" s="48"/>
      <c r="T474" s="48"/>
      <c r="U474" s="500"/>
      <c r="V474" s="500"/>
      <c r="W474" s="500"/>
      <c r="X474" s="500"/>
      <c r="Y474" s="48"/>
      <c r="Z474" s="48"/>
      <c r="AA474" s="48"/>
      <c r="AB474" s="48"/>
      <c r="AC474" s="48"/>
      <c r="AD474" s="48"/>
    </row>
    <row r="475" spans="1:30" ht="21" customHeight="1" x14ac:dyDescent="0.25">
      <c r="A475" s="48"/>
      <c r="B475" s="48"/>
      <c r="C475" s="48"/>
      <c r="D475" s="48"/>
      <c r="E475" s="48"/>
      <c r="F475" s="48"/>
      <c r="G475" s="48"/>
      <c r="H475" s="48"/>
      <c r="I475" s="48"/>
      <c r="J475" s="48"/>
      <c r="K475" s="48"/>
      <c r="L475" s="48"/>
      <c r="M475" s="48"/>
      <c r="N475" s="48"/>
      <c r="O475" s="48"/>
      <c r="P475" s="48"/>
      <c r="Q475" s="48"/>
      <c r="R475" s="48"/>
      <c r="S475" s="48"/>
      <c r="T475" s="48"/>
      <c r="U475" s="500"/>
      <c r="V475" s="500"/>
      <c r="W475" s="500"/>
      <c r="X475" s="500"/>
      <c r="Y475" s="48"/>
      <c r="Z475" s="48"/>
      <c r="AA475" s="48"/>
      <c r="AB475" s="48"/>
      <c r="AC475" s="48"/>
      <c r="AD475" s="48"/>
    </row>
    <row r="476" spans="1:30" ht="21" customHeight="1" x14ac:dyDescent="0.25">
      <c r="A476" s="48"/>
      <c r="B476" s="48"/>
      <c r="C476" s="48"/>
      <c r="D476" s="48"/>
      <c r="E476" s="48"/>
      <c r="F476" s="48"/>
      <c r="G476" s="48"/>
      <c r="H476" s="48"/>
      <c r="I476" s="48"/>
      <c r="J476" s="48"/>
      <c r="K476" s="48"/>
      <c r="L476" s="48"/>
      <c r="M476" s="48"/>
      <c r="N476" s="48"/>
      <c r="O476" s="48"/>
      <c r="P476" s="48"/>
      <c r="Q476" s="48"/>
      <c r="R476" s="48"/>
      <c r="S476" s="48"/>
      <c r="T476" s="48"/>
      <c r="U476" s="500"/>
      <c r="V476" s="500"/>
      <c r="W476" s="500"/>
      <c r="X476" s="500"/>
      <c r="Y476" s="48"/>
      <c r="Z476" s="48"/>
      <c r="AA476" s="48"/>
      <c r="AB476" s="48"/>
      <c r="AC476" s="48"/>
      <c r="AD476" s="48"/>
    </row>
    <row r="477" spans="1:30" ht="21" customHeight="1" x14ac:dyDescent="0.25">
      <c r="A477" s="48"/>
      <c r="B477" s="48"/>
      <c r="C477" s="48"/>
      <c r="D477" s="48"/>
      <c r="E477" s="48"/>
      <c r="F477" s="48"/>
      <c r="G477" s="48"/>
      <c r="H477" s="48"/>
      <c r="I477" s="48"/>
      <c r="J477" s="48"/>
      <c r="K477" s="48"/>
      <c r="L477" s="48"/>
      <c r="M477" s="48"/>
      <c r="N477" s="48"/>
      <c r="O477" s="48"/>
      <c r="P477" s="48"/>
      <c r="Q477" s="48"/>
      <c r="R477" s="48"/>
      <c r="S477" s="48"/>
      <c r="T477" s="48"/>
      <c r="U477" s="500"/>
      <c r="V477" s="500"/>
      <c r="W477" s="500"/>
      <c r="X477" s="500"/>
      <c r="Y477" s="48"/>
      <c r="Z477" s="48"/>
      <c r="AA477" s="48"/>
      <c r="AB477" s="48"/>
      <c r="AC477" s="48"/>
      <c r="AD477" s="48"/>
    </row>
    <row r="478" spans="1:30" ht="21" customHeight="1" x14ac:dyDescent="0.25">
      <c r="A478" s="48"/>
      <c r="B478" s="48"/>
      <c r="C478" s="48"/>
      <c r="D478" s="48"/>
      <c r="E478" s="48"/>
      <c r="F478" s="48"/>
      <c r="G478" s="48"/>
      <c r="H478" s="48"/>
      <c r="I478" s="48"/>
      <c r="J478" s="48"/>
      <c r="K478" s="48"/>
      <c r="L478" s="48"/>
      <c r="M478" s="48"/>
      <c r="N478" s="48"/>
      <c r="O478" s="48"/>
      <c r="P478" s="48"/>
      <c r="Q478" s="48"/>
      <c r="R478" s="48"/>
      <c r="S478" s="48"/>
      <c r="T478" s="48"/>
      <c r="U478" s="500"/>
      <c r="V478" s="500"/>
      <c r="W478" s="500"/>
      <c r="X478" s="500"/>
      <c r="Y478" s="48"/>
      <c r="Z478" s="48"/>
      <c r="AA478" s="48"/>
      <c r="AB478" s="48"/>
      <c r="AC478" s="48"/>
      <c r="AD478" s="48"/>
    </row>
    <row r="479" spans="1:30" ht="21" customHeight="1" x14ac:dyDescent="0.25">
      <c r="A479" s="48"/>
      <c r="B479" s="48"/>
      <c r="C479" s="48"/>
      <c r="D479" s="48"/>
      <c r="E479" s="48"/>
      <c r="F479" s="48"/>
      <c r="G479" s="48"/>
      <c r="H479" s="48"/>
      <c r="I479" s="48"/>
      <c r="J479" s="48"/>
      <c r="K479" s="48"/>
      <c r="L479" s="48"/>
      <c r="M479" s="48"/>
      <c r="N479" s="48"/>
      <c r="O479" s="48"/>
      <c r="P479" s="48"/>
      <c r="Q479" s="48"/>
      <c r="R479" s="48"/>
      <c r="S479" s="48"/>
      <c r="T479" s="48"/>
      <c r="U479" s="500"/>
      <c r="V479" s="500"/>
      <c r="W479" s="500"/>
      <c r="X479" s="500"/>
      <c r="Y479" s="48"/>
      <c r="Z479" s="48"/>
      <c r="AA479" s="48"/>
      <c r="AB479" s="48"/>
      <c r="AC479" s="48"/>
      <c r="AD479" s="48"/>
    </row>
    <row r="480" spans="1:30" ht="21" customHeight="1" x14ac:dyDescent="0.25">
      <c r="A480" s="48"/>
      <c r="B480" s="48"/>
      <c r="C480" s="48"/>
      <c r="D480" s="48"/>
      <c r="E480" s="48"/>
      <c r="F480" s="48"/>
      <c r="G480" s="48"/>
      <c r="H480" s="48"/>
      <c r="I480" s="48"/>
      <c r="J480" s="48"/>
      <c r="K480" s="48"/>
      <c r="L480" s="48"/>
      <c r="M480" s="48"/>
      <c r="N480" s="48"/>
      <c r="O480" s="48"/>
      <c r="P480" s="48"/>
      <c r="Q480" s="48"/>
      <c r="R480" s="48"/>
      <c r="S480" s="48"/>
      <c r="T480" s="48"/>
      <c r="U480" s="500"/>
      <c r="V480" s="500"/>
      <c r="W480" s="500"/>
      <c r="X480" s="500"/>
      <c r="Y480" s="48"/>
      <c r="Z480" s="48"/>
      <c r="AA480" s="48"/>
      <c r="AB480" s="48"/>
      <c r="AC480" s="48"/>
      <c r="AD480" s="48"/>
    </row>
    <row r="481" spans="1:30" ht="21" customHeight="1" x14ac:dyDescent="0.25">
      <c r="A481" s="48"/>
      <c r="B481" s="48"/>
      <c r="C481" s="48"/>
      <c r="D481" s="48"/>
      <c r="E481" s="48"/>
      <c r="F481" s="48"/>
      <c r="G481" s="48"/>
      <c r="H481" s="48"/>
      <c r="I481" s="48"/>
      <c r="J481" s="48"/>
      <c r="K481" s="48"/>
      <c r="L481" s="48"/>
      <c r="M481" s="48"/>
      <c r="N481" s="48"/>
      <c r="O481" s="48"/>
      <c r="P481" s="48"/>
      <c r="Q481" s="48"/>
      <c r="R481" s="48"/>
      <c r="S481" s="48"/>
      <c r="T481" s="48"/>
      <c r="U481" s="500"/>
      <c r="V481" s="500"/>
      <c r="W481" s="500"/>
      <c r="X481" s="500"/>
      <c r="Y481" s="48"/>
      <c r="Z481" s="48"/>
      <c r="AA481" s="48"/>
      <c r="AB481" s="48"/>
      <c r="AC481" s="48"/>
      <c r="AD481" s="48"/>
    </row>
    <row r="482" spans="1:30" ht="21" customHeight="1" x14ac:dyDescent="0.25">
      <c r="A482" s="48"/>
      <c r="B482" s="48"/>
      <c r="C482" s="48"/>
      <c r="D482" s="48"/>
      <c r="E482" s="48"/>
      <c r="F482" s="48"/>
      <c r="G482" s="48"/>
      <c r="H482" s="48"/>
      <c r="I482" s="48"/>
      <c r="J482" s="48"/>
      <c r="K482" s="48"/>
      <c r="L482" s="48"/>
      <c r="M482" s="48"/>
      <c r="N482" s="48"/>
      <c r="O482" s="48"/>
      <c r="P482" s="48"/>
      <c r="Q482" s="48"/>
      <c r="R482" s="48"/>
      <c r="S482" s="48"/>
      <c r="T482" s="48"/>
      <c r="U482" s="500"/>
      <c r="V482" s="500"/>
      <c r="W482" s="500"/>
      <c r="X482" s="500"/>
      <c r="Y482" s="48"/>
      <c r="Z482" s="48"/>
      <c r="AA482" s="48"/>
      <c r="AB482" s="48"/>
      <c r="AC482" s="48"/>
      <c r="AD482" s="48"/>
    </row>
    <row r="483" spans="1:30" ht="21" customHeight="1" x14ac:dyDescent="0.25">
      <c r="A483" s="48"/>
      <c r="B483" s="48"/>
      <c r="C483" s="48"/>
      <c r="D483" s="48"/>
      <c r="E483" s="48"/>
      <c r="F483" s="48"/>
      <c r="G483" s="48"/>
      <c r="H483" s="48"/>
      <c r="I483" s="48"/>
      <c r="J483" s="48"/>
      <c r="K483" s="48"/>
      <c r="L483" s="48"/>
      <c r="M483" s="48"/>
      <c r="N483" s="48"/>
      <c r="O483" s="48"/>
      <c r="P483" s="48"/>
      <c r="Q483" s="48"/>
      <c r="R483" s="48"/>
      <c r="S483" s="48"/>
      <c r="T483" s="48"/>
      <c r="U483" s="500"/>
      <c r="V483" s="500"/>
      <c r="W483" s="500"/>
      <c r="X483" s="500"/>
      <c r="Y483" s="48"/>
      <c r="Z483" s="48"/>
      <c r="AA483" s="48"/>
      <c r="AB483" s="48"/>
      <c r="AC483" s="48"/>
      <c r="AD483" s="48"/>
    </row>
    <row r="484" spans="1:30" ht="21" customHeight="1" x14ac:dyDescent="0.25">
      <c r="A484" s="48"/>
      <c r="B484" s="48"/>
      <c r="C484" s="48"/>
      <c r="D484" s="48"/>
      <c r="E484" s="48"/>
      <c r="F484" s="48"/>
      <c r="G484" s="48"/>
      <c r="H484" s="48"/>
      <c r="I484" s="48"/>
      <c r="J484" s="48"/>
      <c r="K484" s="48"/>
      <c r="L484" s="48"/>
      <c r="M484" s="48"/>
      <c r="N484" s="48"/>
      <c r="O484" s="48"/>
      <c r="P484" s="48"/>
      <c r="Q484" s="48"/>
      <c r="R484" s="48"/>
      <c r="S484" s="48"/>
      <c r="T484" s="48"/>
      <c r="U484" s="500"/>
      <c r="V484" s="500"/>
      <c r="W484" s="500"/>
      <c r="X484" s="500"/>
      <c r="Y484" s="48"/>
      <c r="Z484" s="48"/>
      <c r="AA484" s="48"/>
      <c r="AB484" s="48"/>
      <c r="AC484" s="48"/>
      <c r="AD484" s="48"/>
    </row>
    <row r="485" spans="1:30" ht="21" customHeight="1" x14ac:dyDescent="0.25">
      <c r="A485" s="48"/>
      <c r="B485" s="48"/>
      <c r="C485" s="48"/>
      <c r="D485" s="48"/>
      <c r="E485" s="48"/>
      <c r="F485" s="48"/>
      <c r="G485" s="48"/>
      <c r="H485" s="48"/>
      <c r="I485" s="48"/>
      <c r="J485" s="48"/>
      <c r="K485" s="48"/>
      <c r="L485" s="48"/>
      <c r="M485" s="48"/>
      <c r="N485" s="48"/>
      <c r="O485" s="48"/>
      <c r="P485" s="48"/>
      <c r="Q485" s="48"/>
      <c r="R485" s="48"/>
      <c r="S485" s="48"/>
      <c r="T485" s="48"/>
      <c r="U485" s="500"/>
      <c r="V485" s="500"/>
      <c r="W485" s="500"/>
      <c r="X485" s="500"/>
      <c r="Y485" s="48"/>
      <c r="Z485" s="48"/>
      <c r="AA485" s="48"/>
      <c r="AB485" s="48"/>
      <c r="AC485" s="48"/>
      <c r="AD485" s="48"/>
    </row>
    <row r="486" spans="1:30" ht="21" customHeight="1" x14ac:dyDescent="0.25">
      <c r="A486" s="48"/>
      <c r="B486" s="48"/>
      <c r="C486" s="48"/>
      <c r="D486" s="48"/>
      <c r="E486" s="48"/>
      <c r="F486" s="48"/>
      <c r="G486" s="48"/>
      <c r="H486" s="48"/>
      <c r="I486" s="48"/>
      <c r="J486" s="48"/>
      <c r="K486" s="48"/>
      <c r="L486" s="48"/>
      <c r="M486" s="48"/>
      <c r="N486" s="48"/>
      <c r="O486" s="48"/>
      <c r="P486" s="48"/>
      <c r="Q486" s="48"/>
      <c r="R486" s="48"/>
      <c r="S486" s="48"/>
      <c r="T486" s="48"/>
      <c r="U486" s="500"/>
      <c r="V486" s="500"/>
      <c r="W486" s="500"/>
      <c r="X486" s="500"/>
      <c r="Y486" s="48"/>
      <c r="Z486" s="48"/>
      <c r="AA486" s="48"/>
      <c r="AB486" s="48"/>
      <c r="AC486" s="48"/>
      <c r="AD486" s="48"/>
    </row>
    <row r="487" spans="1:30" ht="21" customHeight="1" x14ac:dyDescent="0.25">
      <c r="A487" s="48"/>
      <c r="B487" s="48"/>
      <c r="C487" s="48"/>
      <c r="D487" s="48"/>
      <c r="E487" s="48"/>
      <c r="F487" s="48"/>
      <c r="G487" s="48"/>
      <c r="H487" s="48"/>
      <c r="I487" s="48"/>
      <c r="J487" s="48"/>
      <c r="K487" s="48"/>
      <c r="L487" s="48"/>
      <c r="M487" s="48"/>
      <c r="N487" s="48"/>
      <c r="O487" s="48"/>
      <c r="P487" s="48"/>
      <c r="Q487" s="48"/>
      <c r="R487" s="48"/>
      <c r="S487" s="48"/>
      <c r="T487" s="48"/>
      <c r="U487" s="500"/>
      <c r="V487" s="500"/>
      <c r="W487" s="500"/>
      <c r="X487" s="500"/>
      <c r="Y487" s="48"/>
      <c r="Z487" s="48"/>
      <c r="AA487" s="48"/>
      <c r="AB487" s="48"/>
      <c r="AC487" s="48"/>
      <c r="AD487" s="48"/>
    </row>
    <row r="488" spans="1:30" ht="21" customHeight="1" x14ac:dyDescent="0.25">
      <c r="A488" s="48"/>
      <c r="B488" s="48"/>
      <c r="C488" s="48"/>
      <c r="D488" s="48"/>
      <c r="E488" s="48"/>
      <c r="F488" s="48"/>
      <c r="G488" s="48"/>
      <c r="H488" s="48"/>
      <c r="I488" s="48"/>
      <c r="J488" s="48"/>
      <c r="K488" s="48"/>
      <c r="L488" s="48"/>
      <c r="M488" s="48"/>
      <c r="N488" s="48"/>
      <c r="O488" s="48"/>
      <c r="P488" s="48"/>
      <c r="Q488" s="48"/>
      <c r="R488" s="48"/>
      <c r="S488" s="48"/>
      <c r="T488" s="48"/>
      <c r="U488" s="500"/>
      <c r="V488" s="500"/>
      <c r="W488" s="500"/>
      <c r="X488" s="500"/>
      <c r="Y488" s="48"/>
      <c r="Z488" s="48"/>
      <c r="AA488" s="48"/>
      <c r="AB488" s="48"/>
      <c r="AC488" s="48"/>
      <c r="AD488" s="48"/>
    </row>
    <row r="489" spans="1:30" ht="21" customHeight="1" x14ac:dyDescent="0.25">
      <c r="A489" s="48"/>
      <c r="B489" s="48"/>
      <c r="C489" s="48"/>
      <c r="D489" s="48"/>
      <c r="E489" s="48"/>
      <c r="F489" s="48"/>
      <c r="G489" s="48"/>
      <c r="H489" s="48"/>
      <c r="I489" s="48"/>
      <c r="J489" s="48"/>
      <c r="K489" s="48"/>
      <c r="L489" s="48"/>
      <c r="M489" s="48"/>
      <c r="N489" s="48"/>
      <c r="O489" s="48"/>
      <c r="P489" s="48"/>
      <c r="Q489" s="48"/>
      <c r="R489" s="48"/>
      <c r="S489" s="48"/>
      <c r="T489" s="48"/>
      <c r="U489" s="500"/>
      <c r="V489" s="500"/>
      <c r="W489" s="500"/>
      <c r="X489" s="500"/>
      <c r="Y489" s="48"/>
      <c r="Z489" s="48"/>
      <c r="AA489" s="48"/>
      <c r="AB489" s="48"/>
      <c r="AC489" s="48"/>
      <c r="AD489" s="48"/>
    </row>
    <row r="490" spans="1:30" ht="21" customHeight="1" x14ac:dyDescent="0.25">
      <c r="A490" s="48"/>
      <c r="B490" s="48"/>
      <c r="C490" s="48"/>
      <c r="D490" s="48"/>
      <c r="E490" s="48"/>
      <c r="F490" s="48"/>
      <c r="G490" s="48"/>
      <c r="H490" s="48"/>
      <c r="I490" s="48"/>
      <c r="J490" s="48"/>
      <c r="K490" s="48"/>
      <c r="L490" s="48"/>
      <c r="M490" s="48"/>
      <c r="N490" s="48"/>
      <c r="O490" s="48"/>
      <c r="P490" s="48"/>
      <c r="Q490" s="48"/>
      <c r="R490" s="48"/>
      <c r="S490" s="48"/>
      <c r="T490" s="48"/>
      <c r="U490" s="500"/>
      <c r="V490" s="500"/>
      <c r="W490" s="500"/>
      <c r="X490" s="500"/>
      <c r="Y490" s="48"/>
      <c r="Z490" s="48"/>
      <c r="AA490" s="48"/>
      <c r="AB490" s="48"/>
      <c r="AC490" s="48"/>
      <c r="AD490" s="48"/>
    </row>
    <row r="491" spans="1:30" ht="21" customHeight="1" x14ac:dyDescent="0.25">
      <c r="A491" s="48"/>
      <c r="B491" s="48"/>
      <c r="C491" s="48"/>
      <c r="D491" s="48"/>
      <c r="E491" s="48"/>
      <c r="F491" s="48"/>
      <c r="G491" s="48"/>
      <c r="H491" s="48"/>
      <c r="I491" s="48"/>
      <c r="J491" s="48"/>
      <c r="K491" s="48"/>
      <c r="L491" s="48"/>
      <c r="M491" s="48"/>
      <c r="N491" s="48"/>
      <c r="O491" s="48"/>
      <c r="P491" s="48"/>
      <c r="Q491" s="48"/>
      <c r="R491" s="48"/>
      <c r="S491" s="48"/>
      <c r="T491" s="48"/>
      <c r="U491" s="500"/>
      <c r="V491" s="500"/>
      <c r="W491" s="500"/>
      <c r="X491" s="500"/>
      <c r="Y491" s="48"/>
      <c r="Z491" s="48"/>
      <c r="AA491" s="48"/>
      <c r="AB491" s="48"/>
      <c r="AC491" s="48"/>
      <c r="AD491" s="48"/>
    </row>
    <row r="492" spans="1:30" ht="21" customHeight="1" x14ac:dyDescent="0.25">
      <c r="A492" s="48"/>
      <c r="B492" s="48"/>
      <c r="C492" s="48"/>
      <c r="D492" s="48"/>
      <c r="E492" s="48"/>
      <c r="F492" s="48"/>
      <c r="G492" s="48"/>
      <c r="H492" s="48"/>
      <c r="I492" s="48"/>
      <c r="J492" s="48"/>
      <c r="K492" s="48"/>
      <c r="L492" s="48"/>
      <c r="M492" s="48"/>
      <c r="N492" s="48"/>
      <c r="O492" s="48"/>
      <c r="P492" s="48"/>
      <c r="Q492" s="48"/>
      <c r="R492" s="48"/>
      <c r="S492" s="48"/>
      <c r="T492" s="48"/>
      <c r="U492" s="500"/>
      <c r="V492" s="500"/>
      <c r="W492" s="500"/>
      <c r="X492" s="500"/>
      <c r="Y492" s="48"/>
      <c r="Z492" s="48"/>
      <c r="AA492" s="48"/>
      <c r="AB492" s="48"/>
      <c r="AC492" s="48"/>
      <c r="AD492" s="48"/>
    </row>
    <row r="493" spans="1:30" ht="21" customHeight="1" x14ac:dyDescent="0.25">
      <c r="A493" s="48"/>
      <c r="B493" s="48"/>
      <c r="C493" s="48"/>
      <c r="D493" s="48"/>
      <c r="E493" s="48"/>
      <c r="F493" s="48"/>
      <c r="G493" s="48"/>
      <c r="H493" s="48"/>
      <c r="I493" s="48"/>
      <c r="J493" s="48"/>
      <c r="K493" s="48"/>
      <c r="L493" s="48"/>
      <c r="M493" s="48"/>
      <c r="N493" s="48"/>
      <c r="O493" s="48"/>
      <c r="P493" s="48"/>
      <c r="Q493" s="48"/>
      <c r="R493" s="48"/>
      <c r="S493" s="48"/>
      <c r="T493" s="48"/>
      <c r="U493" s="500"/>
      <c r="V493" s="500"/>
      <c r="W493" s="500"/>
      <c r="X493" s="500"/>
      <c r="Y493" s="48"/>
      <c r="Z493" s="48"/>
      <c r="AA493" s="48"/>
      <c r="AB493" s="48"/>
      <c r="AC493" s="48"/>
      <c r="AD493" s="48"/>
    </row>
    <row r="494" spans="1:30" ht="21" customHeight="1" x14ac:dyDescent="0.25">
      <c r="A494" s="48"/>
      <c r="B494" s="48"/>
      <c r="C494" s="48"/>
      <c r="D494" s="48"/>
      <c r="E494" s="48"/>
      <c r="F494" s="48"/>
      <c r="G494" s="48"/>
      <c r="H494" s="48"/>
      <c r="I494" s="48"/>
      <c r="J494" s="48"/>
      <c r="K494" s="48"/>
      <c r="L494" s="48"/>
      <c r="M494" s="48"/>
      <c r="N494" s="48"/>
      <c r="O494" s="48"/>
      <c r="P494" s="48"/>
      <c r="Q494" s="48"/>
      <c r="R494" s="48"/>
      <c r="S494" s="48"/>
      <c r="T494" s="48"/>
      <c r="U494" s="500"/>
      <c r="V494" s="500"/>
      <c r="W494" s="500"/>
      <c r="X494" s="500"/>
      <c r="Y494" s="48"/>
      <c r="Z494" s="48"/>
      <c r="AA494" s="48"/>
      <c r="AB494" s="48"/>
      <c r="AC494" s="48"/>
      <c r="AD494" s="48"/>
    </row>
    <row r="495" spans="1:30" ht="21" customHeight="1" x14ac:dyDescent="0.25">
      <c r="A495" s="48"/>
      <c r="B495" s="48"/>
      <c r="C495" s="48"/>
      <c r="D495" s="48"/>
      <c r="E495" s="48"/>
      <c r="F495" s="48"/>
      <c r="G495" s="48"/>
      <c r="H495" s="48"/>
      <c r="I495" s="48"/>
      <c r="J495" s="48"/>
      <c r="K495" s="48"/>
      <c r="L495" s="48"/>
      <c r="M495" s="48"/>
      <c r="N495" s="48"/>
      <c r="O495" s="48"/>
      <c r="P495" s="48"/>
      <c r="Q495" s="48"/>
      <c r="R495" s="48"/>
      <c r="S495" s="48"/>
      <c r="T495" s="48"/>
      <c r="U495" s="500"/>
      <c r="V495" s="500"/>
      <c r="W495" s="500"/>
      <c r="X495" s="500"/>
      <c r="Y495" s="48"/>
      <c r="Z495" s="48"/>
      <c r="AA495" s="48"/>
      <c r="AB495" s="48"/>
      <c r="AC495" s="48"/>
      <c r="AD495" s="48"/>
    </row>
    <row r="496" spans="1:30" ht="21" customHeight="1" x14ac:dyDescent="0.25">
      <c r="A496" s="48"/>
      <c r="B496" s="48"/>
      <c r="C496" s="48"/>
      <c r="D496" s="48"/>
      <c r="E496" s="48"/>
      <c r="F496" s="48"/>
      <c r="G496" s="48"/>
      <c r="H496" s="48"/>
      <c r="I496" s="48"/>
      <c r="J496" s="48"/>
      <c r="K496" s="48"/>
      <c r="L496" s="48"/>
      <c r="M496" s="48"/>
      <c r="N496" s="48"/>
      <c r="O496" s="48"/>
      <c r="P496" s="48"/>
      <c r="Q496" s="48"/>
      <c r="R496" s="48"/>
      <c r="S496" s="48"/>
      <c r="T496" s="48"/>
      <c r="U496" s="500"/>
      <c r="V496" s="500"/>
      <c r="W496" s="500"/>
      <c r="X496" s="500"/>
      <c r="Y496" s="48"/>
      <c r="Z496" s="48"/>
      <c r="AA496" s="48"/>
      <c r="AB496" s="48"/>
      <c r="AC496" s="48"/>
      <c r="AD496" s="48"/>
    </row>
    <row r="497" spans="1:30" ht="21" customHeight="1" x14ac:dyDescent="0.25">
      <c r="A497" s="48"/>
      <c r="B497" s="48"/>
      <c r="C497" s="48"/>
      <c r="D497" s="48"/>
      <c r="E497" s="48"/>
      <c r="F497" s="48"/>
      <c r="G497" s="48"/>
      <c r="H497" s="48"/>
      <c r="I497" s="48"/>
      <c r="J497" s="48"/>
      <c r="K497" s="48"/>
      <c r="L497" s="48"/>
      <c r="M497" s="48"/>
      <c r="N497" s="48"/>
      <c r="O497" s="48"/>
      <c r="P497" s="48"/>
      <c r="Q497" s="48"/>
      <c r="R497" s="48"/>
      <c r="S497" s="48"/>
      <c r="T497" s="48"/>
      <c r="U497" s="500"/>
      <c r="V497" s="500"/>
      <c r="W497" s="500"/>
      <c r="X497" s="500"/>
      <c r="Y497" s="48"/>
      <c r="Z497" s="48"/>
      <c r="AA497" s="48"/>
      <c r="AB497" s="48"/>
      <c r="AC497" s="48"/>
      <c r="AD497" s="48"/>
    </row>
    <row r="498" spans="1:30" ht="21" customHeight="1" x14ac:dyDescent="0.25">
      <c r="A498" s="48"/>
      <c r="B498" s="48"/>
      <c r="C498" s="48"/>
      <c r="D498" s="48"/>
      <c r="E498" s="48"/>
      <c r="F498" s="48"/>
      <c r="G498" s="48"/>
      <c r="H498" s="48"/>
      <c r="I498" s="48"/>
      <c r="J498" s="48"/>
      <c r="K498" s="48"/>
      <c r="L498" s="48"/>
      <c r="M498" s="48"/>
      <c r="N498" s="48"/>
      <c r="O498" s="48"/>
      <c r="P498" s="48"/>
      <c r="Q498" s="48"/>
      <c r="R498" s="48"/>
      <c r="S498" s="48"/>
      <c r="T498" s="48"/>
      <c r="U498" s="500"/>
      <c r="V498" s="500"/>
      <c r="W498" s="500"/>
      <c r="X498" s="500"/>
      <c r="Y498" s="48"/>
      <c r="Z498" s="48"/>
      <c r="AA498" s="48"/>
      <c r="AB498" s="48"/>
      <c r="AC498" s="48"/>
      <c r="AD498" s="48"/>
    </row>
    <row r="499" spans="1:30" ht="21" customHeight="1" x14ac:dyDescent="0.25">
      <c r="A499" s="48"/>
      <c r="B499" s="48"/>
      <c r="C499" s="48"/>
      <c r="D499" s="48"/>
      <c r="E499" s="48"/>
      <c r="F499" s="48"/>
      <c r="G499" s="48"/>
      <c r="H499" s="48"/>
      <c r="I499" s="48"/>
      <c r="J499" s="48"/>
      <c r="K499" s="48"/>
      <c r="L499" s="48"/>
      <c r="M499" s="48"/>
      <c r="N499" s="48"/>
      <c r="O499" s="48"/>
      <c r="P499" s="48"/>
      <c r="Q499" s="48"/>
      <c r="R499" s="48"/>
      <c r="S499" s="48"/>
      <c r="T499" s="48"/>
      <c r="U499" s="500"/>
      <c r="V499" s="500"/>
      <c r="W499" s="500"/>
      <c r="X499" s="500"/>
      <c r="Y499" s="48"/>
      <c r="Z499" s="48"/>
      <c r="AA499" s="48"/>
      <c r="AB499" s="48"/>
      <c r="AC499" s="48"/>
      <c r="AD499" s="48"/>
    </row>
    <row r="500" spans="1:30" ht="21" customHeight="1" x14ac:dyDescent="0.25">
      <c r="A500" s="48"/>
      <c r="B500" s="48"/>
      <c r="C500" s="48"/>
      <c r="D500" s="48"/>
      <c r="E500" s="48"/>
      <c r="F500" s="48"/>
      <c r="G500" s="48"/>
      <c r="H500" s="48"/>
      <c r="I500" s="48"/>
      <c r="J500" s="48"/>
      <c r="K500" s="48"/>
      <c r="L500" s="48"/>
      <c r="M500" s="48"/>
      <c r="N500" s="48"/>
      <c r="O500" s="48"/>
      <c r="P500" s="48"/>
      <c r="Q500" s="48"/>
      <c r="R500" s="48"/>
      <c r="S500" s="48"/>
      <c r="T500" s="48"/>
      <c r="U500" s="500"/>
      <c r="V500" s="500"/>
      <c r="W500" s="500"/>
      <c r="X500" s="500"/>
      <c r="Y500" s="48"/>
      <c r="Z500" s="48"/>
      <c r="AA500" s="48"/>
      <c r="AB500" s="48"/>
      <c r="AC500" s="48"/>
      <c r="AD500" s="48"/>
    </row>
    <row r="501" spans="1:30" ht="21" customHeight="1" x14ac:dyDescent="0.25">
      <c r="A501" s="48"/>
      <c r="B501" s="48"/>
      <c r="C501" s="48"/>
      <c r="D501" s="48"/>
      <c r="E501" s="48"/>
      <c r="F501" s="48"/>
      <c r="G501" s="48"/>
      <c r="H501" s="48"/>
      <c r="I501" s="48"/>
      <c r="J501" s="48"/>
      <c r="K501" s="48"/>
      <c r="L501" s="48"/>
      <c r="M501" s="48"/>
      <c r="N501" s="48"/>
      <c r="O501" s="48"/>
      <c r="P501" s="48"/>
      <c r="Q501" s="48"/>
      <c r="R501" s="48"/>
      <c r="S501" s="48"/>
      <c r="T501" s="48"/>
      <c r="U501" s="500"/>
      <c r="V501" s="500"/>
      <c r="W501" s="500"/>
      <c r="X501" s="500"/>
      <c r="Y501" s="48"/>
      <c r="Z501" s="48"/>
      <c r="AA501" s="48"/>
      <c r="AB501" s="48"/>
      <c r="AC501" s="48"/>
      <c r="AD501" s="48"/>
    </row>
    <row r="502" spans="1:30" ht="21" customHeight="1" x14ac:dyDescent="0.25">
      <c r="A502" s="48"/>
      <c r="B502" s="48"/>
      <c r="C502" s="48"/>
      <c r="D502" s="48"/>
      <c r="E502" s="48"/>
      <c r="F502" s="48"/>
      <c r="G502" s="48"/>
      <c r="H502" s="48"/>
      <c r="I502" s="48"/>
      <c r="J502" s="48"/>
      <c r="K502" s="48"/>
      <c r="L502" s="48"/>
      <c r="M502" s="48"/>
      <c r="N502" s="48"/>
      <c r="O502" s="48"/>
      <c r="P502" s="48"/>
      <c r="Q502" s="48"/>
      <c r="R502" s="48"/>
      <c r="S502" s="48"/>
      <c r="T502" s="48"/>
      <c r="U502" s="500"/>
      <c r="V502" s="500"/>
      <c r="W502" s="500"/>
      <c r="X502" s="500"/>
      <c r="Y502" s="48"/>
      <c r="Z502" s="48"/>
      <c r="AA502" s="48"/>
      <c r="AB502" s="48"/>
      <c r="AC502" s="48"/>
      <c r="AD502" s="48"/>
    </row>
    <row r="503" spans="1:30" ht="21" customHeight="1" x14ac:dyDescent="0.25">
      <c r="A503" s="48"/>
      <c r="B503" s="48"/>
      <c r="C503" s="48"/>
      <c r="D503" s="48"/>
      <c r="E503" s="48"/>
      <c r="F503" s="48"/>
      <c r="G503" s="48"/>
      <c r="H503" s="48"/>
      <c r="I503" s="48"/>
      <c r="J503" s="48"/>
      <c r="K503" s="48"/>
      <c r="L503" s="48"/>
      <c r="M503" s="48"/>
      <c r="N503" s="48"/>
      <c r="O503" s="48"/>
      <c r="P503" s="48"/>
      <c r="Q503" s="48"/>
      <c r="R503" s="48"/>
      <c r="S503" s="48"/>
      <c r="T503" s="48"/>
      <c r="U503" s="500"/>
      <c r="V503" s="500"/>
      <c r="W503" s="500"/>
      <c r="X503" s="500"/>
      <c r="Y503" s="48"/>
      <c r="Z503" s="48"/>
      <c r="AA503" s="48"/>
      <c r="AB503" s="48"/>
      <c r="AC503" s="48"/>
      <c r="AD503" s="48"/>
    </row>
    <row r="504" spans="1:30" ht="21" customHeight="1" x14ac:dyDescent="0.25">
      <c r="A504" s="48"/>
      <c r="B504" s="48"/>
      <c r="C504" s="48"/>
      <c r="D504" s="48"/>
      <c r="E504" s="48"/>
      <c r="F504" s="48"/>
      <c r="G504" s="48"/>
      <c r="H504" s="48"/>
      <c r="I504" s="48"/>
      <c r="J504" s="48"/>
      <c r="K504" s="48"/>
      <c r="L504" s="48"/>
      <c r="M504" s="48"/>
      <c r="N504" s="48"/>
      <c r="O504" s="48"/>
      <c r="P504" s="48"/>
      <c r="Q504" s="48"/>
      <c r="R504" s="48"/>
      <c r="S504" s="48"/>
      <c r="T504" s="48"/>
      <c r="U504" s="500"/>
      <c r="V504" s="500"/>
      <c r="W504" s="500"/>
      <c r="X504" s="500"/>
      <c r="Y504" s="48"/>
      <c r="Z504" s="48"/>
      <c r="AA504" s="48"/>
      <c r="AB504" s="48"/>
      <c r="AC504" s="48"/>
      <c r="AD504" s="48"/>
    </row>
    <row r="505" spans="1:30" ht="21" customHeight="1" x14ac:dyDescent="0.25">
      <c r="A505" s="48"/>
      <c r="B505" s="48"/>
      <c r="C505" s="48"/>
      <c r="D505" s="48"/>
      <c r="E505" s="48"/>
      <c r="F505" s="48"/>
      <c r="G505" s="48"/>
      <c r="H505" s="48"/>
      <c r="I505" s="48"/>
      <c r="J505" s="48"/>
      <c r="K505" s="48"/>
      <c r="L505" s="48"/>
      <c r="M505" s="48"/>
      <c r="N505" s="48"/>
      <c r="O505" s="48"/>
      <c r="P505" s="48"/>
      <c r="Q505" s="48"/>
      <c r="R505" s="48"/>
      <c r="S505" s="48"/>
      <c r="T505" s="48"/>
      <c r="U505" s="500"/>
      <c r="V505" s="500"/>
      <c r="W505" s="500"/>
      <c r="X505" s="500"/>
      <c r="Y505" s="48"/>
      <c r="Z505" s="48"/>
      <c r="AA505" s="48"/>
      <c r="AB505" s="48"/>
      <c r="AC505" s="48"/>
      <c r="AD505" s="48"/>
    </row>
    <row r="506" spans="1:30" ht="21" customHeight="1" x14ac:dyDescent="0.25">
      <c r="A506" s="48"/>
      <c r="B506" s="48"/>
      <c r="C506" s="48"/>
      <c r="D506" s="48"/>
      <c r="E506" s="48"/>
      <c r="F506" s="48"/>
      <c r="G506" s="48"/>
      <c r="H506" s="48"/>
      <c r="I506" s="48"/>
      <c r="J506" s="48"/>
      <c r="K506" s="48"/>
      <c r="L506" s="48"/>
      <c r="M506" s="48"/>
      <c r="N506" s="48"/>
      <c r="O506" s="48"/>
      <c r="P506" s="48"/>
      <c r="Q506" s="48"/>
      <c r="R506" s="48"/>
      <c r="S506" s="48"/>
      <c r="T506" s="48"/>
      <c r="U506" s="500"/>
      <c r="V506" s="500"/>
      <c r="W506" s="500"/>
      <c r="X506" s="500"/>
      <c r="Y506" s="48"/>
      <c r="Z506" s="48"/>
      <c r="AA506" s="48"/>
      <c r="AB506" s="48"/>
      <c r="AC506" s="48"/>
      <c r="AD506" s="48"/>
    </row>
    <row r="507" spans="1:30" ht="21" customHeight="1" x14ac:dyDescent="0.25">
      <c r="A507" s="48"/>
      <c r="B507" s="48"/>
      <c r="C507" s="48"/>
      <c r="D507" s="48"/>
      <c r="E507" s="48"/>
      <c r="F507" s="48"/>
      <c r="G507" s="48"/>
      <c r="H507" s="48"/>
      <c r="I507" s="48"/>
      <c r="J507" s="48"/>
      <c r="K507" s="48"/>
      <c r="L507" s="48"/>
      <c r="M507" s="48"/>
      <c r="N507" s="48"/>
      <c r="O507" s="48"/>
      <c r="P507" s="48"/>
      <c r="Q507" s="48"/>
      <c r="R507" s="48"/>
      <c r="S507" s="48"/>
      <c r="T507" s="48"/>
      <c r="U507" s="500"/>
      <c r="V507" s="500"/>
      <c r="W507" s="500"/>
      <c r="X507" s="500"/>
      <c r="Y507" s="48"/>
      <c r="Z507" s="48"/>
      <c r="AA507" s="48"/>
      <c r="AB507" s="48"/>
      <c r="AC507" s="48"/>
      <c r="AD507" s="48"/>
    </row>
    <row r="508" spans="1:30" ht="21" customHeight="1" x14ac:dyDescent="0.25">
      <c r="A508" s="48"/>
      <c r="B508" s="48"/>
      <c r="C508" s="48"/>
      <c r="D508" s="48"/>
      <c r="E508" s="48"/>
      <c r="F508" s="48"/>
      <c r="G508" s="48"/>
      <c r="H508" s="48"/>
      <c r="I508" s="48"/>
      <c r="J508" s="48"/>
      <c r="K508" s="48"/>
      <c r="L508" s="48"/>
      <c r="M508" s="48"/>
      <c r="N508" s="48"/>
      <c r="O508" s="48"/>
      <c r="P508" s="48"/>
      <c r="Q508" s="48"/>
      <c r="R508" s="48"/>
      <c r="S508" s="48"/>
      <c r="T508" s="48"/>
      <c r="U508" s="500"/>
      <c r="V508" s="500"/>
      <c r="W508" s="500"/>
      <c r="X508" s="500"/>
      <c r="Y508" s="48"/>
      <c r="Z508" s="48"/>
      <c r="AA508" s="48"/>
      <c r="AB508" s="48"/>
      <c r="AC508" s="48"/>
      <c r="AD508" s="48"/>
    </row>
    <row r="509" spans="1:30" ht="21" customHeight="1" x14ac:dyDescent="0.25">
      <c r="A509" s="48"/>
      <c r="B509" s="48"/>
      <c r="C509" s="48"/>
      <c r="D509" s="48"/>
      <c r="E509" s="48"/>
      <c r="F509" s="48"/>
      <c r="G509" s="48"/>
      <c r="H509" s="48"/>
      <c r="I509" s="48"/>
      <c r="J509" s="48"/>
      <c r="K509" s="48"/>
      <c r="L509" s="48"/>
      <c r="M509" s="48"/>
      <c r="N509" s="48"/>
      <c r="O509" s="48"/>
      <c r="P509" s="48"/>
      <c r="Q509" s="48"/>
      <c r="R509" s="48"/>
      <c r="S509" s="48"/>
      <c r="T509" s="48"/>
      <c r="U509" s="500"/>
      <c r="V509" s="500"/>
      <c r="W509" s="500"/>
      <c r="X509" s="500"/>
      <c r="Y509" s="48"/>
      <c r="Z509" s="48"/>
      <c r="AA509" s="48"/>
      <c r="AB509" s="48"/>
      <c r="AC509" s="48"/>
      <c r="AD509" s="48"/>
    </row>
    <row r="510" spans="1:30" ht="21" customHeight="1" x14ac:dyDescent="0.25">
      <c r="A510" s="48"/>
      <c r="B510" s="48"/>
      <c r="C510" s="48"/>
      <c r="D510" s="48"/>
      <c r="E510" s="48"/>
      <c r="F510" s="48"/>
      <c r="G510" s="48"/>
      <c r="H510" s="48"/>
      <c r="I510" s="48"/>
      <c r="J510" s="48"/>
      <c r="K510" s="48"/>
      <c r="L510" s="48"/>
      <c r="M510" s="48"/>
      <c r="N510" s="48"/>
      <c r="O510" s="48"/>
      <c r="P510" s="48"/>
      <c r="Q510" s="48"/>
      <c r="R510" s="48"/>
      <c r="S510" s="48"/>
      <c r="T510" s="48"/>
      <c r="U510" s="500"/>
      <c r="V510" s="500"/>
      <c r="W510" s="500"/>
      <c r="X510" s="500"/>
      <c r="Y510" s="48"/>
      <c r="Z510" s="48"/>
      <c r="AA510" s="48"/>
      <c r="AB510" s="48"/>
      <c r="AC510" s="48"/>
      <c r="AD510" s="48"/>
    </row>
    <row r="511" spans="1:30" ht="21" customHeight="1" x14ac:dyDescent="0.25">
      <c r="A511" s="48"/>
      <c r="B511" s="48"/>
      <c r="C511" s="48"/>
      <c r="D511" s="48"/>
      <c r="E511" s="48"/>
      <c r="F511" s="48"/>
      <c r="G511" s="48"/>
      <c r="H511" s="48"/>
      <c r="I511" s="48"/>
      <c r="J511" s="48"/>
      <c r="K511" s="48"/>
      <c r="L511" s="48"/>
      <c r="M511" s="48"/>
      <c r="N511" s="48"/>
      <c r="O511" s="48"/>
      <c r="P511" s="48"/>
      <c r="Q511" s="48"/>
      <c r="R511" s="48"/>
      <c r="S511" s="48"/>
      <c r="T511" s="48"/>
      <c r="U511" s="500"/>
      <c r="V511" s="500"/>
      <c r="W511" s="500"/>
      <c r="X511" s="500"/>
      <c r="Y511" s="48"/>
      <c r="Z511" s="48"/>
      <c r="AA511" s="48"/>
      <c r="AB511" s="48"/>
      <c r="AC511" s="48"/>
      <c r="AD511" s="48"/>
    </row>
    <row r="512" spans="1:30" ht="21" customHeight="1" x14ac:dyDescent="0.25">
      <c r="A512" s="48"/>
      <c r="B512" s="48"/>
      <c r="C512" s="48"/>
      <c r="D512" s="48"/>
      <c r="E512" s="48"/>
      <c r="F512" s="48"/>
      <c r="G512" s="48"/>
      <c r="H512" s="48"/>
      <c r="I512" s="48"/>
      <c r="J512" s="48"/>
      <c r="K512" s="48"/>
      <c r="L512" s="48"/>
      <c r="M512" s="48"/>
      <c r="N512" s="48"/>
      <c r="O512" s="48"/>
      <c r="P512" s="48"/>
      <c r="Q512" s="48"/>
      <c r="R512" s="48"/>
      <c r="S512" s="48"/>
      <c r="T512" s="48"/>
      <c r="U512" s="500"/>
      <c r="V512" s="500"/>
      <c r="W512" s="500"/>
      <c r="X512" s="500"/>
      <c r="Y512" s="48"/>
      <c r="Z512" s="48"/>
      <c r="AA512" s="48"/>
      <c r="AB512" s="48"/>
      <c r="AC512" s="48"/>
      <c r="AD512" s="48"/>
    </row>
    <row r="513" spans="1:30" ht="21" customHeight="1" x14ac:dyDescent="0.25">
      <c r="A513" s="48"/>
      <c r="B513" s="48"/>
      <c r="C513" s="48"/>
      <c r="D513" s="48"/>
      <c r="E513" s="48"/>
      <c r="F513" s="48"/>
      <c r="G513" s="48"/>
      <c r="H513" s="48"/>
      <c r="I513" s="48"/>
      <c r="J513" s="48"/>
      <c r="K513" s="48"/>
      <c r="L513" s="48"/>
      <c r="M513" s="48"/>
      <c r="N513" s="48"/>
      <c r="O513" s="48"/>
      <c r="P513" s="48"/>
      <c r="Q513" s="48"/>
      <c r="R513" s="48"/>
      <c r="S513" s="48"/>
      <c r="T513" s="48"/>
      <c r="U513" s="500"/>
      <c r="V513" s="500"/>
      <c r="W513" s="500"/>
      <c r="X513" s="500"/>
      <c r="Y513" s="48"/>
      <c r="Z513" s="48"/>
      <c r="AA513" s="48"/>
      <c r="AB513" s="48"/>
      <c r="AC513" s="48"/>
      <c r="AD513" s="48"/>
    </row>
    <row r="514" spans="1:30" ht="21" customHeight="1" x14ac:dyDescent="0.25">
      <c r="A514" s="48"/>
      <c r="B514" s="48"/>
      <c r="C514" s="48"/>
      <c r="D514" s="48"/>
      <c r="E514" s="48"/>
      <c r="F514" s="48"/>
      <c r="G514" s="48"/>
      <c r="H514" s="48"/>
      <c r="I514" s="48"/>
      <c r="J514" s="48"/>
      <c r="K514" s="48"/>
      <c r="L514" s="48"/>
      <c r="M514" s="48"/>
      <c r="N514" s="48"/>
      <c r="O514" s="48"/>
      <c r="P514" s="48"/>
      <c r="Q514" s="48"/>
      <c r="R514" s="48"/>
      <c r="S514" s="48"/>
      <c r="T514" s="48"/>
      <c r="U514" s="500"/>
      <c r="V514" s="500"/>
      <c r="W514" s="500"/>
      <c r="X514" s="500"/>
      <c r="Y514" s="48"/>
      <c r="Z514" s="48"/>
      <c r="AA514" s="48"/>
      <c r="AB514" s="48"/>
      <c r="AC514" s="48"/>
      <c r="AD514" s="48"/>
    </row>
    <row r="515" spans="1:30" ht="21" customHeight="1" x14ac:dyDescent="0.25">
      <c r="A515" s="48"/>
      <c r="B515" s="48"/>
      <c r="C515" s="48"/>
      <c r="D515" s="48"/>
      <c r="E515" s="48"/>
      <c r="F515" s="48"/>
      <c r="G515" s="48"/>
      <c r="H515" s="48"/>
      <c r="I515" s="48"/>
      <c r="J515" s="48"/>
      <c r="K515" s="48"/>
      <c r="L515" s="48"/>
      <c r="M515" s="48"/>
      <c r="N515" s="48"/>
      <c r="O515" s="48"/>
      <c r="P515" s="48"/>
      <c r="Q515" s="48"/>
      <c r="R515" s="48"/>
      <c r="S515" s="48"/>
      <c r="T515" s="48"/>
      <c r="U515" s="500"/>
      <c r="V515" s="500"/>
      <c r="W515" s="500"/>
      <c r="X515" s="500"/>
      <c r="Y515" s="48"/>
      <c r="Z515" s="48"/>
      <c r="AA515" s="48"/>
      <c r="AB515" s="48"/>
      <c r="AC515" s="48"/>
      <c r="AD515" s="48"/>
    </row>
    <row r="516" spans="1:30" ht="21" customHeight="1" x14ac:dyDescent="0.25">
      <c r="A516" s="48"/>
      <c r="B516" s="48"/>
      <c r="C516" s="48"/>
      <c r="D516" s="48"/>
      <c r="E516" s="48"/>
      <c r="F516" s="48"/>
      <c r="G516" s="48"/>
      <c r="H516" s="48"/>
      <c r="I516" s="48"/>
      <c r="J516" s="48"/>
      <c r="K516" s="48"/>
      <c r="L516" s="48"/>
      <c r="M516" s="48"/>
      <c r="N516" s="48"/>
      <c r="O516" s="48"/>
      <c r="P516" s="48"/>
      <c r="Q516" s="48"/>
      <c r="R516" s="48"/>
      <c r="S516" s="48"/>
      <c r="T516" s="48"/>
      <c r="U516" s="500"/>
      <c r="V516" s="500"/>
      <c r="W516" s="500"/>
      <c r="X516" s="500"/>
      <c r="Y516" s="48"/>
      <c r="Z516" s="48"/>
      <c r="AA516" s="48"/>
      <c r="AB516" s="48"/>
      <c r="AC516" s="48"/>
      <c r="AD516" s="48"/>
    </row>
    <row r="517" spans="1:30" ht="21" customHeight="1" x14ac:dyDescent="0.25">
      <c r="A517" s="48"/>
      <c r="B517" s="48"/>
      <c r="C517" s="48"/>
      <c r="D517" s="48"/>
      <c r="E517" s="48"/>
      <c r="F517" s="48"/>
      <c r="G517" s="48"/>
      <c r="H517" s="48"/>
      <c r="I517" s="48"/>
      <c r="J517" s="48"/>
      <c r="K517" s="48"/>
      <c r="L517" s="48"/>
      <c r="M517" s="48"/>
      <c r="N517" s="48"/>
      <c r="O517" s="48"/>
      <c r="P517" s="48"/>
      <c r="Q517" s="48"/>
      <c r="R517" s="48"/>
      <c r="S517" s="48"/>
      <c r="T517" s="48"/>
      <c r="U517" s="500"/>
      <c r="V517" s="500"/>
      <c r="W517" s="500"/>
      <c r="X517" s="500"/>
      <c r="Y517" s="48"/>
      <c r="Z517" s="48"/>
      <c r="AA517" s="48"/>
      <c r="AB517" s="48"/>
      <c r="AC517" s="48"/>
      <c r="AD517" s="48"/>
    </row>
    <row r="518" spans="1:30" ht="21" customHeight="1" x14ac:dyDescent="0.25">
      <c r="A518" s="48"/>
      <c r="B518" s="48"/>
      <c r="C518" s="48"/>
      <c r="D518" s="48"/>
      <c r="E518" s="48"/>
      <c r="F518" s="48"/>
      <c r="G518" s="48"/>
      <c r="H518" s="48"/>
      <c r="I518" s="48"/>
      <c r="J518" s="48"/>
      <c r="K518" s="48"/>
      <c r="L518" s="48"/>
      <c r="M518" s="48"/>
      <c r="N518" s="48"/>
      <c r="O518" s="48"/>
      <c r="P518" s="48"/>
      <c r="Q518" s="48"/>
      <c r="R518" s="48"/>
      <c r="S518" s="48"/>
      <c r="T518" s="48"/>
      <c r="U518" s="500"/>
      <c r="V518" s="500"/>
      <c r="W518" s="500"/>
      <c r="X518" s="500"/>
      <c r="Y518" s="48"/>
      <c r="Z518" s="48"/>
      <c r="AA518" s="48"/>
      <c r="AB518" s="48"/>
      <c r="AC518" s="48"/>
      <c r="AD518" s="48"/>
    </row>
    <row r="519" spans="1:30" ht="21" customHeight="1" x14ac:dyDescent="0.25">
      <c r="A519" s="48"/>
      <c r="B519" s="48"/>
      <c r="C519" s="48"/>
      <c r="D519" s="48"/>
      <c r="E519" s="48"/>
      <c r="F519" s="48"/>
      <c r="G519" s="48"/>
      <c r="H519" s="48"/>
      <c r="I519" s="48"/>
      <c r="J519" s="48"/>
      <c r="K519" s="48"/>
      <c r="L519" s="48"/>
      <c r="M519" s="48"/>
      <c r="N519" s="48"/>
      <c r="O519" s="48"/>
      <c r="P519" s="48"/>
      <c r="Q519" s="48"/>
      <c r="R519" s="48"/>
      <c r="S519" s="48"/>
      <c r="T519" s="48"/>
      <c r="U519" s="500"/>
      <c r="V519" s="500"/>
      <c r="W519" s="500"/>
      <c r="X519" s="500"/>
      <c r="Y519" s="48"/>
      <c r="Z519" s="48"/>
      <c r="AA519" s="48"/>
      <c r="AB519" s="48"/>
      <c r="AC519" s="48"/>
      <c r="AD519" s="48"/>
    </row>
    <row r="520" spans="1:30" ht="21" customHeight="1" x14ac:dyDescent="0.25">
      <c r="A520" s="48"/>
      <c r="B520" s="48"/>
      <c r="C520" s="48"/>
      <c r="D520" s="48"/>
      <c r="E520" s="48"/>
      <c r="F520" s="48"/>
      <c r="G520" s="48"/>
      <c r="H520" s="48"/>
      <c r="I520" s="48"/>
      <c r="J520" s="48"/>
      <c r="K520" s="48"/>
      <c r="L520" s="48"/>
      <c r="M520" s="48"/>
      <c r="N520" s="48"/>
      <c r="O520" s="48"/>
      <c r="P520" s="48"/>
      <c r="Q520" s="48"/>
      <c r="R520" s="48"/>
      <c r="S520" s="48"/>
      <c r="T520" s="48"/>
      <c r="U520" s="500"/>
      <c r="V520" s="500"/>
      <c r="W520" s="500"/>
      <c r="X520" s="500"/>
      <c r="Y520" s="48"/>
      <c r="Z520" s="48"/>
      <c r="AA520" s="48"/>
      <c r="AB520" s="48"/>
      <c r="AC520" s="48"/>
      <c r="AD520" s="48"/>
    </row>
    <row r="521" spans="1:30" ht="21" customHeight="1" x14ac:dyDescent="0.25">
      <c r="A521" s="48"/>
      <c r="B521" s="48"/>
      <c r="C521" s="48"/>
      <c r="D521" s="48"/>
      <c r="E521" s="48"/>
      <c r="F521" s="48"/>
      <c r="G521" s="48"/>
      <c r="H521" s="48"/>
      <c r="I521" s="48"/>
      <c r="J521" s="48"/>
      <c r="K521" s="48"/>
      <c r="L521" s="48"/>
      <c r="M521" s="48"/>
      <c r="N521" s="48"/>
      <c r="O521" s="48"/>
      <c r="P521" s="48"/>
      <c r="Q521" s="48"/>
      <c r="R521" s="48"/>
      <c r="S521" s="48"/>
      <c r="T521" s="48"/>
      <c r="U521" s="500"/>
      <c r="V521" s="500"/>
      <c r="W521" s="500"/>
      <c r="X521" s="500"/>
      <c r="Y521" s="48"/>
      <c r="Z521" s="48"/>
      <c r="AA521" s="48"/>
      <c r="AB521" s="48"/>
      <c r="AC521" s="48"/>
      <c r="AD521" s="48"/>
    </row>
    <row r="522" spans="1:30" ht="21" customHeight="1" x14ac:dyDescent="0.25">
      <c r="A522" s="48"/>
      <c r="B522" s="48"/>
      <c r="C522" s="48"/>
      <c r="D522" s="48"/>
      <c r="E522" s="48"/>
      <c r="F522" s="48"/>
      <c r="G522" s="48"/>
      <c r="H522" s="48"/>
      <c r="I522" s="48"/>
      <c r="J522" s="48"/>
      <c r="K522" s="48"/>
      <c r="L522" s="48"/>
      <c r="M522" s="48"/>
      <c r="N522" s="48"/>
      <c r="O522" s="48"/>
      <c r="P522" s="48"/>
      <c r="Q522" s="48"/>
      <c r="R522" s="48"/>
      <c r="S522" s="48"/>
      <c r="T522" s="48"/>
      <c r="U522" s="500"/>
      <c r="V522" s="500"/>
      <c r="W522" s="500"/>
      <c r="X522" s="500"/>
      <c r="Y522" s="48"/>
      <c r="Z522" s="48"/>
      <c r="AA522" s="48"/>
      <c r="AB522" s="48"/>
      <c r="AC522" s="48"/>
      <c r="AD522" s="48"/>
    </row>
    <row r="523" spans="1:30" ht="21" customHeight="1" x14ac:dyDescent="0.25">
      <c r="A523" s="48"/>
      <c r="B523" s="48"/>
      <c r="C523" s="48"/>
      <c r="D523" s="48"/>
      <c r="E523" s="48"/>
      <c r="F523" s="48"/>
      <c r="G523" s="48"/>
      <c r="H523" s="48"/>
      <c r="I523" s="48"/>
      <c r="J523" s="48"/>
      <c r="K523" s="48"/>
      <c r="L523" s="48"/>
      <c r="M523" s="48"/>
      <c r="N523" s="48"/>
      <c r="O523" s="48"/>
      <c r="P523" s="48"/>
      <c r="Q523" s="48"/>
      <c r="R523" s="48"/>
      <c r="S523" s="48"/>
      <c r="T523" s="48"/>
      <c r="U523" s="500"/>
      <c r="V523" s="500"/>
      <c r="W523" s="500"/>
      <c r="X523" s="500"/>
      <c r="Y523" s="48"/>
      <c r="Z523" s="48"/>
      <c r="AA523" s="48"/>
      <c r="AB523" s="48"/>
      <c r="AC523" s="48"/>
      <c r="AD523" s="48"/>
    </row>
    <row r="524" spans="1:30" ht="21" customHeight="1" x14ac:dyDescent="0.25">
      <c r="A524" s="48"/>
      <c r="B524" s="48"/>
      <c r="C524" s="48"/>
      <c r="D524" s="48"/>
      <c r="E524" s="48"/>
      <c r="F524" s="48"/>
      <c r="G524" s="48"/>
      <c r="H524" s="48"/>
      <c r="I524" s="48"/>
      <c r="J524" s="48"/>
      <c r="K524" s="48"/>
      <c r="L524" s="48"/>
      <c r="M524" s="48"/>
      <c r="N524" s="48"/>
      <c r="O524" s="48"/>
      <c r="P524" s="48"/>
      <c r="Q524" s="48"/>
      <c r="R524" s="48"/>
      <c r="S524" s="48"/>
      <c r="T524" s="48"/>
      <c r="U524" s="500"/>
      <c r="V524" s="500"/>
      <c r="W524" s="500"/>
      <c r="X524" s="500"/>
      <c r="Y524" s="48"/>
      <c r="Z524" s="48"/>
      <c r="AA524" s="48"/>
      <c r="AB524" s="48"/>
      <c r="AC524" s="48"/>
      <c r="AD524" s="48"/>
    </row>
    <row r="525" spans="1:30" ht="21" customHeight="1" x14ac:dyDescent="0.25">
      <c r="A525" s="48"/>
      <c r="B525" s="48"/>
      <c r="C525" s="48"/>
      <c r="D525" s="48"/>
      <c r="E525" s="48"/>
      <c r="F525" s="48"/>
      <c r="G525" s="48"/>
      <c r="H525" s="48"/>
      <c r="I525" s="48"/>
      <c r="J525" s="48"/>
      <c r="K525" s="48"/>
      <c r="L525" s="48"/>
      <c r="M525" s="48"/>
      <c r="N525" s="48"/>
      <c r="O525" s="48"/>
      <c r="P525" s="48"/>
      <c r="Q525" s="48"/>
      <c r="R525" s="48"/>
      <c r="S525" s="48"/>
      <c r="T525" s="48"/>
      <c r="U525" s="500"/>
      <c r="V525" s="500"/>
      <c r="W525" s="500"/>
      <c r="X525" s="500"/>
      <c r="Y525" s="48"/>
      <c r="Z525" s="48"/>
      <c r="AA525" s="48"/>
      <c r="AB525" s="48"/>
      <c r="AC525" s="48"/>
      <c r="AD525" s="48"/>
    </row>
    <row r="526" spans="1:30" ht="21" customHeight="1" x14ac:dyDescent="0.25">
      <c r="A526" s="48"/>
      <c r="B526" s="48"/>
      <c r="C526" s="48"/>
      <c r="D526" s="48"/>
      <c r="E526" s="48"/>
      <c r="F526" s="48"/>
      <c r="G526" s="48"/>
      <c r="H526" s="48"/>
      <c r="I526" s="48"/>
      <c r="J526" s="48"/>
      <c r="K526" s="48"/>
      <c r="L526" s="48"/>
      <c r="M526" s="48"/>
      <c r="N526" s="48"/>
      <c r="O526" s="48"/>
      <c r="P526" s="48"/>
      <c r="Q526" s="48"/>
      <c r="R526" s="48"/>
      <c r="S526" s="48"/>
      <c r="T526" s="48"/>
      <c r="U526" s="500"/>
      <c r="V526" s="500"/>
      <c r="W526" s="500"/>
      <c r="X526" s="500"/>
      <c r="Y526" s="48"/>
      <c r="Z526" s="48"/>
      <c r="AA526" s="48"/>
      <c r="AB526" s="48"/>
      <c r="AC526" s="48"/>
      <c r="AD526" s="48"/>
    </row>
    <row r="527" spans="1:30" ht="21" customHeight="1" x14ac:dyDescent="0.25">
      <c r="A527" s="48"/>
      <c r="B527" s="48"/>
      <c r="C527" s="48"/>
      <c r="D527" s="48"/>
      <c r="E527" s="48"/>
      <c r="F527" s="48"/>
      <c r="G527" s="48"/>
      <c r="H527" s="48"/>
      <c r="I527" s="48"/>
      <c r="J527" s="48"/>
      <c r="K527" s="48"/>
      <c r="L527" s="48"/>
      <c r="M527" s="48"/>
      <c r="N527" s="48"/>
      <c r="O527" s="48"/>
      <c r="P527" s="48"/>
      <c r="Q527" s="48"/>
      <c r="R527" s="48"/>
      <c r="S527" s="48"/>
      <c r="T527" s="48"/>
      <c r="U527" s="500"/>
      <c r="V527" s="500"/>
      <c r="W527" s="500"/>
      <c r="X527" s="500"/>
      <c r="Y527" s="48"/>
      <c r="Z527" s="48"/>
      <c r="AA527" s="48"/>
      <c r="AB527" s="48"/>
      <c r="AC527" s="48"/>
      <c r="AD527" s="48"/>
    </row>
    <row r="528" spans="1:30" ht="21" customHeight="1" x14ac:dyDescent="0.25">
      <c r="A528" s="48"/>
      <c r="B528" s="48"/>
      <c r="C528" s="48"/>
      <c r="D528" s="48"/>
      <c r="E528" s="48"/>
      <c r="F528" s="48"/>
      <c r="G528" s="48"/>
      <c r="H528" s="48"/>
      <c r="I528" s="48"/>
      <c r="J528" s="48"/>
      <c r="K528" s="48"/>
      <c r="L528" s="48"/>
      <c r="M528" s="48"/>
      <c r="N528" s="48"/>
      <c r="O528" s="48"/>
      <c r="P528" s="48"/>
      <c r="Q528" s="48"/>
      <c r="R528" s="48"/>
      <c r="S528" s="48"/>
      <c r="T528" s="48"/>
      <c r="U528" s="500"/>
      <c r="V528" s="500"/>
      <c r="W528" s="500"/>
      <c r="X528" s="500"/>
      <c r="Y528" s="48"/>
      <c r="Z528" s="48"/>
      <c r="AA528" s="48"/>
      <c r="AB528" s="48"/>
      <c r="AC528" s="48"/>
      <c r="AD528" s="48"/>
    </row>
    <row r="529" spans="1:30" ht="21" customHeight="1" x14ac:dyDescent="0.25">
      <c r="A529" s="48"/>
      <c r="B529" s="48"/>
      <c r="C529" s="48"/>
      <c r="D529" s="48"/>
      <c r="E529" s="48"/>
      <c r="F529" s="48"/>
      <c r="G529" s="48"/>
      <c r="H529" s="48"/>
      <c r="I529" s="48"/>
      <c r="J529" s="48"/>
      <c r="K529" s="48"/>
      <c r="L529" s="48"/>
      <c r="M529" s="48"/>
      <c r="N529" s="48"/>
      <c r="O529" s="48"/>
      <c r="P529" s="48"/>
      <c r="Q529" s="48"/>
      <c r="R529" s="48"/>
      <c r="S529" s="48"/>
      <c r="T529" s="48"/>
      <c r="U529" s="500"/>
      <c r="V529" s="500"/>
      <c r="W529" s="500"/>
      <c r="X529" s="500"/>
      <c r="Y529" s="48"/>
      <c r="Z529" s="48"/>
      <c r="AA529" s="48"/>
      <c r="AB529" s="48"/>
      <c r="AC529" s="48"/>
      <c r="AD529" s="48"/>
    </row>
    <row r="530" spans="1:30" ht="21" customHeight="1" x14ac:dyDescent="0.25">
      <c r="A530" s="48"/>
      <c r="B530" s="48"/>
      <c r="C530" s="48"/>
      <c r="D530" s="48"/>
      <c r="E530" s="48"/>
      <c r="F530" s="48"/>
      <c r="G530" s="48"/>
      <c r="H530" s="48"/>
      <c r="I530" s="48"/>
      <c r="J530" s="48"/>
      <c r="K530" s="48"/>
      <c r="L530" s="48"/>
      <c r="M530" s="48"/>
      <c r="N530" s="48"/>
      <c r="O530" s="48"/>
      <c r="P530" s="48"/>
      <c r="Q530" s="48"/>
      <c r="R530" s="48"/>
      <c r="S530" s="48"/>
      <c r="T530" s="48"/>
      <c r="U530" s="500"/>
      <c r="V530" s="500"/>
      <c r="W530" s="500"/>
      <c r="X530" s="500"/>
      <c r="Y530" s="48"/>
      <c r="Z530" s="48"/>
      <c r="AA530" s="48"/>
      <c r="AB530" s="48"/>
      <c r="AC530" s="48"/>
      <c r="AD530" s="48"/>
    </row>
    <row r="531" spans="1:30" ht="21" customHeight="1" x14ac:dyDescent="0.25">
      <c r="A531" s="48"/>
      <c r="B531" s="48"/>
      <c r="C531" s="48"/>
      <c r="D531" s="48"/>
      <c r="E531" s="48"/>
      <c r="F531" s="48"/>
      <c r="G531" s="48"/>
      <c r="H531" s="48"/>
      <c r="I531" s="48"/>
      <c r="J531" s="48"/>
      <c r="K531" s="48"/>
      <c r="L531" s="48"/>
      <c r="M531" s="48"/>
      <c r="N531" s="48"/>
      <c r="O531" s="48"/>
      <c r="P531" s="48"/>
      <c r="Q531" s="48"/>
      <c r="R531" s="48"/>
      <c r="S531" s="48"/>
      <c r="T531" s="48"/>
      <c r="U531" s="500"/>
      <c r="V531" s="500"/>
      <c r="W531" s="500"/>
      <c r="X531" s="500"/>
      <c r="Y531" s="48"/>
      <c r="Z531" s="48"/>
      <c r="AA531" s="48"/>
      <c r="AB531" s="48"/>
      <c r="AC531" s="48"/>
      <c r="AD531" s="48"/>
    </row>
    <row r="532" spans="1:30" ht="21" customHeight="1" x14ac:dyDescent="0.25">
      <c r="A532" s="48"/>
      <c r="B532" s="48"/>
      <c r="C532" s="48"/>
      <c r="D532" s="48"/>
      <c r="E532" s="48"/>
      <c r="F532" s="48"/>
      <c r="G532" s="48"/>
      <c r="H532" s="48"/>
      <c r="I532" s="48"/>
      <c r="J532" s="48"/>
      <c r="K532" s="48"/>
      <c r="L532" s="48"/>
      <c r="M532" s="48"/>
      <c r="N532" s="48"/>
      <c r="O532" s="48"/>
      <c r="P532" s="48"/>
      <c r="Q532" s="48"/>
      <c r="R532" s="48"/>
      <c r="S532" s="48"/>
      <c r="T532" s="48"/>
      <c r="U532" s="500"/>
      <c r="V532" s="500"/>
      <c r="W532" s="500"/>
      <c r="X532" s="500"/>
      <c r="Y532" s="48"/>
      <c r="Z532" s="48"/>
      <c r="AA532" s="48"/>
      <c r="AB532" s="48"/>
      <c r="AC532" s="48"/>
      <c r="AD532" s="48"/>
    </row>
    <row r="533" spans="1:30" ht="21" customHeight="1" x14ac:dyDescent="0.25">
      <c r="A533" s="48"/>
      <c r="B533" s="48"/>
      <c r="C533" s="48"/>
      <c r="D533" s="48"/>
      <c r="E533" s="48"/>
      <c r="F533" s="48"/>
      <c r="G533" s="48"/>
      <c r="H533" s="48"/>
      <c r="I533" s="48"/>
      <c r="J533" s="48"/>
      <c r="K533" s="48"/>
      <c r="L533" s="48"/>
      <c r="M533" s="48"/>
      <c r="N533" s="48"/>
      <c r="O533" s="48"/>
      <c r="P533" s="48"/>
      <c r="Q533" s="48"/>
      <c r="R533" s="48"/>
      <c r="S533" s="48"/>
      <c r="T533" s="48"/>
      <c r="U533" s="500"/>
      <c r="V533" s="500"/>
      <c r="W533" s="500"/>
      <c r="X533" s="500"/>
      <c r="Y533" s="48"/>
      <c r="Z533" s="48"/>
      <c r="AA533" s="48"/>
      <c r="AB533" s="48"/>
      <c r="AC533" s="48"/>
      <c r="AD533" s="48"/>
    </row>
    <row r="534" spans="1:30" ht="21" customHeight="1" x14ac:dyDescent="0.25">
      <c r="A534" s="48"/>
      <c r="B534" s="48"/>
      <c r="C534" s="48"/>
      <c r="D534" s="48"/>
      <c r="E534" s="48"/>
      <c r="F534" s="48"/>
      <c r="G534" s="48"/>
      <c r="H534" s="48"/>
      <c r="I534" s="48"/>
      <c r="J534" s="48"/>
      <c r="K534" s="48"/>
      <c r="L534" s="48"/>
      <c r="M534" s="48"/>
      <c r="N534" s="48"/>
      <c r="O534" s="48"/>
      <c r="P534" s="48"/>
      <c r="Q534" s="48"/>
      <c r="R534" s="48"/>
      <c r="S534" s="48"/>
      <c r="T534" s="48"/>
      <c r="U534" s="500"/>
      <c r="V534" s="500"/>
      <c r="W534" s="500"/>
      <c r="X534" s="500"/>
      <c r="Y534" s="48"/>
      <c r="Z534" s="48"/>
      <c r="AA534" s="48"/>
      <c r="AB534" s="48"/>
      <c r="AC534" s="48"/>
      <c r="AD534" s="48"/>
    </row>
    <row r="535" spans="1:30" ht="21" customHeight="1" x14ac:dyDescent="0.25">
      <c r="A535" s="48"/>
      <c r="B535" s="48"/>
      <c r="C535" s="48"/>
      <c r="D535" s="48"/>
      <c r="E535" s="48"/>
      <c r="F535" s="48"/>
      <c r="G535" s="48"/>
      <c r="H535" s="48"/>
      <c r="I535" s="48"/>
      <c r="J535" s="48"/>
      <c r="K535" s="48"/>
      <c r="L535" s="48"/>
      <c r="M535" s="48"/>
      <c r="N535" s="48"/>
      <c r="O535" s="48"/>
      <c r="P535" s="48"/>
      <c r="Q535" s="48"/>
      <c r="R535" s="48"/>
      <c r="S535" s="48"/>
      <c r="T535" s="48"/>
      <c r="U535" s="500"/>
      <c r="V535" s="500"/>
      <c r="W535" s="500"/>
      <c r="X535" s="500"/>
      <c r="Y535" s="48"/>
      <c r="Z535" s="48"/>
      <c r="AA535" s="48"/>
      <c r="AB535" s="48"/>
      <c r="AC535" s="48"/>
      <c r="AD535" s="48"/>
    </row>
    <row r="536" spans="1:30" ht="21" customHeight="1" x14ac:dyDescent="0.25">
      <c r="A536" s="48"/>
      <c r="B536" s="48"/>
      <c r="C536" s="48"/>
      <c r="D536" s="48"/>
      <c r="E536" s="48"/>
      <c r="F536" s="48"/>
      <c r="G536" s="48"/>
      <c r="H536" s="48"/>
      <c r="I536" s="48"/>
      <c r="J536" s="48"/>
      <c r="K536" s="48"/>
      <c r="L536" s="48"/>
      <c r="M536" s="48"/>
      <c r="N536" s="48"/>
      <c r="O536" s="48"/>
      <c r="P536" s="48"/>
      <c r="Q536" s="48"/>
      <c r="R536" s="48"/>
      <c r="S536" s="48"/>
      <c r="T536" s="48"/>
      <c r="U536" s="500"/>
      <c r="V536" s="500"/>
      <c r="W536" s="500"/>
      <c r="X536" s="500"/>
      <c r="Y536" s="48"/>
      <c r="Z536" s="48"/>
      <c r="AA536" s="48"/>
      <c r="AB536" s="48"/>
      <c r="AC536" s="48"/>
      <c r="AD536" s="48"/>
    </row>
    <row r="537" spans="1:30" ht="21" customHeight="1" x14ac:dyDescent="0.25">
      <c r="A537" s="48"/>
      <c r="B537" s="48"/>
      <c r="C537" s="48"/>
      <c r="D537" s="48"/>
      <c r="E537" s="48"/>
      <c r="F537" s="48"/>
      <c r="G537" s="48"/>
      <c r="H537" s="48"/>
      <c r="I537" s="48"/>
      <c r="J537" s="48"/>
      <c r="K537" s="48"/>
      <c r="L537" s="48"/>
      <c r="M537" s="48"/>
      <c r="N537" s="48"/>
      <c r="O537" s="48"/>
      <c r="P537" s="48"/>
      <c r="Q537" s="48"/>
      <c r="R537" s="48"/>
      <c r="S537" s="48"/>
      <c r="T537" s="48"/>
      <c r="U537" s="500"/>
      <c r="V537" s="500"/>
      <c r="W537" s="500"/>
      <c r="X537" s="500"/>
      <c r="Y537" s="48"/>
      <c r="Z537" s="48"/>
      <c r="AA537" s="48"/>
      <c r="AB537" s="48"/>
      <c r="AC537" s="48"/>
      <c r="AD537" s="48"/>
    </row>
    <row r="538" spans="1:30" ht="21" customHeight="1" x14ac:dyDescent="0.25">
      <c r="A538" s="48"/>
      <c r="B538" s="48"/>
      <c r="C538" s="48"/>
      <c r="D538" s="48"/>
      <c r="E538" s="48"/>
      <c r="F538" s="48"/>
      <c r="G538" s="48"/>
      <c r="H538" s="48"/>
      <c r="I538" s="48"/>
      <c r="J538" s="48"/>
      <c r="K538" s="48"/>
      <c r="L538" s="48"/>
      <c r="M538" s="48"/>
      <c r="N538" s="48"/>
      <c r="O538" s="48"/>
      <c r="P538" s="48"/>
      <c r="Q538" s="48"/>
      <c r="R538" s="48"/>
      <c r="S538" s="48"/>
      <c r="T538" s="48"/>
      <c r="U538" s="500"/>
      <c r="V538" s="500"/>
      <c r="W538" s="500"/>
      <c r="X538" s="500"/>
      <c r="Y538" s="48"/>
      <c r="Z538" s="48"/>
      <c r="AA538" s="48"/>
      <c r="AB538" s="48"/>
      <c r="AC538" s="48"/>
      <c r="AD538" s="48"/>
    </row>
    <row r="539" spans="1:30" ht="21" customHeight="1" x14ac:dyDescent="0.25">
      <c r="A539" s="48"/>
      <c r="B539" s="48"/>
      <c r="C539" s="48"/>
      <c r="D539" s="48"/>
      <c r="E539" s="48"/>
      <c r="F539" s="48"/>
      <c r="G539" s="48"/>
      <c r="H539" s="48"/>
      <c r="I539" s="48"/>
      <c r="J539" s="48"/>
      <c r="K539" s="48"/>
      <c r="L539" s="48"/>
      <c r="M539" s="48"/>
      <c r="N539" s="48"/>
      <c r="O539" s="48"/>
      <c r="P539" s="48"/>
      <c r="Q539" s="48"/>
      <c r="R539" s="48"/>
      <c r="S539" s="48"/>
      <c r="T539" s="48"/>
      <c r="U539" s="500"/>
      <c r="V539" s="500"/>
      <c r="W539" s="500"/>
      <c r="X539" s="500"/>
      <c r="Y539" s="48"/>
      <c r="Z539" s="48"/>
      <c r="AA539" s="48"/>
      <c r="AB539" s="48"/>
      <c r="AC539" s="48"/>
      <c r="AD539" s="48"/>
    </row>
    <row r="540" spans="1:30" ht="21" customHeight="1" x14ac:dyDescent="0.25">
      <c r="A540" s="48"/>
      <c r="B540" s="48"/>
      <c r="C540" s="48"/>
      <c r="D540" s="48"/>
      <c r="E540" s="48"/>
      <c r="F540" s="48"/>
      <c r="G540" s="48"/>
      <c r="H540" s="48"/>
      <c r="I540" s="48"/>
      <c r="J540" s="48"/>
      <c r="K540" s="48"/>
      <c r="L540" s="48"/>
      <c r="M540" s="48"/>
      <c r="N540" s="48"/>
      <c r="O540" s="48"/>
      <c r="P540" s="48"/>
      <c r="Q540" s="48"/>
      <c r="R540" s="48"/>
      <c r="S540" s="48"/>
      <c r="T540" s="48"/>
      <c r="U540" s="500"/>
      <c r="V540" s="500"/>
      <c r="W540" s="500"/>
      <c r="X540" s="500"/>
      <c r="Y540" s="48"/>
      <c r="Z540" s="48"/>
      <c r="AA540" s="48"/>
      <c r="AB540" s="48"/>
      <c r="AC540" s="48"/>
      <c r="AD540" s="48"/>
    </row>
    <row r="541" spans="1:30" ht="21" customHeight="1" x14ac:dyDescent="0.25">
      <c r="A541" s="48"/>
      <c r="B541" s="48"/>
      <c r="C541" s="48"/>
      <c r="D541" s="48"/>
      <c r="E541" s="48"/>
      <c r="F541" s="48"/>
      <c r="G541" s="48"/>
      <c r="H541" s="48"/>
      <c r="I541" s="48"/>
      <c r="J541" s="48"/>
      <c r="K541" s="48"/>
      <c r="L541" s="48"/>
      <c r="M541" s="48"/>
      <c r="N541" s="48"/>
      <c r="O541" s="48"/>
      <c r="P541" s="48"/>
      <c r="Q541" s="48"/>
      <c r="R541" s="48"/>
      <c r="S541" s="48"/>
      <c r="T541" s="48"/>
      <c r="U541" s="500"/>
      <c r="V541" s="500"/>
      <c r="W541" s="500"/>
      <c r="X541" s="500"/>
      <c r="Y541" s="48"/>
      <c r="Z541" s="48"/>
      <c r="AA541" s="48"/>
      <c r="AB541" s="48"/>
      <c r="AC541" s="48"/>
      <c r="AD541" s="48"/>
    </row>
    <row r="542" spans="1:30" ht="21" customHeight="1" x14ac:dyDescent="0.25">
      <c r="A542" s="48"/>
      <c r="B542" s="48"/>
      <c r="C542" s="48"/>
      <c r="D542" s="48"/>
      <c r="E542" s="48"/>
      <c r="F542" s="48"/>
      <c r="G542" s="48"/>
      <c r="H542" s="48"/>
      <c r="I542" s="48"/>
      <c r="J542" s="48"/>
      <c r="K542" s="48"/>
      <c r="L542" s="48"/>
      <c r="M542" s="48"/>
      <c r="N542" s="48"/>
      <c r="O542" s="48"/>
      <c r="P542" s="48"/>
      <c r="Q542" s="48"/>
      <c r="R542" s="48"/>
      <c r="S542" s="48"/>
      <c r="T542" s="48"/>
      <c r="U542" s="500"/>
      <c r="V542" s="500"/>
      <c r="W542" s="500"/>
      <c r="X542" s="500"/>
      <c r="Y542" s="48"/>
      <c r="Z542" s="48"/>
      <c r="AA542" s="48"/>
      <c r="AB542" s="48"/>
      <c r="AC542" s="48"/>
      <c r="AD542" s="48"/>
    </row>
    <row r="543" spans="1:30" ht="21" customHeight="1" x14ac:dyDescent="0.25">
      <c r="A543" s="48"/>
      <c r="B543" s="48"/>
      <c r="C543" s="48"/>
      <c r="D543" s="48"/>
      <c r="E543" s="48"/>
      <c r="F543" s="48"/>
      <c r="G543" s="48"/>
      <c r="H543" s="48"/>
      <c r="I543" s="48"/>
      <c r="J543" s="48"/>
      <c r="K543" s="48"/>
      <c r="L543" s="48"/>
      <c r="M543" s="48"/>
      <c r="N543" s="48"/>
      <c r="O543" s="48"/>
      <c r="P543" s="48"/>
      <c r="Q543" s="48"/>
      <c r="R543" s="48"/>
      <c r="S543" s="48"/>
      <c r="T543" s="48"/>
      <c r="U543" s="500"/>
      <c r="V543" s="500"/>
      <c r="W543" s="500"/>
      <c r="X543" s="500"/>
      <c r="Y543" s="48"/>
      <c r="Z543" s="48"/>
      <c r="AA543" s="48"/>
      <c r="AB543" s="48"/>
      <c r="AC543" s="48"/>
      <c r="AD543" s="48"/>
    </row>
    <row r="544" spans="1:30" ht="21" customHeight="1" x14ac:dyDescent="0.25">
      <c r="A544" s="48"/>
      <c r="B544" s="48"/>
      <c r="C544" s="48"/>
      <c r="D544" s="48"/>
      <c r="E544" s="48"/>
      <c r="F544" s="48"/>
      <c r="G544" s="48"/>
      <c r="H544" s="48"/>
      <c r="I544" s="48"/>
      <c r="J544" s="48"/>
      <c r="K544" s="48"/>
      <c r="L544" s="48"/>
      <c r="M544" s="48"/>
      <c r="N544" s="48"/>
      <c r="O544" s="48"/>
      <c r="P544" s="48"/>
      <c r="Q544" s="48"/>
      <c r="R544" s="48"/>
      <c r="S544" s="48"/>
      <c r="T544" s="48"/>
      <c r="U544" s="500"/>
      <c r="V544" s="500"/>
      <c r="W544" s="500"/>
      <c r="X544" s="500"/>
      <c r="Y544" s="48"/>
      <c r="Z544" s="48"/>
      <c r="AA544" s="48"/>
      <c r="AB544" s="48"/>
      <c r="AC544" s="48"/>
      <c r="AD544" s="48"/>
    </row>
    <row r="545" spans="1:30" ht="21" customHeight="1" x14ac:dyDescent="0.25">
      <c r="A545" s="48"/>
      <c r="B545" s="48"/>
      <c r="C545" s="48"/>
      <c r="D545" s="48"/>
      <c r="E545" s="48"/>
      <c r="F545" s="48"/>
      <c r="G545" s="48"/>
      <c r="H545" s="48"/>
      <c r="I545" s="48"/>
      <c r="J545" s="48"/>
      <c r="K545" s="48"/>
      <c r="L545" s="48"/>
      <c r="M545" s="48"/>
      <c r="N545" s="48"/>
      <c r="O545" s="48"/>
      <c r="P545" s="48"/>
      <c r="Q545" s="48"/>
      <c r="R545" s="48"/>
      <c r="S545" s="48"/>
      <c r="T545" s="48"/>
      <c r="U545" s="500"/>
      <c r="V545" s="500"/>
      <c r="W545" s="500"/>
      <c r="X545" s="500"/>
      <c r="Y545" s="48"/>
      <c r="Z545" s="48"/>
      <c r="AA545" s="48"/>
      <c r="AB545" s="48"/>
      <c r="AC545" s="48"/>
      <c r="AD545" s="48"/>
    </row>
    <row r="546" spans="1:30" ht="21" customHeight="1" x14ac:dyDescent="0.25">
      <c r="A546" s="48"/>
      <c r="B546" s="48"/>
      <c r="C546" s="48"/>
      <c r="D546" s="48"/>
      <c r="E546" s="48"/>
      <c r="F546" s="48"/>
      <c r="G546" s="48"/>
      <c r="H546" s="48"/>
      <c r="I546" s="48"/>
      <c r="J546" s="48"/>
      <c r="K546" s="48"/>
      <c r="L546" s="48"/>
      <c r="M546" s="48"/>
      <c r="N546" s="48"/>
      <c r="O546" s="48"/>
      <c r="P546" s="48"/>
      <c r="Q546" s="48"/>
      <c r="R546" s="48"/>
      <c r="S546" s="48"/>
      <c r="T546" s="48"/>
      <c r="U546" s="500"/>
      <c r="V546" s="500"/>
      <c r="W546" s="500"/>
      <c r="X546" s="500"/>
      <c r="Y546" s="48"/>
      <c r="Z546" s="48"/>
      <c r="AA546" s="48"/>
      <c r="AB546" s="48"/>
      <c r="AC546" s="48"/>
      <c r="AD546" s="48"/>
    </row>
    <row r="547" spans="1:30" ht="21" customHeight="1" x14ac:dyDescent="0.25">
      <c r="A547" s="48"/>
      <c r="B547" s="48"/>
      <c r="C547" s="48"/>
      <c r="D547" s="48"/>
      <c r="E547" s="48"/>
      <c r="F547" s="48"/>
      <c r="G547" s="48"/>
      <c r="H547" s="48"/>
      <c r="I547" s="48"/>
      <c r="J547" s="48"/>
      <c r="K547" s="48"/>
      <c r="L547" s="48"/>
      <c r="M547" s="48"/>
      <c r="N547" s="48"/>
      <c r="O547" s="48"/>
      <c r="P547" s="48"/>
      <c r="Q547" s="48"/>
      <c r="R547" s="48"/>
      <c r="S547" s="48"/>
      <c r="T547" s="48"/>
      <c r="U547" s="500"/>
      <c r="V547" s="500"/>
      <c r="W547" s="500"/>
      <c r="X547" s="500"/>
      <c r="Y547" s="48"/>
      <c r="Z547" s="48"/>
      <c r="AA547" s="48"/>
      <c r="AB547" s="48"/>
      <c r="AC547" s="48"/>
      <c r="AD547" s="48"/>
    </row>
    <row r="548" spans="1:30" ht="21" customHeight="1" x14ac:dyDescent="0.25">
      <c r="A548" s="48"/>
      <c r="B548" s="48"/>
      <c r="C548" s="48"/>
      <c r="D548" s="48"/>
      <c r="E548" s="48"/>
      <c r="F548" s="48"/>
      <c r="G548" s="48"/>
      <c r="H548" s="48"/>
      <c r="I548" s="48"/>
      <c r="J548" s="48"/>
      <c r="K548" s="48"/>
      <c r="L548" s="48"/>
      <c r="M548" s="48"/>
      <c r="N548" s="48"/>
      <c r="O548" s="48"/>
      <c r="P548" s="48"/>
      <c r="Q548" s="48"/>
      <c r="R548" s="48"/>
      <c r="S548" s="48"/>
      <c r="T548" s="48"/>
      <c r="U548" s="500"/>
      <c r="V548" s="500"/>
      <c r="W548" s="500"/>
      <c r="X548" s="500"/>
      <c r="Y548" s="48"/>
      <c r="Z548" s="48"/>
      <c r="AA548" s="48"/>
      <c r="AB548" s="48"/>
      <c r="AC548" s="48"/>
      <c r="AD548" s="48"/>
    </row>
    <row r="549" spans="1:30" ht="21" customHeight="1" x14ac:dyDescent="0.25">
      <c r="A549" s="48"/>
      <c r="B549" s="48"/>
      <c r="C549" s="48"/>
      <c r="D549" s="48"/>
      <c r="E549" s="48"/>
      <c r="F549" s="48"/>
      <c r="G549" s="48"/>
      <c r="H549" s="48"/>
      <c r="I549" s="48"/>
      <c r="J549" s="48"/>
      <c r="K549" s="48"/>
      <c r="L549" s="48"/>
      <c r="M549" s="48"/>
      <c r="N549" s="48"/>
      <c r="O549" s="48"/>
      <c r="P549" s="48"/>
      <c r="Q549" s="48"/>
      <c r="R549" s="48"/>
      <c r="S549" s="48"/>
      <c r="T549" s="48"/>
      <c r="U549" s="500"/>
      <c r="V549" s="500"/>
      <c r="W549" s="500"/>
      <c r="X549" s="500"/>
      <c r="Y549" s="48"/>
      <c r="Z549" s="48"/>
      <c r="AA549" s="48"/>
      <c r="AB549" s="48"/>
      <c r="AC549" s="48"/>
      <c r="AD549" s="48"/>
    </row>
    <row r="550" spans="1:30" ht="21" customHeight="1" x14ac:dyDescent="0.25">
      <c r="A550" s="48"/>
      <c r="B550" s="48"/>
      <c r="C550" s="48"/>
      <c r="D550" s="48"/>
      <c r="E550" s="48"/>
      <c r="F550" s="48"/>
      <c r="G550" s="48"/>
      <c r="H550" s="48"/>
      <c r="I550" s="48"/>
      <c r="J550" s="48"/>
      <c r="K550" s="48"/>
      <c r="L550" s="48"/>
      <c r="M550" s="48"/>
      <c r="N550" s="48"/>
      <c r="O550" s="48"/>
      <c r="P550" s="48"/>
      <c r="Q550" s="48"/>
      <c r="R550" s="48"/>
      <c r="S550" s="48"/>
      <c r="T550" s="48"/>
      <c r="U550" s="500"/>
      <c r="V550" s="500"/>
      <c r="W550" s="500"/>
      <c r="X550" s="500"/>
      <c r="Y550" s="48"/>
      <c r="Z550" s="48"/>
      <c r="AA550" s="48"/>
      <c r="AB550" s="48"/>
      <c r="AC550" s="48"/>
      <c r="AD550" s="48"/>
    </row>
    <row r="551" spans="1:30" ht="21" customHeight="1" x14ac:dyDescent="0.25">
      <c r="A551" s="48"/>
      <c r="B551" s="48"/>
      <c r="C551" s="48"/>
      <c r="D551" s="48"/>
      <c r="E551" s="48"/>
      <c r="F551" s="48"/>
      <c r="G551" s="48"/>
      <c r="H551" s="48"/>
      <c r="I551" s="48"/>
      <c r="J551" s="48"/>
      <c r="K551" s="48"/>
      <c r="L551" s="48"/>
      <c r="M551" s="48"/>
      <c r="N551" s="48"/>
      <c r="O551" s="48"/>
      <c r="P551" s="48"/>
      <c r="Q551" s="48"/>
      <c r="R551" s="48"/>
      <c r="S551" s="48"/>
      <c r="T551" s="48"/>
      <c r="U551" s="500"/>
      <c r="V551" s="500"/>
      <c r="W551" s="500"/>
      <c r="X551" s="500"/>
      <c r="Y551" s="48"/>
      <c r="Z551" s="48"/>
      <c r="AA551" s="48"/>
      <c r="AB551" s="48"/>
      <c r="AC551" s="48"/>
      <c r="AD551" s="48"/>
    </row>
    <row r="552" spans="1:30" ht="21" customHeight="1" x14ac:dyDescent="0.25">
      <c r="A552" s="48"/>
      <c r="B552" s="48"/>
      <c r="C552" s="48"/>
      <c r="D552" s="48"/>
      <c r="E552" s="48"/>
      <c r="F552" s="48"/>
      <c r="G552" s="48"/>
      <c r="H552" s="48"/>
      <c r="I552" s="48"/>
      <c r="J552" s="48"/>
      <c r="K552" s="48"/>
      <c r="L552" s="48"/>
      <c r="M552" s="48"/>
      <c r="N552" s="48"/>
      <c r="O552" s="48"/>
      <c r="P552" s="48"/>
      <c r="Q552" s="48"/>
      <c r="R552" s="48"/>
      <c r="S552" s="48"/>
      <c r="T552" s="48"/>
      <c r="U552" s="500"/>
      <c r="V552" s="500"/>
      <c r="W552" s="500"/>
      <c r="X552" s="500"/>
      <c r="Y552" s="48"/>
      <c r="Z552" s="48"/>
      <c r="AA552" s="48"/>
      <c r="AB552" s="48"/>
      <c r="AC552" s="48"/>
      <c r="AD552" s="48"/>
    </row>
    <row r="553" spans="1:30" ht="21" customHeight="1" x14ac:dyDescent="0.25">
      <c r="A553" s="48"/>
      <c r="B553" s="48"/>
      <c r="C553" s="48"/>
      <c r="D553" s="48"/>
      <c r="E553" s="48"/>
      <c r="F553" s="48"/>
      <c r="G553" s="48"/>
      <c r="H553" s="48"/>
      <c r="I553" s="48"/>
      <c r="J553" s="48"/>
      <c r="K553" s="48"/>
      <c r="L553" s="48"/>
      <c r="M553" s="48"/>
      <c r="N553" s="48"/>
      <c r="O553" s="48"/>
      <c r="P553" s="48"/>
      <c r="Q553" s="48"/>
      <c r="R553" s="48"/>
      <c r="S553" s="48"/>
      <c r="T553" s="48"/>
      <c r="U553" s="500"/>
      <c r="V553" s="500"/>
      <c r="W553" s="500"/>
      <c r="X553" s="500"/>
      <c r="Y553" s="48"/>
      <c r="Z553" s="48"/>
      <c r="AA553" s="48"/>
      <c r="AB553" s="48"/>
      <c r="AC553" s="48"/>
      <c r="AD553" s="48"/>
    </row>
    <row r="554" spans="1:30" ht="21" customHeight="1" x14ac:dyDescent="0.25">
      <c r="A554" s="48"/>
      <c r="B554" s="48"/>
      <c r="C554" s="48"/>
      <c r="D554" s="48"/>
      <c r="E554" s="48"/>
      <c r="F554" s="48"/>
      <c r="G554" s="48"/>
      <c r="H554" s="48"/>
      <c r="I554" s="48"/>
      <c r="J554" s="48"/>
      <c r="K554" s="48"/>
      <c r="L554" s="48"/>
      <c r="M554" s="48"/>
      <c r="N554" s="48"/>
      <c r="O554" s="48"/>
      <c r="P554" s="48"/>
      <c r="Q554" s="48"/>
      <c r="R554" s="48"/>
      <c r="S554" s="48"/>
      <c r="T554" s="48"/>
      <c r="U554" s="500"/>
      <c r="V554" s="500"/>
      <c r="W554" s="500"/>
      <c r="X554" s="500"/>
      <c r="Y554" s="48"/>
      <c r="Z554" s="48"/>
      <c r="AA554" s="48"/>
      <c r="AB554" s="48"/>
      <c r="AC554" s="48"/>
      <c r="AD554" s="48"/>
    </row>
    <row r="555" spans="1:30" ht="21" customHeight="1" x14ac:dyDescent="0.25">
      <c r="A555" s="48"/>
      <c r="B555" s="48"/>
      <c r="C555" s="48"/>
      <c r="D555" s="48"/>
      <c r="E555" s="48"/>
      <c r="F555" s="48"/>
      <c r="G555" s="48"/>
      <c r="H555" s="48"/>
      <c r="I555" s="48"/>
      <c r="J555" s="48"/>
      <c r="K555" s="48"/>
      <c r="L555" s="48"/>
      <c r="M555" s="48"/>
      <c r="N555" s="48"/>
      <c r="O555" s="48"/>
      <c r="P555" s="48"/>
      <c r="Q555" s="48"/>
      <c r="R555" s="48"/>
      <c r="S555" s="48"/>
      <c r="T555" s="48"/>
      <c r="U555" s="500"/>
      <c r="V555" s="500"/>
      <c r="W555" s="500"/>
      <c r="X555" s="500"/>
      <c r="Y555" s="48"/>
      <c r="Z555" s="48"/>
      <c r="AA555" s="48"/>
      <c r="AB555" s="48"/>
      <c r="AC555" s="48"/>
      <c r="AD555" s="48"/>
    </row>
    <row r="556" spans="1:30" ht="21" customHeight="1" x14ac:dyDescent="0.25">
      <c r="A556" s="48"/>
      <c r="B556" s="48"/>
      <c r="C556" s="48"/>
      <c r="D556" s="48"/>
      <c r="E556" s="48"/>
      <c r="F556" s="48"/>
      <c r="G556" s="48"/>
      <c r="H556" s="48"/>
      <c r="I556" s="48"/>
      <c r="J556" s="48"/>
      <c r="K556" s="48"/>
      <c r="L556" s="48"/>
      <c r="M556" s="48"/>
      <c r="N556" s="48"/>
      <c r="O556" s="48"/>
      <c r="P556" s="48"/>
      <c r="Q556" s="48"/>
      <c r="R556" s="48"/>
      <c r="S556" s="48"/>
      <c r="T556" s="48"/>
      <c r="U556" s="500"/>
      <c r="V556" s="500"/>
      <c r="W556" s="500"/>
      <c r="X556" s="500"/>
      <c r="Y556" s="48"/>
      <c r="Z556" s="48"/>
      <c r="AA556" s="48"/>
      <c r="AB556" s="48"/>
      <c r="AC556" s="48"/>
      <c r="AD556" s="48"/>
    </row>
    <row r="557" spans="1:30" ht="21" customHeight="1" x14ac:dyDescent="0.25">
      <c r="A557" s="48"/>
      <c r="B557" s="48"/>
      <c r="C557" s="48"/>
      <c r="D557" s="48"/>
      <c r="E557" s="48"/>
      <c r="F557" s="48"/>
      <c r="G557" s="48"/>
      <c r="H557" s="48"/>
      <c r="I557" s="48"/>
      <c r="J557" s="48"/>
      <c r="K557" s="48"/>
      <c r="L557" s="48"/>
      <c r="M557" s="48"/>
      <c r="N557" s="48"/>
      <c r="O557" s="48"/>
      <c r="P557" s="48"/>
      <c r="Q557" s="48"/>
      <c r="R557" s="48"/>
      <c r="S557" s="48"/>
      <c r="T557" s="48"/>
      <c r="U557" s="500"/>
      <c r="V557" s="500"/>
      <c r="W557" s="500"/>
      <c r="X557" s="500"/>
      <c r="Y557" s="48"/>
      <c r="Z557" s="48"/>
      <c r="AA557" s="48"/>
      <c r="AB557" s="48"/>
      <c r="AC557" s="48"/>
      <c r="AD557" s="48"/>
    </row>
    <row r="558" spans="1:30" ht="21" customHeight="1" x14ac:dyDescent="0.25">
      <c r="A558" s="48"/>
      <c r="B558" s="48"/>
      <c r="C558" s="48"/>
      <c r="D558" s="48"/>
      <c r="E558" s="48"/>
      <c r="F558" s="48"/>
      <c r="G558" s="48"/>
      <c r="H558" s="48"/>
      <c r="I558" s="48"/>
      <c r="J558" s="48"/>
      <c r="K558" s="48"/>
      <c r="L558" s="48"/>
      <c r="M558" s="48"/>
      <c r="N558" s="48"/>
      <c r="O558" s="48"/>
      <c r="P558" s="48"/>
      <c r="Q558" s="48"/>
      <c r="R558" s="48"/>
      <c r="S558" s="48"/>
      <c r="T558" s="48"/>
      <c r="U558" s="500"/>
      <c r="V558" s="500"/>
      <c r="W558" s="500"/>
      <c r="X558" s="500"/>
      <c r="Y558" s="48"/>
      <c r="Z558" s="48"/>
      <c r="AA558" s="48"/>
      <c r="AB558" s="48"/>
      <c r="AC558" s="48"/>
      <c r="AD558" s="48"/>
    </row>
    <row r="559" spans="1:30" ht="21" customHeight="1" x14ac:dyDescent="0.25">
      <c r="A559" s="48"/>
      <c r="B559" s="48"/>
      <c r="C559" s="48"/>
      <c r="D559" s="48"/>
      <c r="E559" s="48"/>
      <c r="F559" s="48"/>
      <c r="G559" s="48"/>
      <c r="H559" s="48"/>
      <c r="I559" s="48"/>
      <c r="J559" s="48"/>
      <c r="K559" s="48"/>
      <c r="L559" s="48"/>
      <c r="M559" s="48"/>
      <c r="N559" s="48"/>
      <c r="O559" s="48"/>
      <c r="P559" s="48"/>
      <c r="Q559" s="48"/>
      <c r="R559" s="48"/>
      <c r="S559" s="48"/>
      <c r="T559" s="48"/>
      <c r="U559" s="500"/>
      <c r="V559" s="500"/>
      <c r="W559" s="500"/>
      <c r="X559" s="500"/>
      <c r="Y559" s="48"/>
      <c r="Z559" s="48"/>
      <c r="AA559" s="48"/>
      <c r="AB559" s="48"/>
      <c r="AC559" s="48"/>
      <c r="AD559" s="48"/>
    </row>
    <row r="560" spans="1:30" ht="21" customHeight="1" x14ac:dyDescent="0.25">
      <c r="A560" s="48"/>
      <c r="B560" s="48"/>
      <c r="C560" s="48"/>
      <c r="D560" s="48"/>
      <c r="E560" s="48"/>
      <c r="F560" s="48"/>
      <c r="G560" s="48"/>
      <c r="H560" s="48"/>
      <c r="I560" s="48"/>
      <c r="J560" s="48"/>
      <c r="K560" s="48"/>
      <c r="L560" s="48"/>
      <c r="M560" s="48"/>
      <c r="N560" s="48"/>
      <c r="O560" s="48"/>
      <c r="P560" s="48"/>
      <c r="Q560" s="48"/>
      <c r="R560" s="48"/>
      <c r="S560" s="48"/>
      <c r="T560" s="48"/>
      <c r="U560" s="500"/>
      <c r="V560" s="500"/>
      <c r="W560" s="500"/>
      <c r="X560" s="500"/>
      <c r="Y560" s="48"/>
      <c r="Z560" s="48"/>
      <c r="AA560" s="48"/>
      <c r="AB560" s="48"/>
      <c r="AC560" s="48"/>
      <c r="AD560" s="48"/>
    </row>
    <row r="561" spans="1:30" ht="21" customHeight="1" x14ac:dyDescent="0.25">
      <c r="A561" s="48"/>
      <c r="B561" s="48"/>
      <c r="C561" s="48"/>
      <c r="D561" s="48"/>
      <c r="E561" s="48"/>
      <c r="F561" s="48"/>
      <c r="G561" s="48"/>
      <c r="H561" s="48"/>
      <c r="I561" s="48"/>
      <c r="J561" s="48"/>
      <c r="K561" s="48"/>
      <c r="L561" s="48"/>
      <c r="M561" s="48"/>
      <c r="N561" s="48"/>
      <c r="O561" s="48"/>
      <c r="P561" s="48"/>
      <c r="Q561" s="48"/>
      <c r="R561" s="48"/>
      <c r="S561" s="48"/>
      <c r="T561" s="48"/>
      <c r="U561" s="500"/>
      <c r="V561" s="500"/>
      <c r="W561" s="500"/>
      <c r="X561" s="500"/>
      <c r="Y561" s="48"/>
      <c r="Z561" s="48"/>
      <c r="AA561" s="48"/>
      <c r="AB561" s="48"/>
      <c r="AC561" s="48"/>
      <c r="AD561" s="48"/>
    </row>
    <row r="562" spans="1:30" ht="21" customHeight="1" x14ac:dyDescent="0.25">
      <c r="A562" s="48"/>
      <c r="B562" s="48"/>
      <c r="C562" s="48"/>
      <c r="D562" s="48"/>
      <c r="E562" s="48"/>
      <c r="F562" s="48"/>
      <c r="G562" s="48"/>
      <c r="H562" s="48"/>
      <c r="I562" s="48"/>
      <c r="J562" s="48"/>
      <c r="K562" s="48"/>
      <c r="L562" s="48"/>
      <c r="M562" s="48"/>
      <c r="N562" s="48"/>
      <c r="O562" s="48"/>
      <c r="P562" s="48"/>
      <c r="Q562" s="48"/>
      <c r="R562" s="48"/>
      <c r="S562" s="48"/>
      <c r="T562" s="48"/>
      <c r="U562" s="500"/>
      <c r="V562" s="500"/>
      <c r="W562" s="500"/>
      <c r="X562" s="500"/>
      <c r="Y562" s="48"/>
      <c r="Z562" s="48"/>
      <c r="AA562" s="48"/>
      <c r="AB562" s="48"/>
      <c r="AC562" s="48"/>
      <c r="AD562" s="48"/>
    </row>
    <row r="563" spans="1:30" ht="21" customHeight="1" x14ac:dyDescent="0.25">
      <c r="A563" s="48"/>
      <c r="B563" s="48"/>
      <c r="C563" s="48"/>
      <c r="D563" s="48"/>
      <c r="E563" s="48"/>
      <c r="F563" s="48"/>
      <c r="G563" s="48"/>
      <c r="H563" s="48"/>
      <c r="I563" s="48"/>
      <c r="J563" s="48"/>
      <c r="K563" s="48"/>
      <c r="L563" s="48"/>
      <c r="M563" s="48"/>
      <c r="N563" s="48"/>
      <c r="O563" s="48"/>
      <c r="P563" s="48"/>
      <c r="Q563" s="48"/>
      <c r="R563" s="48"/>
      <c r="S563" s="48"/>
      <c r="T563" s="48"/>
      <c r="U563" s="500"/>
      <c r="V563" s="500"/>
      <c r="W563" s="500"/>
      <c r="X563" s="500"/>
      <c r="Y563" s="48"/>
      <c r="Z563" s="48"/>
      <c r="AA563" s="48"/>
      <c r="AB563" s="48"/>
      <c r="AC563" s="48"/>
      <c r="AD563" s="48"/>
    </row>
    <row r="564" spans="1:30" ht="21" customHeight="1" x14ac:dyDescent="0.25">
      <c r="A564" s="48"/>
      <c r="B564" s="48"/>
      <c r="C564" s="48"/>
      <c r="D564" s="48"/>
      <c r="E564" s="48"/>
      <c r="F564" s="48"/>
      <c r="G564" s="48"/>
      <c r="H564" s="48"/>
      <c r="I564" s="48"/>
      <c r="J564" s="48"/>
      <c r="K564" s="48"/>
      <c r="L564" s="48"/>
      <c r="M564" s="48"/>
      <c r="N564" s="48"/>
      <c r="O564" s="48"/>
      <c r="P564" s="48"/>
      <c r="Q564" s="48"/>
      <c r="R564" s="48"/>
      <c r="S564" s="48"/>
      <c r="T564" s="48"/>
      <c r="U564" s="500"/>
      <c r="V564" s="500"/>
      <c r="W564" s="500"/>
      <c r="X564" s="500"/>
      <c r="Y564" s="48"/>
      <c r="Z564" s="48"/>
      <c r="AA564" s="48"/>
      <c r="AB564" s="48"/>
      <c r="AC564" s="48"/>
      <c r="AD564" s="48"/>
    </row>
    <row r="565" spans="1:30" ht="21" customHeight="1" x14ac:dyDescent="0.25">
      <c r="A565" s="48"/>
      <c r="B565" s="48"/>
      <c r="C565" s="48"/>
      <c r="D565" s="48"/>
      <c r="E565" s="48"/>
      <c r="F565" s="48"/>
      <c r="G565" s="48"/>
      <c r="H565" s="48"/>
      <c r="I565" s="48"/>
      <c r="J565" s="48"/>
      <c r="K565" s="48"/>
      <c r="L565" s="48"/>
      <c r="M565" s="48"/>
      <c r="N565" s="48"/>
      <c r="O565" s="48"/>
      <c r="P565" s="48"/>
      <c r="Q565" s="48"/>
      <c r="R565" s="48"/>
      <c r="S565" s="48"/>
      <c r="T565" s="48"/>
      <c r="U565" s="500"/>
      <c r="V565" s="500"/>
      <c r="W565" s="500"/>
      <c r="X565" s="500"/>
      <c r="Y565" s="48"/>
      <c r="Z565" s="48"/>
      <c r="AA565" s="48"/>
      <c r="AB565" s="48"/>
      <c r="AC565" s="48"/>
      <c r="AD565" s="48"/>
    </row>
    <row r="566" spans="1:30" ht="21" customHeight="1" x14ac:dyDescent="0.25">
      <c r="A566" s="48"/>
      <c r="B566" s="48"/>
      <c r="C566" s="48"/>
      <c r="D566" s="48"/>
      <c r="E566" s="48"/>
      <c r="F566" s="48"/>
      <c r="G566" s="48"/>
      <c r="H566" s="48"/>
      <c r="I566" s="48"/>
      <c r="J566" s="48"/>
      <c r="K566" s="48"/>
      <c r="L566" s="48"/>
      <c r="M566" s="48"/>
      <c r="N566" s="48"/>
      <c r="O566" s="48"/>
      <c r="P566" s="48"/>
      <c r="Q566" s="48"/>
      <c r="R566" s="48"/>
      <c r="S566" s="48"/>
      <c r="T566" s="48"/>
      <c r="U566" s="500"/>
      <c r="V566" s="500"/>
      <c r="W566" s="500"/>
      <c r="X566" s="500"/>
      <c r="Y566" s="48"/>
      <c r="Z566" s="48"/>
      <c r="AA566" s="48"/>
      <c r="AB566" s="48"/>
      <c r="AC566" s="48"/>
      <c r="AD566" s="48"/>
    </row>
    <row r="567" spans="1:30" ht="21" customHeight="1" x14ac:dyDescent="0.25">
      <c r="A567" s="48"/>
      <c r="B567" s="48"/>
      <c r="C567" s="48"/>
      <c r="D567" s="48"/>
      <c r="E567" s="48"/>
      <c r="F567" s="48"/>
      <c r="G567" s="48"/>
      <c r="H567" s="48"/>
      <c r="I567" s="48"/>
      <c r="J567" s="48"/>
      <c r="K567" s="48"/>
      <c r="L567" s="48"/>
      <c r="M567" s="48"/>
      <c r="N567" s="48"/>
      <c r="O567" s="48"/>
      <c r="P567" s="48"/>
      <c r="Q567" s="48"/>
      <c r="R567" s="48"/>
      <c r="S567" s="48"/>
      <c r="T567" s="48"/>
      <c r="U567" s="500"/>
      <c r="V567" s="500"/>
      <c r="W567" s="500"/>
      <c r="X567" s="500"/>
      <c r="Y567" s="48"/>
      <c r="Z567" s="48"/>
      <c r="AA567" s="48"/>
      <c r="AB567" s="48"/>
      <c r="AC567" s="48"/>
      <c r="AD567" s="48"/>
    </row>
    <row r="568" spans="1:30" ht="21" customHeight="1" x14ac:dyDescent="0.25">
      <c r="A568" s="48"/>
      <c r="B568" s="48"/>
      <c r="C568" s="48"/>
      <c r="D568" s="48"/>
      <c r="E568" s="48"/>
      <c r="F568" s="48"/>
      <c r="G568" s="48"/>
      <c r="H568" s="48"/>
      <c r="I568" s="48"/>
      <c r="J568" s="48"/>
      <c r="K568" s="48"/>
      <c r="L568" s="48"/>
      <c r="M568" s="48"/>
      <c r="N568" s="48"/>
      <c r="O568" s="48"/>
      <c r="P568" s="48"/>
      <c r="Q568" s="48"/>
      <c r="R568" s="48"/>
      <c r="S568" s="48"/>
      <c r="T568" s="48"/>
      <c r="U568" s="500"/>
      <c r="V568" s="500"/>
      <c r="W568" s="500"/>
      <c r="X568" s="500"/>
      <c r="Y568" s="48"/>
      <c r="Z568" s="48"/>
      <c r="AA568" s="48"/>
      <c r="AB568" s="48"/>
      <c r="AC568" s="48"/>
      <c r="AD568" s="48"/>
    </row>
    <row r="569" spans="1:30" ht="21" customHeight="1" x14ac:dyDescent="0.25">
      <c r="A569" s="48"/>
      <c r="B569" s="48"/>
      <c r="C569" s="48"/>
      <c r="D569" s="48"/>
      <c r="E569" s="48"/>
      <c r="F569" s="48"/>
      <c r="G569" s="48"/>
      <c r="H569" s="48"/>
      <c r="I569" s="48"/>
      <c r="J569" s="48"/>
      <c r="K569" s="48"/>
      <c r="L569" s="48"/>
      <c r="M569" s="48"/>
      <c r="N569" s="48"/>
      <c r="O569" s="48"/>
      <c r="P569" s="48"/>
      <c r="Q569" s="48"/>
      <c r="R569" s="48"/>
      <c r="S569" s="48"/>
      <c r="T569" s="48"/>
      <c r="U569" s="500"/>
      <c r="V569" s="500"/>
      <c r="W569" s="500"/>
      <c r="X569" s="500"/>
      <c r="Y569" s="48"/>
      <c r="Z569" s="48"/>
      <c r="AA569" s="48"/>
      <c r="AB569" s="48"/>
      <c r="AC569" s="48"/>
      <c r="AD569" s="48"/>
    </row>
    <row r="570" spans="1:30" ht="21" customHeight="1" x14ac:dyDescent="0.25">
      <c r="A570" s="48"/>
      <c r="B570" s="48"/>
      <c r="C570" s="48"/>
      <c r="D570" s="48"/>
      <c r="E570" s="48"/>
      <c r="F570" s="48"/>
      <c r="G570" s="48"/>
      <c r="H570" s="48"/>
      <c r="I570" s="48"/>
      <c r="J570" s="48"/>
      <c r="K570" s="48"/>
      <c r="L570" s="48"/>
      <c r="M570" s="48"/>
      <c r="N570" s="48"/>
      <c r="O570" s="48"/>
      <c r="P570" s="48"/>
      <c r="Q570" s="48"/>
      <c r="R570" s="48"/>
      <c r="S570" s="48"/>
      <c r="T570" s="48"/>
      <c r="U570" s="500"/>
      <c r="V570" s="500"/>
      <c r="W570" s="500"/>
      <c r="X570" s="500"/>
      <c r="Y570" s="48"/>
      <c r="Z570" s="48"/>
      <c r="AA570" s="48"/>
      <c r="AB570" s="48"/>
      <c r="AC570" s="48"/>
      <c r="AD570" s="48"/>
    </row>
    <row r="571" spans="1:30" ht="21" customHeight="1" x14ac:dyDescent="0.25">
      <c r="A571" s="48"/>
      <c r="B571" s="48"/>
      <c r="C571" s="48"/>
      <c r="D571" s="48"/>
      <c r="E571" s="48"/>
      <c r="F571" s="48"/>
      <c r="G571" s="48"/>
      <c r="H571" s="48"/>
      <c r="I571" s="48"/>
      <c r="J571" s="48"/>
      <c r="K571" s="48"/>
      <c r="L571" s="48"/>
      <c r="M571" s="48"/>
      <c r="N571" s="48"/>
      <c r="O571" s="48"/>
      <c r="P571" s="48"/>
      <c r="Q571" s="48"/>
      <c r="R571" s="48"/>
      <c r="S571" s="48"/>
      <c r="T571" s="48"/>
      <c r="U571" s="500"/>
      <c r="V571" s="500"/>
      <c r="W571" s="500"/>
      <c r="X571" s="500"/>
      <c r="Y571" s="48"/>
      <c r="Z571" s="48"/>
      <c r="AA571" s="48"/>
      <c r="AB571" s="48"/>
      <c r="AC571" s="48"/>
      <c r="AD571" s="48"/>
    </row>
    <row r="572" spans="1:30" ht="21" customHeight="1" x14ac:dyDescent="0.25">
      <c r="A572" s="48"/>
      <c r="B572" s="48"/>
      <c r="C572" s="48"/>
      <c r="D572" s="48"/>
      <c r="E572" s="48"/>
      <c r="F572" s="48"/>
      <c r="G572" s="48"/>
      <c r="H572" s="48"/>
      <c r="I572" s="48"/>
      <c r="J572" s="48"/>
      <c r="K572" s="48"/>
      <c r="L572" s="48"/>
      <c r="M572" s="48"/>
      <c r="N572" s="48"/>
      <c r="O572" s="48"/>
      <c r="P572" s="48"/>
      <c r="Q572" s="48"/>
      <c r="R572" s="48"/>
      <c r="S572" s="48"/>
      <c r="T572" s="48"/>
      <c r="U572" s="500"/>
      <c r="V572" s="500"/>
      <c r="W572" s="500"/>
      <c r="X572" s="500"/>
      <c r="Y572" s="48"/>
      <c r="Z572" s="48"/>
      <c r="AA572" s="48"/>
      <c r="AB572" s="48"/>
      <c r="AC572" s="48"/>
      <c r="AD572" s="48"/>
    </row>
    <row r="573" spans="1:30" ht="21" customHeight="1" x14ac:dyDescent="0.25">
      <c r="A573" s="48"/>
      <c r="B573" s="48"/>
      <c r="C573" s="48"/>
      <c r="D573" s="48"/>
      <c r="E573" s="48"/>
      <c r="F573" s="48"/>
      <c r="G573" s="48"/>
      <c r="H573" s="48"/>
      <c r="I573" s="48"/>
      <c r="J573" s="48"/>
      <c r="K573" s="48"/>
      <c r="L573" s="48"/>
      <c r="M573" s="48"/>
      <c r="N573" s="48"/>
      <c r="O573" s="48"/>
      <c r="P573" s="48"/>
      <c r="Q573" s="48"/>
      <c r="R573" s="48"/>
      <c r="S573" s="48"/>
      <c r="T573" s="48"/>
      <c r="U573" s="500"/>
      <c r="V573" s="500"/>
      <c r="W573" s="500"/>
      <c r="X573" s="500"/>
      <c r="Y573" s="48"/>
      <c r="Z573" s="48"/>
      <c r="AA573" s="48"/>
      <c r="AB573" s="48"/>
      <c r="AC573" s="48"/>
      <c r="AD573" s="48"/>
    </row>
    <row r="574" spans="1:30" ht="21" customHeight="1" x14ac:dyDescent="0.3">
      <c r="A574" s="5"/>
      <c r="B574" s="5"/>
      <c r="C574" s="5"/>
      <c r="D574" s="5"/>
      <c r="E574" s="5"/>
      <c r="F574" s="5"/>
      <c r="G574" s="5"/>
      <c r="H574" s="5"/>
      <c r="I574" s="53"/>
      <c r="J574" s="5"/>
      <c r="K574" s="5"/>
      <c r="L574" s="5"/>
      <c r="M574" s="5"/>
      <c r="N574" s="5"/>
      <c r="O574" s="5"/>
      <c r="P574" s="5"/>
      <c r="Q574" s="5"/>
      <c r="R574" s="5"/>
      <c r="S574" s="54"/>
      <c r="T574" s="54"/>
      <c r="U574" s="371"/>
      <c r="V574" s="372"/>
      <c r="W574" s="266"/>
      <c r="X574" s="373"/>
      <c r="Y574" s="48"/>
      <c r="Z574" s="5"/>
      <c r="AA574" s="5"/>
      <c r="AB574" s="5"/>
      <c r="AC574" s="6"/>
      <c r="AD574" s="5"/>
    </row>
    <row r="575" spans="1:30" ht="21" customHeight="1" x14ac:dyDescent="0.3">
      <c r="A575" s="5"/>
      <c r="B575" s="5"/>
      <c r="C575" s="5"/>
      <c r="D575" s="5"/>
      <c r="E575" s="5"/>
      <c r="F575" s="5"/>
      <c r="G575" s="5"/>
      <c r="H575" s="5"/>
      <c r="I575" s="53"/>
      <c r="J575" s="5"/>
      <c r="K575" s="5"/>
      <c r="L575" s="5"/>
      <c r="M575" s="5"/>
      <c r="N575" s="5"/>
      <c r="O575" s="5"/>
      <c r="P575" s="5"/>
      <c r="Q575" s="5"/>
      <c r="R575" s="5"/>
      <c r="S575" s="54"/>
      <c r="T575" s="54"/>
      <c r="U575" s="371"/>
      <c r="V575" s="372"/>
      <c r="W575" s="266"/>
      <c r="X575" s="373"/>
      <c r="Y575" s="48"/>
      <c r="Z575" s="5"/>
      <c r="AA575" s="5"/>
      <c r="AB575" s="5"/>
      <c r="AC575" s="6"/>
      <c r="AD575" s="5"/>
    </row>
    <row r="576" spans="1:30" ht="21" customHeight="1" x14ac:dyDescent="0.3">
      <c r="A576" s="5"/>
      <c r="B576" s="5"/>
      <c r="C576" s="5"/>
      <c r="D576" s="5"/>
      <c r="E576" s="5"/>
      <c r="F576" s="5"/>
      <c r="G576" s="5"/>
      <c r="H576" s="5"/>
      <c r="I576" s="53"/>
      <c r="J576" s="5"/>
      <c r="K576" s="5"/>
      <c r="L576" s="5"/>
      <c r="M576" s="5"/>
      <c r="N576" s="5"/>
      <c r="O576" s="5"/>
      <c r="P576" s="5"/>
      <c r="Q576" s="5"/>
      <c r="R576" s="5"/>
      <c r="S576" s="54"/>
      <c r="T576" s="54"/>
      <c r="U576" s="371"/>
      <c r="V576" s="372"/>
      <c r="W576" s="266"/>
      <c r="X576" s="373"/>
      <c r="Y576" s="48"/>
      <c r="Z576" s="5"/>
      <c r="AA576" s="5"/>
      <c r="AB576" s="5"/>
      <c r="AC576" s="6"/>
      <c r="AD576" s="5"/>
    </row>
    <row r="577" spans="1:30" ht="21" customHeight="1" x14ac:dyDescent="0.3">
      <c r="A577" s="5"/>
      <c r="B577" s="5"/>
      <c r="C577" s="5"/>
      <c r="D577" s="5"/>
      <c r="E577" s="5"/>
      <c r="F577" s="5"/>
      <c r="G577" s="5"/>
      <c r="H577" s="5"/>
      <c r="I577" s="53"/>
      <c r="J577" s="5"/>
      <c r="K577" s="5"/>
      <c r="L577" s="5"/>
      <c r="M577" s="5"/>
      <c r="N577" s="5"/>
      <c r="O577" s="5"/>
      <c r="P577" s="5"/>
      <c r="Q577" s="5"/>
      <c r="R577" s="5"/>
      <c r="S577" s="54"/>
      <c r="T577" s="54"/>
      <c r="U577" s="371"/>
      <c r="V577" s="372"/>
      <c r="W577" s="266"/>
      <c r="X577" s="373"/>
      <c r="Y577" s="48"/>
      <c r="Z577" s="5"/>
      <c r="AA577" s="5"/>
      <c r="AB577" s="5"/>
      <c r="AC577" s="6"/>
      <c r="AD577" s="5"/>
    </row>
    <row r="578" spans="1:30" ht="21" customHeight="1" x14ac:dyDescent="0.3">
      <c r="A578" s="5"/>
      <c r="B578" s="5"/>
      <c r="C578" s="5"/>
      <c r="D578" s="5"/>
      <c r="E578" s="5"/>
      <c r="F578" s="5"/>
      <c r="G578" s="5"/>
      <c r="H578" s="5"/>
      <c r="I578" s="53"/>
      <c r="J578" s="5"/>
      <c r="K578" s="5"/>
      <c r="L578" s="5"/>
      <c r="M578" s="5"/>
      <c r="N578" s="5"/>
      <c r="O578" s="5"/>
      <c r="P578" s="5"/>
      <c r="Q578" s="5"/>
      <c r="R578" s="5"/>
      <c r="S578" s="54"/>
      <c r="T578" s="54"/>
      <c r="U578" s="371"/>
      <c r="V578" s="372"/>
      <c r="W578" s="266"/>
      <c r="X578" s="373"/>
      <c r="Y578" s="48"/>
      <c r="Z578" s="5"/>
      <c r="AA578" s="5"/>
      <c r="AB578" s="5"/>
      <c r="AC578" s="6"/>
      <c r="AD578" s="5"/>
    </row>
    <row r="579" spans="1:30" ht="21" customHeight="1" x14ac:dyDescent="0.3">
      <c r="A579" s="5"/>
      <c r="B579" s="5"/>
      <c r="C579" s="5"/>
      <c r="D579" s="5"/>
      <c r="E579" s="5"/>
      <c r="F579" s="5"/>
      <c r="G579" s="5"/>
      <c r="H579" s="5"/>
      <c r="I579" s="53"/>
      <c r="J579" s="5"/>
      <c r="K579" s="5"/>
      <c r="L579" s="5"/>
      <c r="M579" s="5"/>
      <c r="N579" s="5"/>
      <c r="O579" s="5"/>
      <c r="P579" s="5"/>
      <c r="Q579" s="5"/>
      <c r="R579" s="5"/>
      <c r="S579" s="54"/>
      <c r="T579" s="54"/>
      <c r="U579" s="371"/>
      <c r="V579" s="372"/>
      <c r="W579" s="266"/>
      <c r="X579" s="373"/>
      <c r="Y579" s="48"/>
      <c r="Z579" s="5"/>
      <c r="AA579" s="5"/>
      <c r="AB579" s="5"/>
      <c r="AC579" s="6"/>
      <c r="AD579" s="5"/>
    </row>
    <row r="580" spans="1:30" ht="21" customHeight="1" x14ac:dyDescent="0.3">
      <c r="A580" s="5"/>
      <c r="B580" s="5"/>
      <c r="C580" s="5"/>
      <c r="D580" s="5"/>
      <c r="E580" s="5"/>
      <c r="F580" s="5"/>
      <c r="G580" s="5"/>
      <c r="H580" s="5"/>
      <c r="I580" s="53"/>
      <c r="J580" s="5"/>
      <c r="K580" s="5"/>
      <c r="L580" s="5"/>
      <c r="M580" s="5"/>
      <c r="N580" s="5"/>
      <c r="O580" s="5"/>
      <c r="P580" s="5"/>
      <c r="Q580" s="5"/>
      <c r="R580" s="5"/>
      <c r="S580" s="54"/>
      <c r="T580" s="54"/>
      <c r="U580" s="371"/>
      <c r="V580" s="372"/>
      <c r="W580" s="266"/>
      <c r="X580" s="373"/>
      <c r="Y580" s="48"/>
      <c r="Z580" s="5"/>
      <c r="AA580" s="5"/>
      <c r="AB580" s="5"/>
      <c r="AC580" s="6"/>
      <c r="AD580" s="5"/>
    </row>
    <row r="581" spans="1:30" ht="21" customHeight="1" x14ac:dyDescent="0.3">
      <c r="A581" s="5"/>
      <c r="B581" s="5"/>
      <c r="C581" s="5"/>
      <c r="D581" s="5"/>
      <c r="E581" s="5"/>
      <c r="F581" s="5"/>
      <c r="G581" s="5"/>
      <c r="H581" s="5"/>
      <c r="I581" s="53"/>
      <c r="J581" s="5"/>
      <c r="K581" s="5"/>
      <c r="L581" s="5"/>
      <c r="M581" s="5"/>
      <c r="N581" s="5"/>
      <c r="O581" s="5"/>
      <c r="P581" s="5"/>
      <c r="Q581" s="5"/>
      <c r="R581" s="5"/>
      <c r="S581" s="54"/>
      <c r="T581" s="54"/>
      <c r="U581" s="371"/>
      <c r="V581" s="372"/>
      <c r="W581" s="266"/>
      <c r="X581" s="373"/>
      <c r="Y581" s="48"/>
      <c r="Z581" s="5"/>
      <c r="AA581" s="5"/>
      <c r="AB581" s="5"/>
      <c r="AC581" s="6"/>
      <c r="AD581" s="5"/>
    </row>
    <row r="582" spans="1:30" ht="21" customHeight="1" x14ac:dyDescent="0.3">
      <c r="A582" s="5"/>
      <c r="B582" s="5"/>
      <c r="C582" s="5"/>
      <c r="D582" s="5"/>
      <c r="E582" s="5"/>
      <c r="F582" s="5"/>
      <c r="G582" s="5"/>
      <c r="H582" s="5"/>
      <c r="I582" s="53"/>
      <c r="J582" s="5"/>
      <c r="K582" s="5"/>
      <c r="L582" s="5"/>
      <c r="M582" s="5"/>
      <c r="N582" s="5"/>
      <c r="O582" s="5"/>
      <c r="P582" s="5"/>
      <c r="Q582" s="5"/>
      <c r="R582" s="5"/>
      <c r="S582" s="54"/>
      <c r="T582" s="54"/>
      <c r="U582" s="371"/>
      <c r="V582" s="372"/>
      <c r="W582" s="266"/>
      <c r="X582" s="373"/>
      <c r="Y582" s="48"/>
      <c r="Z582" s="5"/>
      <c r="AA582" s="5"/>
      <c r="AB582" s="5"/>
      <c r="AC582" s="6"/>
      <c r="AD582" s="5"/>
    </row>
    <row r="583" spans="1:30" ht="21" customHeight="1" x14ac:dyDescent="0.3">
      <c r="A583" s="5"/>
      <c r="B583" s="5"/>
      <c r="C583" s="5"/>
      <c r="D583" s="5"/>
      <c r="E583" s="5"/>
      <c r="F583" s="5"/>
      <c r="G583" s="5"/>
      <c r="H583" s="5"/>
      <c r="I583" s="53"/>
      <c r="J583" s="5"/>
      <c r="K583" s="5"/>
      <c r="L583" s="5"/>
      <c r="M583" s="5"/>
      <c r="N583" s="5"/>
      <c r="O583" s="5"/>
      <c r="P583" s="5"/>
      <c r="Q583" s="5"/>
      <c r="R583" s="5"/>
      <c r="S583" s="54"/>
      <c r="T583" s="54"/>
      <c r="U583" s="371"/>
      <c r="V583" s="372"/>
      <c r="W583" s="266"/>
      <c r="X583" s="373"/>
      <c r="Y583" s="48"/>
      <c r="Z583" s="5"/>
      <c r="AA583" s="5"/>
      <c r="AB583" s="5"/>
      <c r="AC583" s="6"/>
      <c r="AD583" s="5"/>
    </row>
    <row r="584" spans="1:30" ht="21" customHeight="1" x14ac:dyDescent="0.3">
      <c r="A584" s="5"/>
      <c r="B584" s="5"/>
      <c r="C584" s="5"/>
      <c r="D584" s="5"/>
      <c r="E584" s="5"/>
      <c r="F584" s="5"/>
      <c r="G584" s="5"/>
      <c r="H584" s="5"/>
      <c r="I584" s="53"/>
      <c r="J584" s="5"/>
      <c r="K584" s="5"/>
      <c r="L584" s="5"/>
      <c r="M584" s="5"/>
      <c r="N584" s="5"/>
      <c r="O584" s="5"/>
      <c r="P584" s="5"/>
      <c r="Q584" s="5"/>
      <c r="R584" s="5"/>
      <c r="S584" s="54"/>
      <c r="T584" s="54"/>
      <c r="U584" s="371"/>
      <c r="V584" s="372"/>
      <c r="W584" s="266"/>
      <c r="X584" s="373"/>
      <c r="Y584" s="48"/>
      <c r="Z584" s="5"/>
      <c r="AA584" s="5"/>
      <c r="AB584" s="5"/>
      <c r="AC584" s="6"/>
      <c r="AD584" s="5"/>
    </row>
    <row r="585" spans="1:30" ht="21" customHeight="1" x14ac:dyDescent="0.3">
      <c r="A585" s="5"/>
      <c r="B585" s="5"/>
      <c r="C585" s="5"/>
      <c r="D585" s="5"/>
      <c r="E585" s="5"/>
      <c r="F585" s="5"/>
      <c r="G585" s="5"/>
      <c r="H585" s="5"/>
      <c r="I585" s="53"/>
      <c r="J585" s="5"/>
      <c r="K585" s="5"/>
      <c r="L585" s="5"/>
      <c r="M585" s="5"/>
      <c r="N585" s="5"/>
      <c r="O585" s="5"/>
      <c r="P585" s="5"/>
      <c r="Q585" s="5"/>
      <c r="R585" s="5"/>
      <c r="S585" s="54"/>
      <c r="T585" s="54"/>
      <c r="U585" s="371"/>
      <c r="V585" s="372"/>
      <c r="W585" s="266"/>
      <c r="X585" s="373"/>
      <c r="Y585" s="48"/>
      <c r="Z585" s="5"/>
      <c r="AA585" s="5"/>
      <c r="AB585" s="5"/>
      <c r="AC585" s="6"/>
      <c r="AD585" s="5"/>
    </row>
    <row r="586" spans="1:30" ht="21" customHeight="1" x14ac:dyDescent="0.3">
      <c r="A586" s="5"/>
      <c r="B586" s="5"/>
      <c r="C586" s="5"/>
      <c r="D586" s="5"/>
      <c r="E586" s="5"/>
      <c r="F586" s="5"/>
      <c r="G586" s="5"/>
      <c r="H586" s="5"/>
      <c r="I586" s="53"/>
      <c r="J586" s="5"/>
      <c r="K586" s="5"/>
      <c r="L586" s="5"/>
      <c r="M586" s="5"/>
      <c r="N586" s="5"/>
      <c r="O586" s="5"/>
      <c r="P586" s="5"/>
      <c r="Q586" s="5"/>
      <c r="R586" s="5"/>
      <c r="S586" s="54"/>
      <c r="T586" s="54"/>
      <c r="U586" s="371"/>
      <c r="V586" s="372"/>
      <c r="W586" s="266"/>
      <c r="X586" s="373"/>
      <c r="Y586" s="48"/>
      <c r="Z586" s="5"/>
      <c r="AA586" s="5"/>
      <c r="AB586" s="5"/>
      <c r="AC586" s="6"/>
      <c r="AD586" s="5"/>
    </row>
    <row r="587" spans="1:30" ht="21" customHeight="1" x14ac:dyDescent="0.3">
      <c r="A587" s="5"/>
      <c r="B587" s="5"/>
      <c r="C587" s="5"/>
      <c r="D587" s="5"/>
      <c r="E587" s="5"/>
      <c r="F587" s="5"/>
      <c r="G587" s="5"/>
      <c r="H587" s="5"/>
      <c r="I587" s="53"/>
      <c r="J587" s="5"/>
      <c r="K587" s="5"/>
      <c r="L587" s="5"/>
      <c r="M587" s="5"/>
      <c r="N587" s="5"/>
      <c r="O587" s="5"/>
      <c r="P587" s="5"/>
      <c r="Q587" s="5"/>
      <c r="R587" s="5"/>
      <c r="S587" s="54"/>
      <c r="T587" s="54"/>
      <c r="U587" s="371"/>
      <c r="V587" s="372"/>
      <c r="W587" s="266"/>
      <c r="X587" s="373"/>
      <c r="Y587" s="48"/>
      <c r="Z587" s="5"/>
      <c r="AA587" s="5"/>
      <c r="AB587" s="5"/>
      <c r="AC587" s="6"/>
      <c r="AD587" s="5"/>
    </row>
    <row r="588" spans="1:30" ht="21" customHeight="1" x14ac:dyDescent="0.3">
      <c r="A588" s="5"/>
      <c r="B588" s="5"/>
      <c r="C588" s="5"/>
      <c r="D588" s="5"/>
      <c r="E588" s="5"/>
      <c r="F588" s="5"/>
      <c r="G588" s="5"/>
      <c r="H588" s="5"/>
      <c r="I588" s="53"/>
      <c r="J588" s="5"/>
      <c r="K588" s="5"/>
      <c r="L588" s="5"/>
      <c r="M588" s="5"/>
      <c r="N588" s="5"/>
      <c r="O588" s="5"/>
      <c r="P588" s="5"/>
      <c r="Q588" s="5"/>
      <c r="R588" s="5"/>
      <c r="S588" s="54"/>
      <c r="T588" s="54"/>
      <c r="U588" s="371"/>
      <c r="V588" s="372"/>
      <c r="W588" s="266"/>
      <c r="X588" s="373"/>
      <c r="Y588" s="48"/>
      <c r="Z588" s="5"/>
      <c r="AA588" s="5"/>
      <c r="AB588" s="5"/>
      <c r="AC588" s="6"/>
      <c r="AD588" s="5"/>
    </row>
    <row r="589" spans="1:30" ht="21" customHeight="1" x14ac:dyDescent="0.3">
      <c r="A589" s="5"/>
      <c r="B589" s="5"/>
      <c r="C589" s="5"/>
      <c r="D589" s="5"/>
      <c r="E589" s="5"/>
      <c r="F589" s="5"/>
      <c r="G589" s="5"/>
      <c r="H589" s="5"/>
      <c r="I589" s="53"/>
      <c r="J589" s="5"/>
      <c r="K589" s="5"/>
      <c r="L589" s="5"/>
      <c r="M589" s="5"/>
      <c r="N589" s="5"/>
      <c r="O589" s="5"/>
      <c r="P589" s="5"/>
      <c r="Q589" s="5"/>
      <c r="R589" s="5"/>
      <c r="S589" s="54"/>
      <c r="T589" s="54"/>
      <c r="U589" s="371"/>
      <c r="V589" s="372"/>
      <c r="W589" s="266"/>
      <c r="X589" s="373"/>
      <c r="Y589" s="48"/>
      <c r="Z589" s="5"/>
      <c r="AA589" s="5"/>
      <c r="AB589" s="5"/>
      <c r="AC589" s="6"/>
      <c r="AD589" s="5"/>
    </row>
    <row r="590" spans="1:30" ht="21" customHeight="1" x14ac:dyDescent="0.3">
      <c r="A590" s="5"/>
      <c r="B590" s="5"/>
      <c r="C590" s="5"/>
      <c r="D590" s="5"/>
      <c r="E590" s="5"/>
      <c r="F590" s="5"/>
      <c r="G590" s="5"/>
      <c r="H590" s="5"/>
      <c r="I590" s="53"/>
      <c r="J590" s="5"/>
      <c r="K590" s="5"/>
      <c r="L590" s="5"/>
      <c r="M590" s="5"/>
      <c r="N590" s="5"/>
      <c r="O590" s="5"/>
      <c r="P590" s="5"/>
      <c r="Q590" s="5"/>
      <c r="R590" s="5"/>
      <c r="S590" s="54"/>
      <c r="T590" s="54"/>
      <c r="U590" s="371"/>
      <c r="V590" s="372"/>
      <c r="W590" s="266"/>
      <c r="X590" s="373"/>
      <c r="Y590" s="48"/>
      <c r="Z590" s="5"/>
      <c r="AA590" s="5"/>
      <c r="AB590" s="5"/>
      <c r="AC590" s="6"/>
      <c r="AD590" s="5"/>
    </row>
    <row r="591" spans="1:30" ht="21" customHeight="1" x14ac:dyDescent="0.3">
      <c r="A591" s="5"/>
      <c r="B591" s="5"/>
      <c r="C591" s="5"/>
      <c r="D591" s="5"/>
      <c r="E591" s="5"/>
      <c r="F591" s="5"/>
      <c r="G591" s="5"/>
      <c r="H591" s="5"/>
      <c r="I591" s="53"/>
      <c r="J591" s="5"/>
      <c r="K591" s="5"/>
      <c r="L591" s="5"/>
      <c r="M591" s="5"/>
      <c r="N591" s="5"/>
      <c r="O591" s="5"/>
      <c r="P591" s="5"/>
      <c r="Q591" s="5"/>
      <c r="R591" s="5"/>
      <c r="S591" s="54"/>
      <c r="T591" s="54"/>
      <c r="U591" s="371"/>
      <c r="V591" s="372"/>
      <c r="W591" s="266"/>
      <c r="X591" s="373"/>
      <c r="Y591" s="48"/>
      <c r="Z591" s="5"/>
      <c r="AA591" s="5"/>
      <c r="AB591" s="5"/>
      <c r="AC591" s="6"/>
      <c r="AD591" s="5"/>
    </row>
    <row r="592" spans="1:30" ht="21" customHeight="1" x14ac:dyDescent="0.3">
      <c r="A592" s="5"/>
      <c r="B592" s="5"/>
      <c r="C592" s="5"/>
      <c r="D592" s="5"/>
      <c r="E592" s="5"/>
      <c r="F592" s="5"/>
      <c r="G592" s="5"/>
      <c r="H592" s="5"/>
      <c r="I592" s="53"/>
      <c r="J592" s="5"/>
      <c r="K592" s="5"/>
      <c r="L592" s="5"/>
      <c r="M592" s="5"/>
      <c r="N592" s="5"/>
      <c r="O592" s="5"/>
      <c r="P592" s="5"/>
      <c r="Q592" s="5"/>
      <c r="R592" s="5"/>
      <c r="S592" s="54"/>
      <c r="T592" s="54"/>
      <c r="U592" s="371"/>
      <c r="V592" s="372"/>
      <c r="W592" s="266"/>
      <c r="X592" s="373"/>
      <c r="Y592" s="48"/>
      <c r="Z592" s="5"/>
      <c r="AA592" s="5"/>
      <c r="AB592" s="5"/>
      <c r="AC592" s="6"/>
      <c r="AD592" s="5"/>
    </row>
    <row r="593" spans="1:30" ht="21" customHeight="1" x14ac:dyDescent="0.3">
      <c r="A593" s="5"/>
      <c r="B593" s="5"/>
      <c r="C593" s="5"/>
      <c r="D593" s="5"/>
      <c r="E593" s="5"/>
      <c r="F593" s="5"/>
      <c r="G593" s="5"/>
      <c r="H593" s="5"/>
      <c r="I593" s="53"/>
      <c r="J593" s="5"/>
      <c r="K593" s="5"/>
      <c r="L593" s="5"/>
      <c r="M593" s="5"/>
      <c r="N593" s="5"/>
      <c r="O593" s="5"/>
      <c r="P593" s="5"/>
      <c r="Q593" s="5"/>
      <c r="R593" s="5"/>
      <c r="S593" s="54"/>
      <c r="T593" s="54"/>
      <c r="U593" s="371"/>
      <c r="V593" s="372"/>
      <c r="W593" s="266"/>
      <c r="X593" s="373"/>
      <c r="Y593" s="48"/>
      <c r="Z593" s="5"/>
      <c r="AA593" s="5"/>
      <c r="AB593" s="5"/>
      <c r="AC593" s="6"/>
      <c r="AD593" s="5"/>
    </row>
    <row r="594" spans="1:30" ht="21" customHeight="1" x14ac:dyDescent="0.3">
      <c r="A594" s="5"/>
      <c r="B594" s="5"/>
      <c r="C594" s="5"/>
      <c r="D594" s="5"/>
      <c r="E594" s="5"/>
      <c r="F594" s="5"/>
      <c r="G594" s="5"/>
      <c r="H594" s="5"/>
      <c r="I594" s="53"/>
      <c r="J594" s="5"/>
      <c r="K594" s="5"/>
      <c r="L594" s="5"/>
      <c r="M594" s="5"/>
      <c r="N594" s="5"/>
      <c r="O594" s="5"/>
      <c r="P594" s="5"/>
      <c r="Q594" s="5"/>
      <c r="R594" s="5"/>
      <c r="S594" s="54"/>
      <c r="T594" s="54"/>
      <c r="U594" s="371"/>
      <c r="V594" s="372"/>
      <c r="W594" s="266"/>
      <c r="X594" s="373"/>
      <c r="Y594" s="48"/>
      <c r="Z594" s="5"/>
      <c r="AA594" s="5"/>
      <c r="AB594" s="5"/>
      <c r="AC594" s="6"/>
      <c r="AD594" s="5"/>
    </row>
    <row r="595" spans="1:30" ht="21" customHeight="1" x14ac:dyDescent="0.3">
      <c r="A595" s="5"/>
      <c r="B595" s="5"/>
      <c r="C595" s="5"/>
      <c r="D595" s="5"/>
      <c r="E595" s="5"/>
      <c r="F595" s="5"/>
      <c r="G595" s="5"/>
      <c r="H595" s="5"/>
      <c r="I595" s="53"/>
      <c r="J595" s="5"/>
      <c r="K595" s="5"/>
      <c r="L595" s="5"/>
      <c r="M595" s="5"/>
      <c r="N595" s="5"/>
      <c r="O595" s="5"/>
      <c r="P595" s="5"/>
      <c r="Q595" s="5"/>
      <c r="R595" s="5"/>
      <c r="S595" s="54"/>
      <c r="T595" s="54"/>
      <c r="U595" s="371"/>
      <c r="V595" s="372"/>
      <c r="W595" s="266"/>
      <c r="X595" s="373"/>
      <c r="Y595" s="48"/>
      <c r="Z595" s="5"/>
      <c r="AA595" s="5"/>
      <c r="AB595" s="5"/>
      <c r="AC595" s="6"/>
      <c r="AD595" s="5"/>
    </row>
    <row r="596" spans="1:30" ht="21" customHeight="1" x14ac:dyDescent="0.3">
      <c r="A596" s="5"/>
      <c r="B596" s="5"/>
      <c r="C596" s="5"/>
      <c r="D596" s="5"/>
      <c r="E596" s="5"/>
      <c r="F596" s="5"/>
      <c r="G596" s="5"/>
      <c r="H596" s="5"/>
      <c r="I596" s="53"/>
      <c r="J596" s="5"/>
      <c r="K596" s="5"/>
      <c r="L596" s="5"/>
      <c r="M596" s="5"/>
      <c r="N596" s="5"/>
      <c r="O596" s="5"/>
      <c r="P596" s="5"/>
      <c r="Q596" s="5"/>
      <c r="R596" s="5"/>
      <c r="S596" s="54"/>
      <c r="T596" s="54"/>
      <c r="U596" s="371"/>
      <c r="V596" s="372"/>
      <c r="W596" s="266"/>
      <c r="X596" s="373"/>
      <c r="Y596" s="48"/>
      <c r="Z596" s="5"/>
      <c r="AA596" s="5"/>
      <c r="AB596" s="5"/>
      <c r="AC596" s="6"/>
      <c r="AD596" s="5"/>
    </row>
    <row r="597" spans="1:30" ht="21" customHeight="1" x14ac:dyDescent="0.3">
      <c r="A597" s="5"/>
      <c r="B597" s="5"/>
      <c r="C597" s="5"/>
      <c r="D597" s="5"/>
      <c r="E597" s="5"/>
      <c r="F597" s="5"/>
      <c r="G597" s="5"/>
      <c r="H597" s="5"/>
      <c r="I597" s="53"/>
      <c r="J597" s="5"/>
      <c r="K597" s="5"/>
      <c r="L597" s="5"/>
      <c r="M597" s="5"/>
      <c r="N597" s="5"/>
      <c r="O597" s="5"/>
      <c r="P597" s="5"/>
      <c r="Q597" s="5"/>
      <c r="R597" s="5"/>
      <c r="S597" s="54"/>
      <c r="T597" s="54"/>
      <c r="U597" s="371"/>
      <c r="V597" s="372"/>
      <c r="W597" s="266"/>
      <c r="X597" s="373"/>
      <c r="Y597" s="48"/>
      <c r="Z597" s="5"/>
      <c r="AA597" s="5"/>
      <c r="AB597" s="5"/>
      <c r="AC597" s="6"/>
      <c r="AD597" s="5"/>
    </row>
    <row r="598" spans="1:30" ht="21" customHeight="1" x14ac:dyDescent="0.3">
      <c r="A598" s="5"/>
      <c r="B598" s="5"/>
      <c r="C598" s="5"/>
      <c r="D598" s="5"/>
      <c r="E598" s="5"/>
      <c r="F598" s="5"/>
      <c r="G598" s="5"/>
      <c r="H598" s="5"/>
      <c r="I598" s="53"/>
      <c r="J598" s="5"/>
      <c r="K598" s="5"/>
      <c r="L598" s="5"/>
      <c r="M598" s="5"/>
      <c r="N598" s="5"/>
      <c r="O598" s="5"/>
      <c r="P598" s="5"/>
      <c r="Q598" s="5"/>
      <c r="R598" s="5"/>
      <c r="S598" s="54"/>
      <c r="T598" s="54"/>
      <c r="U598" s="371"/>
      <c r="V598" s="372"/>
      <c r="W598" s="266"/>
      <c r="X598" s="373"/>
      <c r="Y598" s="48"/>
      <c r="Z598" s="5"/>
      <c r="AA598" s="5"/>
      <c r="AB598" s="5"/>
      <c r="AC598" s="6"/>
      <c r="AD598" s="5"/>
    </row>
    <row r="599" spans="1:30" ht="21" customHeight="1" x14ac:dyDescent="0.3">
      <c r="A599" s="5"/>
      <c r="B599" s="5"/>
      <c r="C599" s="5"/>
      <c r="D599" s="5"/>
      <c r="E599" s="5"/>
      <c r="F599" s="5"/>
      <c r="G599" s="5"/>
      <c r="H599" s="5"/>
      <c r="I599" s="53"/>
      <c r="J599" s="5"/>
      <c r="K599" s="5"/>
      <c r="L599" s="5"/>
      <c r="M599" s="5"/>
      <c r="N599" s="5"/>
      <c r="O599" s="5"/>
      <c r="P599" s="5"/>
      <c r="Q599" s="5"/>
      <c r="R599" s="5"/>
      <c r="S599" s="54"/>
      <c r="T599" s="54"/>
      <c r="U599" s="371"/>
      <c r="V599" s="372"/>
      <c r="W599" s="266"/>
      <c r="X599" s="373"/>
      <c r="Y599" s="48"/>
      <c r="Z599" s="5"/>
      <c r="AA599" s="5"/>
      <c r="AB599" s="5"/>
      <c r="AC599" s="6"/>
      <c r="AD599" s="5"/>
    </row>
    <row r="600" spans="1:30" ht="21" customHeight="1" x14ac:dyDescent="0.3">
      <c r="A600" s="5"/>
      <c r="B600" s="5"/>
      <c r="C600" s="5"/>
      <c r="D600" s="5"/>
      <c r="E600" s="5"/>
      <c r="F600" s="5"/>
      <c r="G600" s="5"/>
      <c r="H600" s="5"/>
      <c r="I600" s="53"/>
      <c r="J600" s="5"/>
      <c r="K600" s="5"/>
      <c r="L600" s="5"/>
      <c r="M600" s="5"/>
      <c r="N600" s="5"/>
      <c r="O600" s="5"/>
      <c r="P600" s="5"/>
      <c r="Q600" s="5"/>
      <c r="R600" s="5"/>
      <c r="S600" s="54"/>
      <c r="T600" s="54"/>
      <c r="U600" s="371"/>
      <c r="V600" s="372"/>
      <c r="W600" s="266"/>
      <c r="X600" s="373"/>
      <c r="Y600" s="48"/>
      <c r="Z600" s="5"/>
      <c r="AA600" s="5"/>
      <c r="AB600" s="5"/>
      <c r="AC600" s="6"/>
      <c r="AD600" s="5"/>
    </row>
    <row r="601" spans="1:30" ht="21" customHeight="1" x14ac:dyDescent="0.3">
      <c r="A601" s="5"/>
      <c r="B601" s="5"/>
      <c r="C601" s="5"/>
      <c r="D601" s="5"/>
      <c r="E601" s="5"/>
      <c r="F601" s="5"/>
      <c r="G601" s="5"/>
      <c r="H601" s="5"/>
      <c r="I601" s="53"/>
      <c r="J601" s="5"/>
      <c r="K601" s="5"/>
      <c r="L601" s="5"/>
      <c r="M601" s="5"/>
      <c r="N601" s="5"/>
      <c r="O601" s="5"/>
      <c r="P601" s="5"/>
      <c r="Q601" s="5"/>
      <c r="R601" s="5"/>
      <c r="S601" s="54"/>
      <c r="T601" s="54"/>
      <c r="U601" s="371"/>
      <c r="V601" s="372"/>
      <c r="W601" s="266"/>
      <c r="X601" s="373"/>
      <c r="Y601" s="48"/>
      <c r="Z601" s="5"/>
      <c r="AA601" s="5"/>
      <c r="AB601" s="5"/>
      <c r="AC601" s="6"/>
      <c r="AD601" s="5"/>
    </row>
    <row r="602" spans="1:30" ht="21" customHeight="1" x14ac:dyDescent="0.3">
      <c r="A602" s="5"/>
      <c r="B602" s="5"/>
      <c r="C602" s="5"/>
      <c r="D602" s="5"/>
      <c r="E602" s="5"/>
      <c r="F602" s="5"/>
      <c r="G602" s="5"/>
      <c r="H602" s="5"/>
      <c r="I602" s="53"/>
      <c r="J602" s="5"/>
      <c r="K602" s="5"/>
      <c r="L602" s="5"/>
      <c r="M602" s="5"/>
      <c r="N602" s="5"/>
      <c r="O602" s="5"/>
      <c r="P602" s="5"/>
      <c r="Q602" s="5"/>
      <c r="R602" s="5"/>
      <c r="S602" s="54"/>
      <c r="T602" s="54"/>
      <c r="U602" s="371"/>
      <c r="V602" s="372"/>
      <c r="W602" s="266"/>
      <c r="X602" s="373"/>
      <c r="Y602" s="48"/>
      <c r="Z602" s="5"/>
      <c r="AA602" s="5"/>
      <c r="AB602" s="5"/>
      <c r="AC602" s="6"/>
      <c r="AD602" s="5"/>
    </row>
    <row r="603" spans="1:30" ht="21" customHeight="1" x14ac:dyDescent="0.3">
      <c r="A603" s="5"/>
      <c r="B603" s="5"/>
      <c r="C603" s="5"/>
      <c r="D603" s="5"/>
      <c r="E603" s="5"/>
      <c r="F603" s="5"/>
      <c r="G603" s="5"/>
      <c r="H603" s="5"/>
      <c r="I603" s="53"/>
      <c r="J603" s="5"/>
      <c r="K603" s="5"/>
      <c r="L603" s="5"/>
      <c r="M603" s="5"/>
      <c r="N603" s="5"/>
      <c r="O603" s="5"/>
      <c r="P603" s="5"/>
      <c r="Q603" s="5"/>
      <c r="R603" s="5"/>
      <c r="S603" s="54"/>
      <c r="T603" s="54"/>
      <c r="U603" s="371"/>
      <c r="V603" s="372"/>
      <c r="W603" s="266"/>
      <c r="X603" s="373"/>
      <c r="Y603" s="48"/>
      <c r="Z603" s="5"/>
      <c r="AA603" s="5"/>
      <c r="AB603" s="5"/>
      <c r="AC603" s="6"/>
      <c r="AD603" s="5"/>
    </row>
    <row r="604" spans="1:30" ht="21" customHeight="1" x14ac:dyDescent="0.3">
      <c r="A604" s="5"/>
      <c r="B604" s="5"/>
      <c r="C604" s="5"/>
      <c r="D604" s="5"/>
      <c r="E604" s="5"/>
      <c r="F604" s="5"/>
      <c r="G604" s="5"/>
      <c r="H604" s="5"/>
      <c r="I604" s="53"/>
      <c r="J604" s="5"/>
      <c r="K604" s="5"/>
      <c r="L604" s="5"/>
      <c r="M604" s="5"/>
      <c r="N604" s="5"/>
      <c r="O604" s="5"/>
      <c r="P604" s="5"/>
      <c r="Q604" s="5"/>
      <c r="R604" s="5"/>
      <c r="S604" s="54"/>
      <c r="T604" s="54"/>
      <c r="U604" s="371"/>
      <c r="V604" s="372"/>
      <c r="W604" s="266"/>
      <c r="X604" s="373"/>
      <c r="Y604" s="48"/>
      <c r="Z604" s="5"/>
      <c r="AA604" s="5"/>
      <c r="AB604" s="5"/>
      <c r="AC604" s="6"/>
      <c r="AD604" s="5"/>
    </row>
    <row r="605" spans="1:30" ht="21" customHeight="1" x14ac:dyDescent="0.3">
      <c r="A605" s="5"/>
      <c r="B605" s="5"/>
      <c r="C605" s="5"/>
      <c r="D605" s="5"/>
      <c r="E605" s="5"/>
      <c r="F605" s="5"/>
      <c r="G605" s="5"/>
      <c r="H605" s="5"/>
      <c r="I605" s="53"/>
      <c r="J605" s="5"/>
      <c r="K605" s="5"/>
      <c r="L605" s="5"/>
      <c r="M605" s="5"/>
      <c r="N605" s="5"/>
      <c r="O605" s="5"/>
      <c r="P605" s="5"/>
      <c r="Q605" s="5"/>
      <c r="R605" s="5"/>
      <c r="S605" s="54"/>
      <c r="T605" s="54"/>
      <c r="U605" s="371"/>
      <c r="V605" s="372"/>
      <c r="W605" s="266"/>
      <c r="X605" s="373"/>
      <c r="Y605" s="48"/>
      <c r="Z605" s="5"/>
      <c r="AA605" s="5"/>
      <c r="AB605" s="5"/>
      <c r="AC605" s="6"/>
      <c r="AD605" s="5"/>
    </row>
    <row r="606" spans="1:30" ht="21" customHeight="1" x14ac:dyDescent="0.3">
      <c r="A606" s="5"/>
      <c r="B606" s="5"/>
      <c r="C606" s="5"/>
      <c r="D606" s="5"/>
      <c r="E606" s="5"/>
      <c r="F606" s="5"/>
      <c r="G606" s="5"/>
      <c r="H606" s="5"/>
      <c r="I606" s="53"/>
      <c r="J606" s="5"/>
      <c r="K606" s="5"/>
      <c r="L606" s="5"/>
      <c r="M606" s="5"/>
      <c r="N606" s="5"/>
      <c r="O606" s="5"/>
      <c r="P606" s="5"/>
      <c r="Q606" s="5"/>
      <c r="R606" s="5"/>
      <c r="S606" s="54"/>
      <c r="T606" s="54"/>
      <c r="U606" s="371"/>
      <c r="V606" s="372"/>
      <c r="W606" s="266"/>
      <c r="X606" s="373"/>
      <c r="Y606" s="48"/>
      <c r="Z606" s="5"/>
      <c r="AA606" s="5"/>
      <c r="AB606" s="5"/>
      <c r="AC606" s="6"/>
      <c r="AD606" s="5"/>
    </row>
    <row r="607" spans="1:30" ht="21" customHeight="1" x14ac:dyDescent="0.3">
      <c r="A607" s="5"/>
      <c r="B607" s="5"/>
      <c r="C607" s="5"/>
      <c r="D607" s="5"/>
      <c r="E607" s="5"/>
      <c r="F607" s="5"/>
      <c r="G607" s="5"/>
      <c r="H607" s="5"/>
      <c r="I607" s="53"/>
      <c r="J607" s="5"/>
      <c r="K607" s="5"/>
      <c r="L607" s="5"/>
      <c r="M607" s="5"/>
      <c r="N607" s="5"/>
      <c r="O607" s="5"/>
      <c r="P607" s="5"/>
      <c r="Q607" s="5"/>
      <c r="R607" s="5"/>
      <c r="S607" s="54"/>
      <c r="T607" s="54"/>
      <c r="U607" s="371"/>
      <c r="V607" s="372"/>
      <c r="W607" s="266"/>
      <c r="X607" s="373"/>
      <c r="Y607" s="48"/>
      <c r="Z607" s="5"/>
      <c r="AA607" s="5"/>
      <c r="AB607" s="5"/>
      <c r="AC607" s="6"/>
      <c r="AD607" s="5"/>
    </row>
    <row r="608" spans="1:30" ht="21" customHeight="1" x14ac:dyDescent="0.3">
      <c r="A608" s="5"/>
      <c r="B608" s="5"/>
      <c r="C608" s="5"/>
      <c r="D608" s="5"/>
      <c r="E608" s="5"/>
      <c r="F608" s="5"/>
      <c r="G608" s="5"/>
      <c r="H608" s="5"/>
      <c r="I608" s="53"/>
      <c r="J608" s="5"/>
      <c r="K608" s="5"/>
      <c r="L608" s="5"/>
      <c r="M608" s="5"/>
      <c r="N608" s="5"/>
      <c r="O608" s="5"/>
      <c r="P608" s="5"/>
      <c r="Q608" s="5"/>
      <c r="R608" s="5"/>
      <c r="S608" s="54"/>
      <c r="T608" s="54"/>
      <c r="U608" s="371"/>
      <c r="V608" s="372"/>
      <c r="W608" s="266"/>
      <c r="X608" s="373"/>
      <c r="Y608" s="48"/>
      <c r="Z608" s="5"/>
      <c r="AA608" s="5"/>
      <c r="AB608" s="5"/>
      <c r="AC608" s="6"/>
      <c r="AD608" s="5"/>
    </row>
    <row r="609" spans="1:30" ht="21" customHeight="1" x14ac:dyDescent="0.3">
      <c r="A609" s="5"/>
      <c r="B609" s="5"/>
      <c r="C609" s="5"/>
      <c r="D609" s="5"/>
      <c r="E609" s="5"/>
      <c r="F609" s="5"/>
      <c r="G609" s="5"/>
      <c r="H609" s="5"/>
      <c r="I609" s="53"/>
      <c r="J609" s="5"/>
      <c r="K609" s="5"/>
      <c r="L609" s="5"/>
      <c r="M609" s="5"/>
      <c r="N609" s="5"/>
      <c r="O609" s="5"/>
      <c r="P609" s="5"/>
      <c r="Q609" s="5"/>
      <c r="R609" s="5"/>
      <c r="S609" s="54"/>
      <c r="T609" s="54"/>
      <c r="U609" s="371"/>
      <c r="V609" s="372"/>
      <c r="W609" s="266"/>
      <c r="X609" s="373"/>
      <c r="Y609" s="48"/>
      <c r="Z609" s="5"/>
      <c r="AA609" s="5"/>
      <c r="AB609" s="5"/>
      <c r="AC609" s="6"/>
      <c r="AD609" s="5"/>
    </row>
    <row r="610" spans="1:30" ht="21" customHeight="1" x14ac:dyDescent="0.3">
      <c r="A610" s="5"/>
      <c r="B610" s="5"/>
      <c r="C610" s="5"/>
      <c r="D610" s="5"/>
      <c r="E610" s="5"/>
      <c r="F610" s="5"/>
      <c r="G610" s="5"/>
      <c r="H610" s="5"/>
      <c r="I610" s="53"/>
      <c r="J610" s="5"/>
      <c r="K610" s="5"/>
      <c r="L610" s="5"/>
      <c r="M610" s="5"/>
      <c r="N610" s="5"/>
      <c r="O610" s="5"/>
      <c r="P610" s="5"/>
      <c r="Q610" s="5"/>
      <c r="R610" s="5"/>
      <c r="S610" s="54"/>
      <c r="T610" s="54"/>
      <c r="U610" s="371"/>
      <c r="V610" s="372"/>
      <c r="W610" s="266"/>
      <c r="X610" s="373"/>
      <c r="Y610" s="48"/>
      <c r="Z610" s="5"/>
      <c r="AA610" s="5"/>
      <c r="AB610" s="5"/>
      <c r="AC610" s="6"/>
      <c r="AD610" s="5"/>
    </row>
    <row r="611" spans="1:30" ht="21" customHeight="1" x14ac:dyDescent="0.3">
      <c r="A611" s="5"/>
      <c r="B611" s="5"/>
      <c r="C611" s="5"/>
      <c r="D611" s="5"/>
      <c r="E611" s="5"/>
      <c r="F611" s="5"/>
      <c r="G611" s="5"/>
      <c r="H611" s="5"/>
      <c r="I611" s="53"/>
      <c r="J611" s="5"/>
      <c r="K611" s="5"/>
      <c r="L611" s="5"/>
      <c r="M611" s="5"/>
      <c r="N611" s="5"/>
      <c r="O611" s="5"/>
      <c r="P611" s="5"/>
      <c r="Q611" s="5"/>
      <c r="R611" s="5"/>
      <c r="S611" s="54"/>
      <c r="T611" s="54"/>
      <c r="U611" s="371"/>
      <c r="V611" s="372"/>
      <c r="W611" s="266"/>
      <c r="X611" s="373"/>
      <c r="Y611" s="48"/>
      <c r="Z611" s="5"/>
      <c r="AA611" s="5"/>
      <c r="AB611" s="5"/>
      <c r="AC611" s="6"/>
      <c r="AD611" s="5"/>
    </row>
    <row r="612" spans="1:30" ht="21" customHeight="1" x14ac:dyDescent="0.3">
      <c r="A612" s="5"/>
      <c r="B612" s="5"/>
      <c r="C612" s="5"/>
      <c r="D612" s="5"/>
      <c r="E612" s="5"/>
      <c r="F612" s="5"/>
      <c r="G612" s="5"/>
      <c r="H612" s="5"/>
      <c r="I612" s="53"/>
      <c r="J612" s="5"/>
      <c r="K612" s="5"/>
      <c r="L612" s="5"/>
      <c r="M612" s="5"/>
      <c r="N612" s="5"/>
      <c r="O612" s="5"/>
      <c r="P612" s="5"/>
      <c r="Q612" s="5"/>
      <c r="R612" s="5"/>
      <c r="S612" s="54"/>
      <c r="T612" s="54"/>
      <c r="U612" s="371"/>
      <c r="V612" s="372"/>
      <c r="W612" s="266"/>
      <c r="X612" s="373"/>
      <c r="Y612" s="48"/>
      <c r="Z612" s="5"/>
      <c r="AA612" s="5"/>
      <c r="AB612" s="5"/>
      <c r="AC612" s="6"/>
      <c r="AD612" s="5"/>
    </row>
    <row r="613" spans="1:30" ht="21" customHeight="1" x14ac:dyDescent="0.3">
      <c r="A613" s="5"/>
      <c r="B613" s="5"/>
      <c r="C613" s="5"/>
      <c r="D613" s="5"/>
      <c r="E613" s="5"/>
      <c r="F613" s="5"/>
      <c r="G613" s="5"/>
      <c r="H613" s="5"/>
      <c r="I613" s="53"/>
      <c r="J613" s="5"/>
      <c r="K613" s="5"/>
      <c r="L613" s="5"/>
      <c r="M613" s="5"/>
      <c r="N613" s="5"/>
      <c r="O613" s="5"/>
      <c r="P613" s="5"/>
      <c r="Q613" s="5"/>
      <c r="R613" s="5"/>
      <c r="S613" s="54"/>
      <c r="T613" s="54"/>
      <c r="U613" s="371"/>
      <c r="V613" s="372"/>
      <c r="W613" s="266"/>
      <c r="X613" s="373"/>
      <c r="Y613" s="48"/>
      <c r="Z613" s="5"/>
      <c r="AA613" s="5"/>
      <c r="AB613" s="5"/>
      <c r="AC613" s="6"/>
      <c r="AD613" s="5"/>
    </row>
    <row r="614" spans="1:30" ht="21" customHeight="1" x14ac:dyDescent="0.3">
      <c r="A614" s="5"/>
      <c r="B614" s="5"/>
      <c r="C614" s="5"/>
      <c r="D614" s="5"/>
      <c r="E614" s="5"/>
      <c r="F614" s="5"/>
      <c r="G614" s="5"/>
      <c r="H614" s="5"/>
      <c r="I614" s="53"/>
      <c r="J614" s="5"/>
      <c r="K614" s="5"/>
      <c r="L614" s="5"/>
      <c r="M614" s="5"/>
      <c r="N614" s="5"/>
      <c r="O614" s="5"/>
      <c r="P614" s="5"/>
      <c r="Q614" s="5"/>
      <c r="R614" s="5"/>
      <c r="S614" s="54"/>
      <c r="T614" s="54"/>
      <c r="U614" s="371"/>
      <c r="V614" s="372"/>
      <c r="W614" s="266"/>
      <c r="X614" s="373"/>
      <c r="Y614" s="48"/>
      <c r="Z614" s="5"/>
      <c r="AA614" s="5"/>
      <c r="AB614" s="5"/>
      <c r="AC614" s="6"/>
      <c r="AD614" s="5"/>
    </row>
    <row r="615" spans="1:30" ht="21" customHeight="1" x14ac:dyDescent="0.3">
      <c r="A615" s="5"/>
      <c r="B615" s="5"/>
      <c r="C615" s="5"/>
      <c r="D615" s="5"/>
      <c r="E615" s="5"/>
      <c r="F615" s="5"/>
      <c r="G615" s="5"/>
      <c r="H615" s="5"/>
      <c r="I615" s="53"/>
      <c r="J615" s="5"/>
      <c r="K615" s="5"/>
      <c r="L615" s="5"/>
      <c r="M615" s="5"/>
      <c r="N615" s="5"/>
      <c r="O615" s="5"/>
      <c r="P615" s="5"/>
      <c r="Q615" s="5"/>
      <c r="R615" s="5"/>
      <c r="S615" s="54"/>
      <c r="T615" s="54"/>
      <c r="U615" s="371"/>
      <c r="V615" s="372"/>
      <c r="W615" s="266"/>
      <c r="X615" s="373"/>
      <c r="Y615" s="48"/>
      <c r="Z615" s="5"/>
      <c r="AA615" s="5"/>
      <c r="AB615" s="5"/>
      <c r="AC615" s="6"/>
      <c r="AD615" s="5"/>
    </row>
    <row r="616" spans="1:30" ht="21" customHeight="1" x14ac:dyDescent="0.3">
      <c r="A616" s="5"/>
      <c r="B616" s="5"/>
      <c r="C616" s="5"/>
      <c r="D616" s="5"/>
      <c r="E616" s="5"/>
      <c r="F616" s="5"/>
      <c r="G616" s="5"/>
      <c r="H616" s="5"/>
      <c r="I616" s="53"/>
      <c r="J616" s="5"/>
      <c r="K616" s="5"/>
      <c r="L616" s="5"/>
      <c r="M616" s="5"/>
      <c r="N616" s="5"/>
      <c r="O616" s="5"/>
      <c r="P616" s="5"/>
      <c r="Q616" s="5"/>
      <c r="R616" s="5"/>
      <c r="S616" s="54"/>
      <c r="T616" s="54"/>
      <c r="U616" s="371"/>
      <c r="V616" s="372"/>
      <c r="W616" s="266"/>
      <c r="X616" s="373"/>
      <c r="Y616" s="48"/>
      <c r="Z616" s="5"/>
      <c r="AA616" s="5"/>
      <c r="AB616" s="5"/>
      <c r="AC616" s="6"/>
      <c r="AD616" s="5"/>
    </row>
    <row r="617" spans="1:30" ht="21" customHeight="1" x14ac:dyDescent="0.3">
      <c r="A617" s="5"/>
      <c r="B617" s="5"/>
      <c r="C617" s="5"/>
      <c r="D617" s="5"/>
      <c r="E617" s="5"/>
      <c r="F617" s="5"/>
      <c r="G617" s="5"/>
      <c r="H617" s="5"/>
      <c r="I617" s="53"/>
      <c r="J617" s="5"/>
      <c r="K617" s="5"/>
      <c r="L617" s="5"/>
      <c r="M617" s="5"/>
      <c r="N617" s="5"/>
      <c r="O617" s="5"/>
      <c r="P617" s="5"/>
      <c r="Q617" s="5"/>
      <c r="R617" s="5"/>
      <c r="S617" s="54"/>
      <c r="T617" s="54"/>
      <c r="U617" s="371"/>
      <c r="V617" s="372"/>
      <c r="W617" s="266"/>
      <c r="X617" s="373"/>
      <c r="Y617" s="48"/>
      <c r="Z617" s="5"/>
      <c r="AA617" s="5"/>
      <c r="AB617" s="5"/>
      <c r="AC617" s="6"/>
      <c r="AD617" s="5"/>
    </row>
    <row r="618" spans="1:30" ht="21" customHeight="1" x14ac:dyDescent="0.3">
      <c r="A618" s="5"/>
      <c r="B618" s="5"/>
      <c r="C618" s="5"/>
      <c r="D618" s="5"/>
      <c r="E618" s="5"/>
      <c r="F618" s="5"/>
      <c r="G618" s="5"/>
      <c r="H618" s="5"/>
      <c r="I618" s="53"/>
      <c r="J618" s="5"/>
      <c r="K618" s="5"/>
      <c r="L618" s="5"/>
      <c r="M618" s="5"/>
      <c r="N618" s="5"/>
      <c r="O618" s="5"/>
      <c r="P618" s="5"/>
      <c r="Q618" s="5"/>
      <c r="R618" s="5"/>
      <c r="S618" s="54"/>
      <c r="T618" s="54"/>
      <c r="U618" s="371"/>
      <c r="V618" s="372"/>
      <c r="W618" s="266"/>
      <c r="X618" s="373"/>
      <c r="Y618" s="48"/>
      <c r="Z618" s="5"/>
      <c r="AA618" s="5"/>
      <c r="AB618" s="5"/>
      <c r="AC618" s="6"/>
      <c r="AD618" s="5"/>
    </row>
    <row r="619" spans="1:30" ht="21" customHeight="1" x14ac:dyDescent="0.3">
      <c r="A619" s="5"/>
      <c r="B619" s="5"/>
      <c r="C619" s="5"/>
      <c r="D619" s="5"/>
      <c r="E619" s="5"/>
      <c r="F619" s="5"/>
      <c r="G619" s="5"/>
      <c r="H619" s="5"/>
      <c r="I619" s="53"/>
      <c r="J619" s="5"/>
      <c r="K619" s="5"/>
      <c r="L619" s="5"/>
      <c r="M619" s="5"/>
      <c r="N619" s="5"/>
      <c r="O619" s="5"/>
      <c r="P619" s="5"/>
      <c r="Q619" s="5"/>
      <c r="R619" s="5"/>
      <c r="S619" s="54"/>
      <c r="T619" s="54"/>
      <c r="U619" s="371"/>
      <c r="V619" s="372"/>
      <c r="W619" s="266"/>
      <c r="X619" s="373"/>
      <c r="Y619" s="48"/>
      <c r="Z619" s="5"/>
      <c r="AA619" s="5"/>
      <c r="AB619" s="5"/>
      <c r="AC619" s="6"/>
      <c r="AD619" s="5"/>
    </row>
    <row r="620" spans="1:30" ht="21" customHeight="1" x14ac:dyDescent="0.3">
      <c r="A620" s="5"/>
      <c r="B620" s="5"/>
      <c r="C620" s="5"/>
      <c r="D620" s="5"/>
      <c r="E620" s="5"/>
      <c r="F620" s="5"/>
      <c r="G620" s="5"/>
      <c r="H620" s="5"/>
      <c r="I620" s="53"/>
      <c r="J620" s="5"/>
      <c r="K620" s="5"/>
      <c r="L620" s="5"/>
      <c r="M620" s="5"/>
      <c r="N620" s="5"/>
      <c r="O620" s="5"/>
      <c r="P620" s="5"/>
      <c r="Q620" s="5"/>
      <c r="R620" s="5"/>
      <c r="S620" s="54"/>
      <c r="T620" s="54"/>
      <c r="U620" s="371"/>
      <c r="V620" s="372"/>
      <c r="W620" s="266"/>
      <c r="X620" s="373"/>
      <c r="Y620" s="48"/>
      <c r="Z620" s="5"/>
      <c r="AA620" s="5"/>
      <c r="AB620" s="5"/>
      <c r="AC620" s="6"/>
      <c r="AD620" s="5"/>
    </row>
    <row r="621" spans="1:30" ht="21" customHeight="1" x14ac:dyDescent="0.3">
      <c r="A621" s="5"/>
      <c r="B621" s="5"/>
      <c r="C621" s="5"/>
      <c r="D621" s="5"/>
      <c r="E621" s="5"/>
      <c r="F621" s="5"/>
      <c r="G621" s="5"/>
      <c r="H621" s="5"/>
      <c r="I621" s="53"/>
      <c r="J621" s="5"/>
      <c r="K621" s="5"/>
      <c r="L621" s="5"/>
      <c r="M621" s="5"/>
      <c r="N621" s="5"/>
      <c r="O621" s="5"/>
      <c r="P621" s="5"/>
      <c r="Q621" s="5"/>
      <c r="R621" s="5"/>
      <c r="S621" s="54"/>
      <c r="T621" s="54"/>
      <c r="U621" s="371"/>
      <c r="V621" s="372"/>
      <c r="W621" s="266"/>
      <c r="X621" s="373"/>
      <c r="Y621" s="48"/>
      <c r="Z621" s="5"/>
      <c r="AA621" s="5"/>
      <c r="AB621" s="5"/>
      <c r="AC621" s="6"/>
      <c r="AD621" s="5"/>
    </row>
    <row r="622" spans="1:30" ht="21" customHeight="1" x14ac:dyDescent="0.3">
      <c r="A622" s="5"/>
      <c r="B622" s="5"/>
      <c r="C622" s="5"/>
      <c r="D622" s="5"/>
      <c r="E622" s="5"/>
      <c r="F622" s="5"/>
      <c r="G622" s="5"/>
      <c r="H622" s="5"/>
      <c r="I622" s="53"/>
      <c r="J622" s="5"/>
      <c r="K622" s="5"/>
      <c r="L622" s="5"/>
      <c r="M622" s="5"/>
      <c r="N622" s="5"/>
      <c r="O622" s="5"/>
      <c r="P622" s="5"/>
      <c r="Q622" s="5"/>
      <c r="R622" s="5"/>
      <c r="S622" s="54"/>
      <c r="T622" s="54"/>
      <c r="U622" s="371"/>
      <c r="V622" s="372"/>
      <c r="W622" s="266"/>
      <c r="X622" s="373"/>
      <c r="Y622" s="48"/>
      <c r="Z622" s="5"/>
      <c r="AA622" s="5"/>
      <c r="AB622" s="5"/>
      <c r="AC622" s="6"/>
      <c r="AD622" s="5"/>
    </row>
    <row r="623" spans="1:30" ht="21" customHeight="1" x14ac:dyDescent="0.3">
      <c r="A623" s="5"/>
      <c r="B623" s="5"/>
      <c r="C623" s="5"/>
      <c r="D623" s="5"/>
      <c r="E623" s="5"/>
      <c r="F623" s="5"/>
      <c r="G623" s="5"/>
      <c r="H623" s="5"/>
      <c r="I623" s="53"/>
      <c r="J623" s="5"/>
      <c r="K623" s="5"/>
      <c r="L623" s="5"/>
      <c r="M623" s="5"/>
      <c r="N623" s="5"/>
      <c r="O623" s="5"/>
      <c r="P623" s="5"/>
      <c r="Q623" s="5"/>
      <c r="R623" s="5"/>
      <c r="S623" s="54"/>
      <c r="T623" s="54"/>
      <c r="U623" s="371"/>
      <c r="V623" s="372"/>
      <c r="W623" s="266"/>
      <c r="X623" s="373"/>
      <c r="Y623" s="48"/>
      <c r="Z623" s="5"/>
      <c r="AA623" s="5"/>
      <c r="AB623" s="5"/>
      <c r="AC623" s="6"/>
      <c r="AD623" s="5"/>
    </row>
    <row r="624" spans="1:30" ht="21" customHeight="1" x14ac:dyDescent="0.3">
      <c r="A624" s="5"/>
      <c r="B624" s="5"/>
      <c r="C624" s="5"/>
      <c r="D624" s="5"/>
      <c r="E624" s="5"/>
      <c r="F624" s="5"/>
      <c r="G624" s="5"/>
      <c r="H624" s="5"/>
      <c r="I624" s="53"/>
      <c r="J624" s="5"/>
      <c r="K624" s="5"/>
      <c r="L624" s="5"/>
      <c r="M624" s="5"/>
      <c r="N624" s="5"/>
      <c r="O624" s="5"/>
      <c r="P624" s="5"/>
      <c r="Q624" s="5"/>
      <c r="R624" s="5"/>
      <c r="S624" s="54"/>
      <c r="T624" s="54"/>
      <c r="U624" s="371"/>
      <c r="V624" s="372"/>
      <c r="W624" s="266"/>
      <c r="X624" s="373"/>
      <c r="Y624" s="48"/>
      <c r="Z624" s="5"/>
      <c r="AA624" s="5"/>
      <c r="AB624" s="5"/>
      <c r="AC624" s="6"/>
      <c r="AD624" s="5"/>
    </row>
    <row r="625" spans="1:30" ht="21" customHeight="1" x14ac:dyDescent="0.3">
      <c r="A625" s="5"/>
      <c r="B625" s="5"/>
      <c r="C625" s="5"/>
      <c r="D625" s="5"/>
      <c r="E625" s="5"/>
      <c r="F625" s="5"/>
      <c r="G625" s="5"/>
      <c r="H625" s="5"/>
      <c r="I625" s="53"/>
      <c r="J625" s="5"/>
      <c r="K625" s="5"/>
      <c r="L625" s="5"/>
      <c r="M625" s="5"/>
      <c r="N625" s="5"/>
      <c r="O625" s="5"/>
      <c r="P625" s="5"/>
      <c r="Q625" s="5"/>
      <c r="R625" s="5"/>
      <c r="S625" s="54"/>
      <c r="T625" s="54"/>
      <c r="U625" s="371"/>
      <c r="V625" s="372"/>
      <c r="W625" s="266"/>
      <c r="X625" s="373"/>
      <c r="Y625" s="48"/>
      <c r="Z625" s="5"/>
      <c r="AA625" s="5"/>
      <c r="AB625" s="5"/>
      <c r="AC625" s="6"/>
      <c r="AD625" s="5"/>
    </row>
    <row r="626" spans="1:30" ht="21" customHeight="1" x14ac:dyDescent="0.3">
      <c r="A626" s="5"/>
      <c r="B626" s="5"/>
      <c r="C626" s="5"/>
      <c r="D626" s="5"/>
      <c r="E626" s="5"/>
      <c r="F626" s="5"/>
      <c r="G626" s="5"/>
      <c r="H626" s="5"/>
      <c r="I626" s="53"/>
      <c r="J626" s="5"/>
      <c r="K626" s="5"/>
      <c r="L626" s="5"/>
      <c r="M626" s="5"/>
      <c r="N626" s="5"/>
      <c r="O626" s="5"/>
      <c r="P626" s="5"/>
      <c r="Q626" s="5"/>
      <c r="R626" s="5"/>
      <c r="S626" s="54"/>
      <c r="T626" s="54"/>
      <c r="U626" s="371"/>
      <c r="V626" s="372"/>
      <c r="W626" s="266"/>
      <c r="X626" s="373"/>
      <c r="Y626" s="48"/>
      <c r="Z626" s="5"/>
      <c r="AA626" s="5"/>
      <c r="AB626" s="5"/>
      <c r="AC626" s="6"/>
      <c r="AD626" s="5"/>
    </row>
    <row r="627" spans="1:30" ht="21" customHeight="1" x14ac:dyDescent="0.3">
      <c r="A627" s="5"/>
      <c r="B627" s="5"/>
      <c r="C627" s="5"/>
      <c r="D627" s="5"/>
      <c r="E627" s="5"/>
      <c r="F627" s="5"/>
      <c r="G627" s="5"/>
      <c r="H627" s="5"/>
      <c r="I627" s="53"/>
      <c r="J627" s="5"/>
      <c r="K627" s="5"/>
      <c r="L627" s="5"/>
      <c r="M627" s="5"/>
      <c r="N627" s="5"/>
      <c r="O627" s="5"/>
      <c r="P627" s="5"/>
      <c r="Q627" s="5"/>
      <c r="R627" s="5"/>
      <c r="S627" s="54"/>
      <c r="T627" s="54"/>
      <c r="U627" s="371"/>
      <c r="V627" s="372"/>
      <c r="W627" s="266"/>
      <c r="X627" s="373"/>
      <c r="Y627" s="48"/>
      <c r="Z627" s="5"/>
      <c r="AA627" s="5"/>
      <c r="AB627" s="5"/>
      <c r="AC627" s="6"/>
      <c r="AD627" s="5"/>
    </row>
    <row r="628" spans="1:30" ht="21" customHeight="1" x14ac:dyDescent="0.3">
      <c r="A628" s="5"/>
      <c r="B628" s="5"/>
      <c r="C628" s="5"/>
      <c r="D628" s="5"/>
      <c r="E628" s="5"/>
      <c r="F628" s="5"/>
      <c r="G628" s="5"/>
      <c r="H628" s="5"/>
      <c r="I628" s="53"/>
      <c r="J628" s="5"/>
      <c r="K628" s="5"/>
      <c r="L628" s="5"/>
      <c r="M628" s="5"/>
      <c r="N628" s="5"/>
      <c r="O628" s="5"/>
      <c r="P628" s="5"/>
      <c r="Q628" s="5"/>
      <c r="R628" s="5"/>
      <c r="S628" s="54"/>
      <c r="T628" s="54"/>
      <c r="U628" s="371"/>
      <c r="V628" s="372"/>
      <c r="W628" s="266"/>
      <c r="X628" s="373"/>
      <c r="Y628" s="48"/>
      <c r="Z628" s="5"/>
      <c r="AA628" s="5"/>
      <c r="AB628" s="5"/>
      <c r="AC628" s="6"/>
      <c r="AD628" s="5"/>
    </row>
    <row r="629" spans="1:30" ht="21" customHeight="1" x14ac:dyDescent="0.3">
      <c r="A629" s="5"/>
      <c r="B629" s="5"/>
      <c r="C629" s="5"/>
      <c r="D629" s="5"/>
      <c r="E629" s="5"/>
      <c r="F629" s="5"/>
      <c r="G629" s="5"/>
      <c r="H629" s="5"/>
      <c r="I629" s="53"/>
      <c r="J629" s="5"/>
      <c r="K629" s="5"/>
      <c r="L629" s="5"/>
      <c r="M629" s="5"/>
      <c r="N629" s="5"/>
      <c r="O629" s="5"/>
      <c r="P629" s="5"/>
      <c r="Q629" s="5"/>
      <c r="R629" s="5"/>
      <c r="S629" s="54"/>
      <c r="T629" s="54"/>
      <c r="U629" s="371"/>
      <c r="V629" s="372"/>
      <c r="W629" s="266"/>
      <c r="X629" s="373"/>
      <c r="Y629" s="48"/>
      <c r="Z629" s="5"/>
      <c r="AA629" s="5"/>
      <c r="AB629" s="5"/>
      <c r="AC629" s="6"/>
      <c r="AD629" s="5"/>
    </row>
    <row r="630" spans="1:30" ht="21" customHeight="1" x14ac:dyDescent="0.3">
      <c r="A630" s="5"/>
      <c r="B630" s="5"/>
      <c r="C630" s="5"/>
      <c r="D630" s="5"/>
      <c r="E630" s="5"/>
      <c r="F630" s="5"/>
      <c r="G630" s="5"/>
      <c r="H630" s="5"/>
      <c r="I630" s="53"/>
      <c r="J630" s="5"/>
      <c r="K630" s="5"/>
      <c r="L630" s="5"/>
      <c r="M630" s="5"/>
      <c r="N630" s="5"/>
      <c r="O630" s="5"/>
      <c r="P630" s="5"/>
      <c r="Q630" s="5"/>
      <c r="R630" s="5"/>
      <c r="S630" s="54"/>
      <c r="T630" s="54"/>
      <c r="U630" s="371"/>
      <c r="V630" s="372"/>
      <c r="W630" s="266"/>
      <c r="X630" s="373"/>
      <c r="Y630" s="48"/>
      <c r="Z630" s="5"/>
      <c r="AA630" s="5"/>
      <c r="AB630" s="5"/>
      <c r="AC630" s="6"/>
      <c r="AD630" s="5"/>
    </row>
    <row r="631" spans="1:30" ht="21" customHeight="1" x14ac:dyDescent="0.3">
      <c r="A631" s="5"/>
      <c r="B631" s="5"/>
      <c r="C631" s="5"/>
      <c r="D631" s="5"/>
      <c r="E631" s="5"/>
      <c r="F631" s="5"/>
      <c r="G631" s="5"/>
      <c r="H631" s="5"/>
      <c r="I631" s="53"/>
      <c r="J631" s="5"/>
      <c r="K631" s="5"/>
      <c r="L631" s="5"/>
      <c r="M631" s="5"/>
      <c r="N631" s="5"/>
      <c r="O631" s="5"/>
      <c r="P631" s="5"/>
      <c r="Q631" s="5"/>
      <c r="R631" s="5"/>
      <c r="S631" s="54"/>
      <c r="T631" s="54"/>
      <c r="U631" s="371"/>
      <c r="V631" s="372"/>
      <c r="W631" s="266"/>
      <c r="X631" s="373"/>
      <c r="Y631" s="48"/>
      <c r="Z631" s="5"/>
      <c r="AA631" s="5"/>
      <c r="AB631" s="5"/>
      <c r="AC631" s="6"/>
      <c r="AD631" s="5"/>
    </row>
    <row r="632" spans="1:30" ht="21" customHeight="1" x14ac:dyDescent="0.3">
      <c r="A632" s="5"/>
      <c r="B632" s="5"/>
      <c r="C632" s="5"/>
      <c r="D632" s="5"/>
      <c r="E632" s="5"/>
      <c r="F632" s="5"/>
      <c r="G632" s="5"/>
      <c r="H632" s="5"/>
      <c r="I632" s="53"/>
      <c r="J632" s="5"/>
      <c r="K632" s="5"/>
      <c r="L632" s="5"/>
      <c r="M632" s="5"/>
      <c r="N632" s="5"/>
      <c r="O632" s="5"/>
      <c r="P632" s="5"/>
      <c r="Q632" s="5"/>
      <c r="R632" s="5"/>
      <c r="S632" s="54"/>
      <c r="T632" s="54"/>
      <c r="U632" s="371"/>
      <c r="V632" s="372"/>
      <c r="W632" s="266"/>
      <c r="X632" s="373"/>
      <c r="Y632" s="48"/>
      <c r="Z632" s="5"/>
      <c r="AA632" s="5"/>
      <c r="AB632" s="5"/>
      <c r="AC632" s="6"/>
      <c r="AD632" s="5"/>
    </row>
    <row r="633" spans="1:30" ht="21" customHeight="1" x14ac:dyDescent="0.3">
      <c r="A633" s="5"/>
      <c r="B633" s="5"/>
      <c r="C633" s="5"/>
      <c r="D633" s="5"/>
      <c r="E633" s="5"/>
      <c r="F633" s="5"/>
      <c r="G633" s="5"/>
      <c r="H633" s="5"/>
      <c r="I633" s="53"/>
      <c r="J633" s="5"/>
      <c r="K633" s="5"/>
      <c r="L633" s="5"/>
      <c r="M633" s="5"/>
      <c r="N633" s="5"/>
      <c r="O633" s="5"/>
      <c r="P633" s="5"/>
      <c r="Q633" s="5"/>
      <c r="R633" s="5"/>
      <c r="S633" s="54"/>
      <c r="T633" s="54"/>
      <c r="U633" s="371"/>
      <c r="V633" s="372"/>
      <c r="W633" s="266"/>
      <c r="X633" s="373"/>
      <c r="Y633" s="48"/>
      <c r="Z633" s="5"/>
      <c r="AA633" s="5"/>
      <c r="AB633" s="5"/>
      <c r="AC633" s="6"/>
      <c r="AD633" s="5"/>
    </row>
    <row r="634" spans="1:30" ht="21" customHeight="1" x14ac:dyDescent="0.3">
      <c r="A634" s="5"/>
      <c r="B634" s="5"/>
      <c r="C634" s="5"/>
      <c r="D634" s="5"/>
      <c r="E634" s="5"/>
      <c r="F634" s="5"/>
      <c r="G634" s="5"/>
      <c r="H634" s="5"/>
      <c r="I634" s="53"/>
      <c r="J634" s="5"/>
      <c r="K634" s="5"/>
      <c r="L634" s="5"/>
      <c r="M634" s="5"/>
      <c r="N634" s="5"/>
      <c r="O634" s="5"/>
      <c r="P634" s="5"/>
      <c r="Q634" s="5"/>
      <c r="R634" s="5"/>
      <c r="S634" s="54"/>
      <c r="T634" s="54"/>
      <c r="U634" s="371"/>
      <c r="V634" s="372"/>
      <c r="W634" s="266"/>
      <c r="X634" s="373"/>
      <c r="Y634" s="48"/>
      <c r="Z634" s="5"/>
      <c r="AA634" s="5"/>
      <c r="AB634" s="5"/>
      <c r="AC634" s="6"/>
      <c r="AD634" s="5"/>
    </row>
    <row r="635" spans="1:30" ht="21" customHeight="1" x14ac:dyDescent="0.3">
      <c r="A635" s="5"/>
      <c r="B635" s="5"/>
      <c r="C635" s="5"/>
      <c r="D635" s="5"/>
      <c r="E635" s="5"/>
      <c r="F635" s="5"/>
      <c r="G635" s="5"/>
      <c r="H635" s="5"/>
      <c r="I635" s="53"/>
      <c r="J635" s="5"/>
      <c r="K635" s="5"/>
      <c r="L635" s="5"/>
      <c r="M635" s="5"/>
      <c r="N635" s="5"/>
      <c r="O635" s="5"/>
      <c r="P635" s="5"/>
      <c r="Q635" s="5"/>
      <c r="R635" s="5"/>
      <c r="S635" s="54"/>
      <c r="T635" s="54"/>
      <c r="U635" s="371"/>
      <c r="V635" s="372"/>
      <c r="W635" s="266"/>
      <c r="X635" s="373"/>
      <c r="Y635" s="48"/>
      <c r="Z635" s="5"/>
      <c r="AA635" s="5"/>
      <c r="AB635" s="5"/>
      <c r="AC635" s="6"/>
      <c r="AD635" s="5"/>
    </row>
    <row r="636" spans="1:30" ht="21" customHeight="1" x14ac:dyDescent="0.3">
      <c r="A636" s="5"/>
      <c r="B636" s="5"/>
      <c r="C636" s="5"/>
      <c r="D636" s="5"/>
      <c r="E636" s="5"/>
      <c r="F636" s="5"/>
      <c r="G636" s="5"/>
      <c r="H636" s="5"/>
      <c r="I636" s="53"/>
      <c r="J636" s="5"/>
      <c r="K636" s="5"/>
      <c r="L636" s="5"/>
      <c r="M636" s="5"/>
      <c r="N636" s="5"/>
      <c r="O636" s="5"/>
      <c r="P636" s="5"/>
      <c r="Q636" s="5"/>
      <c r="R636" s="5"/>
      <c r="S636" s="54"/>
      <c r="T636" s="54"/>
      <c r="U636" s="371"/>
      <c r="V636" s="372"/>
      <c r="W636" s="266"/>
      <c r="X636" s="373"/>
      <c r="Y636" s="48"/>
      <c r="Z636" s="5"/>
      <c r="AA636" s="5"/>
      <c r="AB636" s="5"/>
      <c r="AC636" s="6"/>
      <c r="AD636" s="5"/>
    </row>
    <row r="637" spans="1:30" ht="21" customHeight="1" x14ac:dyDescent="0.3">
      <c r="A637" s="5"/>
      <c r="B637" s="5"/>
      <c r="C637" s="5"/>
      <c r="D637" s="5"/>
      <c r="E637" s="5"/>
      <c r="F637" s="5"/>
      <c r="G637" s="5"/>
      <c r="H637" s="5"/>
      <c r="I637" s="53"/>
      <c r="J637" s="5"/>
      <c r="K637" s="5"/>
      <c r="L637" s="5"/>
      <c r="M637" s="5"/>
      <c r="N637" s="5"/>
      <c r="O637" s="5"/>
      <c r="P637" s="5"/>
      <c r="Q637" s="5"/>
      <c r="R637" s="5"/>
      <c r="S637" s="54"/>
      <c r="T637" s="54"/>
      <c r="U637" s="371"/>
      <c r="V637" s="372"/>
      <c r="W637" s="266"/>
      <c r="X637" s="373"/>
      <c r="Y637" s="48"/>
      <c r="Z637" s="5"/>
      <c r="AA637" s="5"/>
      <c r="AB637" s="5"/>
      <c r="AC637" s="6"/>
      <c r="AD637" s="5"/>
    </row>
    <row r="638" spans="1:30" ht="21" customHeight="1" x14ac:dyDescent="0.3">
      <c r="A638" s="5"/>
      <c r="B638" s="5"/>
      <c r="C638" s="5"/>
      <c r="D638" s="5"/>
      <c r="E638" s="5"/>
      <c r="F638" s="5"/>
      <c r="G638" s="5"/>
      <c r="H638" s="5"/>
      <c r="I638" s="53"/>
      <c r="J638" s="5"/>
      <c r="K638" s="5"/>
      <c r="L638" s="5"/>
      <c r="M638" s="5"/>
      <c r="N638" s="5"/>
      <c r="O638" s="5"/>
      <c r="P638" s="5"/>
      <c r="Q638" s="5"/>
      <c r="R638" s="5"/>
      <c r="S638" s="54"/>
      <c r="T638" s="54"/>
      <c r="U638" s="371"/>
      <c r="V638" s="372"/>
      <c r="W638" s="266"/>
      <c r="X638" s="373"/>
      <c r="Y638" s="48"/>
      <c r="Z638" s="5"/>
      <c r="AA638" s="5"/>
      <c r="AB638" s="5"/>
      <c r="AC638" s="6"/>
      <c r="AD638" s="5"/>
    </row>
    <row r="639" spans="1:30" ht="21" customHeight="1" x14ac:dyDescent="0.3">
      <c r="A639" s="5"/>
      <c r="B639" s="5"/>
      <c r="C639" s="5"/>
      <c r="D639" s="5"/>
      <c r="E639" s="5"/>
      <c r="F639" s="5"/>
      <c r="G639" s="5"/>
      <c r="H639" s="5"/>
      <c r="I639" s="53"/>
      <c r="J639" s="5"/>
      <c r="K639" s="5"/>
      <c r="L639" s="5"/>
      <c r="M639" s="5"/>
      <c r="N639" s="5"/>
      <c r="O639" s="5"/>
      <c r="P639" s="5"/>
      <c r="Q639" s="5"/>
      <c r="R639" s="5"/>
      <c r="S639" s="54"/>
      <c r="T639" s="54"/>
      <c r="U639" s="371"/>
      <c r="V639" s="372"/>
      <c r="W639" s="266"/>
      <c r="X639" s="373"/>
      <c r="Y639" s="48"/>
      <c r="Z639" s="5"/>
      <c r="AA639" s="5"/>
      <c r="AB639" s="5"/>
      <c r="AC639" s="6"/>
      <c r="AD639" s="5"/>
    </row>
    <row r="640" spans="1:30" ht="21" customHeight="1" x14ac:dyDescent="0.3">
      <c r="A640" s="5"/>
      <c r="B640" s="5"/>
      <c r="C640" s="5"/>
      <c r="D640" s="5"/>
      <c r="E640" s="5"/>
      <c r="F640" s="5"/>
      <c r="G640" s="5"/>
      <c r="H640" s="5"/>
      <c r="I640" s="53"/>
      <c r="J640" s="5"/>
      <c r="K640" s="5"/>
      <c r="L640" s="5"/>
      <c r="M640" s="5"/>
      <c r="N640" s="5"/>
      <c r="O640" s="5"/>
      <c r="P640" s="5"/>
      <c r="Q640" s="5"/>
      <c r="R640" s="5"/>
      <c r="S640" s="54"/>
      <c r="T640" s="54"/>
      <c r="U640" s="371"/>
      <c r="V640" s="372"/>
      <c r="W640" s="266"/>
      <c r="X640" s="373"/>
      <c r="Y640" s="48"/>
      <c r="Z640" s="5"/>
      <c r="AA640" s="5"/>
      <c r="AB640" s="5"/>
      <c r="AC640" s="6"/>
      <c r="AD640" s="5"/>
    </row>
    <row r="641" spans="1:30" ht="21" customHeight="1" x14ac:dyDescent="0.3">
      <c r="A641" s="5"/>
      <c r="B641" s="5"/>
      <c r="C641" s="5"/>
      <c r="D641" s="5"/>
      <c r="E641" s="5"/>
      <c r="F641" s="5"/>
      <c r="G641" s="5"/>
      <c r="H641" s="5"/>
      <c r="I641" s="53"/>
      <c r="J641" s="5"/>
      <c r="K641" s="5"/>
      <c r="L641" s="5"/>
      <c r="M641" s="5"/>
      <c r="N641" s="5"/>
      <c r="O641" s="5"/>
      <c r="P641" s="5"/>
      <c r="Q641" s="5"/>
      <c r="R641" s="5"/>
      <c r="S641" s="54"/>
      <c r="T641" s="54"/>
      <c r="U641" s="371"/>
      <c r="V641" s="372"/>
      <c r="W641" s="266"/>
      <c r="X641" s="373"/>
      <c r="Y641" s="48"/>
      <c r="Z641" s="5"/>
      <c r="AA641" s="5"/>
      <c r="AB641" s="5"/>
      <c r="AC641" s="6"/>
      <c r="AD641" s="5"/>
    </row>
    <row r="642" spans="1:30" ht="21" customHeight="1" x14ac:dyDescent="0.3">
      <c r="A642" s="5"/>
      <c r="B642" s="5"/>
      <c r="C642" s="5"/>
      <c r="D642" s="5"/>
      <c r="E642" s="5"/>
      <c r="F642" s="5"/>
      <c r="G642" s="5"/>
      <c r="H642" s="5"/>
      <c r="I642" s="53"/>
      <c r="J642" s="5"/>
      <c r="K642" s="5"/>
      <c r="L642" s="5"/>
      <c r="M642" s="5"/>
      <c r="N642" s="5"/>
      <c r="O642" s="5"/>
      <c r="P642" s="5"/>
      <c r="Q642" s="5"/>
      <c r="R642" s="5"/>
      <c r="S642" s="54"/>
      <c r="T642" s="54"/>
      <c r="U642" s="371"/>
      <c r="V642" s="372"/>
      <c r="W642" s="266"/>
      <c r="X642" s="373"/>
      <c r="Y642" s="48"/>
      <c r="Z642" s="5"/>
      <c r="AA642" s="5"/>
      <c r="AB642" s="5"/>
      <c r="AC642" s="6"/>
      <c r="AD642" s="5"/>
    </row>
    <row r="643" spans="1:30" ht="21" customHeight="1" x14ac:dyDescent="0.3">
      <c r="A643" s="5"/>
      <c r="B643" s="5"/>
      <c r="C643" s="5"/>
      <c r="D643" s="5"/>
      <c r="E643" s="5"/>
      <c r="F643" s="5"/>
      <c r="G643" s="5"/>
      <c r="H643" s="5"/>
      <c r="I643" s="53"/>
      <c r="J643" s="5"/>
      <c r="K643" s="5"/>
      <c r="L643" s="5"/>
      <c r="M643" s="5"/>
      <c r="N643" s="5"/>
      <c r="O643" s="5"/>
      <c r="P643" s="5"/>
      <c r="Q643" s="5"/>
      <c r="R643" s="5"/>
      <c r="S643" s="54"/>
      <c r="T643" s="54"/>
      <c r="U643" s="371"/>
      <c r="V643" s="372"/>
      <c r="W643" s="266"/>
      <c r="X643" s="373"/>
      <c r="Y643" s="48"/>
      <c r="Z643" s="5"/>
      <c r="AA643" s="5"/>
      <c r="AB643" s="5"/>
      <c r="AC643" s="6"/>
      <c r="AD643" s="5"/>
    </row>
    <row r="644" spans="1:30" ht="21" customHeight="1" x14ac:dyDescent="0.3">
      <c r="A644" s="5"/>
      <c r="B644" s="5"/>
      <c r="C644" s="5"/>
      <c r="D644" s="5"/>
      <c r="E644" s="5"/>
      <c r="F644" s="5"/>
      <c r="G644" s="5"/>
      <c r="H644" s="5"/>
      <c r="I644" s="53"/>
      <c r="J644" s="5"/>
      <c r="K644" s="5"/>
      <c r="L644" s="5"/>
      <c r="M644" s="5"/>
      <c r="N644" s="5"/>
      <c r="O644" s="5"/>
      <c r="P644" s="5"/>
      <c r="Q644" s="5"/>
      <c r="R644" s="5"/>
      <c r="S644" s="54"/>
      <c r="T644" s="54"/>
      <c r="U644" s="371"/>
      <c r="V644" s="372"/>
      <c r="W644" s="266"/>
      <c r="X644" s="373"/>
      <c r="Y644" s="48"/>
      <c r="Z644" s="5"/>
      <c r="AA644" s="5"/>
      <c r="AB644" s="5"/>
      <c r="AC644" s="6"/>
      <c r="AD644" s="5"/>
    </row>
    <row r="645" spans="1:30" ht="21" customHeight="1" x14ac:dyDescent="0.3">
      <c r="A645" s="5"/>
      <c r="B645" s="5"/>
      <c r="C645" s="5"/>
      <c r="D645" s="5"/>
      <c r="E645" s="5"/>
      <c r="F645" s="5"/>
      <c r="G645" s="5"/>
      <c r="H645" s="5"/>
      <c r="I645" s="53"/>
      <c r="J645" s="5"/>
      <c r="K645" s="5"/>
      <c r="L645" s="5"/>
      <c r="M645" s="5"/>
      <c r="N645" s="5"/>
      <c r="O645" s="5"/>
      <c r="P645" s="5"/>
      <c r="Q645" s="5"/>
      <c r="R645" s="5"/>
      <c r="S645" s="54"/>
      <c r="T645" s="54"/>
      <c r="U645" s="371"/>
      <c r="V645" s="372"/>
      <c r="W645" s="266"/>
      <c r="X645" s="373"/>
      <c r="Y645" s="48"/>
      <c r="Z645" s="5"/>
      <c r="AA645" s="5"/>
      <c r="AB645" s="5"/>
      <c r="AC645" s="6"/>
      <c r="AD645" s="5"/>
    </row>
    <row r="646" spans="1:30" ht="21" customHeight="1" x14ac:dyDescent="0.3">
      <c r="A646" s="5"/>
      <c r="B646" s="5"/>
      <c r="C646" s="5"/>
      <c r="D646" s="5"/>
      <c r="E646" s="5"/>
      <c r="F646" s="5"/>
      <c r="G646" s="5"/>
      <c r="H646" s="5"/>
      <c r="I646" s="53"/>
      <c r="J646" s="5"/>
      <c r="K646" s="5"/>
      <c r="L646" s="5"/>
      <c r="M646" s="5"/>
      <c r="N646" s="5"/>
      <c r="O646" s="5"/>
      <c r="P646" s="5"/>
      <c r="Q646" s="5"/>
      <c r="R646" s="5"/>
      <c r="S646" s="54"/>
      <c r="T646" s="54"/>
      <c r="U646" s="371"/>
      <c r="V646" s="372"/>
      <c r="W646" s="266"/>
      <c r="X646" s="373"/>
      <c r="Y646" s="48"/>
      <c r="Z646" s="5"/>
      <c r="AA646" s="5"/>
      <c r="AB646" s="5"/>
      <c r="AC646" s="6"/>
      <c r="AD646" s="5"/>
    </row>
    <row r="647" spans="1:30" ht="21" customHeight="1" x14ac:dyDescent="0.3">
      <c r="A647" s="5"/>
      <c r="B647" s="5"/>
      <c r="C647" s="5"/>
      <c r="D647" s="5"/>
      <c r="E647" s="5"/>
      <c r="F647" s="5"/>
      <c r="G647" s="5"/>
      <c r="H647" s="5"/>
      <c r="I647" s="53"/>
      <c r="J647" s="5"/>
      <c r="K647" s="5"/>
      <c r="L647" s="5"/>
      <c r="M647" s="5"/>
      <c r="N647" s="5"/>
      <c r="O647" s="5"/>
      <c r="P647" s="5"/>
      <c r="Q647" s="5"/>
      <c r="R647" s="5"/>
      <c r="S647" s="54"/>
      <c r="T647" s="54"/>
      <c r="U647" s="371"/>
      <c r="V647" s="372"/>
      <c r="W647" s="266"/>
      <c r="X647" s="373"/>
      <c r="Y647" s="48"/>
      <c r="Z647" s="5"/>
      <c r="AA647" s="5"/>
      <c r="AB647" s="5"/>
      <c r="AC647" s="6"/>
      <c r="AD647" s="5"/>
    </row>
    <row r="648" spans="1:30" ht="21" customHeight="1" x14ac:dyDescent="0.3">
      <c r="A648" s="5"/>
      <c r="B648" s="5"/>
      <c r="C648" s="5"/>
      <c r="D648" s="5"/>
      <c r="E648" s="5"/>
      <c r="F648" s="5"/>
      <c r="G648" s="5"/>
      <c r="H648" s="5"/>
      <c r="I648" s="53"/>
      <c r="J648" s="5"/>
      <c r="K648" s="5"/>
      <c r="L648" s="5"/>
      <c r="M648" s="5"/>
      <c r="N648" s="5"/>
      <c r="O648" s="5"/>
      <c r="P648" s="5"/>
      <c r="Q648" s="5"/>
      <c r="R648" s="5"/>
      <c r="S648" s="54"/>
      <c r="T648" s="54"/>
      <c r="U648" s="371"/>
      <c r="V648" s="372"/>
      <c r="W648" s="266"/>
      <c r="X648" s="373"/>
      <c r="Y648" s="48"/>
      <c r="Z648" s="5"/>
      <c r="AA648" s="5"/>
      <c r="AB648" s="5"/>
      <c r="AC648" s="6"/>
      <c r="AD648" s="5"/>
    </row>
    <row r="649" spans="1:30" ht="21" customHeight="1" x14ac:dyDescent="0.3">
      <c r="A649" s="5"/>
      <c r="B649" s="5"/>
      <c r="C649" s="5"/>
      <c r="D649" s="5"/>
      <c r="E649" s="5"/>
      <c r="F649" s="5"/>
      <c r="G649" s="5"/>
      <c r="H649" s="5"/>
      <c r="I649" s="53"/>
      <c r="J649" s="5"/>
      <c r="K649" s="5"/>
      <c r="L649" s="5"/>
      <c r="M649" s="5"/>
      <c r="N649" s="5"/>
      <c r="O649" s="5"/>
      <c r="P649" s="5"/>
      <c r="Q649" s="5"/>
      <c r="R649" s="5"/>
      <c r="S649" s="54"/>
      <c r="T649" s="54"/>
      <c r="U649" s="371"/>
      <c r="V649" s="372"/>
      <c r="W649" s="266"/>
      <c r="X649" s="373"/>
      <c r="Y649" s="48"/>
      <c r="Z649" s="5"/>
      <c r="AA649" s="5"/>
      <c r="AB649" s="5"/>
      <c r="AC649" s="6"/>
      <c r="AD649" s="5"/>
    </row>
    <row r="650" spans="1:30" ht="21" customHeight="1" x14ac:dyDescent="0.3">
      <c r="A650" s="5"/>
      <c r="B650" s="5"/>
      <c r="C650" s="5"/>
      <c r="D650" s="5"/>
      <c r="E650" s="5"/>
      <c r="F650" s="5"/>
      <c r="G650" s="5"/>
      <c r="H650" s="5"/>
      <c r="I650" s="53"/>
      <c r="J650" s="5"/>
      <c r="K650" s="5"/>
      <c r="L650" s="5"/>
      <c r="M650" s="5"/>
      <c r="N650" s="5"/>
      <c r="O650" s="5"/>
      <c r="P650" s="5"/>
      <c r="Q650" s="5"/>
      <c r="R650" s="5"/>
      <c r="S650" s="54"/>
      <c r="T650" s="54"/>
      <c r="U650" s="371"/>
      <c r="V650" s="372"/>
      <c r="W650" s="266"/>
      <c r="X650" s="373"/>
      <c r="Y650" s="48"/>
      <c r="Z650" s="5"/>
      <c r="AA650" s="5"/>
      <c r="AB650" s="5"/>
      <c r="AC650" s="6"/>
      <c r="AD650" s="5"/>
    </row>
    <row r="651" spans="1:30" ht="21" customHeight="1" x14ac:dyDescent="0.3">
      <c r="A651" s="5"/>
      <c r="B651" s="5"/>
      <c r="C651" s="5"/>
      <c r="D651" s="5"/>
      <c r="E651" s="5"/>
      <c r="F651" s="5"/>
      <c r="G651" s="5"/>
      <c r="H651" s="5"/>
      <c r="I651" s="53"/>
      <c r="J651" s="5"/>
      <c r="K651" s="5"/>
      <c r="L651" s="5"/>
      <c r="M651" s="5"/>
      <c r="N651" s="5"/>
      <c r="O651" s="5"/>
      <c r="P651" s="5"/>
      <c r="Q651" s="5"/>
      <c r="R651" s="5"/>
      <c r="S651" s="54"/>
      <c r="T651" s="54"/>
      <c r="U651" s="371"/>
      <c r="V651" s="372"/>
      <c r="W651" s="266"/>
      <c r="X651" s="373"/>
      <c r="Y651" s="48"/>
      <c r="Z651" s="5"/>
      <c r="AA651" s="5"/>
      <c r="AB651" s="5"/>
      <c r="AC651" s="6"/>
      <c r="AD651" s="5"/>
    </row>
    <row r="652" spans="1:30" ht="21" customHeight="1" x14ac:dyDescent="0.3">
      <c r="A652" s="5"/>
      <c r="B652" s="5"/>
      <c r="C652" s="5"/>
      <c r="D652" s="5"/>
      <c r="E652" s="5"/>
      <c r="F652" s="5"/>
      <c r="G652" s="5"/>
      <c r="H652" s="5"/>
      <c r="I652" s="53"/>
      <c r="J652" s="5"/>
      <c r="K652" s="5"/>
      <c r="L652" s="5"/>
      <c r="M652" s="5"/>
      <c r="N652" s="5"/>
      <c r="O652" s="5"/>
      <c r="P652" s="5"/>
      <c r="Q652" s="5"/>
      <c r="R652" s="5"/>
      <c r="S652" s="54"/>
      <c r="T652" s="54"/>
      <c r="U652" s="371"/>
      <c r="V652" s="372"/>
      <c r="W652" s="266"/>
      <c r="X652" s="373"/>
      <c r="Y652" s="48"/>
      <c r="Z652" s="5"/>
      <c r="AA652" s="5"/>
      <c r="AB652" s="5"/>
      <c r="AC652" s="6"/>
      <c r="AD652" s="5"/>
    </row>
    <row r="653" spans="1:30" ht="21" customHeight="1" x14ac:dyDescent="0.3">
      <c r="A653" s="5"/>
      <c r="B653" s="5"/>
      <c r="C653" s="5"/>
      <c r="D653" s="5"/>
      <c r="E653" s="5"/>
      <c r="F653" s="5"/>
      <c r="G653" s="5"/>
      <c r="H653" s="5"/>
      <c r="I653" s="53"/>
      <c r="J653" s="5"/>
      <c r="K653" s="5"/>
      <c r="L653" s="5"/>
      <c r="M653" s="5"/>
      <c r="N653" s="5"/>
      <c r="O653" s="5"/>
      <c r="P653" s="5"/>
      <c r="Q653" s="5"/>
      <c r="R653" s="5"/>
      <c r="S653" s="54"/>
      <c r="T653" s="54"/>
      <c r="U653" s="371"/>
      <c r="V653" s="372"/>
      <c r="W653" s="266"/>
      <c r="X653" s="373"/>
      <c r="Y653" s="48"/>
      <c r="Z653" s="5"/>
      <c r="AA653" s="5"/>
      <c r="AB653" s="5"/>
      <c r="AC653" s="6"/>
      <c r="AD653" s="5"/>
    </row>
    <row r="654" spans="1:30" ht="21" customHeight="1" x14ac:dyDescent="0.3">
      <c r="A654" s="5"/>
      <c r="B654" s="5"/>
      <c r="C654" s="5"/>
      <c r="D654" s="5"/>
      <c r="E654" s="5"/>
      <c r="F654" s="5"/>
      <c r="G654" s="5"/>
      <c r="H654" s="5"/>
      <c r="I654" s="53"/>
      <c r="J654" s="5"/>
      <c r="K654" s="5"/>
      <c r="L654" s="5"/>
      <c r="M654" s="5"/>
      <c r="N654" s="5"/>
      <c r="O654" s="5"/>
      <c r="P654" s="5"/>
      <c r="Q654" s="5"/>
      <c r="R654" s="5"/>
      <c r="S654" s="54"/>
      <c r="T654" s="54"/>
      <c r="U654" s="371"/>
      <c r="V654" s="372"/>
      <c r="W654" s="266"/>
      <c r="X654" s="373"/>
      <c r="Y654" s="48"/>
      <c r="Z654" s="5"/>
      <c r="AA654" s="5"/>
      <c r="AB654" s="5"/>
      <c r="AC654" s="6"/>
      <c r="AD654" s="5"/>
    </row>
    <row r="655" spans="1:30" ht="21" customHeight="1" x14ac:dyDescent="0.3">
      <c r="A655" s="5"/>
      <c r="B655" s="5"/>
      <c r="C655" s="5"/>
      <c r="D655" s="5"/>
      <c r="E655" s="5"/>
      <c r="F655" s="5"/>
      <c r="G655" s="5"/>
      <c r="H655" s="5"/>
      <c r="I655" s="53"/>
      <c r="J655" s="5"/>
      <c r="K655" s="5"/>
      <c r="L655" s="5"/>
      <c r="M655" s="5"/>
      <c r="N655" s="5"/>
      <c r="O655" s="5"/>
      <c r="P655" s="5"/>
      <c r="Q655" s="5"/>
      <c r="R655" s="5"/>
      <c r="S655" s="54"/>
      <c r="T655" s="54"/>
      <c r="U655" s="371"/>
      <c r="V655" s="372"/>
      <c r="W655" s="266"/>
      <c r="X655" s="373"/>
      <c r="Y655" s="48"/>
      <c r="Z655" s="5"/>
      <c r="AA655" s="5"/>
      <c r="AB655" s="5"/>
      <c r="AC655" s="6"/>
      <c r="AD655" s="5"/>
    </row>
    <row r="656" spans="1:30" ht="21" customHeight="1" x14ac:dyDescent="0.3">
      <c r="A656" s="5"/>
      <c r="B656" s="5"/>
      <c r="C656" s="5"/>
      <c r="D656" s="5"/>
      <c r="E656" s="5"/>
      <c r="F656" s="5"/>
      <c r="G656" s="5"/>
      <c r="H656" s="5"/>
      <c r="I656" s="53"/>
      <c r="J656" s="5"/>
      <c r="K656" s="5"/>
      <c r="L656" s="5"/>
      <c r="M656" s="5"/>
      <c r="N656" s="5"/>
      <c r="O656" s="5"/>
      <c r="P656" s="5"/>
      <c r="Q656" s="5"/>
      <c r="R656" s="5"/>
      <c r="S656" s="54"/>
      <c r="T656" s="54"/>
      <c r="U656" s="371"/>
      <c r="V656" s="372"/>
      <c r="W656" s="266"/>
      <c r="X656" s="373"/>
      <c r="Y656" s="48"/>
      <c r="Z656" s="5"/>
      <c r="AA656" s="5"/>
      <c r="AB656" s="5"/>
      <c r="AC656" s="6"/>
      <c r="AD656" s="5"/>
    </row>
    <row r="657" spans="1:30" ht="21" customHeight="1" x14ac:dyDescent="0.3">
      <c r="A657" s="5"/>
      <c r="B657" s="5"/>
      <c r="C657" s="5"/>
      <c r="D657" s="5"/>
      <c r="E657" s="5"/>
      <c r="F657" s="5"/>
      <c r="G657" s="5"/>
      <c r="H657" s="5"/>
      <c r="I657" s="53"/>
      <c r="J657" s="5"/>
      <c r="K657" s="5"/>
      <c r="L657" s="5"/>
      <c r="M657" s="5"/>
      <c r="N657" s="5"/>
      <c r="O657" s="5"/>
      <c r="P657" s="5"/>
      <c r="Q657" s="5"/>
      <c r="R657" s="5"/>
      <c r="S657" s="54"/>
      <c r="T657" s="54"/>
      <c r="U657" s="371"/>
      <c r="V657" s="372"/>
      <c r="W657" s="266"/>
      <c r="X657" s="373"/>
      <c r="Y657" s="48"/>
      <c r="Z657" s="5"/>
      <c r="AA657" s="5"/>
      <c r="AB657" s="5"/>
      <c r="AC657" s="6"/>
      <c r="AD657" s="5"/>
    </row>
    <row r="658" spans="1:30" ht="21" customHeight="1" x14ac:dyDescent="0.3">
      <c r="A658" s="5"/>
      <c r="B658" s="5"/>
      <c r="C658" s="5"/>
      <c r="D658" s="5"/>
      <c r="E658" s="5"/>
      <c r="F658" s="5"/>
      <c r="G658" s="5"/>
      <c r="H658" s="5"/>
      <c r="I658" s="53"/>
      <c r="J658" s="5"/>
      <c r="K658" s="5"/>
      <c r="L658" s="5"/>
      <c r="M658" s="5"/>
      <c r="N658" s="5"/>
      <c r="O658" s="5"/>
      <c r="P658" s="5"/>
      <c r="Q658" s="5"/>
      <c r="R658" s="5"/>
      <c r="S658" s="54"/>
      <c r="T658" s="54"/>
      <c r="U658" s="371"/>
      <c r="V658" s="372"/>
      <c r="W658" s="266"/>
      <c r="X658" s="373"/>
      <c r="Y658" s="48"/>
      <c r="Z658" s="5"/>
      <c r="AA658" s="5"/>
      <c r="AB658" s="5"/>
      <c r="AC658" s="6"/>
      <c r="AD658" s="5"/>
    </row>
    <row r="659" spans="1:30" ht="21" customHeight="1" x14ac:dyDescent="0.3">
      <c r="A659" s="5"/>
      <c r="B659" s="5"/>
      <c r="C659" s="5"/>
      <c r="D659" s="5"/>
      <c r="E659" s="5"/>
      <c r="F659" s="5"/>
      <c r="G659" s="5"/>
      <c r="H659" s="5"/>
      <c r="I659" s="53"/>
      <c r="J659" s="5"/>
      <c r="K659" s="5"/>
      <c r="L659" s="5"/>
      <c r="M659" s="5"/>
      <c r="N659" s="5"/>
      <c r="O659" s="5"/>
      <c r="P659" s="5"/>
      <c r="Q659" s="5"/>
      <c r="R659" s="5"/>
      <c r="S659" s="54"/>
      <c r="T659" s="54"/>
      <c r="U659" s="371"/>
      <c r="V659" s="372"/>
      <c r="W659" s="266"/>
      <c r="X659" s="373"/>
      <c r="Y659" s="48"/>
      <c r="Z659" s="5"/>
      <c r="AA659" s="5"/>
      <c r="AB659" s="5"/>
      <c r="AC659" s="6"/>
      <c r="AD659" s="5"/>
    </row>
    <row r="660" spans="1:30" ht="21" customHeight="1" x14ac:dyDescent="0.3">
      <c r="A660" s="5"/>
      <c r="B660" s="5"/>
      <c r="C660" s="5"/>
      <c r="D660" s="5"/>
      <c r="E660" s="5"/>
      <c r="F660" s="5"/>
      <c r="G660" s="5"/>
      <c r="H660" s="5"/>
      <c r="I660" s="53"/>
      <c r="J660" s="5"/>
      <c r="K660" s="5"/>
      <c r="L660" s="5"/>
      <c r="M660" s="5"/>
      <c r="N660" s="5"/>
      <c r="O660" s="5"/>
      <c r="P660" s="5"/>
      <c r="Q660" s="5"/>
      <c r="R660" s="5"/>
      <c r="S660" s="54"/>
      <c r="T660" s="54"/>
      <c r="U660" s="371"/>
      <c r="V660" s="372"/>
      <c r="W660" s="266"/>
      <c r="X660" s="373"/>
      <c r="Y660" s="48"/>
      <c r="Z660" s="5"/>
      <c r="AA660" s="5"/>
      <c r="AB660" s="5"/>
      <c r="AC660" s="6"/>
      <c r="AD660" s="5"/>
    </row>
    <row r="661" spans="1:30" ht="21" customHeight="1" x14ac:dyDescent="0.3">
      <c r="A661" s="5"/>
      <c r="B661" s="5"/>
      <c r="C661" s="5"/>
      <c r="D661" s="5"/>
      <c r="E661" s="5"/>
      <c r="F661" s="5"/>
      <c r="G661" s="5"/>
      <c r="H661" s="5"/>
      <c r="I661" s="53"/>
      <c r="J661" s="5"/>
      <c r="K661" s="5"/>
      <c r="L661" s="5"/>
      <c r="M661" s="5"/>
      <c r="N661" s="5"/>
      <c r="O661" s="5"/>
      <c r="P661" s="5"/>
      <c r="Q661" s="5"/>
      <c r="R661" s="5"/>
      <c r="S661" s="54"/>
      <c r="T661" s="54"/>
      <c r="U661" s="371"/>
      <c r="V661" s="372"/>
      <c r="W661" s="266"/>
      <c r="X661" s="373"/>
      <c r="Y661" s="48"/>
      <c r="Z661" s="5"/>
      <c r="AA661" s="5"/>
      <c r="AB661" s="5"/>
      <c r="AC661" s="6"/>
      <c r="AD661" s="5"/>
    </row>
    <row r="662" spans="1:30" ht="21" customHeight="1" x14ac:dyDescent="0.3">
      <c r="A662" s="5"/>
      <c r="B662" s="5"/>
      <c r="C662" s="5"/>
      <c r="D662" s="5"/>
      <c r="E662" s="5"/>
      <c r="F662" s="5"/>
      <c r="G662" s="5"/>
      <c r="H662" s="5"/>
      <c r="I662" s="53"/>
      <c r="J662" s="5"/>
      <c r="K662" s="5"/>
      <c r="L662" s="5"/>
      <c r="M662" s="5"/>
      <c r="N662" s="5"/>
      <c r="O662" s="5"/>
      <c r="P662" s="5"/>
      <c r="Q662" s="5"/>
      <c r="R662" s="5"/>
      <c r="S662" s="54"/>
      <c r="T662" s="54"/>
      <c r="U662" s="371"/>
      <c r="V662" s="372"/>
      <c r="W662" s="266"/>
      <c r="X662" s="373"/>
      <c r="Y662" s="48"/>
      <c r="Z662" s="5"/>
      <c r="AA662" s="5"/>
      <c r="AB662" s="5"/>
      <c r="AC662" s="6"/>
      <c r="AD662" s="5"/>
    </row>
    <row r="663" spans="1:30" ht="21" customHeight="1" x14ac:dyDescent="0.3">
      <c r="A663" s="5"/>
      <c r="B663" s="5"/>
      <c r="C663" s="5"/>
      <c r="D663" s="5"/>
      <c r="E663" s="5"/>
      <c r="F663" s="5"/>
      <c r="G663" s="5"/>
      <c r="H663" s="5"/>
      <c r="I663" s="53"/>
      <c r="J663" s="5"/>
      <c r="K663" s="5"/>
      <c r="L663" s="5"/>
      <c r="M663" s="5"/>
      <c r="N663" s="5"/>
      <c r="O663" s="5"/>
      <c r="P663" s="5"/>
      <c r="Q663" s="5"/>
      <c r="R663" s="5"/>
      <c r="S663" s="54"/>
      <c r="T663" s="54"/>
      <c r="U663" s="371"/>
      <c r="V663" s="372"/>
      <c r="W663" s="266"/>
      <c r="X663" s="373"/>
      <c r="Y663" s="48"/>
      <c r="Z663" s="5"/>
      <c r="AA663" s="5"/>
      <c r="AB663" s="5"/>
      <c r="AC663" s="6"/>
      <c r="AD663" s="5"/>
    </row>
    <row r="664" spans="1:30" ht="21" customHeight="1" x14ac:dyDescent="0.3">
      <c r="A664" s="5"/>
      <c r="B664" s="5"/>
      <c r="C664" s="5"/>
      <c r="D664" s="5"/>
      <c r="E664" s="5"/>
      <c r="F664" s="5"/>
      <c r="G664" s="5"/>
      <c r="H664" s="5"/>
      <c r="I664" s="53"/>
      <c r="J664" s="5"/>
      <c r="K664" s="5"/>
      <c r="L664" s="5"/>
      <c r="M664" s="5"/>
      <c r="N664" s="5"/>
      <c r="O664" s="5"/>
      <c r="P664" s="5"/>
      <c r="Q664" s="5"/>
      <c r="R664" s="5"/>
      <c r="S664" s="54"/>
      <c r="T664" s="54"/>
      <c r="U664" s="371"/>
      <c r="V664" s="372"/>
      <c r="W664" s="266"/>
      <c r="X664" s="373"/>
      <c r="Y664" s="48"/>
      <c r="Z664" s="5"/>
      <c r="AA664" s="5"/>
      <c r="AB664" s="5"/>
      <c r="AC664" s="6"/>
      <c r="AD664" s="5"/>
    </row>
    <row r="665" spans="1:30" ht="21" customHeight="1" x14ac:dyDescent="0.3">
      <c r="A665" s="5"/>
      <c r="B665" s="5"/>
      <c r="C665" s="5"/>
      <c r="D665" s="5"/>
      <c r="E665" s="5"/>
      <c r="F665" s="5"/>
      <c r="G665" s="5"/>
      <c r="H665" s="5"/>
      <c r="I665" s="53"/>
      <c r="J665" s="5"/>
      <c r="K665" s="5"/>
      <c r="L665" s="5"/>
      <c r="M665" s="5"/>
      <c r="N665" s="5"/>
      <c r="O665" s="5"/>
      <c r="P665" s="5"/>
      <c r="Q665" s="5"/>
      <c r="R665" s="5"/>
      <c r="S665" s="54"/>
      <c r="T665" s="54"/>
      <c r="U665" s="371"/>
      <c r="V665" s="372"/>
      <c r="W665" s="266"/>
      <c r="X665" s="373"/>
      <c r="Y665" s="48"/>
      <c r="Z665" s="5"/>
      <c r="AA665" s="5"/>
      <c r="AB665" s="5"/>
      <c r="AC665" s="6"/>
      <c r="AD665" s="5"/>
    </row>
    <row r="666" spans="1:30" ht="21" customHeight="1" x14ac:dyDescent="0.3">
      <c r="A666" s="5"/>
      <c r="B666" s="5"/>
      <c r="C666" s="5"/>
      <c r="D666" s="5"/>
      <c r="E666" s="5"/>
      <c r="F666" s="5"/>
      <c r="G666" s="5"/>
      <c r="H666" s="5"/>
      <c r="I666" s="53"/>
      <c r="J666" s="5"/>
      <c r="K666" s="5"/>
      <c r="L666" s="5"/>
      <c r="M666" s="5"/>
      <c r="N666" s="5"/>
      <c r="O666" s="5"/>
      <c r="P666" s="5"/>
      <c r="Q666" s="5"/>
      <c r="R666" s="5"/>
      <c r="S666" s="54"/>
      <c r="T666" s="54"/>
      <c r="U666" s="371"/>
      <c r="V666" s="372"/>
      <c r="W666" s="266"/>
      <c r="X666" s="373"/>
      <c r="Y666" s="48"/>
      <c r="Z666" s="5"/>
      <c r="AA666" s="5"/>
      <c r="AB666" s="5"/>
      <c r="AC666" s="6"/>
      <c r="AD666" s="5"/>
    </row>
    <row r="667" spans="1:30" ht="21" customHeight="1" x14ac:dyDescent="0.3">
      <c r="A667" s="5"/>
      <c r="B667" s="5"/>
      <c r="C667" s="5"/>
      <c r="D667" s="5"/>
      <c r="E667" s="5"/>
      <c r="F667" s="5"/>
      <c r="G667" s="5"/>
      <c r="H667" s="5"/>
      <c r="I667" s="53"/>
      <c r="J667" s="5"/>
      <c r="K667" s="5"/>
      <c r="L667" s="5"/>
      <c r="M667" s="5"/>
      <c r="N667" s="5"/>
      <c r="O667" s="5"/>
      <c r="P667" s="5"/>
      <c r="Q667" s="5"/>
      <c r="R667" s="5"/>
      <c r="S667" s="54"/>
      <c r="T667" s="54"/>
      <c r="U667" s="371"/>
      <c r="V667" s="372"/>
      <c r="W667" s="266"/>
      <c r="X667" s="373"/>
      <c r="Y667" s="48"/>
      <c r="Z667" s="5"/>
      <c r="AA667" s="5"/>
      <c r="AB667" s="5"/>
      <c r="AC667" s="6"/>
      <c r="AD667" s="5"/>
    </row>
    <row r="668" spans="1:30" ht="21" customHeight="1" x14ac:dyDescent="0.3">
      <c r="A668" s="5"/>
      <c r="B668" s="5"/>
      <c r="C668" s="5"/>
      <c r="D668" s="5"/>
      <c r="E668" s="5"/>
      <c r="F668" s="5"/>
      <c r="G668" s="5"/>
      <c r="H668" s="5"/>
      <c r="I668" s="53"/>
      <c r="J668" s="5"/>
      <c r="K668" s="5"/>
      <c r="L668" s="5"/>
      <c r="M668" s="5"/>
      <c r="N668" s="5"/>
      <c r="O668" s="5"/>
      <c r="P668" s="5"/>
      <c r="Q668" s="5"/>
      <c r="R668" s="5"/>
      <c r="S668" s="54"/>
      <c r="T668" s="54"/>
      <c r="U668" s="371"/>
      <c r="V668" s="372"/>
      <c r="W668" s="266"/>
      <c r="X668" s="373"/>
      <c r="Y668" s="48"/>
      <c r="Z668" s="5"/>
      <c r="AA668" s="5"/>
      <c r="AB668" s="5"/>
      <c r="AC668" s="6"/>
      <c r="AD668" s="5"/>
    </row>
    <row r="669" spans="1:30" ht="21" customHeight="1" x14ac:dyDescent="0.3">
      <c r="A669" s="5"/>
      <c r="B669" s="5"/>
      <c r="C669" s="5"/>
      <c r="D669" s="5"/>
      <c r="E669" s="5"/>
      <c r="F669" s="5"/>
      <c r="G669" s="5"/>
      <c r="H669" s="5"/>
      <c r="I669" s="53"/>
      <c r="J669" s="5"/>
      <c r="K669" s="5"/>
      <c r="L669" s="5"/>
      <c r="M669" s="5"/>
      <c r="N669" s="5"/>
      <c r="O669" s="5"/>
      <c r="P669" s="5"/>
      <c r="Q669" s="5"/>
      <c r="R669" s="5"/>
      <c r="S669" s="54"/>
      <c r="T669" s="54"/>
      <c r="U669" s="371"/>
      <c r="V669" s="372"/>
      <c r="W669" s="266"/>
      <c r="X669" s="373"/>
      <c r="Y669" s="48"/>
      <c r="Z669" s="5"/>
      <c r="AA669" s="5"/>
      <c r="AB669" s="5"/>
      <c r="AC669" s="6"/>
      <c r="AD669" s="5"/>
    </row>
    <row r="670" spans="1:30" ht="21" customHeight="1" x14ac:dyDescent="0.3">
      <c r="A670" s="5"/>
      <c r="B670" s="5"/>
      <c r="C670" s="5"/>
      <c r="D670" s="5"/>
      <c r="E670" s="5"/>
      <c r="F670" s="5"/>
      <c r="G670" s="5"/>
      <c r="H670" s="5"/>
      <c r="I670" s="53"/>
      <c r="J670" s="5"/>
      <c r="K670" s="5"/>
      <c r="L670" s="5"/>
      <c r="M670" s="5"/>
      <c r="N670" s="5"/>
      <c r="O670" s="5"/>
      <c r="P670" s="5"/>
      <c r="Q670" s="5"/>
      <c r="R670" s="5"/>
      <c r="S670" s="54"/>
      <c r="T670" s="54"/>
      <c r="U670" s="371"/>
      <c r="V670" s="372"/>
      <c r="W670" s="266"/>
      <c r="X670" s="373"/>
      <c r="Y670" s="48"/>
      <c r="Z670" s="5"/>
      <c r="AA670" s="5"/>
      <c r="AB670" s="5"/>
      <c r="AC670" s="6"/>
      <c r="AD670" s="5"/>
    </row>
    <row r="671" spans="1:30" ht="21" customHeight="1" x14ac:dyDescent="0.3">
      <c r="A671" s="5"/>
      <c r="B671" s="5"/>
      <c r="C671" s="5"/>
      <c r="D671" s="5"/>
      <c r="E671" s="5"/>
      <c r="F671" s="5"/>
      <c r="G671" s="5"/>
      <c r="H671" s="5"/>
      <c r="I671" s="53"/>
      <c r="J671" s="5"/>
      <c r="K671" s="5"/>
      <c r="L671" s="5"/>
      <c r="M671" s="5"/>
      <c r="N671" s="5"/>
      <c r="O671" s="5"/>
      <c r="P671" s="5"/>
      <c r="Q671" s="5"/>
      <c r="R671" s="5"/>
      <c r="S671" s="54"/>
      <c r="T671" s="54"/>
      <c r="U671" s="371"/>
      <c r="V671" s="372"/>
      <c r="W671" s="266"/>
      <c r="X671" s="373"/>
      <c r="Y671" s="48"/>
      <c r="Z671" s="5"/>
      <c r="AA671" s="5"/>
      <c r="AB671" s="5"/>
      <c r="AC671" s="6"/>
      <c r="AD671" s="5"/>
    </row>
    <row r="672" spans="1:30" ht="21" customHeight="1" x14ac:dyDescent="0.3">
      <c r="A672" s="5"/>
      <c r="B672" s="5"/>
      <c r="C672" s="5"/>
      <c r="D672" s="5"/>
      <c r="E672" s="5"/>
      <c r="F672" s="5"/>
      <c r="G672" s="5"/>
      <c r="H672" s="5"/>
      <c r="I672" s="53"/>
      <c r="J672" s="5"/>
      <c r="K672" s="5"/>
      <c r="L672" s="5"/>
      <c r="M672" s="5"/>
      <c r="N672" s="5"/>
      <c r="O672" s="5"/>
      <c r="P672" s="5"/>
      <c r="Q672" s="5"/>
      <c r="R672" s="5"/>
      <c r="S672" s="54"/>
      <c r="T672" s="54"/>
      <c r="U672" s="371"/>
      <c r="V672" s="372"/>
      <c r="W672" s="266"/>
      <c r="X672" s="373"/>
      <c r="Y672" s="48"/>
      <c r="Z672" s="5"/>
      <c r="AA672" s="5"/>
      <c r="AB672" s="5"/>
      <c r="AC672" s="6"/>
      <c r="AD672" s="5"/>
    </row>
    <row r="673" spans="1:30" ht="21" customHeight="1" x14ac:dyDescent="0.3">
      <c r="A673" s="5"/>
      <c r="B673" s="5"/>
      <c r="C673" s="5"/>
      <c r="D673" s="5"/>
      <c r="E673" s="5"/>
      <c r="F673" s="5"/>
      <c r="G673" s="5"/>
      <c r="H673" s="5"/>
      <c r="I673" s="53"/>
      <c r="J673" s="5"/>
      <c r="K673" s="5"/>
      <c r="L673" s="5"/>
      <c r="M673" s="5"/>
      <c r="N673" s="5"/>
      <c r="O673" s="5"/>
      <c r="P673" s="5"/>
      <c r="Q673" s="5"/>
      <c r="R673" s="5"/>
      <c r="S673" s="54"/>
      <c r="T673" s="54"/>
      <c r="U673" s="371"/>
      <c r="V673" s="372"/>
      <c r="W673" s="266"/>
      <c r="X673" s="373"/>
      <c r="Y673" s="48"/>
      <c r="Z673" s="5"/>
      <c r="AA673" s="5"/>
      <c r="AB673" s="5"/>
      <c r="AC673" s="6"/>
      <c r="AD673" s="5"/>
    </row>
    <row r="674" spans="1:30" ht="21" customHeight="1" x14ac:dyDescent="0.3">
      <c r="A674" s="5"/>
      <c r="B674" s="5"/>
      <c r="C674" s="5"/>
      <c r="D674" s="5"/>
      <c r="E674" s="5"/>
      <c r="F674" s="5"/>
      <c r="G674" s="5"/>
      <c r="H674" s="5"/>
      <c r="I674" s="53"/>
      <c r="J674" s="5"/>
      <c r="K674" s="5"/>
      <c r="L674" s="5"/>
      <c r="M674" s="5"/>
      <c r="N674" s="5"/>
      <c r="O674" s="5"/>
      <c r="P674" s="5"/>
      <c r="Q674" s="5"/>
      <c r="R674" s="5"/>
      <c r="S674" s="54"/>
      <c r="T674" s="54"/>
      <c r="U674" s="371"/>
      <c r="V674" s="372"/>
      <c r="W674" s="266"/>
      <c r="X674" s="373"/>
      <c r="Y674" s="48"/>
      <c r="Z674" s="5"/>
      <c r="AA674" s="5"/>
      <c r="AB674" s="5"/>
      <c r="AC674" s="6"/>
      <c r="AD674" s="5"/>
    </row>
    <row r="675" spans="1:30" ht="21" customHeight="1" x14ac:dyDescent="0.3">
      <c r="A675" s="5"/>
      <c r="B675" s="5"/>
      <c r="C675" s="5"/>
      <c r="D675" s="5"/>
      <c r="E675" s="5"/>
      <c r="F675" s="5"/>
      <c r="G675" s="5"/>
      <c r="H675" s="5"/>
      <c r="I675" s="53"/>
      <c r="J675" s="5"/>
      <c r="K675" s="5"/>
      <c r="L675" s="5"/>
      <c r="M675" s="5"/>
      <c r="N675" s="5"/>
      <c r="O675" s="5"/>
      <c r="P675" s="5"/>
      <c r="Q675" s="5"/>
      <c r="R675" s="5"/>
      <c r="S675" s="54"/>
      <c r="T675" s="54"/>
      <c r="U675" s="371"/>
      <c r="V675" s="372"/>
      <c r="W675" s="266"/>
      <c r="X675" s="373"/>
      <c r="Y675" s="48"/>
      <c r="Z675" s="5"/>
      <c r="AA675" s="5"/>
      <c r="AB675" s="5"/>
      <c r="AC675" s="6"/>
      <c r="AD675" s="5"/>
    </row>
    <row r="676" spans="1:30" ht="21" customHeight="1" x14ac:dyDescent="0.3">
      <c r="A676" s="5"/>
      <c r="B676" s="5"/>
      <c r="C676" s="5"/>
      <c r="D676" s="5"/>
      <c r="E676" s="5"/>
      <c r="F676" s="5"/>
      <c r="G676" s="5"/>
      <c r="H676" s="5"/>
      <c r="I676" s="53"/>
      <c r="J676" s="5"/>
      <c r="K676" s="5"/>
      <c r="L676" s="5"/>
      <c r="M676" s="5"/>
      <c r="N676" s="5"/>
      <c r="O676" s="5"/>
      <c r="P676" s="5"/>
      <c r="Q676" s="5"/>
      <c r="R676" s="5"/>
      <c r="S676" s="54"/>
      <c r="T676" s="54"/>
      <c r="U676" s="371"/>
      <c r="V676" s="372"/>
      <c r="W676" s="266"/>
      <c r="X676" s="373"/>
      <c r="Y676" s="48"/>
      <c r="Z676" s="5"/>
      <c r="AA676" s="5"/>
      <c r="AB676" s="5"/>
      <c r="AC676" s="6"/>
      <c r="AD676" s="5"/>
    </row>
    <row r="677" spans="1:30" ht="21" customHeight="1" x14ac:dyDescent="0.3">
      <c r="A677" s="5"/>
      <c r="B677" s="5"/>
      <c r="C677" s="5"/>
      <c r="D677" s="5"/>
      <c r="E677" s="5"/>
      <c r="F677" s="5"/>
      <c r="G677" s="5"/>
      <c r="H677" s="5"/>
      <c r="I677" s="53"/>
      <c r="J677" s="5"/>
      <c r="K677" s="5"/>
      <c r="L677" s="5"/>
      <c r="M677" s="5"/>
      <c r="N677" s="5"/>
      <c r="O677" s="5"/>
      <c r="P677" s="5"/>
      <c r="Q677" s="5"/>
      <c r="R677" s="5"/>
      <c r="S677" s="54"/>
      <c r="T677" s="54"/>
      <c r="U677" s="371"/>
      <c r="V677" s="372"/>
      <c r="W677" s="266"/>
      <c r="X677" s="373"/>
      <c r="Y677" s="48"/>
      <c r="Z677" s="5"/>
      <c r="AA677" s="5"/>
      <c r="AB677" s="5"/>
      <c r="AC677" s="6"/>
      <c r="AD677" s="5"/>
    </row>
    <row r="678" spans="1:30" ht="21" customHeight="1" x14ac:dyDescent="0.3">
      <c r="A678" s="5"/>
      <c r="B678" s="5"/>
      <c r="C678" s="5"/>
      <c r="D678" s="5"/>
      <c r="E678" s="5"/>
      <c r="F678" s="5"/>
      <c r="G678" s="5"/>
      <c r="H678" s="5"/>
      <c r="I678" s="53"/>
      <c r="J678" s="5"/>
      <c r="K678" s="5"/>
      <c r="L678" s="5"/>
      <c r="M678" s="5"/>
      <c r="N678" s="5"/>
      <c r="O678" s="5"/>
      <c r="P678" s="5"/>
      <c r="Q678" s="5"/>
      <c r="R678" s="5"/>
      <c r="S678" s="54"/>
      <c r="T678" s="54"/>
      <c r="U678" s="371"/>
      <c r="V678" s="372"/>
      <c r="W678" s="266"/>
      <c r="X678" s="373"/>
      <c r="Y678" s="48"/>
      <c r="Z678" s="5"/>
      <c r="AA678" s="5"/>
      <c r="AB678" s="5"/>
      <c r="AC678" s="6"/>
      <c r="AD678" s="5"/>
    </row>
    <row r="679" spans="1:30" ht="21" customHeight="1" x14ac:dyDescent="0.3">
      <c r="A679" s="5"/>
      <c r="B679" s="5"/>
      <c r="C679" s="5"/>
      <c r="D679" s="5"/>
      <c r="E679" s="5"/>
      <c r="F679" s="5"/>
      <c r="G679" s="5"/>
      <c r="H679" s="5"/>
      <c r="I679" s="53"/>
      <c r="J679" s="5"/>
      <c r="K679" s="5"/>
      <c r="L679" s="5"/>
      <c r="M679" s="5"/>
      <c r="N679" s="5"/>
      <c r="O679" s="5"/>
      <c r="P679" s="5"/>
      <c r="Q679" s="5"/>
      <c r="R679" s="5"/>
      <c r="S679" s="54"/>
      <c r="T679" s="54"/>
      <c r="U679" s="371"/>
      <c r="V679" s="372"/>
      <c r="W679" s="266"/>
      <c r="X679" s="373"/>
      <c r="Y679" s="48"/>
      <c r="Z679" s="5"/>
      <c r="AA679" s="5"/>
      <c r="AB679" s="5"/>
      <c r="AC679" s="6"/>
      <c r="AD679" s="5"/>
    </row>
    <row r="680" spans="1:30" ht="21" customHeight="1" x14ac:dyDescent="0.3">
      <c r="A680" s="5"/>
      <c r="B680" s="5"/>
      <c r="C680" s="5"/>
      <c r="D680" s="5"/>
      <c r="E680" s="5"/>
      <c r="F680" s="5"/>
      <c r="G680" s="5"/>
      <c r="H680" s="5"/>
      <c r="I680" s="53"/>
      <c r="J680" s="5"/>
      <c r="K680" s="5"/>
      <c r="L680" s="5"/>
      <c r="M680" s="5"/>
      <c r="N680" s="5"/>
      <c r="O680" s="5"/>
      <c r="P680" s="5"/>
      <c r="Q680" s="5"/>
      <c r="R680" s="5"/>
      <c r="S680" s="54"/>
      <c r="T680" s="54"/>
      <c r="U680" s="371"/>
      <c r="V680" s="372"/>
      <c r="W680" s="266"/>
      <c r="X680" s="373"/>
      <c r="Y680" s="48"/>
      <c r="Z680" s="5"/>
      <c r="AA680" s="5"/>
      <c r="AB680" s="5"/>
      <c r="AC680" s="6"/>
      <c r="AD680" s="5"/>
    </row>
    <row r="681" spans="1:30" ht="21" customHeight="1" x14ac:dyDescent="0.3">
      <c r="A681" s="5"/>
      <c r="B681" s="5"/>
      <c r="C681" s="5"/>
      <c r="D681" s="5"/>
      <c r="E681" s="5"/>
      <c r="F681" s="5"/>
      <c r="G681" s="5"/>
      <c r="H681" s="5"/>
      <c r="I681" s="53"/>
      <c r="J681" s="5"/>
      <c r="K681" s="5"/>
      <c r="L681" s="5"/>
      <c r="M681" s="5"/>
      <c r="N681" s="5"/>
      <c r="O681" s="5"/>
      <c r="P681" s="5"/>
      <c r="Q681" s="5"/>
      <c r="R681" s="5"/>
      <c r="S681" s="54"/>
      <c r="T681" s="54"/>
      <c r="U681" s="371"/>
      <c r="V681" s="372"/>
      <c r="W681" s="266"/>
      <c r="X681" s="373"/>
      <c r="Y681" s="48"/>
      <c r="Z681" s="5"/>
      <c r="AA681" s="5"/>
      <c r="AB681" s="5"/>
      <c r="AC681" s="6"/>
      <c r="AD681" s="5"/>
    </row>
    <row r="682" spans="1:30" ht="21" customHeight="1" x14ac:dyDescent="0.3">
      <c r="A682" s="5"/>
      <c r="B682" s="5"/>
      <c r="C682" s="5"/>
      <c r="D682" s="5"/>
      <c r="E682" s="5"/>
      <c r="F682" s="5"/>
      <c r="G682" s="5"/>
      <c r="H682" s="5"/>
      <c r="I682" s="53"/>
      <c r="J682" s="5"/>
      <c r="K682" s="5"/>
      <c r="L682" s="5"/>
      <c r="M682" s="5"/>
      <c r="N682" s="5"/>
      <c r="O682" s="5"/>
      <c r="P682" s="5"/>
      <c r="Q682" s="5"/>
      <c r="R682" s="5"/>
      <c r="S682" s="54"/>
      <c r="T682" s="54"/>
      <c r="U682" s="371"/>
      <c r="V682" s="372"/>
      <c r="W682" s="266"/>
      <c r="X682" s="373"/>
      <c r="Y682" s="48"/>
      <c r="Z682" s="5"/>
      <c r="AA682" s="5"/>
      <c r="AB682" s="5"/>
      <c r="AC682" s="6"/>
      <c r="AD682" s="5"/>
    </row>
    <row r="683" spans="1:30" ht="21" customHeight="1" x14ac:dyDescent="0.3">
      <c r="A683" s="5"/>
      <c r="B683" s="5"/>
      <c r="C683" s="5"/>
      <c r="D683" s="5"/>
      <c r="E683" s="5"/>
      <c r="F683" s="5"/>
      <c r="G683" s="5"/>
      <c r="H683" s="5"/>
      <c r="I683" s="53"/>
      <c r="J683" s="5"/>
      <c r="K683" s="5"/>
      <c r="L683" s="5"/>
      <c r="M683" s="5"/>
      <c r="N683" s="5"/>
      <c r="O683" s="5"/>
      <c r="P683" s="5"/>
      <c r="Q683" s="5"/>
      <c r="R683" s="5"/>
      <c r="S683" s="54"/>
      <c r="T683" s="54"/>
      <c r="U683" s="371"/>
      <c r="V683" s="372"/>
      <c r="W683" s="266"/>
      <c r="X683" s="373"/>
      <c r="Y683" s="48"/>
      <c r="Z683" s="5"/>
      <c r="AA683" s="5"/>
      <c r="AB683" s="5"/>
      <c r="AC683" s="6"/>
      <c r="AD683" s="5"/>
    </row>
    <row r="684" spans="1:30" ht="21" customHeight="1" x14ac:dyDescent="0.3">
      <c r="A684" s="5"/>
      <c r="B684" s="5"/>
      <c r="C684" s="5"/>
      <c r="D684" s="5"/>
      <c r="E684" s="5"/>
      <c r="F684" s="5"/>
      <c r="G684" s="5"/>
      <c r="H684" s="5"/>
      <c r="I684" s="53"/>
      <c r="J684" s="5"/>
      <c r="K684" s="5"/>
      <c r="L684" s="5"/>
      <c r="M684" s="5"/>
      <c r="N684" s="5"/>
      <c r="O684" s="5"/>
      <c r="P684" s="5"/>
      <c r="Q684" s="5"/>
      <c r="R684" s="5"/>
      <c r="S684" s="54"/>
      <c r="T684" s="54"/>
      <c r="U684" s="371"/>
      <c r="V684" s="372"/>
      <c r="W684" s="266"/>
      <c r="X684" s="373"/>
      <c r="Y684" s="48"/>
      <c r="Z684" s="5"/>
      <c r="AA684" s="5"/>
      <c r="AB684" s="5"/>
      <c r="AC684" s="6"/>
      <c r="AD684" s="5"/>
    </row>
    <row r="685" spans="1:30" ht="21" customHeight="1" x14ac:dyDescent="0.3">
      <c r="A685" s="5"/>
      <c r="B685" s="5"/>
      <c r="C685" s="5"/>
      <c r="D685" s="5"/>
      <c r="E685" s="5"/>
      <c r="F685" s="5"/>
      <c r="G685" s="5"/>
      <c r="H685" s="5"/>
      <c r="I685" s="53"/>
      <c r="J685" s="5"/>
      <c r="K685" s="5"/>
      <c r="L685" s="5"/>
      <c r="M685" s="5"/>
      <c r="N685" s="5"/>
      <c r="O685" s="5"/>
      <c r="P685" s="5"/>
      <c r="Q685" s="5"/>
      <c r="R685" s="5"/>
      <c r="S685" s="54"/>
      <c r="T685" s="54"/>
      <c r="U685" s="371"/>
      <c r="V685" s="372"/>
      <c r="W685" s="266"/>
      <c r="X685" s="373"/>
      <c r="Y685" s="48"/>
      <c r="Z685" s="5"/>
      <c r="AA685" s="5"/>
      <c r="AB685" s="5"/>
      <c r="AC685" s="6"/>
      <c r="AD685" s="5"/>
    </row>
    <row r="686" spans="1:30" ht="21" customHeight="1" x14ac:dyDescent="0.3">
      <c r="A686" s="5"/>
      <c r="B686" s="5"/>
      <c r="C686" s="5"/>
      <c r="D686" s="5"/>
      <c r="E686" s="5"/>
      <c r="F686" s="5"/>
      <c r="G686" s="5"/>
      <c r="H686" s="5"/>
      <c r="I686" s="53"/>
      <c r="J686" s="5"/>
      <c r="K686" s="5"/>
      <c r="L686" s="5"/>
      <c r="M686" s="5"/>
      <c r="N686" s="5"/>
      <c r="O686" s="5"/>
      <c r="P686" s="5"/>
      <c r="Q686" s="5"/>
      <c r="R686" s="5"/>
      <c r="S686" s="54"/>
      <c r="T686" s="54"/>
      <c r="U686" s="371"/>
      <c r="V686" s="372"/>
      <c r="W686" s="266"/>
      <c r="X686" s="373"/>
      <c r="Y686" s="48"/>
      <c r="Z686" s="5"/>
      <c r="AA686" s="5"/>
      <c r="AB686" s="5"/>
      <c r="AC686" s="6"/>
      <c r="AD686" s="5"/>
    </row>
    <row r="687" spans="1:30" ht="21" customHeight="1" x14ac:dyDescent="0.3">
      <c r="A687" s="5"/>
      <c r="B687" s="5"/>
      <c r="C687" s="5"/>
      <c r="D687" s="5"/>
      <c r="E687" s="5"/>
      <c r="F687" s="5"/>
      <c r="G687" s="5"/>
      <c r="H687" s="5"/>
      <c r="I687" s="53"/>
      <c r="J687" s="5"/>
      <c r="K687" s="5"/>
      <c r="L687" s="5"/>
      <c r="M687" s="5"/>
      <c r="N687" s="5"/>
      <c r="O687" s="5"/>
      <c r="P687" s="5"/>
      <c r="Q687" s="5"/>
      <c r="R687" s="5"/>
      <c r="S687" s="54"/>
      <c r="T687" s="54"/>
      <c r="U687" s="371"/>
      <c r="V687" s="372"/>
      <c r="W687" s="266"/>
      <c r="X687" s="373"/>
      <c r="Y687" s="48"/>
      <c r="Z687" s="5"/>
      <c r="AA687" s="5"/>
      <c r="AB687" s="5"/>
      <c r="AC687" s="6"/>
      <c r="AD687" s="5"/>
    </row>
    <row r="688" spans="1:30" ht="21" customHeight="1" x14ac:dyDescent="0.3">
      <c r="A688" s="5"/>
      <c r="B688" s="5"/>
      <c r="C688" s="5"/>
      <c r="D688" s="5"/>
      <c r="E688" s="5"/>
      <c r="F688" s="5"/>
      <c r="G688" s="5"/>
      <c r="H688" s="5"/>
      <c r="I688" s="53"/>
      <c r="J688" s="5"/>
      <c r="K688" s="5"/>
      <c r="L688" s="5"/>
      <c r="M688" s="5"/>
      <c r="N688" s="5"/>
      <c r="O688" s="5"/>
      <c r="P688" s="5"/>
      <c r="Q688" s="5"/>
      <c r="R688" s="5"/>
      <c r="S688" s="54"/>
      <c r="T688" s="54"/>
      <c r="U688" s="371"/>
      <c r="V688" s="372"/>
      <c r="W688" s="266"/>
      <c r="X688" s="373"/>
      <c r="Y688" s="48"/>
      <c r="Z688" s="5"/>
      <c r="AA688" s="5"/>
      <c r="AB688" s="5"/>
      <c r="AC688" s="6"/>
      <c r="AD688" s="5"/>
    </row>
    <row r="689" spans="1:30" ht="21" customHeight="1" x14ac:dyDescent="0.3">
      <c r="A689" s="5"/>
      <c r="B689" s="5"/>
      <c r="C689" s="5"/>
      <c r="D689" s="5"/>
      <c r="E689" s="5"/>
      <c r="F689" s="5"/>
      <c r="G689" s="5"/>
      <c r="H689" s="5"/>
      <c r="I689" s="53"/>
      <c r="J689" s="5"/>
      <c r="K689" s="5"/>
      <c r="L689" s="5"/>
      <c r="M689" s="5"/>
      <c r="N689" s="5"/>
      <c r="O689" s="5"/>
      <c r="P689" s="5"/>
      <c r="Q689" s="5"/>
      <c r="R689" s="5"/>
      <c r="S689" s="54"/>
      <c r="T689" s="54"/>
      <c r="U689" s="371"/>
      <c r="V689" s="372"/>
      <c r="W689" s="266"/>
      <c r="X689" s="373"/>
      <c r="Y689" s="48"/>
      <c r="Z689" s="5"/>
      <c r="AA689" s="5"/>
      <c r="AB689" s="5"/>
      <c r="AC689" s="6"/>
      <c r="AD689" s="5"/>
    </row>
    <row r="690" spans="1:30" ht="21" customHeight="1" x14ac:dyDescent="0.3">
      <c r="A690" s="5"/>
      <c r="B690" s="5"/>
      <c r="C690" s="5"/>
      <c r="D690" s="5"/>
      <c r="E690" s="5"/>
      <c r="F690" s="5"/>
      <c r="G690" s="5"/>
      <c r="H690" s="5"/>
      <c r="I690" s="53"/>
      <c r="J690" s="5"/>
      <c r="K690" s="5"/>
      <c r="L690" s="5"/>
      <c r="M690" s="5"/>
      <c r="N690" s="5"/>
      <c r="O690" s="5"/>
      <c r="P690" s="5"/>
      <c r="Q690" s="5"/>
      <c r="R690" s="5"/>
      <c r="S690" s="54"/>
      <c r="T690" s="54"/>
      <c r="U690" s="371"/>
      <c r="V690" s="372"/>
      <c r="W690" s="266"/>
      <c r="X690" s="373"/>
      <c r="Y690" s="48"/>
      <c r="Z690" s="5"/>
      <c r="AA690" s="5"/>
      <c r="AB690" s="5"/>
      <c r="AC690" s="6"/>
      <c r="AD690" s="5"/>
    </row>
    <row r="691" spans="1:30" ht="21" customHeight="1" x14ac:dyDescent="0.3">
      <c r="A691" s="5"/>
      <c r="B691" s="5"/>
      <c r="C691" s="5"/>
      <c r="D691" s="5"/>
      <c r="E691" s="5"/>
      <c r="F691" s="5"/>
      <c r="G691" s="5"/>
      <c r="H691" s="5"/>
      <c r="I691" s="53"/>
      <c r="J691" s="5"/>
      <c r="K691" s="5"/>
      <c r="L691" s="5"/>
      <c r="M691" s="5"/>
      <c r="N691" s="5"/>
      <c r="O691" s="5"/>
      <c r="P691" s="5"/>
      <c r="Q691" s="5"/>
      <c r="R691" s="5"/>
      <c r="S691" s="54"/>
      <c r="T691" s="54"/>
      <c r="U691" s="371"/>
      <c r="V691" s="372"/>
      <c r="W691" s="266"/>
      <c r="X691" s="373"/>
      <c r="Y691" s="48"/>
      <c r="Z691" s="5"/>
      <c r="AA691" s="5"/>
      <c r="AB691" s="5"/>
      <c r="AC691" s="6"/>
      <c r="AD691" s="5"/>
    </row>
    <row r="692" spans="1:30" ht="21" customHeight="1" x14ac:dyDescent="0.3">
      <c r="A692" s="5"/>
      <c r="B692" s="5"/>
      <c r="C692" s="5"/>
      <c r="D692" s="5"/>
      <c r="E692" s="5"/>
      <c r="F692" s="5"/>
      <c r="G692" s="5"/>
      <c r="H692" s="5"/>
      <c r="I692" s="53"/>
      <c r="J692" s="5"/>
      <c r="K692" s="5"/>
      <c r="L692" s="5"/>
      <c r="M692" s="5"/>
      <c r="N692" s="5"/>
      <c r="O692" s="5"/>
      <c r="P692" s="5"/>
      <c r="Q692" s="5"/>
      <c r="R692" s="5"/>
      <c r="S692" s="54"/>
      <c r="T692" s="54"/>
      <c r="U692" s="371"/>
      <c r="V692" s="372"/>
      <c r="W692" s="266"/>
      <c r="X692" s="373"/>
      <c r="Y692" s="48"/>
      <c r="Z692" s="5"/>
      <c r="AA692" s="5"/>
      <c r="AB692" s="5"/>
      <c r="AC692" s="6"/>
      <c r="AD692" s="5"/>
    </row>
    <row r="693" spans="1:30" ht="21" customHeight="1" x14ac:dyDescent="0.3">
      <c r="A693" s="5"/>
      <c r="B693" s="5"/>
      <c r="C693" s="5"/>
      <c r="D693" s="5"/>
      <c r="E693" s="5"/>
      <c r="F693" s="5"/>
      <c r="G693" s="5"/>
      <c r="H693" s="5"/>
      <c r="I693" s="53"/>
      <c r="J693" s="5"/>
      <c r="K693" s="5"/>
      <c r="L693" s="5"/>
      <c r="M693" s="5"/>
      <c r="N693" s="5"/>
      <c r="O693" s="5"/>
      <c r="P693" s="5"/>
      <c r="Q693" s="5"/>
      <c r="R693" s="5"/>
      <c r="S693" s="54"/>
      <c r="T693" s="54"/>
      <c r="U693" s="371"/>
      <c r="V693" s="372"/>
      <c r="W693" s="266"/>
      <c r="X693" s="373"/>
      <c r="Y693" s="48"/>
      <c r="Z693" s="5"/>
      <c r="AA693" s="5"/>
      <c r="AB693" s="5"/>
      <c r="AC693" s="6"/>
      <c r="AD693" s="5"/>
    </row>
    <row r="694" spans="1:30" ht="21" customHeight="1" x14ac:dyDescent="0.3">
      <c r="A694" s="5"/>
      <c r="B694" s="5"/>
      <c r="C694" s="5"/>
      <c r="D694" s="5"/>
      <c r="E694" s="5"/>
      <c r="F694" s="5"/>
      <c r="G694" s="5"/>
      <c r="H694" s="5"/>
      <c r="I694" s="53"/>
      <c r="J694" s="5"/>
      <c r="K694" s="5"/>
      <c r="L694" s="5"/>
      <c r="M694" s="5"/>
      <c r="N694" s="5"/>
      <c r="O694" s="5"/>
      <c r="P694" s="5"/>
      <c r="Q694" s="5"/>
      <c r="R694" s="5"/>
      <c r="S694" s="54"/>
      <c r="T694" s="54"/>
      <c r="U694" s="371"/>
      <c r="V694" s="372"/>
      <c r="W694" s="266"/>
      <c r="X694" s="373"/>
      <c r="Y694" s="48"/>
      <c r="Z694" s="5"/>
      <c r="AA694" s="5"/>
      <c r="AB694" s="5"/>
      <c r="AC694" s="6"/>
      <c r="AD694" s="5"/>
    </row>
    <row r="695" spans="1:30" ht="21" customHeight="1" x14ac:dyDescent="0.3">
      <c r="A695" s="5"/>
      <c r="B695" s="5"/>
      <c r="C695" s="5"/>
      <c r="D695" s="5"/>
      <c r="E695" s="5"/>
      <c r="F695" s="5"/>
      <c r="G695" s="5"/>
      <c r="H695" s="5"/>
      <c r="I695" s="53"/>
      <c r="J695" s="5"/>
      <c r="K695" s="5"/>
      <c r="L695" s="5"/>
      <c r="M695" s="5"/>
      <c r="N695" s="5"/>
      <c r="O695" s="5"/>
      <c r="P695" s="5"/>
      <c r="Q695" s="5"/>
      <c r="R695" s="5"/>
      <c r="S695" s="54"/>
      <c r="T695" s="54"/>
      <c r="U695" s="371"/>
      <c r="V695" s="372"/>
      <c r="W695" s="266"/>
      <c r="X695" s="373"/>
      <c r="Y695" s="48"/>
      <c r="Z695" s="5"/>
      <c r="AA695" s="5"/>
      <c r="AB695" s="5"/>
      <c r="AC695" s="6"/>
      <c r="AD695" s="5"/>
    </row>
    <row r="696" spans="1:30" ht="21" customHeight="1" x14ac:dyDescent="0.3">
      <c r="A696" s="5"/>
      <c r="B696" s="5"/>
      <c r="C696" s="5"/>
      <c r="D696" s="5"/>
      <c r="E696" s="5"/>
      <c r="F696" s="5"/>
      <c r="G696" s="5"/>
      <c r="H696" s="5"/>
      <c r="I696" s="53"/>
      <c r="J696" s="5"/>
      <c r="K696" s="5"/>
      <c r="L696" s="5"/>
      <c r="M696" s="5"/>
      <c r="N696" s="5"/>
      <c r="O696" s="5"/>
      <c r="P696" s="5"/>
      <c r="Q696" s="5"/>
      <c r="R696" s="5"/>
      <c r="S696" s="54"/>
      <c r="T696" s="54"/>
      <c r="U696" s="371"/>
      <c r="V696" s="372"/>
      <c r="W696" s="266"/>
      <c r="X696" s="373"/>
      <c r="Y696" s="48"/>
      <c r="Z696" s="5"/>
      <c r="AA696" s="5"/>
      <c r="AB696" s="5"/>
      <c r="AC696" s="6"/>
      <c r="AD696" s="5"/>
    </row>
    <row r="697" spans="1:30" ht="21" customHeight="1" x14ac:dyDescent="0.3">
      <c r="A697" s="5"/>
      <c r="B697" s="5"/>
      <c r="C697" s="5"/>
      <c r="D697" s="5"/>
      <c r="E697" s="5"/>
      <c r="F697" s="5"/>
      <c r="G697" s="5"/>
      <c r="H697" s="5"/>
      <c r="I697" s="53"/>
      <c r="J697" s="5"/>
      <c r="K697" s="5"/>
      <c r="L697" s="5"/>
      <c r="M697" s="5"/>
      <c r="N697" s="5"/>
      <c r="O697" s="5"/>
      <c r="P697" s="5"/>
      <c r="Q697" s="5"/>
      <c r="R697" s="5"/>
      <c r="S697" s="54"/>
      <c r="T697" s="54"/>
      <c r="U697" s="371"/>
      <c r="V697" s="372"/>
      <c r="W697" s="266"/>
      <c r="X697" s="373"/>
      <c r="Y697" s="48"/>
      <c r="Z697" s="5"/>
      <c r="AA697" s="5"/>
      <c r="AB697" s="5"/>
      <c r="AC697" s="6"/>
      <c r="AD697" s="5"/>
    </row>
    <row r="698" spans="1:30" ht="21" customHeight="1" x14ac:dyDescent="0.3">
      <c r="A698" s="5"/>
      <c r="B698" s="5"/>
      <c r="C698" s="5"/>
      <c r="D698" s="5"/>
      <c r="E698" s="5"/>
      <c r="F698" s="5"/>
      <c r="G698" s="5"/>
      <c r="H698" s="5"/>
      <c r="I698" s="53"/>
      <c r="J698" s="5"/>
      <c r="K698" s="5"/>
      <c r="L698" s="5"/>
      <c r="M698" s="5"/>
      <c r="N698" s="5"/>
      <c r="O698" s="5"/>
      <c r="P698" s="5"/>
      <c r="Q698" s="5"/>
      <c r="R698" s="5"/>
      <c r="S698" s="54"/>
      <c r="T698" s="54"/>
      <c r="U698" s="371"/>
      <c r="V698" s="372"/>
      <c r="W698" s="266"/>
      <c r="X698" s="373"/>
      <c r="Y698" s="48"/>
      <c r="Z698" s="5"/>
      <c r="AA698" s="5"/>
      <c r="AB698" s="5"/>
      <c r="AC698" s="6"/>
      <c r="AD698" s="5"/>
    </row>
    <row r="699" spans="1:30" ht="21" customHeight="1" x14ac:dyDescent="0.3">
      <c r="A699" s="5"/>
      <c r="B699" s="5"/>
      <c r="C699" s="5"/>
      <c r="D699" s="5"/>
      <c r="E699" s="5"/>
      <c r="F699" s="5"/>
      <c r="G699" s="5"/>
      <c r="H699" s="5"/>
      <c r="I699" s="53"/>
      <c r="J699" s="5"/>
      <c r="K699" s="5"/>
      <c r="L699" s="5"/>
      <c r="M699" s="5"/>
      <c r="N699" s="5"/>
      <c r="O699" s="5"/>
      <c r="P699" s="5"/>
      <c r="Q699" s="5"/>
      <c r="R699" s="5"/>
      <c r="S699" s="54"/>
      <c r="T699" s="54"/>
      <c r="U699" s="371"/>
      <c r="V699" s="372"/>
      <c r="W699" s="266"/>
      <c r="X699" s="373"/>
      <c r="Y699" s="48"/>
      <c r="Z699" s="5"/>
      <c r="AA699" s="5"/>
      <c r="AB699" s="5"/>
      <c r="AC699" s="6"/>
      <c r="AD699" s="5"/>
    </row>
    <row r="700" spans="1:30" ht="21" customHeight="1" x14ac:dyDescent="0.3">
      <c r="A700" s="5"/>
      <c r="B700" s="5"/>
      <c r="C700" s="5"/>
      <c r="D700" s="5"/>
      <c r="E700" s="5"/>
      <c r="F700" s="5"/>
      <c r="G700" s="5"/>
      <c r="H700" s="5"/>
      <c r="I700" s="53"/>
      <c r="J700" s="5"/>
      <c r="K700" s="5"/>
      <c r="L700" s="5"/>
      <c r="M700" s="5"/>
      <c r="N700" s="5"/>
      <c r="O700" s="5"/>
      <c r="P700" s="5"/>
      <c r="Q700" s="5"/>
      <c r="R700" s="5"/>
      <c r="S700" s="54"/>
      <c r="T700" s="54"/>
      <c r="U700" s="371"/>
      <c r="V700" s="372"/>
      <c r="W700" s="266"/>
      <c r="X700" s="373"/>
      <c r="Y700" s="48"/>
      <c r="Z700" s="5"/>
      <c r="AA700" s="5"/>
      <c r="AB700" s="5"/>
      <c r="AC700" s="6"/>
      <c r="AD700" s="5"/>
    </row>
    <row r="701" spans="1:30" ht="21" customHeight="1" x14ac:dyDescent="0.3">
      <c r="A701" s="5"/>
      <c r="B701" s="5"/>
      <c r="C701" s="5"/>
      <c r="D701" s="5"/>
      <c r="E701" s="5"/>
      <c r="F701" s="5"/>
      <c r="G701" s="5"/>
      <c r="H701" s="5"/>
      <c r="I701" s="53"/>
      <c r="J701" s="5"/>
      <c r="K701" s="5"/>
      <c r="L701" s="5"/>
      <c r="M701" s="5"/>
      <c r="N701" s="5"/>
      <c r="O701" s="5"/>
      <c r="P701" s="5"/>
      <c r="Q701" s="5"/>
      <c r="R701" s="5"/>
      <c r="S701" s="54"/>
      <c r="T701" s="54"/>
      <c r="U701" s="371"/>
      <c r="V701" s="372"/>
      <c r="W701" s="266"/>
      <c r="X701" s="373"/>
      <c r="Y701" s="48"/>
      <c r="Z701" s="5"/>
      <c r="AA701" s="5"/>
      <c r="AB701" s="5"/>
      <c r="AC701" s="6"/>
      <c r="AD701" s="5"/>
    </row>
    <row r="702" spans="1:30" ht="21" customHeight="1" x14ac:dyDescent="0.3">
      <c r="A702" s="5"/>
      <c r="B702" s="5"/>
      <c r="C702" s="5"/>
      <c r="D702" s="5"/>
      <c r="E702" s="5"/>
      <c r="F702" s="5"/>
      <c r="G702" s="5"/>
      <c r="H702" s="5"/>
      <c r="I702" s="53"/>
      <c r="J702" s="5"/>
      <c r="K702" s="5"/>
      <c r="L702" s="5"/>
      <c r="M702" s="5"/>
      <c r="N702" s="5"/>
      <c r="O702" s="5"/>
      <c r="P702" s="5"/>
      <c r="Q702" s="5"/>
      <c r="R702" s="5"/>
      <c r="S702" s="54"/>
      <c r="T702" s="54"/>
      <c r="U702" s="371"/>
      <c r="V702" s="372"/>
      <c r="W702" s="266"/>
      <c r="X702" s="373"/>
      <c r="Y702" s="48"/>
      <c r="Z702" s="5"/>
      <c r="AA702" s="5"/>
      <c r="AB702" s="5"/>
      <c r="AC702" s="6"/>
      <c r="AD702" s="5"/>
    </row>
    <row r="703" spans="1:30" ht="21" customHeight="1" x14ac:dyDescent="0.3">
      <c r="A703" s="5"/>
      <c r="B703" s="5"/>
      <c r="C703" s="5"/>
      <c r="D703" s="5"/>
      <c r="E703" s="5"/>
      <c r="F703" s="5"/>
      <c r="G703" s="5"/>
      <c r="H703" s="5"/>
      <c r="I703" s="53"/>
      <c r="J703" s="5"/>
      <c r="K703" s="5"/>
      <c r="L703" s="5"/>
      <c r="M703" s="5"/>
      <c r="N703" s="5"/>
      <c r="O703" s="5"/>
      <c r="P703" s="5"/>
      <c r="Q703" s="5"/>
      <c r="R703" s="5"/>
      <c r="S703" s="54"/>
      <c r="T703" s="54"/>
      <c r="U703" s="371"/>
      <c r="V703" s="372"/>
      <c r="W703" s="266"/>
      <c r="X703" s="373"/>
      <c r="Y703" s="48"/>
      <c r="Z703" s="5"/>
      <c r="AA703" s="5"/>
      <c r="AB703" s="5"/>
      <c r="AC703" s="6"/>
      <c r="AD703" s="5"/>
    </row>
    <row r="704" spans="1:30" ht="21" customHeight="1" x14ac:dyDescent="0.3">
      <c r="A704" s="5"/>
      <c r="B704" s="5"/>
      <c r="C704" s="5"/>
      <c r="D704" s="5"/>
      <c r="E704" s="5"/>
      <c r="F704" s="5"/>
      <c r="G704" s="5"/>
      <c r="H704" s="5"/>
      <c r="I704" s="53"/>
      <c r="J704" s="5"/>
      <c r="K704" s="5"/>
      <c r="L704" s="5"/>
      <c r="M704" s="5"/>
      <c r="N704" s="5"/>
      <c r="O704" s="5"/>
      <c r="P704" s="5"/>
      <c r="Q704" s="5"/>
      <c r="R704" s="5"/>
      <c r="S704" s="54"/>
      <c r="T704" s="54"/>
      <c r="U704" s="371"/>
      <c r="V704" s="372"/>
      <c r="W704" s="266"/>
      <c r="X704" s="373"/>
      <c r="Y704" s="48"/>
      <c r="Z704" s="5"/>
      <c r="AA704" s="5"/>
      <c r="AB704" s="5"/>
      <c r="AC704" s="6"/>
      <c r="AD704" s="5"/>
    </row>
    <row r="705" spans="1:30" ht="21" customHeight="1" x14ac:dyDescent="0.3">
      <c r="A705" s="5"/>
      <c r="B705" s="5"/>
      <c r="C705" s="5"/>
      <c r="D705" s="5"/>
      <c r="E705" s="5"/>
      <c r="F705" s="5"/>
      <c r="G705" s="5"/>
      <c r="H705" s="5"/>
      <c r="I705" s="53"/>
      <c r="J705" s="5"/>
      <c r="K705" s="5"/>
      <c r="L705" s="5"/>
      <c r="M705" s="5"/>
      <c r="N705" s="5"/>
      <c r="O705" s="5"/>
      <c r="P705" s="5"/>
      <c r="Q705" s="5"/>
      <c r="R705" s="5"/>
      <c r="S705" s="54"/>
      <c r="T705" s="54"/>
      <c r="U705" s="371"/>
      <c r="V705" s="372"/>
      <c r="W705" s="266"/>
      <c r="X705" s="373"/>
      <c r="Y705" s="48"/>
      <c r="Z705" s="5"/>
      <c r="AA705" s="5"/>
      <c r="AB705" s="5"/>
      <c r="AC705" s="6"/>
      <c r="AD705" s="5"/>
    </row>
    <row r="706" spans="1:30" ht="21" customHeight="1" x14ac:dyDescent="0.3">
      <c r="A706" s="5"/>
      <c r="B706" s="5"/>
      <c r="C706" s="5"/>
      <c r="D706" s="5"/>
      <c r="E706" s="5"/>
      <c r="F706" s="5"/>
      <c r="G706" s="5"/>
      <c r="H706" s="5"/>
      <c r="I706" s="53"/>
      <c r="J706" s="5"/>
      <c r="K706" s="5"/>
      <c r="L706" s="5"/>
      <c r="M706" s="5"/>
      <c r="N706" s="5"/>
      <c r="O706" s="5"/>
      <c r="P706" s="5"/>
      <c r="Q706" s="5"/>
      <c r="R706" s="5"/>
      <c r="S706" s="54"/>
      <c r="T706" s="54"/>
      <c r="U706" s="371"/>
      <c r="V706" s="372"/>
      <c r="W706" s="266"/>
      <c r="X706" s="373"/>
      <c r="Y706" s="48"/>
      <c r="Z706" s="5"/>
      <c r="AA706" s="5"/>
      <c r="AB706" s="5"/>
      <c r="AC706" s="6"/>
      <c r="AD706" s="5"/>
    </row>
    <row r="707" spans="1:30" ht="21" customHeight="1" x14ac:dyDescent="0.3">
      <c r="A707" s="5"/>
      <c r="B707" s="5"/>
      <c r="C707" s="5"/>
      <c r="D707" s="5"/>
      <c r="E707" s="5"/>
      <c r="F707" s="5"/>
      <c r="G707" s="5"/>
      <c r="H707" s="5"/>
      <c r="I707" s="53"/>
      <c r="J707" s="5"/>
      <c r="K707" s="5"/>
      <c r="L707" s="5"/>
      <c r="M707" s="5"/>
      <c r="N707" s="5"/>
      <c r="O707" s="5"/>
      <c r="P707" s="5"/>
      <c r="Q707" s="5"/>
      <c r="R707" s="5"/>
      <c r="S707" s="54"/>
      <c r="T707" s="54"/>
      <c r="U707" s="371"/>
      <c r="V707" s="372"/>
      <c r="W707" s="266"/>
      <c r="X707" s="373"/>
      <c r="Y707" s="48"/>
      <c r="Z707" s="5"/>
      <c r="AA707" s="5"/>
      <c r="AB707" s="5"/>
      <c r="AC707" s="6"/>
      <c r="AD707" s="5"/>
    </row>
    <row r="708" spans="1:30" ht="21" customHeight="1" x14ac:dyDescent="0.3">
      <c r="A708" s="5"/>
      <c r="B708" s="5"/>
      <c r="C708" s="5"/>
      <c r="D708" s="5"/>
      <c r="E708" s="5"/>
      <c r="F708" s="5"/>
      <c r="G708" s="5"/>
      <c r="H708" s="5"/>
      <c r="I708" s="53"/>
      <c r="J708" s="5"/>
      <c r="K708" s="5"/>
      <c r="L708" s="5"/>
      <c r="M708" s="5"/>
      <c r="N708" s="5"/>
      <c r="O708" s="5"/>
      <c r="P708" s="5"/>
      <c r="Q708" s="5"/>
      <c r="R708" s="5"/>
      <c r="S708" s="54"/>
      <c r="T708" s="54"/>
      <c r="U708" s="371"/>
      <c r="V708" s="372"/>
      <c r="W708" s="266"/>
      <c r="X708" s="373"/>
      <c r="Y708" s="48"/>
      <c r="Z708" s="5"/>
      <c r="AA708" s="5"/>
      <c r="AB708" s="5"/>
      <c r="AC708" s="6"/>
      <c r="AD708" s="5"/>
    </row>
    <row r="709" spans="1:30" ht="21" customHeight="1" x14ac:dyDescent="0.3">
      <c r="A709" s="5"/>
      <c r="B709" s="5"/>
      <c r="C709" s="5"/>
      <c r="D709" s="5"/>
      <c r="E709" s="5"/>
      <c r="F709" s="5"/>
      <c r="G709" s="5"/>
      <c r="H709" s="5"/>
      <c r="I709" s="53"/>
      <c r="J709" s="5"/>
      <c r="K709" s="5"/>
      <c r="L709" s="5"/>
      <c r="M709" s="5"/>
      <c r="N709" s="5"/>
      <c r="O709" s="5"/>
      <c r="P709" s="5"/>
      <c r="Q709" s="5"/>
      <c r="R709" s="5"/>
      <c r="S709" s="54"/>
      <c r="T709" s="54"/>
      <c r="U709" s="371"/>
      <c r="V709" s="372"/>
      <c r="W709" s="266"/>
      <c r="X709" s="373"/>
      <c r="Y709" s="48"/>
      <c r="Z709" s="5"/>
      <c r="AA709" s="5"/>
      <c r="AB709" s="5"/>
      <c r="AC709" s="6"/>
      <c r="AD709" s="5"/>
    </row>
    <row r="710" spans="1:30" ht="21" customHeight="1" x14ac:dyDescent="0.3">
      <c r="A710" s="5"/>
      <c r="B710" s="5"/>
      <c r="C710" s="5"/>
      <c r="D710" s="5"/>
      <c r="E710" s="5"/>
      <c r="F710" s="5"/>
      <c r="G710" s="5"/>
      <c r="H710" s="5"/>
      <c r="I710" s="53"/>
      <c r="J710" s="5"/>
      <c r="K710" s="5"/>
      <c r="L710" s="5"/>
      <c r="M710" s="5"/>
      <c r="N710" s="5"/>
      <c r="O710" s="5"/>
      <c r="P710" s="5"/>
      <c r="Q710" s="5"/>
      <c r="R710" s="5"/>
      <c r="S710" s="54"/>
      <c r="T710" s="54"/>
      <c r="U710" s="371"/>
      <c r="V710" s="372"/>
      <c r="W710" s="266"/>
      <c r="X710" s="373"/>
      <c r="Y710" s="48"/>
      <c r="Z710" s="5"/>
      <c r="AA710" s="5"/>
      <c r="AB710" s="5"/>
      <c r="AC710" s="6"/>
      <c r="AD710" s="5"/>
    </row>
    <row r="711" spans="1:30" ht="21" customHeight="1" x14ac:dyDescent="0.3">
      <c r="A711" s="5"/>
      <c r="B711" s="5"/>
      <c r="C711" s="5"/>
      <c r="D711" s="5"/>
      <c r="E711" s="5"/>
      <c r="F711" s="5"/>
      <c r="G711" s="5"/>
      <c r="H711" s="5"/>
      <c r="I711" s="53"/>
      <c r="J711" s="5"/>
      <c r="K711" s="5"/>
      <c r="L711" s="5"/>
      <c r="M711" s="5"/>
      <c r="N711" s="5"/>
      <c r="O711" s="5"/>
      <c r="P711" s="5"/>
      <c r="Q711" s="5"/>
      <c r="R711" s="5"/>
      <c r="S711" s="54"/>
      <c r="T711" s="54"/>
      <c r="U711" s="371"/>
      <c r="V711" s="372"/>
      <c r="W711" s="266"/>
      <c r="X711" s="373"/>
      <c r="Y711" s="48"/>
      <c r="Z711" s="5"/>
      <c r="AA711" s="5"/>
      <c r="AB711" s="5"/>
      <c r="AC711" s="6"/>
      <c r="AD711" s="5"/>
    </row>
    <row r="712" spans="1:30" ht="21" customHeight="1" x14ac:dyDescent="0.3">
      <c r="A712" s="5"/>
      <c r="B712" s="5"/>
      <c r="C712" s="5"/>
      <c r="D712" s="5"/>
      <c r="E712" s="5"/>
      <c r="F712" s="5"/>
      <c r="G712" s="5"/>
      <c r="H712" s="5"/>
      <c r="I712" s="53"/>
      <c r="J712" s="5"/>
      <c r="K712" s="5"/>
      <c r="L712" s="5"/>
      <c r="M712" s="5"/>
      <c r="N712" s="5"/>
      <c r="O712" s="5"/>
      <c r="P712" s="5"/>
      <c r="Q712" s="5"/>
      <c r="R712" s="5"/>
      <c r="S712" s="54"/>
      <c r="T712" s="54"/>
      <c r="U712" s="371"/>
      <c r="V712" s="372"/>
      <c r="W712" s="266"/>
      <c r="X712" s="373"/>
      <c r="Y712" s="48"/>
      <c r="Z712" s="5"/>
      <c r="AA712" s="5"/>
      <c r="AB712" s="5"/>
      <c r="AC712" s="6"/>
      <c r="AD712" s="5"/>
    </row>
    <row r="713" spans="1:30" ht="21" customHeight="1" x14ac:dyDescent="0.3">
      <c r="A713" s="5"/>
      <c r="B713" s="5"/>
      <c r="C713" s="5"/>
      <c r="D713" s="5"/>
      <c r="E713" s="5"/>
      <c r="F713" s="5"/>
      <c r="G713" s="5"/>
      <c r="H713" s="5"/>
      <c r="I713" s="53"/>
      <c r="J713" s="5"/>
      <c r="K713" s="5"/>
      <c r="L713" s="5"/>
      <c r="M713" s="5"/>
      <c r="N713" s="5"/>
      <c r="O713" s="5"/>
      <c r="P713" s="5"/>
      <c r="Q713" s="5"/>
      <c r="R713" s="5"/>
      <c r="S713" s="54"/>
      <c r="T713" s="54"/>
      <c r="U713" s="371"/>
      <c r="V713" s="372"/>
      <c r="W713" s="266"/>
      <c r="X713" s="373"/>
      <c r="Y713" s="48"/>
      <c r="Z713" s="5"/>
      <c r="AA713" s="5"/>
      <c r="AB713" s="5"/>
      <c r="AC713" s="6"/>
      <c r="AD713" s="5"/>
    </row>
    <row r="714" spans="1:30" ht="21" customHeight="1" x14ac:dyDescent="0.3">
      <c r="A714" s="5"/>
      <c r="B714" s="5"/>
      <c r="C714" s="5"/>
      <c r="D714" s="5"/>
      <c r="E714" s="5"/>
      <c r="F714" s="5"/>
      <c r="G714" s="5"/>
      <c r="H714" s="5"/>
      <c r="I714" s="53"/>
      <c r="J714" s="5"/>
      <c r="K714" s="5"/>
      <c r="L714" s="5"/>
      <c r="M714" s="5"/>
      <c r="N714" s="5"/>
      <c r="O714" s="5"/>
      <c r="P714" s="5"/>
      <c r="Q714" s="5"/>
      <c r="R714" s="5"/>
      <c r="S714" s="54"/>
      <c r="T714" s="54"/>
      <c r="U714" s="371"/>
      <c r="V714" s="372"/>
      <c r="W714" s="266"/>
      <c r="X714" s="373"/>
      <c r="Y714" s="48"/>
      <c r="Z714" s="5"/>
      <c r="AA714" s="5"/>
      <c r="AB714" s="5"/>
      <c r="AC714" s="6"/>
      <c r="AD714" s="5"/>
    </row>
    <row r="715" spans="1:30" ht="21" customHeight="1" x14ac:dyDescent="0.3">
      <c r="A715" s="5"/>
      <c r="B715" s="5"/>
      <c r="C715" s="5"/>
      <c r="D715" s="5"/>
      <c r="E715" s="5"/>
      <c r="F715" s="5"/>
      <c r="G715" s="5"/>
      <c r="H715" s="5"/>
      <c r="I715" s="53"/>
      <c r="J715" s="5"/>
      <c r="K715" s="5"/>
      <c r="L715" s="5"/>
      <c r="M715" s="5"/>
      <c r="N715" s="5"/>
      <c r="O715" s="5"/>
      <c r="P715" s="5"/>
      <c r="Q715" s="5"/>
      <c r="R715" s="5"/>
      <c r="S715" s="54"/>
      <c r="T715" s="54"/>
      <c r="U715" s="371"/>
      <c r="V715" s="372"/>
      <c r="W715" s="266"/>
      <c r="X715" s="373"/>
      <c r="Y715" s="48"/>
      <c r="Z715" s="5"/>
      <c r="AA715" s="5"/>
      <c r="AB715" s="5"/>
      <c r="AC715" s="6"/>
      <c r="AD715" s="5"/>
    </row>
    <row r="716" spans="1:30" ht="21" customHeight="1" x14ac:dyDescent="0.3">
      <c r="A716" s="5"/>
      <c r="B716" s="5"/>
      <c r="C716" s="5"/>
      <c r="D716" s="5"/>
      <c r="E716" s="5"/>
      <c r="F716" s="5"/>
      <c r="G716" s="5"/>
      <c r="H716" s="5"/>
      <c r="I716" s="53"/>
      <c r="J716" s="5"/>
      <c r="K716" s="5"/>
      <c r="L716" s="5"/>
      <c r="M716" s="5"/>
      <c r="N716" s="5"/>
      <c r="O716" s="5"/>
      <c r="P716" s="5"/>
      <c r="Q716" s="5"/>
      <c r="R716" s="5"/>
      <c r="S716" s="54"/>
      <c r="T716" s="54"/>
      <c r="U716" s="371"/>
      <c r="V716" s="372"/>
      <c r="W716" s="266"/>
      <c r="X716" s="373"/>
      <c r="Y716" s="48"/>
      <c r="Z716" s="5"/>
      <c r="AA716" s="5"/>
      <c r="AB716" s="5"/>
      <c r="AC716" s="6"/>
      <c r="AD716" s="5"/>
    </row>
    <row r="717" spans="1:30" ht="21" customHeight="1" x14ac:dyDescent="0.3">
      <c r="A717" s="5"/>
      <c r="B717" s="5"/>
      <c r="C717" s="5"/>
      <c r="D717" s="5"/>
      <c r="E717" s="5"/>
      <c r="F717" s="5"/>
      <c r="G717" s="5"/>
      <c r="H717" s="5"/>
      <c r="I717" s="53"/>
      <c r="J717" s="5"/>
      <c r="K717" s="5"/>
      <c r="L717" s="5"/>
      <c r="M717" s="5"/>
      <c r="N717" s="5"/>
      <c r="O717" s="5"/>
      <c r="P717" s="5"/>
      <c r="Q717" s="5"/>
      <c r="R717" s="5"/>
      <c r="S717" s="54"/>
      <c r="T717" s="54"/>
      <c r="U717" s="371"/>
      <c r="V717" s="372"/>
      <c r="W717" s="266"/>
      <c r="X717" s="373"/>
      <c r="Y717" s="48"/>
      <c r="Z717" s="5"/>
      <c r="AA717" s="5"/>
      <c r="AB717" s="5"/>
      <c r="AC717" s="6"/>
      <c r="AD717" s="5"/>
    </row>
    <row r="718" spans="1:30" ht="21" customHeight="1" x14ac:dyDescent="0.3">
      <c r="A718" s="5"/>
      <c r="B718" s="5"/>
      <c r="C718" s="5"/>
      <c r="D718" s="5"/>
      <c r="E718" s="5"/>
      <c r="F718" s="5"/>
      <c r="G718" s="5"/>
      <c r="H718" s="5"/>
      <c r="I718" s="53"/>
      <c r="J718" s="5"/>
      <c r="K718" s="5"/>
      <c r="L718" s="5"/>
      <c r="M718" s="5"/>
      <c r="N718" s="5"/>
      <c r="O718" s="5"/>
      <c r="P718" s="5"/>
      <c r="Q718" s="5"/>
      <c r="R718" s="5"/>
      <c r="S718" s="54"/>
      <c r="T718" s="54"/>
      <c r="U718" s="371"/>
      <c r="V718" s="372"/>
      <c r="W718" s="266"/>
      <c r="X718" s="373"/>
      <c r="Y718" s="48"/>
      <c r="Z718" s="5"/>
      <c r="AA718" s="5"/>
      <c r="AB718" s="5"/>
      <c r="AC718" s="6"/>
      <c r="AD718" s="5"/>
    </row>
    <row r="719" spans="1:30" ht="21" customHeight="1" x14ac:dyDescent="0.3">
      <c r="A719" s="5"/>
      <c r="B719" s="5"/>
      <c r="C719" s="5"/>
      <c r="D719" s="5"/>
      <c r="E719" s="5"/>
      <c r="F719" s="5"/>
      <c r="G719" s="5"/>
      <c r="H719" s="5"/>
      <c r="I719" s="53"/>
      <c r="J719" s="5"/>
      <c r="K719" s="5"/>
      <c r="L719" s="5"/>
      <c r="M719" s="5"/>
      <c r="N719" s="5"/>
      <c r="O719" s="5"/>
      <c r="P719" s="5"/>
      <c r="Q719" s="5"/>
      <c r="R719" s="5"/>
      <c r="S719" s="54"/>
      <c r="T719" s="54"/>
      <c r="U719" s="371"/>
      <c r="V719" s="372"/>
      <c r="W719" s="266"/>
      <c r="X719" s="373"/>
      <c r="Y719" s="48"/>
      <c r="Z719" s="5"/>
      <c r="AA719" s="5"/>
      <c r="AB719" s="5"/>
      <c r="AC719" s="6"/>
      <c r="AD719" s="5"/>
    </row>
    <row r="720" spans="1:30" ht="21" customHeight="1" x14ac:dyDescent="0.3">
      <c r="A720" s="5"/>
      <c r="B720" s="5"/>
      <c r="C720" s="5"/>
      <c r="D720" s="5"/>
      <c r="E720" s="5"/>
      <c r="F720" s="5"/>
      <c r="G720" s="5"/>
      <c r="H720" s="5"/>
      <c r="I720" s="53"/>
      <c r="J720" s="5"/>
      <c r="K720" s="5"/>
      <c r="L720" s="5"/>
      <c r="M720" s="5"/>
      <c r="N720" s="5"/>
      <c r="O720" s="5"/>
      <c r="P720" s="5"/>
      <c r="Q720" s="5"/>
      <c r="R720" s="5"/>
      <c r="S720" s="54"/>
      <c r="T720" s="54"/>
      <c r="U720" s="371"/>
      <c r="V720" s="372"/>
      <c r="W720" s="266"/>
      <c r="X720" s="373"/>
      <c r="Y720" s="48"/>
      <c r="Z720" s="5"/>
      <c r="AA720" s="5"/>
      <c r="AB720" s="5"/>
      <c r="AC720" s="6"/>
      <c r="AD720" s="5"/>
    </row>
    <row r="721" spans="1:30" ht="21" customHeight="1" x14ac:dyDescent="0.3">
      <c r="A721" s="5"/>
      <c r="B721" s="5"/>
      <c r="C721" s="5"/>
      <c r="D721" s="5"/>
      <c r="E721" s="5"/>
      <c r="F721" s="5"/>
      <c r="G721" s="5"/>
      <c r="H721" s="5"/>
      <c r="I721" s="53"/>
      <c r="J721" s="5"/>
      <c r="K721" s="5"/>
      <c r="L721" s="5"/>
      <c r="M721" s="5"/>
      <c r="N721" s="5"/>
      <c r="O721" s="5"/>
      <c r="P721" s="5"/>
      <c r="Q721" s="5"/>
      <c r="R721" s="5"/>
      <c r="S721" s="54"/>
      <c r="T721" s="54"/>
      <c r="U721" s="371"/>
      <c r="V721" s="372"/>
      <c r="W721" s="266"/>
      <c r="X721" s="373"/>
      <c r="Y721" s="48"/>
      <c r="Z721" s="5"/>
      <c r="AA721" s="5"/>
      <c r="AB721" s="5"/>
      <c r="AC721" s="6"/>
      <c r="AD721" s="5"/>
    </row>
    <row r="722" spans="1:30" ht="21" customHeight="1" x14ac:dyDescent="0.3">
      <c r="A722" s="5"/>
      <c r="B722" s="5"/>
      <c r="C722" s="5"/>
      <c r="D722" s="5"/>
      <c r="E722" s="5"/>
      <c r="F722" s="5"/>
      <c r="G722" s="5"/>
      <c r="H722" s="5"/>
      <c r="I722" s="53"/>
      <c r="J722" s="5"/>
      <c r="K722" s="5"/>
      <c r="L722" s="5"/>
      <c r="M722" s="5"/>
      <c r="N722" s="5"/>
      <c r="O722" s="5"/>
      <c r="P722" s="5"/>
      <c r="Q722" s="5"/>
      <c r="R722" s="5"/>
      <c r="S722" s="54"/>
      <c r="T722" s="54"/>
      <c r="U722" s="371"/>
      <c r="V722" s="372"/>
      <c r="W722" s="266"/>
      <c r="X722" s="373"/>
      <c r="Y722" s="48"/>
      <c r="Z722" s="5"/>
      <c r="AA722" s="5"/>
      <c r="AB722" s="5"/>
      <c r="AC722" s="6"/>
      <c r="AD722" s="5"/>
    </row>
    <row r="723" spans="1:30" ht="21" customHeight="1" x14ac:dyDescent="0.3">
      <c r="A723" s="5"/>
      <c r="B723" s="5"/>
      <c r="C723" s="5"/>
      <c r="D723" s="5"/>
      <c r="E723" s="5"/>
      <c r="F723" s="5"/>
      <c r="G723" s="5"/>
      <c r="H723" s="5"/>
      <c r="I723" s="53"/>
      <c r="J723" s="5"/>
      <c r="K723" s="5"/>
      <c r="L723" s="5"/>
      <c r="M723" s="5"/>
      <c r="N723" s="5"/>
      <c r="O723" s="5"/>
      <c r="P723" s="5"/>
      <c r="Q723" s="5"/>
      <c r="R723" s="5"/>
      <c r="S723" s="54"/>
      <c r="T723" s="54"/>
      <c r="U723" s="371"/>
      <c r="V723" s="372"/>
      <c r="W723" s="266"/>
      <c r="X723" s="373"/>
      <c r="Y723" s="48"/>
      <c r="Z723" s="5"/>
      <c r="AA723" s="5"/>
      <c r="AB723" s="5"/>
      <c r="AC723" s="6"/>
      <c r="AD723" s="5"/>
    </row>
    <row r="724" spans="1:30" ht="21" customHeight="1" x14ac:dyDescent="0.3">
      <c r="A724" s="5"/>
      <c r="B724" s="5"/>
      <c r="C724" s="5"/>
      <c r="D724" s="5"/>
      <c r="E724" s="5"/>
      <c r="F724" s="5"/>
      <c r="G724" s="5"/>
      <c r="H724" s="5"/>
      <c r="I724" s="53"/>
      <c r="J724" s="5"/>
      <c r="K724" s="5"/>
      <c r="L724" s="5"/>
      <c r="M724" s="5"/>
      <c r="N724" s="5"/>
      <c r="O724" s="5"/>
      <c r="P724" s="5"/>
      <c r="Q724" s="5"/>
      <c r="R724" s="5"/>
      <c r="S724" s="54"/>
      <c r="T724" s="54"/>
      <c r="U724" s="371"/>
      <c r="V724" s="372"/>
      <c r="W724" s="266"/>
      <c r="X724" s="373"/>
      <c r="Y724" s="48"/>
      <c r="Z724" s="5"/>
      <c r="AA724" s="5"/>
      <c r="AB724" s="5"/>
      <c r="AC724" s="6"/>
      <c r="AD724" s="5"/>
    </row>
    <row r="725" spans="1:30" ht="21" customHeight="1" x14ac:dyDescent="0.3">
      <c r="A725" s="5"/>
      <c r="B725" s="5"/>
      <c r="C725" s="5"/>
      <c r="D725" s="5"/>
      <c r="E725" s="5"/>
      <c r="F725" s="5"/>
      <c r="G725" s="5"/>
      <c r="H725" s="5"/>
      <c r="I725" s="53"/>
      <c r="J725" s="5"/>
      <c r="K725" s="5"/>
      <c r="L725" s="5"/>
      <c r="M725" s="5"/>
      <c r="N725" s="5"/>
      <c r="O725" s="5"/>
      <c r="P725" s="5"/>
      <c r="Q725" s="5"/>
      <c r="R725" s="5"/>
      <c r="S725" s="54"/>
      <c r="T725" s="54"/>
      <c r="U725" s="371"/>
      <c r="V725" s="372"/>
      <c r="W725" s="266"/>
      <c r="X725" s="373"/>
      <c r="Y725" s="48"/>
      <c r="Z725" s="5"/>
      <c r="AA725" s="5"/>
      <c r="AB725" s="5"/>
      <c r="AC725" s="6"/>
      <c r="AD725" s="5"/>
    </row>
    <row r="726" spans="1:30" ht="21" customHeight="1" x14ac:dyDescent="0.3">
      <c r="A726" s="5"/>
      <c r="B726" s="5"/>
      <c r="C726" s="5"/>
      <c r="D726" s="5"/>
      <c r="E726" s="5"/>
      <c r="F726" s="5"/>
      <c r="G726" s="5"/>
      <c r="H726" s="5"/>
      <c r="I726" s="53"/>
      <c r="J726" s="5"/>
      <c r="K726" s="5"/>
      <c r="L726" s="5"/>
      <c r="M726" s="5"/>
      <c r="N726" s="5"/>
      <c r="O726" s="5"/>
      <c r="P726" s="5"/>
      <c r="Q726" s="5"/>
      <c r="R726" s="5"/>
      <c r="S726" s="54"/>
      <c r="T726" s="54"/>
      <c r="U726" s="371"/>
      <c r="V726" s="372"/>
      <c r="W726" s="266"/>
      <c r="X726" s="373"/>
      <c r="Y726" s="48"/>
      <c r="Z726" s="5"/>
      <c r="AA726" s="5"/>
      <c r="AB726" s="5"/>
      <c r="AC726" s="6"/>
      <c r="AD726" s="5"/>
    </row>
    <row r="727" spans="1:30" ht="21" customHeight="1" x14ac:dyDescent="0.3">
      <c r="A727" s="5"/>
      <c r="B727" s="5"/>
      <c r="C727" s="5"/>
      <c r="D727" s="5"/>
      <c r="E727" s="5"/>
      <c r="F727" s="5"/>
      <c r="G727" s="5"/>
      <c r="H727" s="5"/>
      <c r="I727" s="53"/>
      <c r="J727" s="5"/>
      <c r="K727" s="5"/>
      <c r="L727" s="5"/>
      <c r="M727" s="5"/>
      <c r="N727" s="5"/>
      <c r="O727" s="5"/>
      <c r="P727" s="5"/>
      <c r="Q727" s="5"/>
      <c r="R727" s="5"/>
      <c r="S727" s="54"/>
      <c r="T727" s="54"/>
      <c r="U727" s="371"/>
      <c r="V727" s="372"/>
      <c r="W727" s="266"/>
      <c r="X727" s="373"/>
      <c r="Y727" s="48"/>
      <c r="Z727" s="5"/>
      <c r="AA727" s="5"/>
      <c r="AB727" s="5"/>
      <c r="AC727" s="6"/>
      <c r="AD727" s="5"/>
    </row>
    <row r="728" spans="1:30" ht="21" customHeight="1" x14ac:dyDescent="0.3">
      <c r="A728" s="5"/>
      <c r="B728" s="5"/>
      <c r="C728" s="5"/>
      <c r="D728" s="5"/>
      <c r="E728" s="5"/>
      <c r="F728" s="5"/>
      <c r="G728" s="5"/>
      <c r="H728" s="5"/>
      <c r="I728" s="53"/>
      <c r="J728" s="5"/>
      <c r="K728" s="5"/>
      <c r="L728" s="5"/>
      <c r="M728" s="5"/>
      <c r="N728" s="5"/>
      <c r="O728" s="5"/>
      <c r="P728" s="5"/>
      <c r="Q728" s="5"/>
      <c r="R728" s="5"/>
      <c r="S728" s="54"/>
      <c r="T728" s="54"/>
      <c r="U728" s="371"/>
      <c r="V728" s="372"/>
      <c r="W728" s="266"/>
      <c r="X728" s="373"/>
      <c r="Y728" s="48"/>
      <c r="Z728" s="5"/>
      <c r="AA728" s="5"/>
      <c r="AB728" s="5"/>
      <c r="AC728" s="6"/>
      <c r="AD728" s="5"/>
    </row>
    <row r="729" spans="1:30" ht="21" customHeight="1" x14ac:dyDescent="0.3">
      <c r="A729" s="5"/>
      <c r="B729" s="5"/>
      <c r="C729" s="5"/>
      <c r="D729" s="5"/>
      <c r="E729" s="5"/>
      <c r="F729" s="5"/>
      <c r="G729" s="5"/>
      <c r="H729" s="5"/>
      <c r="I729" s="53"/>
      <c r="J729" s="5"/>
      <c r="K729" s="5"/>
      <c r="L729" s="5"/>
      <c r="M729" s="5"/>
      <c r="N729" s="5"/>
      <c r="O729" s="5"/>
      <c r="P729" s="5"/>
      <c r="Q729" s="5"/>
      <c r="R729" s="5"/>
      <c r="S729" s="54"/>
      <c r="T729" s="54"/>
      <c r="U729" s="371"/>
      <c r="V729" s="372"/>
      <c r="W729" s="266"/>
      <c r="X729" s="373"/>
      <c r="Y729" s="48"/>
      <c r="Z729" s="5"/>
      <c r="AA729" s="5"/>
      <c r="AB729" s="5"/>
      <c r="AC729" s="6"/>
      <c r="AD729" s="5"/>
    </row>
    <row r="730" spans="1:30" ht="21" customHeight="1" x14ac:dyDescent="0.3">
      <c r="A730" s="5"/>
      <c r="B730" s="5"/>
      <c r="C730" s="5"/>
      <c r="D730" s="5"/>
      <c r="E730" s="5"/>
      <c r="F730" s="5"/>
      <c r="G730" s="5"/>
      <c r="H730" s="5"/>
      <c r="I730" s="53"/>
      <c r="J730" s="5"/>
      <c r="K730" s="5"/>
      <c r="L730" s="5"/>
      <c r="M730" s="5"/>
      <c r="N730" s="5"/>
      <c r="O730" s="5"/>
      <c r="P730" s="5"/>
      <c r="Q730" s="5"/>
      <c r="R730" s="5"/>
      <c r="S730" s="54"/>
      <c r="T730" s="54"/>
      <c r="U730" s="371"/>
      <c r="V730" s="372"/>
      <c r="W730" s="266"/>
      <c r="X730" s="373"/>
      <c r="Y730" s="48"/>
      <c r="Z730" s="5"/>
      <c r="AA730" s="5"/>
      <c r="AB730" s="5"/>
      <c r="AC730" s="6"/>
      <c r="AD730" s="5"/>
    </row>
    <row r="731" spans="1:30" ht="21" customHeight="1" x14ac:dyDescent="0.3">
      <c r="A731" s="5"/>
      <c r="B731" s="5"/>
      <c r="C731" s="5"/>
      <c r="D731" s="5"/>
      <c r="E731" s="5"/>
      <c r="F731" s="5"/>
      <c r="G731" s="5"/>
      <c r="H731" s="5"/>
      <c r="I731" s="53"/>
      <c r="J731" s="5"/>
      <c r="K731" s="5"/>
      <c r="L731" s="5"/>
      <c r="M731" s="5"/>
      <c r="N731" s="5"/>
      <c r="O731" s="5"/>
      <c r="P731" s="5"/>
      <c r="Q731" s="5"/>
      <c r="R731" s="5"/>
      <c r="S731" s="54"/>
      <c r="T731" s="54"/>
      <c r="U731" s="371"/>
      <c r="V731" s="372"/>
      <c r="W731" s="266"/>
      <c r="X731" s="373"/>
      <c r="Y731" s="48"/>
      <c r="Z731" s="5"/>
      <c r="AA731" s="5"/>
      <c r="AB731" s="5"/>
      <c r="AC731" s="6"/>
      <c r="AD731" s="5"/>
    </row>
    <row r="732" spans="1:30" ht="21" customHeight="1" x14ac:dyDescent="0.3">
      <c r="A732" s="5"/>
      <c r="B732" s="5"/>
      <c r="C732" s="5"/>
      <c r="D732" s="5"/>
      <c r="E732" s="5"/>
      <c r="F732" s="5"/>
      <c r="G732" s="5"/>
      <c r="H732" s="5"/>
      <c r="I732" s="53"/>
      <c r="J732" s="5"/>
      <c r="K732" s="5"/>
      <c r="L732" s="5"/>
      <c r="M732" s="5"/>
      <c r="N732" s="5"/>
      <c r="O732" s="5"/>
      <c r="P732" s="5"/>
      <c r="Q732" s="5"/>
      <c r="R732" s="5"/>
      <c r="S732" s="54"/>
      <c r="T732" s="54"/>
      <c r="U732" s="371"/>
      <c r="V732" s="372"/>
      <c r="W732" s="266"/>
      <c r="X732" s="373"/>
      <c r="Y732" s="48"/>
      <c r="Z732" s="5"/>
      <c r="AA732" s="5"/>
      <c r="AB732" s="5"/>
      <c r="AC732" s="6"/>
      <c r="AD732" s="5"/>
    </row>
    <row r="733" spans="1:30" ht="21" customHeight="1" x14ac:dyDescent="0.3">
      <c r="A733" s="5"/>
      <c r="B733" s="5"/>
      <c r="C733" s="5"/>
      <c r="D733" s="5"/>
      <c r="E733" s="5"/>
      <c r="F733" s="5"/>
      <c r="G733" s="5"/>
      <c r="H733" s="5"/>
      <c r="I733" s="53"/>
      <c r="J733" s="5"/>
      <c r="K733" s="5"/>
      <c r="L733" s="5"/>
      <c r="M733" s="5"/>
      <c r="N733" s="5"/>
      <c r="O733" s="5"/>
      <c r="P733" s="5"/>
      <c r="Q733" s="5"/>
      <c r="R733" s="5"/>
      <c r="S733" s="54"/>
      <c r="T733" s="54"/>
      <c r="U733" s="371"/>
      <c r="V733" s="372"/>
      <c r="W733" s="266"/>
      <c r="X733" s="373"/>
      <c r="Y733" s="48"/>
      <c r="Z733" s="5"/>
      <c r="AA733" s="5"/>
      <c r="AB733" s="5"/>
      <c r="AC733" s="6"/>
      <c r="AD733" s="5"/>
    </row>
    <row r="734" spans="1:30" ht="21" customHeight="1" x14ac:dyDescent="0.3">
      <c r="A734" s="5"/>
      <c r="B734" s="5"/>
      <c r="C734" s="5"/>
      <c r="D734" s="5"/>
      <c r="E734" s="5"/>
      <c r="F734" s="5"/>
      <c r="G734" s="5"/>
      <c r="H734" s="5"/>
      <c r="I734" s="53"/>
      <c r="J734" s="5"/>
      <c r="K734" s="5"/>
      <c r="L734" s="5"/>
      <c r="M734" s="5"/>
      <c r="N734" s="5"/>
      <c r="O734" s="5"/>
      <c r="P734" s="5"/>
      <c r="Q734" s="5"/>
      <c r="R734" s="5"/>
      <c r="S734" s="54"/>
      <c r="T734" s="54"/>
      <c r="U734" s="371"/>
      <c r="V734" s="372"/>
      <c r="W734" s="266"/>
      <c r="X734" s="373"/>
      <c r="Y734" s="48"/>
      <c r="Z734" s="5"/>
      <c r="AA734" s="5"/>
      <c r="AB734" s="5"/>
      <c r="AC734" s="6"/>
      <c r="AD734" s="5"/>
    </row>
    <row r="735" spans="1:30" ht="21" customHeight="1" x14ac:dyDescent="0.3">
      <c r="A735" s="5"/>
      <c r="B735" s="5"/>
      <c r="C735" s="5"/>
      <c r="D735" s="5"/>
      <c r="E735" s="5"/>
      <c r="F735" s="5"/>
      <c r="G735" s="5"/>
      <c r="H735" s="5"/>
      <c r="I735" s="53"/>
      <c r="J735" s="5"/>
      <c r="K735" s="5"/>
      <c r="L735" s="5"/>
      <c r="M735" s="5"/>
      <c r="N735" s="5"/>
      <c r="O735" s="5"/>
      <c r="P735" s="5"/>
      <c r="Q735" s="5"/>
      <c r="R735" s="5"/>
      <c r="S735" s="54"/>
      <c r="T735" s="54"/>
      <c r="U735" s="371"/>
      <c r="V735" s="372"/>
      <c r="W735" s="266"/>
      <c r="X735" s="373"/>
      <c r="Y735" s="48"/>
      <c r="Z735" s="5"/>
      <c r="AA735" s="5"/>
      <c r="AB735" s="5"/>
      <c r="AC735" s="6"/>
      <c r="AD735" s="5"/>
    </row>
    <row r="736" spans="1:30" ht="21" customHeight="1" x14ac:dyDescent="0.3">
      <c r="A736" s="5"/>
      <c r="B736" s="5"/>
      <c r="C736" s="5"/>
      <c r="D736" s="5"/>
      <c r="E736" s="5"/>
      <c r="F736" s="5"/>
      <c r="G736" s="5"/>
      <c r="H736" s="5"/>
      <c r="I736" s="53"/>
      <c r="J736" s="5"/>
      <c r="K736" s="5"/>
      <c r="L736" s="5"/>
      <c r="M736" s="5"/>
      <c r="N736" s="5"/>
      <c r="O736" s="5"/>
      <c r="P736" s="5"/>
      <c r="Q736" s="5"/>
      <c r="R736" s="5"/>
      <c r="S736" s="54"/>
      <c r="T736" s="54"/>
      <c r="U736" s="371"/>
      <c r="V736" s="372"/>
      <c r="W736" s="266"/>
      <c r="X736" s="373"/>
      <c r="Y736" s="48"/>
      <c r="Z736" s="5"/>
      <c r="AA736" s="5"/>
      <c r="AB736" s="5"/>
      <c r="AC736" s="6"/>
      <c r="AD736" s="5"/>
    </row>
    <row r="737" spans="1:30" ht="21" customHeight="1" x14ac:dyDescent="0.3">
      <c r="A737" s="5"/>
      <c r="B737" s="5"/>
      <c r="C737" s="5"/>
      <c r="D737" s="5"/>
      <c r="E737" s="5"/>
      <c r="F737" s="5"/>
      <c r="G737" s="5"/>
      <c r="H737" s="5"/>
      <c r="I737" s="53"/>
      <c r="J737" s="5"/>
      <c r="K737" s="5"/>
      <c r="L737" s="5"/>
      <c r="M737" s="5"/>
      <c r="N737" s="5"/>
      <c r="O737" s="5"/>
      <c r="P737" s="5"/>
      <c r="Q737" s="5"/>
      <c r="R737" s="5"/>
      <c r="S737" s="54"/>
      <c r="T737" s="54"/>
      <c r="U737" s="371"/>
      <c r="V737" s="372"/>
      <c r="W737" s="266"/>
      <c r="X737" s="373"/>
      <c r="Y737" s="48"/>
      <c r="Z737" s="5"/>
      <c r="AA737" s="5"/>
      <c r="AB737" s="5"/>
      <c r="AC737" s="6"/>
      <c r="AD737" s="5"/>
    </row>
    <row r="738" spans="1:30" ht="21" customHeight="1" x14ac:dyDescent="0.3">
      <c r="A738" s="5"/>
      <c r="B738" s="5"/>
      <c r="C738" s="5"/>
      <c r="D738" s="5"/>
      <c r="E738" s="5"/>
      <c r="F738" s="5"/>
      <c r="G738" s="5"/>
      <c r="H738" s="5"/>
      <c r="I738" s="53"/>
      <c r="J738" s="5"/>
      <c r="K738" s="5"/>
      <c r="L738" s="5"/>
      <c r="M738" s="5"/>
      <c r="N738" s="5"/>
      <c r="O738" s="5"/>
      <c r="P738" s="5"/>
      <c r="Q738" s="5"/>
      <c r="R738" s="5"/>
      <c r="S738" s="54"/>
      <c r="T738" s="54"/>
      <c r="U738" s="371"/>
      <c r="V738" s="372"/>
      <c r="W738" s="266"/>
      <c r="X738" s="373"/>
      <c r="Y738" s="48"/>
      <c r="Z738" s="5"/>
      <c r="AA738" s="5"/>
      <c r="AB738" s="5"/>
      <c r="AC738" s="6"/>
      <c r="AD738" s="5"/>
    </row>
    <row r="739" spans="1:30" ht="21" customHeight="1" x14ac:dyDescent="0.3">
      <c r="A739" s="5"/>
      <c r="B739" s="5"/>
      <c r="C739" s="5"/>
      <c r="D739" s="5"/>
      <c r="E739" s="5"/>
      <c r="F739" s="5"/>
      <c r="G739" s="5"/>
      <c r="H739" s="5"/>
      <c r="I739" s="53"/>
      <c r="J739" s="5"/>
      <c r="K739" s="5"/>
      <c r="L739" s="5"/>
      <c r="M739" s="5"/>
      <c r="N739" s="5"/>
      <c r="O739" s="5"/>
      <c r="P739" s="5"/>
      <c r="Q739" s="5"/>
      <c r="R739" s="5"/>
      <c r="S739" s="54"/>
      <c r="T739" s="54"/>
      <c r="U739" s="371"/>
      <c r="V739" s="372"/>
      <c r="W739" s="266"/>
      <c r="X739" s="373"/>
      <c r="Y739" s="48"/>
      <c r="Z739" s="5"/>
      <c r="AA739" s="5"/>
      <c r="AB739" s="5"/>
      <c r="AC739" s="6"/>
      <c r="AD739" s="5"/>
    </row>
    <row r="740" spans="1:30" ht="21" customHeight="1" x14ac:dyDescent="0.3">
      <c r="A740" s="5"/>
      <c r="B740" s="5"/>
      <c r="C740" s="5"/>
      <c r="D740" s="5"/>
      <c r="E740" s="5"/>
      <c r="F740" s="5"/>
      <c r="G740" s="5"/>
      <c r="H740" s="5"/>
      <c r="I740" s="53"/>
      <c r="J740" s="5"/>
      <c r="K740" s="5"/>
      <c r="L740" s="5"/>
      <c r="M740" s="5"/>
      <c r="N740" s="5"/>
      <c r="O740" s="5"/>
      <c r="P740" s="5"/>
      <c r="Q740" s="5"/>
      <c r="R740" s="5"/>
      <c r="S740" s="54"/>
      <c r="T740" s="54"/>
      <c r="U740" s="371"/>
      <c r="V740" s="372"/>
      <c r="W740" s="266"/>
      <c r="X740" s="373"/>
      <c r="Y740" s="48"/>
      <c r="Z740" s="5"/>
      <c r="AA740" s="5"/>
      <c r="AB740" s="5"/>
      <c r="AC740" s="6"/>
      <c r="AD740" s="5"/>
    </row>
    <row r="741" spans="1:30" ht="21" customHeight="1" x14ac:dyDescent="0.3">
      <c r="A741" s="5"/>
      <c r="B741" s="5"/>
      <c r="C741" s="5"/>
      <c r="D741" s="5"/>
      <c r="E741" s="5"/>
      <c r="F741" s="5"/>
      <c r="G741" s="5"/>
      <c r="H741" s="5"/>
      <c r="I741" s="53"/>
      <c r="J741" s="5"/>
      <c r="K741" s="5"/>
      <c r="L741" s="5"/>
      <c r="M741" s="5"/>
      <c r="N741" s="5"/>
      <c r="O741" s="5"/>
      <c r="P741" s="5"/>
      <c r="Q741" s="5"/>
      <c r="R741" s="5"/>
      <c r="S741" s="54"/>
      <c r="T741" s="54"/>
      <c r="U741" s="371"/>
      <c r="V741" s="372"/>
      <c r="W741" s="266"/>
      <c r="X741" s="373"/>
      <c r="Y741" s="48"/>
      <c r="Z741" s="5"/>
      <c r="AA741" s="5"/>
      <c r="AB741" s="5"/>
      <c r="AC741" s="6"/>
      <c r="AD741" s="5"/>
    </row>
    <row r="742" spans="1:30" ht="21" customHeight="1" x14ac:dyDescent="0.3">
      <c r="A742" s="5"/>
      <c r="B742" s="5"/>
      <c r="C742" s="5"/>
      <c r="D742" s="5"/>
      <c r="E742" s="5"/>
      <c r="F742" s="5"/>
      <c r="G742" s="5"/>
      <c r="H742" s="5"/>
      <c r="I742" s="53"/>
      <c r="J742" s="5"/>
      <c r="K742" s="5"/>
      <c r="L742" s="5"/>
      <c r="M742" s="5"/>
      <c r="N742" s="5"/>
      <c r="O742" s="5"/>
      <c r="P742" s="5"/>
      <c r="Q742" s="5"/>
      <c r="R742" s="5"/>
      <c r="S742" s="54"/>
      <c r="T742" s="54"/>
      <c r="U742" s="371"/>
      <c r="V742" s="372"/>
      <c r="W742" s="266"/>
      <c r="X742" s="373"/>
      <c r="Y742" s="48"/>
      <c r="Z742" s="5"/>
      <c r="AA742" s="5"/>
      <c r="AB742" s="5"/>
      <c r="AC742" s="6"/>
      <c r="AD742" s="5"/>
    </row>
    <row r="743" spans="1:30" ht="21" customHeight="1" x14ac:dyDescent="0.3">
      <c r="A743" s="5"/>
      <c r="B743" s="5"/>
      <c r="C743" s="5"/>
      <c r="D743" s="5"/>
      <c r="E743" s="5"/>
      <c r="F743" s="5"/>
      <c r="G743" s="5"/>
      <c r="H743" s="5"/>
      <c r="I743" s="53"/>
      <c r="J743" s="5"/>
      <c r="K743" s="5"/>
      <c r="L743" s="5"/>
      <c r="M743" s="5"/>
      <c r="N743" s="5"/>
      <c r="O743" s="5"/>
      <c r="P743" s="5"/>
      <c r="Q743" s="5"/>
      <c r="R743" s="5"/>
      <c r="S743" s="54"/>
      <c r="T743" s="54"/>
      <c r="U743" s="371"/>
      <c r="V743" s="372"/>
      <c r="W743" s="266"/>
      <c r="X743" s="373"/>
      <c r="Y743" s="48"/>
      <c r="Z743" s="5"/>
      <c r="AA743" s="5"/>
      <c r="AB743" s="5"/>
      <c r="AC743" s="6"/>
      <c r="AD743" s="5"/>
    </row>
    <row r="744" spans="1:30" ht="21" customHeight="1" x14ac:dyDescent="0.3">
      <c r="A744" s="5"/>
      <c r="B744" s="5"/>
      <c r="C744" s="5"/>
      <c r="D744" s="5"/>
      <c r="E744" s="5"/>
      <c r="F744" s="5"/>
      <c r="G744" s="5"/>
      <c r="H744" s="5"/>
      <c r="I744" s="53"/>
      <c r="J744" s="5"/>
      <c r="K744" s="5"/>
      <c r="L744" s="5"/>
      <c r="M744" s="5"/>
      <c r="N744" s="5"/>
      <c r="O744" s="5"/>
      <c r="P744" s="5"/>
      <c r="Q744" s="5"/>
      <c r="R744" s="5"/>
      <c r="S744" s="54"/>
      <c r="T744" s="54"/>
      <c r="U744" s="371"/>
      <c r="V744" s="372"/>
      <c r="W744" s="266"/>
      <c r="X744" s="373"/>
      <c r="Y744" s="48"/>
      <c r="Z744" s="5"/>
      <c r="AA744" s="5"/>
      <c r="AB744" s="5"/>
      <c r="AC744" s="6"/>
      <c r="AD744" s="5"/>
    </row>
    <row r="745" spans="1:30" ht="21" customHeight="1" x14ac:dyDescent="0.3">
      <c r="A745" s="5"/>
      <c r="B745" s="5"/>
      <c r="C745" s="5"/>
      <c r="D745" s="5"/>
      <c r="E745" s="5"/>
      <c r="F745" s="5"/>
      <c r="G745" s="5"/>
      <c r="H745" s="5"/>
      <c r="I745" s="53"/>
      <c r="J745" s="5"/>
      <c r="K745" s="5"/>
      <c r="L745" s="5"/>
      <c r="M745" s="5"/>
      <c r="N745" s="5"/>
      <c r="O745" s="5"/>
      <c r="P745" s="5"/>
      <c r="Q745" s="5"/>
      <c r="R745" s="5"/>
      <c r="S745" s="54"/>
      <c r="T745" s="54"/>
      <c r="U745" s="371"/>
      <c r="V745" s="372"/>
      <c r="W745" s="266"/>
      <c r="X745" s="373"/>
      <c r="Y745" s="48"/>
      <c r="Z745" s="5"/>
      <c r="AA745" s="5"/>
      <c r="AB745" s="5"/>
      <c r="AC745" s="6"/>
      <c r="AD745" s="5"/>
    </row>
    <row r="746" spans="1:30" ht="21" customHeight="1" x14ac:dyDescent="0.3">
      <c r="A746" s="5"/>
      <c r="B746" s="5"/>
      <c r="C746" s="5"/>
      <c r="D746" s="5"/>
      <c r="E746" s="5"/>
      <c r="F746" s="5"/>
      <c r="G746" s="5"/>
      <c r="H746" s="5"/>
      <c r="I746" s="53"/>
      <c r="J746" s="5"/>
      <c r="K746" s="5"/>
      <c r="L746" s="5"/>
      <c r="M746" s="5"/>
      <c r="N746" s="5"/>
      <c r="O746" s="5"/>
      <c r="P746" s="5"/>
      <c r="Q746" s="5"/>
      <c r="R746" s="5"/>
      <c r="S746" s="54"/>
      <c r="T746" s="54"/>
      <c r="U746" s="371"/>
      <c r="V746" s="372"/>
      <c r="W746" s="266"/>
      <c r="X746" s="373"/>
      <c r="Y746" s="48"/>
      <c r="Z746" s="5"/>
      <c r="AA746" s="5"/>
      <c r="AB746" s="5"/>
      <c r="AC746" s="6"/>
      <c r="AD746" s="5"/>
    </row>
    <row r="747" spans="1:30" ht="21" customHeight="1" x14ac:dyDescent="0.3">
      <c r="A747" s="5"/>
      <c r="B747" s="5"/>
      <c r="C747" s="5"/>
      <c r="D747" s="5"/>
      <c r="E747" s="5"/>
      <c r="F747" s="5"/>
      <c r="G747" s="5"/>
      <c r="H747" s="5"/>
      <c r="I747" s="53"/>
      <c r="J747" s="5"/>
      <c r="K747" s="5"/>
      <c r="L747" s="5"/>
      <c r="M747" s="5"/>
      <c r="N747" s="5"/>
      <c r="O747" s="5"/>
      <c r="P747" s="5"/>
      <c r="Q747" s="5"/>
      <c r="R747" s="5"/>
      <c r="S747" s="54"/>
      <c r="T747" s="54"/>
      <c r="U747" s="371"/>
      <c r="V747" s="372"/>
      <c r="W747" s="266"/>
      <c r="X747" s="373"/>
      <c r="Y747" s="48"/>
      <c r="Z747" s="5"/>
      <c r="AA747" s="5"/>
      <c r="AB747" s="5"/>
      <c r="AC747" s="6"/>
      <c r="AD747" s="5"/>
    </row>
    <row r="748" spans="1:30" ht="21" customHeight="1" x14ac:dyDescent="0.3">
      <c r="A748" s="5"/>
      <c r="B748" s="5"/>
      <c r="C748" s="5"/>
      <c r="D748" s="5"/>
      <c r="E748" s="5"/>
      <c r="F748" s="5"/>
      <c r="G748" s="5"/>
      <c r="H748" s="5"/>
      <c r="I748" s="53"/>
      <c r="J748" s="5"/>
      <c r="K748" s="5"/>
      <c r="L748" s="5"/>
      <c r="M748" s="5"/>
      <c r="N748" s="5"/>
      <c r="O748" s="5"/>
      <c r="P748" s="5"/>
      <c r="Q748" s="5"/>
      <c r="R748" s="5"/>
      <c r="S748" s="54"/>
      <c r="T748" s="54"/>
      <c r="U748" s="371"/>
      <c r="V748" s="372"/>
      <c r="W748" s="266"/>
      <c r="X748" s="373"/>
      <c r="Y748" s="48"/>
      <c r="Z748" s="5"/>
      <c r="AA748" s="5"/>
      <c r="AB748" s="5"/>
      <c r="AC748" s="6"/>
      <c r="AD748" s="5"/>
    </row>
    <row r="749" spans="1:30" ht="21" customHeight="1" x14ac:dyDescent="0.3">
      <c r="A749" s="5"/>
      <c r="B749" s="5"/>
      <c r="C749" s="5"/>
      <c r="D749" s="5"/>
      <c r="E749" s="5"/>
      <c r="F749" s="5"/>
      <c r="G749" s="5"/>
      <c r="H749" s="5"/>
      <c r="I749" s="53"/>
      <c r="J749" s="5"/>
      <c r="K749" s="5"/>
      <c r="L749" s="5"/>
      <c r="M749" s="5"/>
      <c r="N749" s="5"/>
      <c r="O749" s="5"/>
      <c r="P749" s="5"/>
      <c r="Q749" s="5"/>
      <c r="R749" s="5"/>
      <c r="S749" s="54"/>
      <c r="T749" s="54"/>
      <c r="U749" s="371"/>
      <c r="V749" s="372"/>
      <c r="W749" s="266"/>
      <c r="X749" s="373"/>
      <c r="Y749" s="48"/>
      <c r="Z749" s="5"/>
      <c r="AA749" s="5"/>
      <c r="AB749" s="5"/>
      <c r="AC749" s="6"/>
      <c r="AD749" s="5"/>
    </row>
    <row r="750" spans="1:30" ht="21" customHeight="1" x14ac:dyDescent="0.3">
      <c r="A750" s="5"/>
      <c r="B750" s="5"/>
      <c r="C750" s="5"/>
      <c r="D750" s="5"/>
      <c r="E750" s="5"/>
      <c r="F750" s="5"/>
      <c r="G750" s="5"/>
      <c r="H750" s="5"/>
      <c r="I750" s="53"/>
      <c r="J750" s="5"/>
      <c r="K750" s="5"/>
      <c r="L750" s="5"/>
      <c r="M750" s="5"/>
      <c r="N750" s="5"/>
      <c r="O750" s="5"/>
      <c r="P750" s="5"/>
      <c r="Q750" s="5"/>
      <c r="R750" s="5"/>
      <c r="S750" s="54"/>
      <c r="T750" s="54"/>
      <c r="U750" s="371"/>
      <c r="V750" s="372"/>
      <c r="W750" s="266"/>
      <c r="X750" s="373"/>
      <c r="Y750" s="48"/>
      <c r="Z750" s="5"/>
      <c r="AA750" s="5"/>
      <c r="AB750" s="5"/>
      <c r="AC750" s="6"/>
      <c r="AD750" s="5"/>
    </row>
    <row r="751" spans="1:30" ht="21" customHeight="1" x14ac:dyDescent="0.3">
      <c r="A751" s="5"/>
      <c r="B751" s="5"/>
      <c r="C751" s="5"/>
      <c r="D751" s="5"/>
      <c r="E751" s="5"/>
      <c r="F751" s="5"/>
      <c r="G751" s="5"/>
      <c r="H751" s="5"/>
      <c r="I751" s="53"/>
      <c r="J751" s="5"/>
      <c r="K751" s="5"/>
      <c r="L751" s="5"/>
      <c r="M751" s="5"/>
      <c r="N751" s="5"/>
      <c r="O751" s="5"/>
      <c r="P751" s="5"/>
      <c r="Q751" s="5"/>
      <c r="R751" s="5"/>
      <c r="S751" s="54"/>
      <c r="T751" s="54"/>
      <c r="U751" s="371"/>
      <c r="V751" s="372"/>
      <c r="W751" s="266"/>
      <c r="X751" s="373"/>
      <c r="Y751" s="48"/>
      <c r="Z751" s="5"/>
      <c r="AA751" s="5"/>
      <c r="AB751" s="5"/>
      <c r="AC751" s="6"/>
      <c r="AD751" s="5"/>
    </row>
    <row r="752" spans="1:30" ht="21" customHeight="1" x14ac:dyDescent="0.3">
      <c r="A752" s="5"/>
      <c r="B752" s="5"/>
      <c r="C752" s="5"/>
      <c r="D752" s="5"/>
      <c r="E752" s="5"/>
      <c r="F752" s="5"/>
      <c r="G752" s="5"/>
      <c r="H752" s="5"/>
      <c r="I752" s="53"/>
      <c r="J752" s="5"/>
      <c r="K752" s="5"/>
      <c r="L752" s="5"/>
      <c r="M752" s="5"/>
      <c r="N752" s="5"/>
      <c r="O752" s="5"/>
      <c r="P752" s="5"/>
      <c r="Q752" s="5"/>
      <c r="R752" s="5"/>
      <c r="S752" s="54"/>
      <c r="T752" s="54"/>
      <c r="U752" s="371"/>
      <c r="V752" s="372"/>
      <c r="W752" s="266"/>
      <c r="X752" s="373"/>
      <c r="Y752" s="48"/>
      <c r="Z752" s="5"/>
      <c r="AA752" s="5"/>
      <c r="AB752" s="5"/>
      <c r="AC752" s="6"/>
      <c r="AD752" s="5"/>
    </row>
    <row r="753" spans="1:30" ht="21" customHeight="1" x14ac:dyDescent="0.3">
      <c r="A753" s="5"/>
      <c r="B753" s="5"/>
      <c r="C753" s="5"/>
      <c r="D753" s="5"/>
      <c r="E753" s="5"/>
      <c r="F753" s="5"/>
      <c r="G753" s="5"/>
      <c r="H753" s="5"/>
      <c r="I753" s="53"/>
      <c r="J753" s="5"/>
      <c r="K753" s="5"/>
      <c r="L753" s="5"/>
      <c r="M753" s="5"/>
      <c r="N753" s="5"/>
      <c r="O753" s="5"/>
      <c r="P753" s="5"/>
      <c r="Q753" s="5"/>
      <c r="R753" s="5"/>
      <c r="S753" s="54"/>
      <c r="T753" s="54"/>
      <c r="U753" s="371"/>
      <c r="V753" s="372"/>
      <c r="W753" s="266"/>
      <c r="X753" s="373"/>
      <c r="Y753" s="48"/>
      <c r="Z753" s="5"/>
      <c r="AA753" s="5"/>
      <c r="AB753" s="5"/>
      <c r="AC753" s="6"/>
      <c r="AD753" s="5"/>
    </row>
    <row r="754" spans="1:30" ht="21" customHeight="1" x14ac:dyDescent="0.3">
      <c r="A754" s="5"/>
      <c r="B754" s="5"/>
      <c r="C754" s="5"/>
      <c r="D754" s="5"/>
      <c r="E754" s="5"/>
      <c r="F754" s="5"/>
      <c r="G754" s="5"/>
      <c r="H754" s="5"/>
      <c r="I754" s="53"/>
      <c r="J754" s="5"/>
      <c r="K754" s="5"/>
      <c r="L754" s="5"/>
      <c r="M754" s="5"/>
      <c r="N754" s="5"/>
      <c r="O754" s="5"/>
      <c r="P754" s="5"/>
      <c r="Q754" s="5"/>
      <c r="R754" s="5"/>
      <c r="S754" s="54"/>
      <c r="T754" s="54"/>
      <c r="U754" s="371"/>
      <c r="V754" s="372"/>
      <c r="W754" s="266"/>
      <c r="X754" s="373"/>
      <c r="Y754" s="48"/>
      <c r="Z754" s="5"/>
      <c r="AA754" s="5"/>
      <c r="AB754" s="5"/>
      <c r="AC754" s="6"/>
      <c r="AD754" s="5"/>
    </row>
    <row r="755" spans="1:30" ht="21" customHeight="1" x14ac:dyDescent="0.3">
      <c r="A755" s="5"/>
      <c r="B755" s="5"/>
      <c r="C755" s="5"/>
      <c r="D755" s="5"/>
      <c r="E755" s="5"/>
      <c r="F755" s="5"/>
      <c r="G755" s="5"/>
      <c r="H755" s="5"/>
      <c r="I755" s="53"/>
      <c r="J755" s="5"/>
      <c r="K755" s="5"/>
      <c r="L755" s="5"/>
      <c r="M755" s="5"/>
      <c r="N755" s="5"/>
      <c r="O755" s="5"/>
      <c r="P755" s="5"/>
      <c r="Q755" s="5"/>
      <c r="R755" s="5"/>
      <c r="S755" s="54"/>
      <c r="T755" s="54"/>
      <c r="U755" s="371"/>
      <c r="V755" s="372"/>
      <c r="W755" s="266"/>
      <c r="X755" s="373"/>
      <c r="Y755" s="48"/>
      <c r="Z755" s="5"/>
      <c r="AA755" s="5"/>
      <c r="AB755" s="5"/>
      <c r="AC755" s="6"/>
      <c r="AD755" s="5"/>
    </row>
    <row r="756" spans="1:30" ht="21" customHeight="1" x14ac:dyDescent="0.3">
      <c r="A756" s="5"/>
      <c r="B756" s="5"/>
      <c r="C756" s="5"/>
      <c r="D756" s="5"/>
      <c r="E756" s="5"/>
      <c r="F756" s="5"/>
      <c r="G756" s="5"/>
      <c r="H756" s="5"/>
      <c r="I756" s="53"/>
      <c r="J756" s="5"/>
      <c r="K756" s="5"/>
      <c r="L756" s="5"/>
      <c r="M756" s="5"/>
      <c r="N756" s="5"/>
      <c r="O756" s="5"/>
      <c r="P756" s="5"/>
      <c r="Q756" s="5"/>
      <c r="R756" s="5"/>
      <c r="S756" s="54"/>
      <c r="T756" s="54"/>
      <c r="U756" s="371"/>
      <c r="V756" s="372"/>
      <c r="W756" s="266"/>
      <c r="X756" s="373"/>
      <c r="Y756" s="48"/>
      <c r="Z756" s="5"/>
      <c r="AA756" s="5"/>
      <c r="AB756" s="5"/>
      <c r="AC756" s="6"/>
      <c r="AD756" s="5"/>
    </row>
    <row r="757" spans="1:30" ht="21" customHeight="1" x14ac:dyDescent="0.3">
      <c r="A757" s="5"/>
      <c r="B757" s="5"/>
      <c r="C757" s="5"/>
      <c r="D757" s="5"/>
      <c r="E757" s="5"/>
      <c r="F757" s="5"/>
      <c r="G757" s="5"/>
      <c r="H757" s="5"/>
      <c r="I757" s="53"/>
      <c r="J757" s="5"/>
      <c r="K757" s="5"/>
      <c r="L757" s="5"/>
      <c r="M757" s="5"/>
      <c r="N757" s="5"/>
      <c r="O757" s="5"/>
      <c r="P757" s="5"/>
      <c r="Q757" s="5"/>
      <c r="R757" s="5"/>
      <c r="S757" s="54"/>
      <c r="T757" s="54"/>
      <c r="U757" s="371"/>
      <c r="V757" s="372"/>
      <c r="W757" s="266"/>
      <c r="X757" s="373"/>
      <c r="Y757" s="48"/>
      <c r="Z757" s="5"/>
      <c r="AA757" s="5"/>
      <c r="AB757" s="5"/>
      <c r="AC757" s="6"/>
      <c r="AD757" s="5"/>
    </row>
    <row r="758" spans="1:30" ht="21" customHeight="1" x14ac:dyDescent="0.3">
      <c r="A758" s="5"/>
      <c r="B758" s="5"/>
      <c r="C758" s="5"/>
      <c r="D758" s="5"/>
      <c r="E758" s="5"/>
      <c r="F758" s="5"/>
      <c r="G758" s="5"/>
      <c r="H758" s="5"/>
      <c r="I758" s="53"/>
      <c r="J758" s="5"/>
      <c r="K758" s="5"/>
      <c r="L758" s="5"/>
      <c r="M758" s="5"/>
      <c r="N758" s="5"/>
      <c r="O758" s="5"/>
      <c r="P758" s="5"/>
      <c r="Q758" s="5"/>
      <c r="R758" s="5"/>
      <c r="S758" s="54"/>
      <c r="T758" s="54"/>
      <c r="U758" s="371"/>
      <c r="V758" s="372"/>
      <c r="W758" s="266"/>
      <c r="X758" s="373"/>
      <c r="Y758" s="48"/>
      <c r="Z758" s="5"/>
      <c r="AA758" s="5"/>
      <c r="AB758" s="5"/>
      <c r="AC758" s="6"/>
      <c r="AD758" s="5"/>
    </row>
    <row r="759" spans="1:30" ht="21" customHeight="1" x14ac:dyDescent="0.3">
      <c r="A759" s="5"/>
      <c r="B759" s="5"/>
      <c r="C759" s="5"/>
      <c r="D759" s="5"/>
      <c r="E759" s="5"/>
      <c r="F759" s="5"/>
      <c r="G759" s="5"/>
      <c r="H759" s="5"/>
      <c r="I759" s="53"/>
      <c r="J759" s="5"/>
      <c r="K759" s="5"/>
      <c r="L759" s="5"/>
      <c r="M759" s="5"/>
      <c r="N759" s="5"/>
      <c r="O759" s="5"/>
      <c r="P759" s="5"/>
      <c r="Q759" s="5"/>
      <c r="R759" s="5"/>
      <c r="S759" s="54"/>
      <c r="T759" s="54"/>
      <c r="U759" s="371"/>
      <c r="V759" s="372"/>
      <c r="W759" s="266"/>
      <c r="X759" s="373"/>
      <c r="Y759" s="48"/>
      <c r="Z759" s="5"/>
      <c r="AA759" s="5"/>
      <c r="AB759" s="5"/>
      <c r="AC759" s="6"/>
      <c r="AD759" s="5"/>
    </row>
    <row r="760" spans="1:30" ht="21" customHeight="1" x14ac:dyDescent="0.3">
      <c r="A760" s="5"/>
      <c r="B760" s="5"/>
      <c r="C760" s="5"/>
      <c r="D760" s="5"/>
      <c r="E760" s="5"/>
      <c r="F760" s="5"/>
      <c r="G760" s="5"/>
      <c r="H760" s="5"/>
      <c r="I760" s="53"/>
      <c r="J760" s="5"/>
      <c r="K760" s="5"/>
      <c r="L760" s="5"/>
      <c r="M760" s="5"/>
      <c r="N760" s="5"/>
      <c r="O760" s="5"/>
      <c r="P760" s="5"/>
      <c r="Q760" s="5"/>
      <c r="R760" s="5"/>
      <c r="S760" s="54"/>
      <c r="T760" s="54"/>
      <c r="U760" s="371"/>
      <c r="V760" s="372"/>
      <c r="W760" s="266"/>
      <c r="X760" s="373"/>
      <c r="Y760" s="48"/>
      <c r="Z760" s="5"/>
      <c r="AA760" s="5"/>
      <c r="AB760" s="5"/>
      <c r="AC760" s="6"/>
      <c r="AD760" s="5"/>
    </row>
    <row r="761" spans="1:30" ht="21" customHeight="1" x14ac:dyDescent="0.3">
      <c r="A761" s="5"/>
      <c r="B761" s="5"/>
      <c r="C761" s="5"/>
      <c r="D761" s="5"/>
      <c r="E761" s="5"/>
      <c r="F761" s="5"/>
      <c r="G761" s="5"/>
      <c r="H761" s="5"/>
      <c r="I761" s="53"/>
      <c r="J761" s="5"/>
      <c r="K761" s="5"/>
      <c r="L761" s="5"/>
      <c r="M761" s="5"/>
      <c r="N761" s="5"/>
      <c r="O761" s="5"/>
      <c r="P761" s="5"/>
      <c r="Q761" s="5"/>
      <c r="R761" s="5"/>
      <c r="S761" s="54"/>
      <c r="T761" s="54"/>
      <c r="U761" s="371"/>
      <c r="V761" s="372"/>
      <c r="W761" s="266"/>
      <c r="X761" s="373"/>
      <c r="Y761" s="48"/>
      <c r="Z761" s="5"/>
      <c r="AA761" s="5"/>
      <c r="AB761" s="5"/>
      <c r="AC761" s="6"/>
      <c r="AD761" s="5"/>
    </row>
    <row r="762" spans="1:30" ht="21" customHeight="1" x14ac:dyDescent="0.3">
      <c r="A762" s="5"/>
      <c r="B762" s="5"/>
      <c r="C762" s="5"/>
      <c r="D762" s="5"/>
      <c r="E762" s="5"/>
      <c r="F762" s="5"/>
      <c r="G762" s="5"/>
      <c r="H762" s="5"/>
      <c r="I762" s="53"/>
      <c r="J762" s="5"/>
      <c r="K762" s="5"/>
      <c r="L762" s="5"/>
      <c r="M762" s="5"/>
      <c r="N762" s="5"/>
      <c r="O762" s="5"/>
      <c r="P762" s="5"/>
      <c r="Q762" s="5"/>
      <c r="R762" s="5"/>
      <c r="S762" s="54"/>
      <c r="T762" s="54"/>
      <c r="U762" s="371"/>
      <c r="V762" s="372"/>
      <c r="W762" s="266"/>
      <c r="X762" s="373"/>
      <c r="Y762" s="48"/>
      <c r="Z762" s="5"/>
      <c r="AA762" s="5"/>
      <c r="AB762" s="5"/>
      <c r="AC762" s="6"/>
      <c r="AD762" s="5"/>
    </row>
    <row r="763" spans="1:30" ht="21" customHeight="1" x14ac:dyDescent="0.3">
      <c r="A763" s="5"/>
      <c r="B763" s="5"/>
      <c r="C763" s="5"/>
      <c r="D763" s="5"/>
      <c r="E763" s="5"/>
      <c r="F763" s="5"/>
      <c r="G763" s="5"/>
      <c r="H763" s="5"/>
      <c r="I763" s="53"/>
      <c r="J763" s="5"/>
      <c r="K763" s="5"/>
      <c r="L763" s="5"/>
      <c r="M763" s="5"/>
      <c r="N763" s="5"/>
      <c r="O763" s="5"/>
      <c r="P763" s="5"/>
      <c r="Q763" s="5"/>
      <c r="R763" s="5"/>
      <c r="S763" s="54"/>
      <c r="T763" s="54"/>
      <c r="U763" s="371"/>
      <c r="V763" s="372"/>
      <c r="W763" s="266"/>
      <c r="X763" s="373"/>
      <c r="Y763" s="48"/>
      <c r="Z763" s="5"/>
      <c r="AA763" s="5"/>
      <c r="AB763" s="5"/>
      <c r="AC763" s="6"/>
      <c r="AD763" s="5"/>
    </row>
    <row r="764" spans="1:30" ht="21" customHeight="1" x14ac:dyDescent="0.3">
      <c r="A764" s="5"/>
      <c r="B764" s="5"/>
      <c r="C764" s="5"/>
      <c r="D764" s="5"/>
      <c r="E764" s="5"/>
      <c r="F764" s="5"/>
      <c r="G764" s="5"/>
      <c r="H764" s="5"/>
      <c r="I764" s="53"/>
      <c r="J764" s="5"/>
      <c r="K764" s="5"/>
      <c r="L764" s="5"/>
      <c r="M764" s="5"/>
      <c r="N764" s="5"/>
      <c r="O764" s="5"/>
      <c r="P764" s="5"/>
      <c r="Q764" s="5"/>
      <c r="R764" s="5"/>
      <c r="S764" s="54"/>
      <c r="T764" s="54"/>
      <c r="U764" s="371"/>
      <c r="V764" s="372"/>
      <c r="W764" s="266"/>
      <c r="X764" s="373"/>
      <c r="Y764" s="48"/>
      <c r="Z764" s="5"/>
      <c r="AA764" s="5"/>
      <c r="AB764" s="5"/>
      <c r="AC764" s="6"/>
      <c r="AD764" s="5"/>
    </row>
    <row r="765" spans="1:30" ht="21" customHeight="1" x14ac:dyDescent="0.3">
      <c r="A765" s="5"/>
      <c r="B765" s="5"/>
      <c r="C765" s="5"/>
      <c r="D765" s="5"/>
      <c r="E765" s="5"/>
      <c r="F765" s="5"/>
      <c r="G765" s="5"/>
      <c r="H765" s="5"/>
      <c r="I765" s="53"/>
      <c r="J765" s="5"/>
      <c r="K765" s="5"/>
      <c r="L765" s="5"/>
      <c r="M765" s="5"/>
      <c r="N765" s="5"/>
      <c r="O765" s="5"/>
      <c r="P765" s="5"/>
      <c r="Q765" s="5"/>
      <c r="R765" s="5"/>
      <c r="S765" s="54"/>
      <c r="T765" s="54"/>
      <c r="U765" s="371"/>
      <c r="V765" s="372"/>
      <c r="W765" s="266"/>
      <c r="X765" s="373"/>
      <c r="Y765" s="48"/>
      <c r="Z765" s="5"/>
      <c r="AA765" s="5"/>
      <c r="AB765" s="5"/>
      <c r="AC765" s="6"/>
      <c r="AD765" s="5"/>
    </row>
    <row r="766" spans="1:30" ht="21" customHeight="1" x14ac:dyDescent="0.3">
      <c r="A766" s="5"/>
      <c r="B766" s="5"/>
      <c r="C766" s="5"/>
      <c r="D766" s="5"/>
      <c r="E766" s="5"/>
      <c r="F766" s="5"/>
      <c r="G766" s="5"/>
      <c r="H766" s="5"/>
      <c r="I766" s="53"/>
      <c r="J766" s="5"/>
      <c r="K766" s="5"/>
      <c r="L766" s="5"/>
      <c r="M766" s="5"/>
      <c r="N766" s="5"/>
      <c r="O766" s="5"/>
      <c r="P766" s="5"/>
      <c r="Q766" s="5"/>
      <c r="R766" s="5"/>
      <c r="S766" s="54"/>
      <c r="T766" s="54"/>
      <c r="U766" s="371"/>
      <c r="V766" s="372"/>
      <c r="W766" s="266"/>
      <c r="X766" s="373"/>
      <c r="Y766" s="48"/>
      <c r="Z766" s="5"/>
      <c r="AA766" s="5"/>
      <c r="AB766" s="5"/>
      <c r="AC766" s="6"/>
      <c r="AD766" s="5"/>
    </row>
    <row r="767" spans="1:30" ht="21" customHeight="1" x14ac:dyDescent="0.3">
      <c r="A767" s="5"/>
      <c r="B767" s="5"/>
      <c r="C767" s="5"/>
      <c r="D767" s="5"/>
      <c r="E767" s="5"/>
      <c r="F767" s="5"/>
      <c r="G767" s="5"/>
      <c r="H767" s="5"/>
      <c r="I767" s="53"/>
      <c r="J767" s="5"/>
      <c r="K767" s="5"/>
      <c r="L767" s="5"/>
      <c r="M767" s="5"/>
      <c r="N767" s="5"/>
      <c r="O767" s="5"/>
      <c r="P767" s="5"/>
      <c r="Q767" s="5"/>
      <c r="R767" s="5"/>
      <c r="S767" s="54"/>
      <c r="T767" s="54"/>
      <c r="U767" s="371"/>
      <c r="V767" s="372"/>
      <c r="W767" s="266"/>
      <c r="X767" s="373"/>
      <c r="Y767" s="48"/>
      <c r="Z767" s="5"/>
      <c r="AA767" s="5"/>
      <c r="AB767" s="5"/>
      <c r="AC767" s="6"/>
      <c r="AD767" s="5"/>
    </row>
    <row r="768" spans="1:30" ht="21" customHeight="1" x14ac:dyDescent="0.3">
      <c r="A768" s="5"/>
      <c r="B768" s="5"/>
      <c r="C768" s="5"/>
      <c r="D768" s="5"/>
      <c r="E768" s="5"/>
      <c r="F768" s="5"/>
      <c r="G768" s="5"/>
      <c r="H768" s="5"/>
      <c r="I768" s="53"/>
      <c r="J768" s="5"/>
      <c r="K768" s="5"/>
      <c r="L768" s="5"/>
      <c r="M768" s="5"/>
      <c r="N768" s="5"/>
      <c r="O768" s="5"/>
      <c r="P768" s="5"/>
      <c r="Q768" s="5"/>
      <c r="R768" s="5"/>
      <c r="S768" s="54"/>
      <c r="T768" s="54"/>
      <c r="U768" s="371"/>
      <c r="V768" s="372"/>
      <c r="W768" s="266"/>
      <c r="X768" s="373"/>
      <c r="Y768" s="48"/>
      <c r="Z768" s="5"/>
      <c r="AA768" s="5"/>
      <c r="AB768" s="5"/>
      <c r="AC768" s="6"/>
      <c r="AD768" s="5"/>
    </row>
    <row r="769" spans="1:30" ht="21" customHeight="1" x14ac:dyDescent="0.3">
      <c r="A769" s="5"/>
      <c r="B769" s="5"/>
      <c r="C769" s="5"/>
      <c r="D769" s="5"/>
      <c r="E769" s="5"/>
      <c r="F769" s="5"/>
      <c r="G769" s="5"/>
      <c r="H769" s="5"/>
      <c r="I769" s="53"/>
      <c r="J769" s="5"/>
      <c r="K769" s="5"/>
      <c r="L769" s="5"/>
      <c r="M769" s="5"/>
      <c r="N769" s="5"/>
      <c r="O769" s="5"/>
      <c r="P769" s="5"/>
      <c r="Q769" s="5"/>
      <c r="R769" s="5"/>
      <c r="S769" s="54"/>
      <c r="T769" s="54"/>
      <c r="U769" s="371"/>
      <c r="V769" s="372"/>
      <c r="W769" s="266"/>
      <c r="X769" s="373"/>
      <c r="Y769" s="48"/>
      <c r="Z769" s="5"/>
      <c r="AA769" s="5"/>
      <c r="AB769" s="5"/>
      <c r="AC769" s="6"/>
      <c r="AD769" s="5"/>
    </row>
    <row r="770" spans="1:30" ht="21" customHeight="1" x14ac:dyDescent="0.3">
      <c r="A770" s="5"/>
      <c r="B770" s="5"/>
      <c r="C770" s="5"/>
      <c r="D770" s="5"/>
      <c r="E770" s="5"/>
      <c r="F770" s="5"/>
      <c r="G770" s="5"/>
      <c r="H770" s="5"/>
      <c r="I770" s="53"/>
      <c r="J770" s="5"/>
      <c r="K770" s="5"/>
      <c r="L770" s="5"/>
      <c r="M770" s="5"/>
      <c r="N770" s="5"/>
      <c r="O770" s="5"/>
      <c r="P770" s="5"/>
      <c r="Q770" s="5"/>
      <c r="R770" s="5"/>
      <c r="S770" s="54"/>
      <c r="T770" s="54"/>
      <c r="U770" s="371"/>
      <c r="V770" s="372"/>
      <c r="W770" s="266"/>
      <c r="X770" s="373"/>
      <c r="Y770" s="48"/>
      <c r="Z770" s="5"/>
      <c r="AA770" s="5"/>
      <c r="AB770" s="5"/>
      <c r="AC770" s="6"/>
      <c r="AD770" s="5"/>
    </row>
    <row r="771" spans="1:30" ht="21" customHeight="1" x14ac:dyDescent="0.3">
      <c r="A771" s="5"/>
      <c r="B771" s="5"/>
      <c r="C771" s="5"/>
      <c r="D771" s="5"/>
      <c r="E771" s="5"/>
      <c r="F771" s="5"/>
      <c r="G771" s="5"/>
      <c r="H771" s="5"/>
      <c r="I771" s="53"/>
      <c r="J771" s="5"/>
      <c r="K771" s="5"/>
      <c r="L771" s="5"/>
      <c r="M771" s="5"/>
      <c r="N771" s="5"/>
      <c r="O771" s="5"/>
      <c r="P771" s="5"/>
      <c r="Q771" s="5"/>
      <c r="R771" s="5"/>
      <c r="S771" s="54"/>
      <c r="T771" s="54"/>
      <c r="U771" s="371"/>
      <c r="V771" s="372"/>
      <c r="W771" s="266"/>
      <c r="X771" s="373"/>
      <c r="Y771" s="48"/>
      <c r="Z771" s="5"/>
      <c r="AA771" s="5"/>
      <c r="AB771" s="5"/>
      <c r="AC771" s="6"/>
      <c r="AD771" s="5"/>
    </row>
    <row r="772" spans="1:30" ht="21" customHeight="1" x14ac:dyDescent="0.3">
      <c r="A772" s="5"/>
      <c r="B772" s="5"/>
      <c r="C772" s="5"/>
      <c r="D772" s="5"/>
      <c r="E772" s="5"/>
      <c r="F772" s="5"/>
      <c r="G772" s="5"/>
      <c r="H772" s="5"/>
      <c r="I772" s="53"/>
      <c r="J772" s="5"/>
      <c r="K772" s="5"/>
      <c r="L772" s="5"/>
      <c r="M772" s="5"/>
      <c r="N772" s="5"/>
      <c r="O772" s="5"/>
      <c r="P772" s="5"/>
      <c r="Q772" s="5"/>
      <c r="R772" s="5"/>
      <c r="S772" s="54"/>
      <c r="T772" s="54"/>
      <c r="U772" s="371"/>
      <c r="V772" s="372"/>
      <c r="W772" s="266"/>
      <c r="X772" s="373"/>
      <c r="Y772" s="48"/>
      <c r="Z772" s="5"/>
      <c r="AA772" s="5"/>
      <c r="AB772" s="5"/>
      <c r="AC772" s="6"/>
      <c r="AD772" s="5"/>
    </row>
    <row r="773" spans="1:30" ht="21" customHeight="1" x14ac:dyDescent="0.3">
      <c r="A773" s="5"/>
      <c r="B773" s="5"/>
      <c r="C773" s="5"/>
      <c r="D773" s="5"/>
      <c r="E773" s="5"/>
      <c r="F773" s="5"/>
      <c r="G773" s="5"/>
      <c r="H773" s="5"/>
      <c r="I773" s="53"/>
      <c r="J773" s="5"/>
      <c r="K773" s="5"/>
      <c r="L773" s="5"/>
      <c r="M773" s="5"/>
      <c r="N773" s="5"/>
      <c r="O773" s="5"/>
      <c r="P773" s="5"/>
      <c r="Q773" s="5"/>
      <c r="R773" s="5"/>
      <c r="S773" s="54"/>
      <c r="T773" s="54"/>
      <c r="U773" s="371"/>
      <c r="V773" s="372"/>
      <c r="W773" s="266"/>
      <c r="X773" s="373"/>
      <c r="Y773" s="48"/>
      <c r="Z773" s="5"/>
      <c r="AA773" s="5"/>
      <c r="AB773" s="5"/>
      <c r="AC773" s="6"/>
      <c r="AD773" s="5"/>
    </row>
    <row r="774" spans="1:30" ht="21" customHeight="1" x14ac:dyDescent="0.3">
      <c r="A774" s="5"/>
      <c r="B774" s="5"/>
      <c r="C774" s="5"/>
      <c r="D774" s="5"/>
      <c r="E774" s="5"/>
      <c r="F774" s="5"/>
      <c r="G774" s="5"/>
      <c r="H774" s="5"/>
      <c r="I774" s="53"/>
      <c r="J774" s="5"/>
      <c r="K774" s="5"/>
      <c r="L774" s="5"/>
      <c r="M774" s="5"/>
      <c r="N774" s="5"/>
      <c r="O774" s="5"/>
      <c r="P774" s="5"/>
      <c r="Q774" s="5"/>
      <c r="R774" s="5"/>
      <c r="S774" s="54"/>
      <c r="T774" s="54"/>
      <c r="U774" s="371"/>
      <c r="V774" s="372"/>
      <c r="W774" s="266"/>
      <c r="X774" s="373"/>
      <c r="Y774" s="48"/>
      <c r="Z774" s="5"/>
      <c r="AA774" s="5"/>
      <c r="AB774" s="5"/>
      <c r="AC774" s="6"/>
      <c r="AD774" s="5"/>
    </row>
    <row r="775" spans="1:30" ht="21" customHeight="1" x14ac:dyDescent="0.3">
      <c r="A775" s="5"/>
      <c r="B775" s="5"/>
      <c r="C775" s="5"/>
      <c r="D775" s="5"/>
      <c r="E775" s="5"/>
      <c r="F775" s="5"/>
      <c r="G775" s="5"/>
      <c r="H775" s="5"/>
      <c r="I775" s="53"/>
      <c r="J775" s="5"/>
      <c r="K775" s="5"/>
      <c r="L775" s="5"/>
      <c r="M775" s="5"/>
      <c r="N775" s="5"/>
      <c r="O775" s="5"/>
      <c r="P775" s="5"/>
      <c r="Q775" s="5"/>
      <c r="R775" s="5"/>
      <c r="S775" s="54"/>
      <c r="T775" s="54"/>
      <c r="U775" s="371"/>
      <c r="V775" s="372"/>
      <c r="W775" s="266"/>
      <c r="X775" s="373"/>
      <c r="Y775" s="48"/>
      <c r="Z775" s="5"/>
      <c r="AA775" s="5"/>
      <c r="AB775" s="5"/>
      <c r="AC775" s="6"/>
      <c r="AD775" s="5"/>
    </row>
    <row r="776" spans="1:30" ht="21" customHeight="1" x14ac:dyDescent="0.3">
      <c r="A776" s="5"/>
      <c r="B776" s="5"/>
      <c r="C776" s="5"/>
      <c r="D776" s="5"/>
      <c r="E776" s="5"/>
      <c r="F776" s="5"/>
      <c r="G776" s="5"/>
      <c r="H776" s="5"/>
      <c r="I776" s="53"/>
      <c r="J776" s="5"/>
      <c r="K776" s="5"/>
      <c r="L776" s="5"/>
      <c r="M776" s="5"/>
      <c r="N776" s="5"/>
      <c r="O776" s="5"/>
      <c r="P776" s="5"/>
      <c r="Q776" s="5"/>
      <c r="R776" s="5"/>
      <c r="S776" s="54"/>
      <c r="T776" s="54"/>
      <c r="U776" s="371"/>
      <c r="V776" s="372"/>
      <c r="W776" s="266"/>
      <c r="X776" s="373"/>
      <c r="Y776" s="48"/>
      <c r="Z776" s="5"/>
      <c r="AA776" s="5"/>
      <c r="AB776" s="5"/>
      <c r="AC776" s="6"/>
      <c r="AD776" s="5"/>
    </row>
    <row r="777" spans="1:30" ht="21" customHeight="1" x14ac:dyDescent="0.3">
      <c r="A777" s="5"/>
      <c r="B777" s="5"/>
      <c r="C777" s="5"/>
      <c r="D777" s="5"/>
      <c r="E777" s="5"/>
      <c r="F777" s="5"/>
      <c r="G777" s="5"/>
      <c r="H777" s="5"/>
      <c r="I777" s="53"/>
      <c r="J777" s="5"/>
      <c r="K777" s="5"/>
      <c r="L777" s="5"/>
      <c r="M777" s="5"/>
      <c r="N777" s="5"/>
      <c r="O777" s="5"/>
      <c r="P777" s="5"/>
      <c r="Q777" s="5"/>
      <c r="R777" s="5"/>
      <c r="S777" s="54"/>
      <c r="T777" s="54"/>
      <c r="U777" s="371"/>
      <c r="V777" s="372"/>
      <c r="W777" s="266"/>
      <c r="X777" s="373"/>
      <c r="Y777" s="48"/>
      <c r="Z777" s="5"/>
      <c r="AA777" s="5"/>
      <c r="AB777" s="5"/>
      <c r="AC777" s="6"/>
      <c r="AD777" s="5"/>
    </row>
    <row r="778" spans="1:30" ht="21" customHeight="1" x14ac:dyDescent="0.3">
      <c r="A778" s="5"/>
      <c r="B778" s="5"/>
      <c r="C778" s="5"/>
      <c r="D778" s="5"/>
      <c r="E778" s="5"/>
      <c r="F778" s="5"/>
      <c r="G778" s="5"/>
      <c r="H778" s="5"/>
      <c r="I778" s="53"/>
      <c r="J778" s="5"/>
      <c r="K778" s="5"/>
      <c r="L778" s="5"/>
      <c r="M778" s="5"/>
      <c r="N778" s="5"/>
      <c r="O778" s="5"/>
      <c r="P778" s="5"/>
      <c r="Q778" s="5"/>
      <c r="R778" s="5"/>
      <c r="S778" s="54"/>
      <c r="T778" s="54"/>
      <c r="U778" s="371"/>
      <c r="V778" s="372"/>
      <c r="W778" s="266"/>
      <c r="X778" s="373"/>
      <c r="Y778" s="48"/>
      <c r="Z778" s="5"/>
      <c r="AA778" s="5"/>
      <c r="AB778" s="5"/>
      <c r="AC778" s="6"/>
      <c r="AD778" s="5"/>
    </row>
    <row r="779" spans="1:30" ht="21" customHeight="1" x14ac:dyDescent="0.3">
      <c r="A779" s="5"/>
      <c r="B779" s="5"/>
      <c r="C779" s="5"/>
      <c r="D779" s="5"/>
      <c r="E779" s="5"/>
      <c r="F779" s="5"/>
      <c r="G779" s="5"/>
      <c r="H779" s="5"/>
      <c r="I779" s="53"/>
      <c r="J779" s="5"/>
      <c r="K779" s="5"/>
      <c r="L779" s="5"/>
      <c r="M779" s="5"/>
      <c r="N779" s="5"/>
      <c r="O779" s="5"/>
      <c r="P779" s="5"/>
      <c r="Q779" s="5"/>
      <c r="R779" s="5"/>
      <c r="S779" s="54"/>
      <c r="T779" s="54"/>
      <c r="U779" s="371"/>
      <c r="V779" s="372"/>
      <c r="W779" s="266"/>
      <c r="X779" s="373"/>
      <c r="Y779" s="48"/>
      <c r="Z779" s="5"/>
      <c r="AA779" s="5"/>
      <c r="AB779" s="5"/>
      <c r="AC779" s="6"/>
      <c r="AD779" s="5"/>
    </row>
    <row r="780" spans="1:30" ht="21" customHeight="1" x14ac:dyDescent="0.3">
      <c r="A780" s="5"/>
      <c r="B780" s="5"/>
      <c r="C780" s="5"/>
      <c r="D780" s="5"/>
      <c r="E780" s="5"/>
      <c r="F780" s="5"/>
      <c r="G780" s="5"/>
      <c r="H780" s="5"/>
      <c r="I780" s="53"/>
      <c r="J780" s="5"/>
      <c r="K780" s="5"/>
      <c r="L780" s="5"/>
      <c r="M780" s="5"/>
      <c r="N780" s="5"/>
      <c r="O780" s="5"/>
      <c r="P780" s="5"/>
      <c r="Q780" s="5"/>
      <c r="R780" s="5"/>
      <c r="S780" s="54"/>
      <c r="T780" s="54"/>
      <c r="U780" s="371"/>
      <c r="V780" s="372"/>
      <c r="W780" s="266"/>
      <c r="X780" s="373"/>
      <c r="Y780" s="48"/>
      <c r="Z780" s="5"/>
      <c r="AA780" s="5"/>
      <c r="AB780" s="5"/>
      <c r="AC780" s="6"/>
      <c r="AD780" s="5"/>
    </row>
    <row r="781" spans="1:30" ht="21" customHeight="1" x14ac:dyDescent="0.3">
      <c r="A781" s="5"/>
      <c r="B781" s="5"/>
      <c r="C781" s="5"/>
      <c r="D781" s="5"/>
      <c r="E781" s="5"/>
      <c r="F781" s="5"/>
      <c r="G781" s="5"/>
      <c r="H781" s="5"/>
      <c r="I781" s="53"/>
      <c r="J781" s="5"/>
      <c r="K781" s="5"/>
      <c r="L781" s="5"/>
      <c r="M781" s="5"/>
      <c r="N781" s="5"/>
      <c r="O781" s="5"/>
      <c r="P781" s="5"/>
      <c r="Q781" s="5"/>
      <c r="R781" s="5"/>
      <c r="S781" s="54"/>
      <c r="T781" s="54"/>
      <c r="U781" s="371"/>
      <c r="V781" s="372"/>
      <c r="W781" s="266"/>
      <c r="X781" s="373"/>
      <c r="Y781" s="48"/>
      <c r="Z781" s="5"/>
      <c r="AA781" s="5"/>
      <c r="AB781" s="5"/>
      <c r="AC781" s="6"/>
      <c r="AD781" s="5"/>
    </row>
    <row r="782" spans="1:30" ht="21" customHeight="1" x14ac:dyDescent="0.3">
      <c r="A782" s="5"/>
      <c r="B782" s="5"/>
      <c r="C782" s="5"/>
      <c r="D782" s="5"/>
      <c r="E782" s="5"/>
      <c r="F782" s="5"/>
      <c r="G782" s="5"/>
      <c r="H782" s="5"/>
      <c r="I782" s="53"/>
      <c r="J782" s="5"/>
      <c r="K782" s="5"/>
      <c r="L782" s="5"/>
      <c r="M782" s="5"/>
      <c r="N782" s="5"/>
      <c r="O782" s="5"/>
      <c r="P782" s="5"/>
      <c r="Q782" s="5"/>
      <c r="R782" s="5"/>
      <c r="S782" s="54"/>
      <c r="T782" s="54"/>
      <c r="U782" s="371"/>
      <c r="V782" s="372"/>
      <c r="W782" s="266"/>
      <c r="X782" s="373"/>
      <c r="Y782" s="48"/>
      <c r="Z782" s="5"/>
      <c r="AA782" s="5"/>
      <c r="AB782" s="5"/>
      <c r="AC782" s="6"/>
      <c r="AD782" s="5"/>
    </row>
    <row r="783" spans="1:30" ht="21" customHeight="1" x14ac:dyDescent="0.3">
      <c r="A783" s="5"/>
      <c r="B783" s="5"/>
      <c r="C783" s="5"/>
      <c r="D783" s="5"/>
      <c r="E783" s="5"/>
      <c r="F783" s="5"/>
      <c r="G783" s="5"/>
      <c r="H783" s="5"/>
      <c r="I783" s="53"/>
      <c r="J783" s="5"/>
      <c r="K783" s="5"/>
      <c r="L783" s="5"/>
      <c r="M783" s="5"/>
      <c r="N783" s="5"/>
      <c r="O783" s="5"/>
      <c r="P783" s="5"/>
      <c r="Q783" s="5"/>
      <c r="R783" s="5"/>
      <c r="S783" s="54"/>
      <c r="T783" s="54"/>
      <c r="U783" s="371"/>
      <c r="V783" s="372"/>
      <c r="W783" s="266"/>
      <c r="X783" s="373"/>
      <c r="Y783" s="48"/>
      <c r="Z783" s="5"/>
      <c r="AA783" s="5"/>
      <c r="AB783" s="5"/>
      <c r="AC783" s="6"/>
      <c r="AD783" s="5"/>
    </row>
    <row r="784" spans="1:30" ht="21" customHeight="1" x14ac:dyDescent="0.3">
      <c r="A784" s="5"/>
      <c r="B784" s="5"/>
      <c r="C784" s="5"/>
      <c r="D784" s="5"/>
      <c r="E784" s="5"/>
      <c r="F784" s="5"/>
      <c r="G784" s="5"/>
      <c r="H784" s="5"/>
      <c r="I784" s="53"/>
      <c r="J784" s="5"/>
      <c r="K784" s="5"/>
      <c r="L784" s="5"/>
      <c r="M784" s="5"/>
      <c r="N784" s="5"/>
      <c r="O784" s="5"/>
      <c r="P784" s="5"/>
      <c r="Q784" s="5"/>
      <c r="R784" s="5"/>
      <c r="S784" s="54"/>
      <c r="T784" s="54"/>
      <c r="U784" s="371"/>
      <c r="V784" s="372"/>
      <c r="W784" s="266"/>
      <c r="X784" s="373"/>
      <c r="Y784" s="48"/>
      <c r="Z784" s="5"/>
      <c r="AA784" s="5"/>
      <c r="AB784" s="5"/>
      <c r="AC784" s="6"/>
      <c r="AD784" s="5"/>
    </row>
    <row r="785" spans="1:30" ht="21" customHeight="1" x14ac:dyDescent="0.3">
      <c r="A785" s="5"/>
      <c r="B785" s="5"/>
      <c r="C785" s="5"/>
      <c r="D785" s="5"/>
      <c r="E785" s="5"/>
      <c r="F785" s="5"/>
      <c r="G785" s="5"/>
      <c r="H785" s="5"/>
      <c r="I785" s="53"/>
      <c r="J785" s="5"/>
      <c r="K785" s="5"/>
      <c r="L785" s="5"/>
      <c r="M785" s="5"/>
      <c r="N785" s="5"/>
      <c r="O785" s="5"/>
      <c r="P785" s="5"/>
      <c r="Q785" s="5"/>
      <c r="R785" s="5"/>
      <c r="S785" s="54"/>
      <c r="T785" s="54"/>
      <c r="U785" s="371"/>
      <c r="V785" s="372"/>
      <c r="W785" s="266"/>
      <c r="X785" s="373"/>
      <c r="Y785" s="48"/>
      <c r="Z785" s="5"/>
      <c r="AA785" s="5"/>
      <c r="AB785" s="5"/>
      <c r="AC785" s="6"/>
      <c r="AD785" s="5"/>
    </row>
    <row r="786" spans="1:30" ht="21" customHeight="1" x14ac:dyDescent="0.3">
      <c r="A786" s="5"/>
      <c r="B786" s="5"/>
      <c r="C786" s="5"/>
      <c r="D786" s="5"/>
      <c r="E786" s="5"/>
      <c r="F786" s="5"/>
      <c r="G786" s="5"/>
      <c r="H786" s="5"/>
      <c r="I786" s="53"/>
      <c r="J786" s="5"/>
      <c r="K786" s="5"/>
      <c r="L786" s="5"/>
      <c r="M786" s="5"/>
      <c r="N786" s="5"/>
      <c r="O786" s="5"/>
      <c r="P786" s="5"/>
      <c r="Q786" s="5"/>
      <c r="R786" s="5"/>
      <c r="S786" s="54"/>
      <c r="T786" s="54"/>
      <c r="U786" s="371"/>
      <c r="V786" s="372"/>
      <c r="W786" s="266"/>
      <c r="X786" s="373"/>
      <c r="Y786" s="48"/>
      <c r="Z786" s="5"/>
      <c r="AA786" s="5"/>
      <c r="AB786" s="5"/>
      <c r="AC786" s="6"/>
      <c r="AD786" s="5"/>
    </row>
    <row r="787" spans="1:30" ht="21" customHeight="1" x14ac:dyDescent="0.3">
      <c r="A787" s="5"/>
      <c r="B787" s="5"/>
      <c r="C787" s="5"/>
      <c r="D787" s="5"/>
      <c r="E787" s="5"/>
      <c r="F787" s="5"/>
      <c r="G787" s="5"/>
      <c r="H787" s="5"/>
      <c r="I787" s="53"/>
      <c r="J787" s="5"/>
      <c r="K787" s="5"/>
      <c r="L787" s="5"/>
      <c r="M787" s="5"/>
      <c r="N787" s="5"/>
      <c r="O787" s="5"/>
      <c r="P787" s="5"/>
      <c r="Q787" s="5"/>
      <c r="R787" s="5"/>
      <c r="S787" s="54"/>
      <c r="T787" s="54"/>
      <c r="U787" s="371"/>
      <c r="V787" s="372"/>
      <c r="W787" s="266"/>
      <c r="X787" s="373"/>
      <c r="Y787" s="48"/>
      <c r="Z787" s="5"/>
      <c r="AA787" s="5"/>
      <c r="AB787" s="5"/>
      <c r="AC787" s="6"/>
      <c r="AD787" s="5"/>
    </row>
    <row r="788" spans="1:30" ht="21" customHeight="1" x14ac:dyDescent="0.3">
      <c r="A788" s="5"/>
      <c r="B788" s="5"/>
      <c r="C788" s="5"/>
      <c r="D788" s="5"/>
      <c r="E788" s="5"/>
      <c r="F788" s="5"/>
      <c r="G788" s="5"/>
      <c r="H788" s="5"/>
      <c r="I788" s="53"/>
      <c r="J788" s="5"/>
      <c r="K788" s="5"/>
      <c r="L788" s="5"/>
      <c r="M788" s="5"/>
      <c r="N788" s="5"/>
      <c r="O788" s="5"/>
      <c r="P788" s="5"/>
      <c r="Q788" s="5"/>
      <c r="R788" s="5"/>
      <c r="S788" s="54"/>
      <c r="T788" s="54"/>
      <c r="U788" s="371"/>
      <c r="V788" s="372"/>
      <c r="W788" s="266"/>
      <c r="X788" s="373"/>
      <c r="Y788" s="48"/>
      <c r="Z788" s="5"/>
      <c r="AA788" s="5"/>
      <c r="AB788" s="5"/>
      <c r="AC788" s="6"/>
      <c r="AD788" s="5"/>
    </row>
    <row r="789" spans="1:30" ht="21" customHeight="1" x14ac:dyDescent="0.3">
      <c r="A789" s="5"/>
      <c r="B789" s="5"/>
      <c r="C789" s="5"/>
      <c r="D789" s="5"/>
      <c r="E789" s="5"/>
      <c r="F789" s="5"/>
      <c r="G789" s="5"/>
      <c r="H789" s="5"/>
      <c r="I789" s="53"/>
      <c r="J789" s="5"/>
      <c r="K789" s="5"/>
      <c r="L789" s="5"/>
      <c r="M789" s="5"/>
      <c r="N789" s="5"/>
      <c r="O789" s="5"/>
      <c r="P789" s="5"/>
      <c r="Q789" s="5"/>
      <c r="R789" s="5"/>
      <c r="S789" s="54"/>
      <c r="T789" s="54"/>
      <c r="U789" s="371"/>
      <c r="V789" s="372"/>
      <c r="W789" s="266"/>
      <c r="X789" s="373"/>
      <c r="Y789" s="48"/>
      <c r="Z789" s="5"/>
      <c r="AA789" s="5"/>
      <c r="AB789" s="5"/>
      <c r="AC789" s="6"/>
      <c r="AD789" s="5"/>
    </row>
    <row r="790" spans="1:30" ht="21" customHeight="1" x14ac:dyDescent="0.3">
      <c r="A790" s="5"/>
      <c r="B790" s="5"/>
      <c r="C790" s="5"/>
      <c r="D790" s="5"/>
      <c r="E790" s="5"/>
      <c r="F790" s="5"/>
      <c r="G790" s="5"/>
      <c r="H790" s="5"/>
      <c r="I790" s="53"/>
      <c r="J790" s="5"/>
      <c r="K790" s="5"/>
      <c r="L790" s="5"/>
      <c r="M790" s="5"/>
      <c r="N790" s="5"/>
      <c r="O790" s="5"/>
      <c r="P790" s="5"/>
      <c r="Q790" s="5"/>
      <c r="R790" s="5"/>
      <c r="S790" s="54"/>
      <c r="T790" s="54"/>
      <c r="U790" s="371"/>
      <c r="V790" s="372"/>
      <c r="W790" s="266"/>
      <c r="X790" s="373"/>
      <c r="Y790" s="48"/>
      <c r="Z790" s="5"/>
      <c r="AA790" s="5"/>
      <c r="AB790" s="5"/>
      <c r="AC790" s="6"/>
      <c r="AD790" s="5"/>
    </row>
    <row r="791" spans="1:30" ht="21" customHeight="1" x14ac:dyDescent="0.3">
      <c r="A791" s="5"/>
      <c r="B791" s="5"/>
      <c r="C791" s="5"/>
      <c r="D791" s="5"/>
      <c r="E791" s="5"/>
      <c r="F791" s="5"/>
      <c r="G791" s="5"/>
      <c r="H791" s="5"/>
      <c r="I791" s="53"/>
      <c r="J791" s="5"/>
      <c r="K791" s="5"/>
      <c r="L791" s="5"/>
      <c r="M791" s="5"/>
      <c r="N791" s="5"/>
      <c r="O791" s="5"/>
      <c r="P791" s="5"/>
      <c r="Q791" s="5"/>
      <c r="R791" s="5"/>
      <c r="S791" s="54"/>
      <c r="T791" s="54"/>
      <c r="U791" s="371"/>
      <c r="V791" s="372"/>
      <c r="W791" s="266"/>
      <c r="X791" s="373"/>
      <c r="Y791" s="48"/>
      <c r="Z791" s="5"/>
      <c r="AA791" s="5"/>
      <c r="AB791" s="5"/>
      <c r="AC791" s="6"/>
      <c r="AD791" s="5"/>
    </row>
    <row r="792" spans="1:30" ht="21" customHeight="1" x14ac:dyDescent="0.3">
      <c r="A792" s="5"/>
      <c r="B792" s="5"/>
      <c r="C792" s="5"/>
      <c r="D792" s="5"/>
      <c r="E792" s="5"/>
      <c r="F792" s="5"/>
      <c r="G792" s="5"/>
      <c r="H792" s="5"/>
      <c r="I792" s="53"/>
      <c r="J792" s="5"/>
      <c r="K792" s="5"/>
      <c r="L792" s="5"/>
      <c r="M792" s="5"/>
      <c r="N792" s="5"/>
      <c r="O792" s="5"/>
      <c r="P792" s="5"/>
      <c r="Q792" s="5"/>
      <c r="R792" s="5"/>
      <c r="S792" s="54"/>
      <c r="T792" s="54"/>
      <c r="U792" s="371"/>
      <c r="V792" s="372"/>
      <c r="W792" s="266"/>
      <c r="X792" s="373"/>
      <c r="Y792" s="48"/>
      <c r="Z792" s="5"/>
      <c r="AA792" s="5"/>
      <c r="AB792" s="5"/>
      <c r="AC792" s="6"/>
      <c r="AD792" s="5"/>
    </row>
    <row r="793" spans="1:30" ht="21" customHeight="1" x14ac:dyDescent="0.3">
      <c r="A793" s="5"/>
      <c r="B793" s="5"/>
      <c r="C793" s="5"/>
      <c r="D793" s="5"/>
      <c r="E793" s="5"/>
      <c r="F793" s="5"/>
      <c r="G793" s="5"/>
      <c r="H793" s="5"/>
      <c r="I793" s="53"/>
      <c r="J793" s="5"/>
      <c r="K793" s="5"/>
      <c r="L793" s="5"/>
      <c r="M793" s="5"/>
      <c r="N793" s="5"/>
      <c r="O793" s="5"/>
      <c r="P793" s="5"/>
      <c r="Q793" s="5"/>
      <c r="R793" s="5"/>
      <c r="S793" s="54"/>
      <c r="T793" s="54"/>
      <c r="U793" s="371"/>
      <c r="V793" s="372"/>
      <c r="W793" s="266"/>
      <c r="X793" s="373"/>
      <c r="Y793" s="48"/>
      <c r="Z793" s="5"/>
      <c r="AA793" s="5"/>
      <c r="AB793" s="5"/>
      <c r="AC793" s="6"/>
      <c r="AD793" s="5"/>
    </row>
    <row r="794" spans="1:30" ht="21" customHeight="1" x14ac:dyDescent="0.3">
      <c r="A794" s="5"/>
      <c r="B794" s="5"/>
      <c r="C794" s="5"/>
      <c r="D794" s="5"/>
      <c r="E794" s="5"/>
      <c r="F794" s="5"/>
      <c r="G794" s="5"/>
      <c r="H794" s="5"/>
      <c r="I794" s="53"/>
      <c r="J794" s="5"/>
      <c r="K794" s="5"/>
      <c r="L794" s="5"/>
      <c r="M794" s="5"/>
      <c r="N794" s="5"/>
      <c r="O794" s="5"/>
      <c r="P794" s="5"/>
      <c r="Q794" s="5"/>
      <c r="R794" s="5"/>
      <c r="S794" s="54"/>
      <c r="T794" s="54"/>
      <c r="U794" s="371"/>
      <c r="V794" s="372"/>
      <c r="W794" s="266"/>
      <c r="X794" s="373"/>
      <c r="Y794" s="48"/>
      <c r="Z794" s="5"/>
      <c r="AA794" s="5"/>
      <c r="AB794" s="5"/>
      <c r="AC794" s="6"/>
      <c r="AD794" s="5"/>
    </row>
    <row r="795" spans="1:30" ht="21" customHeight="1" x14ac:dyDescent="0.3">
      <c r="A795" s="5"/>
      <c r="B795" s="5"/>
      <c r="C795" s="5"/>
      <c r="D795" s="5"/>
      <c r="E795" s="5"/>
      <c r="F795" s="5"/>
      <c r="G795" s="5"/>
      <c r="H795" s="5"/>
      <c r="I795" s="53"/>
      <c r="J795" s="5"/>
      <c r="K795" s="5"/>
      <c r="L795" s="5"/>
      <c r="M795" s="5"/>
      <c r="N795" s="5"/>
      <c r="O795" s="5"/>
      <c r="P795" s="5"/>
      <c r="Q795" s="5"/>
      <c r="R795" s="5"/>
      <c r="S795" s="54"/>
      <c r="T795" s="54"/>
      <c r="U795" s="371"/>
      <c r="V795" s="372"/>
      <c r="W795" s="266"/>
      <c r="X795" s="373"/>
      <c r="Y795" s="48"/>
      <c r="Z795" s="5"/>
      <c r="AA795" s="5"/>
      <c r="AB795" s="5"/>
      <c r="AC795" s="6"/>
      <c r="AD795" s="5"/>
    </row>
    <row r="796" spans="1:30" ht="21" customHeight="1" x14ac:dyDescent="0.3">
      <c r="A796" s="5"/>
      <c r="B796" s="5"/>
      <c r="C796" s="5"/>
      <c r="D796" s="5"/>
      <c r="E796" s="5"/>
      <c r="F796" s="5"/>
      <c r="G796" s="5"/>
      <c r="H796" s="5"/>
      <c r="I796" s="53"/>
      <c r="J796" s="5"/>
      <c r="K796" s="5"/>
      <c r="L796" s="5"/>
      <c r="M796" s="5"/>
      <c r="N796" s="5"/>
      <c r="O796" s="5"/>
      <c r="P796" s="5"/>
      <c r="Q796" s="5"/>
      <c r="R796" s="5"/>
      <c r="S796" s="54"/>
      <c r="T796" s="54"/>
      <c r="U796" s="371"/>
      <c r="V796" s="372"/>
      <c r="W796" s="266"/>
      <c r="X796" s="373"/>
      <c r="Y796" s="48"/>
      <c r="Z796" s="5"/>
      <c r="AA796" s="5"/>
      <c r="AB796" s="5"/>
      <c r="AC796" s="6"/>
      <c r="AD796" s="5"/>
    </row>
    <row r="797" spans="1:30" ht="21" customHeight="1" x14ac:dyDescent="0.3">
      <c r="A797" s="5"/>
      <c r="B797" s="5"/>
      <c r="C797" s="5"/>
      <c r="D797" s="5"/>
      <c r="E797" s="5"/>
      <c r="F797" s="5"/>
      <c r="G797" s="5"/>
      <c r="H797" s="5"/>
      <c r="I797" s="53"/>
      <c r="J797" s="5"/>
      <c r="K797" s="5"/>
      <c r="L797" s="5"/>
      <c r="M797" s="5"/>
      <c r="N797" s="5"/>
      <c r="O797" s="5"/>
      <c r="P797" s="5"/>
      <c r="Q797" s="5"/>
      <c r="R797" s="5"/>
      <c r="S797" s="54"/>
      <c r="T797" s="54"/>
      <c r="U797" s="371"/>
      <c r="V797" s="372"/>
      <c r="W797" s="266"/>
      <c r="X797" s="373"/>
      <c r="Y797" s="48"/>
      <c r="Z797" s="5"/>
      <c r="AA797" s="5"/>
      <c r="AB797" s="5"/>
      <c r="AC797" s="6"/>
      <c r="AD797" s="5"/>
    </row>
    <row r="798" spans="1:30" ht="21" customHeight="1" x14ac:dyDescent="0.3">
      <c r="A798" s="5"/>
      <c r="B798" s="5"/>
      <c r="C798" s="5"/>
      <c r="D798" s="5"/>
      <c r="E798" s="5"/>
      <c r="F798" s="5"/>
      <c r="G798" s="5"/>
      <c r="H798" s="5"/>
      <c r="I798" s="53"/>
      <c r="J798" s="5"/>
      <c r="K798" s="5"/>
      <c r="L798" s="5"/>
      <c r="M798" s="5"/>
      <c r="N798" s="5"/>
      <c r="O798" s="5"/>
      <c r="P798" s="5"/>
      <c r="Q798" s="5"/>
      <c r="R798" s="5"/>
      <c r="S798" s="54"/>
      <c r="T798" s="54"/>
      <c r="U798" s="371"/>
      <c r="V798" s="372"/>
      <c r="W798" s="266"/>
      <c r="X798" s="373"/>
      <c r="Y798" s="48"/>
      <c r="Z798" s="5"/>
      <c r="AA798" s="5"/>
      <c r="AB798" s="5"/>
      <c r="AC798" s="6"/>
      <c r="AD798" s="5"/>
    </row>
    <row r="799" spans="1:30" ht="21" customHeight="1" x14ac:dyDescent="0.3">
      <c r="A799" s="5"/>
      <c r="B799" s="5"/>
      <c r="C799" s="5"/>
      <c r="D799" s="5"/>
      <c r="E799" s="5"/>
      <c r="F799" s="5"/>
      <c r="G799" s="5"/>
      <c r="H799" s="5"/>
      <c r="I799" s="53"/>
      <c r="J799" s="5"/>
      <c r="K799" s="5"/>
      <c r="L799" s="5"/>
      <c r="M799" s="5"/>
      <c r="N799" s="5"/>
      <c r="O799" s="5"/>
      <c r="P799" s="5"/>
      <c r="Q799" s="5"/>
      <c r="R799" s="5"/>
      <c r="S799" s="54"/>
      <c r="T799" s="54"/>
      <c r="U799" s="371"/>
      <c r="V799" s="372"/>
      <c r="W799" s="266"/>
      <c r="X799" s="373"/>
      <c r="Y799" s="48"/>
      <c r="Z799" s="5"/>
      <c r="AA799" s="5"/>
      <c r="AB799" s="5"/>
      <c r="AC799" s="6"/>
      <c r="AD799" s="5"/>
    </row>
    <row r="800" spans="1:30" ht="21" customHeight="1" x14ac:dyDescent="0.3">
      <c r="A800" s="5"/>
      <c r="B800" s="5"/>
      <c r="C800" s="5"/>
      <c r="D800" s="5"/>
      <c r="E800" s="5"/>
      <c r="F800" s="5"/>
      <c r="G800" s="5"/>
      <c r="H800" s="5"/>
      <c r="I800" s="53"/>
      <c r="J800" s="5"/>
      <c r="K800" s="5"/>
      <c r="L800" s="5"/>
      <c r="M800" s="5"/>
      <c r="N800" s="5"/>
      <c r="O800" s="5"/>
      <c r="P800" s="5"/>
      <c r="Q800" s="5"/>
      <c r="R800" s="5"/>
      <c r="S800" s="54"/>
      <c r="T800" s="54"/>
      <c r="U800" s="371"/>
      <c r="V800" s="372"/>
      <c r="W800" s="266"/>
      <c r="X800" s="373"/>
      <c r="Y800" s="48"/>
      <c r="Z800" s="5"/>
      <c r="AA800" s="5"/>
      <c r="AB800" s="5"/>
      <c r="AC800" s="6"/>
      <c r="AD800" s="5"/>
    </row>
    <row r="801" spans="1:30" ht="21" customHeight="1" x14ac:dyDescent="0.3">
      <c r="A801" s="5"/>
      <c r="B801" s="5"/>
      <c r="C801" s="5"/>
      <c r="D801" s="5"/>
      <c r="E801" s="5"/>
      <c r="F801" s="5"/>
      <c r="G801" s="5"/>
      <c r="H801" s="5"/>
      <c r="I801" s="53"/>
      <c r="J801" s="5"/>
      <c r="K801" s="5"/>
      <c r="L801" s="5"/>
      <c r="M801" s="5"/>
      <c r="N801" s="5"/>
      <c r="O801" s="5"/>
      <c r="P801" s="5"/>
      <c r="Q801" s="5"/>
      <c r="R801" s="5"/>
      <c r="S801" s="54"/>
      <c r="T801" s="54"/>
      <c r="U801" s="371"/>
      <c r="V801" s="372"/>
      <c r="W801" s="266"/>
      <c r="X801" s="373"/>
      <c r="Y801" s="48"/>
      <c r="Z801" s="5"/>
      <c r="AA801" s="5"/>
      <c r="AB801" s="5"/>
      <c r="AC801" s="6"/>
      <c r="AD801" s="5"/>
    </row>
    <row r="802" spans="1:30" ht="21" customHeight="1" x14ac:dyDescent="0.3">
      <c r="A802" s="5"/>
      <c r="B802" s="5"/>
      <c r="C802" s="5"/>
      <c r="D802" s="5"/>
      <c r="E802" s="5"/>
      <c r="F802" s="5"/>
      <c r="G802" s="5"/>
      <c r="H802" s="5"/>
      <c r="I802" s="53"/>
      <c r="J802" s="5"/>
      <c r="K802" s="5"/>
      <c r="L802" s="5"/>
      <c r="M802" s="5"/>
      <c r="N802" s="5"/>
      <c r="O802" s="5"/>
      <c r="P802" s="5"/>
      <c r="Q802" s="5"/>
      <c r="R802" s="5"/>
      <c r="S802" s="54"/>
      <c r="T802" s="54"/>
      <c r="U802" s="371"/>
      <c r="V802" s="372"/>
      <c r="W802" s="266"/>
      <c r="X802" s="373"/>
      <c r="Y802" s="48"/>
      <c r="Z802" s="5"/>
      <c r="AA802" s="5"/>
      <c r="AB802" s="5"/>
      <c r="AC802" s="6"/>
      <c r="AD802" s="5"/>
    </row>
    <row r="803" spans="1:30" ht="21" customHeight="1" x14ac:dyDescent="0.3">
      <c r="A803" s="5"/>
      <c r="B803" s="5"/>
      <c r="C803" s="5"/>
      <c r="D803" s="5"/>
      <c r="E803" s="5"/>
      <c r="F803" s="5"/>
      <c r="G803" s="5"/>
      <c r="H803" s="5"/>
      <c r="I803" s="53"/>
      <c r="J803" s="5"/>
      <c r="K803" s="5"/>
      <c r="L803" s="5"/>
      <c r="M803" s="5"/>
      <c r="N803" s="5"/>
      <c r="O803" s="5"/>
      <c r="P803" s="5"/>
      <c r="Q803" s="5"/>
      <c r="R803" s="5"/>
      <c r="S803" s="54"/>
      <c r="T803" s="54"/>
      <c r="U803" s="371"/>
      <c r="V803" s="372"/>
      <c r="W803" s="266"/>
      <c r="X803" s="373"/>
      <c r="Y803" s="48"/>
      <c r="Z803" s="5"/>
      <c r="AA803" s="5"/>
      <c r="AB803" s="5"/>
      <c r="AC803" s="6"/>
      <c r="AD803" s="5"/>
    </row>
    <row r="804" spans="1:30" ht="21" customHeight="1" x14ac:dyDescent="0.3">
      <c r="A804" s="5"/>
      <c r="B804" s="5"/>
      <c r="C804" s="5"/>
      <c r="D804" s="5"/>
      <c r="E804" s="5"/>
      <c r="F804" s="5"/>
      <c r="G804" s="5"/>
      <c r="H804" s="5"/>
      <c r="I804" s="53"/>
      <c r="J804" s="5"/>
      <c r="K804" s="5"/>
      <c r="L804" s="5"/>
      <c r="M804" s="5"/>
      <c r="N804" s="5"/>
      <c r="O804" s="5"/>
      <c r="P804" s="5"/>
      <c r="Q804" s="5"/>
      <c r="R804" s="5"/>
      <c r="S804" s="54"/>
      <c r="T804" s="54"/>
      <c r="U804" s="371"/>
      <c r="V804" s="372"/>
      <c r="W804" s="266"/>
      <c r="X804" s="373"/>
      <c r="Y804" s="48"/>
      <c r="Z804" s="5"/>
      <c r="AA804" s="5"/>
      <c r="AB804" s="5"/>
      <c r="AC804" s="6"/>
      <c r="AD804" s="5"/>
    </row>
    <row r="805" spans="1:30" ht="21" customHeight="1" x14ac:dyDescent="0.3">
      <c r="A805" s="5"/>
      <c r="B805" s="5"/>
      <c r="C805" s="5"/>
      <c r="D805" s="5"/>
      <c r="E805" s="5"/>
      <c r="F805" s="5"/>
      <c r="G805" s="5"/>
      <c r="H805" s="5"/>
      <c r="I805" s="53"/>
      <c r="J805" s="5"/>
      <c r="K805" s="5"/>
      <c r="L805" s="5"/>
      <c r="M805" s="5"/>
      <c r="N805" s="5"/>
      <c r="O805" s="5"/>
      <c r="P805" s="5"/>
      <c r="Q805" s="5"/>
      <c r="R805" s="5"/>
      <c r="S805" s="54"/>
      <c r="T805" s="54"/>
      <c r="U805" s="371"/>
      <c r="V805" s="372"/>
      <c r="W805" s="266"/>
      <c r="X805" s="373"/>
      <c r="Y805" s="48"/>
      <c r="Z805" s="5"/>
      <c r="AA805" s="5"/>
      <c r="AB805" s="5"/>
      <c r="AC805" s="6"/>
      <c r="AD805" s="5"/>
    </row>
    <row r="806" spans="1:30" ht="21" customHeight="1" x14ac:dyDescent="0.3">
      <c r="A806" s="5"/>
      <c r="B806" s="5"/>
      <c r="C806" s="5"/>
      <c r="D806" s="5"/>
      <c r="E806" s="5"/>
      <c r="F806" s="5"/>
      <c r="G806" s="5"/>
      <c r="H806" s="5"/>
      <c r="I806" s="53"/>
      <c r="J806" s="5"/>
      <c r="K806" s="5"/>
      <c r="L806" s="5"/>
      <c r="M806" s="5"/>
      <c r="N806" s="5"/>
      <c r="O806" s="5"/>
      <c r="P806" s="5"/>
      <c r="Q806" s="5"/>
      <c r="R806" s="5"/>
      <c r="S806" s="54"/>
      <c r="T806" s="54"/>
      <c r="U806" s="371"/>
      <c r="V806" s="372"/>
      <c r="W806" s="266"/>
      <c r="X806" s="373"/>
      <c r="Y806" s="48"/>
      <c r="Z806" s="5"/>
      <c r="AA806" s="5"/>
      <c r="AB806" s="5"/>
      <c r="AC806" s="6"/>
      <c r="AD806" s="5"/>
    </row>
    <row r="807" spans="1:30" ht="21" customHeight="1" x14ac:dyDescent="0.3">
      <c r="A807" s="5"/>
      <c r="B807" s="5"/>
      <c r="C807" s="5"/>
      <c r="D807" s="5"/>
      <c r="E807" s="5"/>
      <c r="F807" s="5"/>
      <c r="G807" s="5"/>
      <c r="H807" s="5"/>
      <c r="I807" s="53"/>
      <c r="J807" s="5"/>
      <c r="K807" s="5"/>
      <c r="L807" s="5"/>
      <c r="M807" s="5"/>
      <c r="N807" s="5"/>
      <c r="O807" s="5"/>
      <c r="P807" s="5"/>
      <c r="Q807" s="5"/>
      <c r="R807" s="5"/>
      <c r="S807" s="54"/>
      <c r="T807" s="54"/>
      <c r="U807" s="371"/>
      <c r="V807" s="372"/>
      <c r="W807" s="266"/>
      <c r="X807" s="373"/>
      <c r="Y807" s="48"/>
      <c r="Z807" s="5"/>
      <c r="AA807" s="5"/>
      <c r="AB807" s="5"/>
      <c r="AC807" s="6"/>
      <c r="AD807" s="5"/>
    </row>
    <row r="808" spans="1:30" ht="21" customHeight="1" x14ac:dyDescent="0.3">
      <c r="A808" s="5"/>
      <c r="B808" s="5"/>
      <c r="C808" s="5"/>
      <c r="D808" s="5"/>
      <c r="E808" s="5"/>
      <c r="F808" s="5"/>
      <c r="G808" s="5"/>
      <c r="H808" s="5"/>
      <c r="I808" s="53"/>
      <c r="J808" s="5"/>
      <c r="K808" s="5"/>
      <c r="L808" s="5"/>
      <c r="M808" s="5"/>
      <c r="N808" s="5"/>
      <c r="O808" s="5"/>
      <c r="P808" s="5"/>
      <c r="Q808" s="5"/>
      <c r="R808" s="5"/>
      <c r="S808" s="54"/>
      <c r="T808" s="54"/>
      <c r="U808" s="371"/>
      <c r="V808" s="372"/>
      <c r="W808" s="266"/>
      <c r="X808" s="373"/>
      <c r="Y808" s="48"/>
      <c r="Z808" s="5"/>
      <c r="AA808" s="5"/>
      <c r="AB808" s="5"/>
      <c r="AC808" s="6"/>
      <c r="AD808" s="5"/>
    </row>
    <row r="809" spans="1:30" ht="21" customHeight="1" x14ac:dyDescent="0.3">
      <c r="A809" s="5"/>
      <c r="B809" s="5"/>
      <c r="C809" s="5"/>
      <c r="D809" s="5"/>
      <c r="E809" s="5"/>
      <c r="F809" s="5"/>
      <c r="G809" s="5"/>
      <c r="H809" s="5"/>
      <c r="I809" s="53"/>
      <c r="J809" s="5"/>
      <c r="K809" s="5"/>
      <c r="L809" s="5"/>
      <c r="M809" s="5"/>
      <c r="N809" s="5"/>
      <c r="O809" s="5"/>
      <c r="P809" s="5"/>
      <c r="Q809" s="5"/>
      <c r="R809" s="5"/>
      <c r="S809" s="54"/>
      <c r="T809" s="54"/>
      <c r="U809" s="371"/>
      <c r="V809" s="372"/>
      <c r="W809" s="266"/>
      <c r="X809" s="373"/>
      <c r="Y809" s="48"/>
      <c r="Z809" s="5"/>
      <c r="AA809" s="5"/>
      <c r="AB809" s="5"/>
      <c r="AC809" s="6"/>
      <c r="AD809" s="5"/>
    </row>
    <row r="810" spans="1:30" ht="21" customHeight="1" x14ac:dyDescent="0.3">
      <c r="A810" s="5"/>
      <c r="B810" s="5"/>
      <c r="C810" s="5"/>
      <c r="D810" s="5"/>
      <c r="E810" s="5"/>
      <c r="F810" s="5"/>
      <c r="G810" s="5"/>
      <c r="H810" s="5"/>
      <c r="I810" s="53"/>
      <c r="J810" s="5"/>
      <c r="K810" s="5"/>
      <c r="L810" s="5"/>
      <c r="M810" s="5"/>
      <c r="N810" s="5"/>
      <c r="O810" s="5"/>
      <c r="P810" s="5"/>
      <c r="Q810" s="5"/>
      <c r="R810" s="5"/>
      <c r="S810" s="54"/>
      <c r="T810" s="54"/>
      <c r="U810" s="371"/>
      <c r="V810" s="372"/>
      <c r="W810" s="266"/>
      <c r="X810" s="373"/>
      <c r="Y810" s="48"/>
      <c r="Z810" s="5"/>
      <c r="AA810" s="5"/>
      <c r="AB810" s="5"/>
      <c r="AC810" s="6"/>
      <c r="AD810" s="5"/>
    </row>
    <row r="811" spans="1:30" ht="21" customHeight="1" x14ac:dyDescent="0.3">
      <c r="A811" s="5"/>
      <c r="B811" s="5"/>
      <c r="C811" s="5"/>
      <c r="D811" s="5"/>
      <c r="E811" s="5"/>
      <c r="F811" s="5"/>
      <c r="G811" s="5"/>
      <c r="H811" s="5"/>
      <c r="I811" s="53"/>
      <c r="J811" s="5"/>
      <c r="K811" s="5"/>
      <c r="L811" s="5"/>
      <c r="M811" s="5"/>
      <c r="N811" s="5"/>
      <c r="O811" s="5"/>
      <c r="P811" s="5"/>
      <c r="Q811" s="5"/>
      <c r="R811" s="5"/>
      <c r="S811" s="54"/>
      <c r="T811" s="54"/>
      <c r="U811" s="371"/>
      <c r="V811" s="372"/>
      <c r="W811" s="266"/>
      <c r="X811" s="373"/>
      <c r="Y811" s="48"/>
      <c r="Z811" s="5"/>
      <c r="AA811" s="5"/>
      <c r="AB811" s="5"/>
      <c r="AC811" s="6"/>
      <c r="AD811" s="5"/>
    </row>
    <row r="812" spans="1:30" ht="21" customHeight="1" x14ac:dyDescent="0.3">
      <c r="A812" s="5"/>
      <c r="B812" s="5"/>
      <c r="C812" s="5"/>
      <c r="D812" s="5"/>
      <c r="E812" s="5"/>
      <c r="F812" s="5"/>
      <c r="G812" s="5"/>
      <c r="H812" s="5"/>
      <c r="I812" s="53"/>
      <c r="J812" s="5"/>
      <c r="K812" s="5"/>
      <c r="L812" s="5"/>
      <c r="M812" s="5"/>
      <c r="N812" s="5"/>
      <c r="O812" s="5"/>
      <c r="P812" s="5"/>
      <c r="Q812" s="5"/>
      <c r="R812" s="5"/>
      <c r="S812" s="54"/>
      <c r="T812" s="54"/>
      <c r="U812" s="371"/>
      <c r="V812" s="372"/>
      <c r="W812" s="266"/>
      <c r="X812" s="373"/>
      <c r="Y812" s="48"/>
      <c r="Z812" s="5"/>
      <c r="AA812" s="5"/>
      <c r="AB812" s="5"/>
      <c r="AC812" s="6"/>
      <c r="AD812" s="5"/>
    </row>
    <row r="813" spans="1:30" ht="21" customHeight="1" x14ac:dyDescent="0.3">
      <c r="A813" s="5"/>
      <c r="B813" s="5"/>
      <c r="C813" s="5"/>
      <c r="D813" s="5"/>
      <c r="E813" s="5"/>
      <c r="F813" s="5"/>
      <c r="G813" s="5"/>
      <c r="H813" s="5"/>
      <c r="I813" s="53"/>
      <c r="J813" s="5"/>
      <c r="K813" s="5"/>
      <c r="L813" s="5"/>
      <c r="M813" s="5"/>
      <c r="N813" s="5"/>
      <c r="O813" s="5"/>
      <c r="P813" s="5"/>
      <c r="Q813" s="5"/>
      <c r="R813" s="5"/>
      <c r="S813" s="54"/>
      <c r="T813" s="54"/>
      <c r="U813" s="371"/>
      <c r="V813" s="372"/>
      <c r="W813" s="266"/>
      <c r="X813" s="373"/>
      <c r="Y813" s="48"/>
      <c r="Z813" s="5"/>
      <c r="AA813" s="5"/>
      <c r="AB813" s="5"/>
      <c r="AC813" s="6"/>
      <c r="AD813" s="5"/>
    </row>
    <row r="814" spans="1:30" ht="21" customHeight="1" x14ac:dyDescent="0.3">
      <c r="A814" s="5"/>
      <c r="B814" s="5"/>
      <c r="C814" s="5"/>
      <c r="D814" s="5"/>
      <c r="E814" s="5"/>
      <c r="F814" s="5"/>
      <c r="G814" s="5"/>
      <c r="H814" s="5"/>
      <c r="I814" s="53"/>
      <c r="J814" s="5"/>
      <c r="K814" s="5"/>
      <c r="L814" s="5"/>
      <c r="M814" s="5"/>
      <c r="N814" s="5"/>
      <c r="O814" s="5"/>
      <c r="P814" s="5"/>
      <c r="Q814" s="5"/>
      <c r="R814" s="5"/>
      <c r="S814" s="54"/>
      <c r="T814" s="54"/>
      <c r="U814" s="371"/>
      <c r="V814" s="372"/>
      <c r="W814" s="266"/>
      <c r="X814" s="373"/>
      <c r="Y814" s="48"/>
      <c r="Z814" s="5"/>
      <c r="AA814" s="5"/>
      <c r="AB814" s="5"/>
      <c r="AC814" s="6"/>
      <c r="AD814" s="5"/>
    </row>
    <row r="815" spans="1:30" ht="21" customHeight="1" x14ac:dyDescent="0.3">
      <c r="A815" s="5"/>
      <c r="B815" s="5"/>
      <c r="C815" s="5"/>
      <c r="D815" s="5"/>
      <c r="E815" s="5"/>
      <c r="F815" s="5"/>
      <c r="G815" s="5"/>
      <c r="H815" s="5"/>
      <c r="I815" s="53"/>
      <c r="J815" s="5"/>
      <c r="K815" s="5"/>
      <c r="L815" s="5"/>
      <c r="M815" s="5"/>
      <c r="N815" s="5"/>
      <c r="O815" s="5"/>
      <c r="P815" s="5"/>
      <c r="Q815" s="5"/>
      <c r="R815" s="5"/>
      <c r="S815" s="54"/>
      <c r="T815" s="54"/>
      <c r="U815" s="371"/>
      <c r="V815" s="372"/>
      <c r="W815" s="266"/>
      <c r="X815" s="373"/>
      <c r="Y815" s="48"/>
      <c r="Z815" s="5"/>
      <c r="AA815" s="5"/>
      <c r="AB815" s="5"/>
      <c r="AC815" s="6"/>
      <c r="AD815" s="5"/>
    </row>
    <row r="816" spans="1:30" ht="21" customHeight="1" x14ac:dyDescent="0.3">
      <c r="A816" s="5"/>
      <c r="B816" s="5"/>
      <c r="C816" s="5"/>
      <c r="D816" s="5"/>
      <c r="E816" s="5"/>
      <c r="F816" s="5"/>
      <c r="G816" s="5"/>
      <c r="H816" s="5"/>
      <c r="I816" s="53"/>
      <c r="J816" s="5"/>
      <c r="K816" s="5"/>
      <c r="L816" s="5"/>
      <c r="M816" s="5"/>
      <c r="N816" s="5"/>
      <c r="O816" s="5"/>
      <c r="P816" s="5"/>
      <c r="Q816" s="5"/>
      <c r="R816" s="5"/>
      <c r="S816" s="54"/>
      <c r="T816" s="54"/>
      <c r="U816" s="371"/>
      <c r="V816" s="372"/>
      <c r="W816" s="266"/>
      <c r="X816" s="373"/>
      <c r="Y816" s="48"/>
      <c r="Z816" s="5"/>
      <c r="AA816" s="5"/>
      <c r="AB816" s="5"/>
      <c r="AC816" s="6"/>
      <c r="AD816" s="5"/>
    </row>
    <row r="817" spans="1:30" ht="21" customHeight="1" x14ac:dyDescent="0.3">
      <c r="A817" s="5"/>
      <c r="B817" s="5"/>
      <c r="C817" s="5"/>
      <c r="D817" s="5"/>
      <c r="E817" s="5"/>
      <c r="F817" s="5"/>
      <c r="G817" s="5"/>
      <c r="H817" s="5"/>
      <c r="I817" s="53"/>
      <c r="J817" s="5"/>
      <c r="K817" s="5"/>
      <c r="L817" s="5"/>
      <c r="M817" s="5"/>
      <c r="N817" s="5"/>
      <c r="O817" s="5"/>
      <c r="P817" s="5"/>
      <c r="Q817" s="5"/>
      <c r="R817" s="5"/>
      <c r="S817" s="54"/>
      <c r="T817" s="54"/>
      <c r="U817" s="371"/>
      <c r="V817" s="372"/>
      <c r="W817" s="266"/>
      <c r="X817" s="373"/>
      <c r="Y817" s="48"/>
      <c r="Z817" s="5"/>
      <c r="AA817" s="5"/>
      <c r="AB817" s="5"/>
      <c r="AC817" s="6"/>
      <c r="AD817" s="5"/>
    </row>
    <row r="818" spans="1:30" ht="21" customHeight="1" x14ac:dyDescent="0.3">
      <c r="A818" s="5"/>
      <c r="B818" s="5"/>
      <c r="C818" s="5"/>
      <c r="D818" s="5"/>
      <c r="E818" s="5"/>
      <c r="F818" s="5"/>
      <c r="G818" s="5"/>
      <c r="H818" s="5"/>
      <c r="I818" s="53"/>
      <c r="J818" s="5"/>
      <c r="K818" s="5"/>
      <c r="L818" s="5"/>
      <c r="M818" s="5"/>
      <c r="N818" s="5"/>
      <c r="O818" s="5"/>
      <c r="P818" s="5"/>
      <c r="Q818" s="5"/>
      <c r="R818" s="5"/>
      <c r="S818" s="54"/>
      <c r="T818" s="54"/>
      <c r="U818" s="371"/>
      <c r="V818" s="372"/>
      <c r="W818" s="266"/>
      <c r="X818" s="373"/>
      <c r="Y818" s="48"/>
      <c r="Z818" s="5"/>
      <c r="AA818" s="5"/>
      <c r="AB818" s="5"/>
      <c r="AC818" s="6"/>
      <c r="AD818" s="5"/>
    </row>
    <row r="819" spans="1:30" ht="21" customHeight="1" x14ac:dyDescent="0.3">
      <c r="A819" s="5"/>
      <c r="B819" s="5"/>
      <c r="C819" s="5"/>
      <c r="D819" s="5"/>
      <c r="E819" s="5"/>
      <c r="F819" s="5"/>
      <c r="G819" s="5"/>
      <c r="H819" s="5"/>
      <c r="I819" s="53"/>
      <c r="J819" s="5"/>
      <c r="K819" s="5"/>
      <c r="L819" s="5"/>
      <c r="M819" s="5"/>
      <c r="N819" s="5"/>
      <c r="O819" s="5"/>
      <c r="P819" s="5"/>
      <c r="Q819" s="5"/>
      <c r="R819" s="5"/>
      <c r="S819" s="54"/>
      <c r="T819" s="54"/>
      <c r="U819" s="371"/>
      <c r="V819" s="372"/>
      <c r="W819" s="266"/>
      <c r="X819" s="373"/>
      <c r="Y819" s="48"/>
      <c r="Z819" s="5"/>
      <c r="AA819" s="5"/>
      <c r="AB819" s="5"/>
      <c r="AC819" s="6"/>
      <c r="AD819" s="5"/>
    </row>
    <row r="820" spans="1:30" ht="21" customHeight="1" x14ac:dyDescent="0.3">
      <c r="A820" s="5"/>
      <c r="B820" s="5"/>
      <c r="C820" s="5"/>
      <c r="D820" s="5"/>
      <c r="E820" s="5"/>
      <c r="F820" s="5"/>
      <c r="G820" s="5"/>
      <c r="H820" s="5"/>
      <c r="I820" s="53"/>
      <c r="J820" s="5"/>
      <c r="K820" s="5"/>
      <c r="L820" s="5"/>
      <c r="M820" s="5"/>
      <c r="N820" s="5"/>
      <c r="O820" s="5"/>
      <c r="P820" s="5"/>
      <c r="Q820" s="5"/>
      <c r="R820" s="5"/>
      <c r="S820" s="54"/>
      <c r="T820" s="54"/>
      <c r="U820" s="371"/>
      <c r="V820" s="372"/>
      <c r="W820" s="266"/>
      <c r="X820" s="373"/>
      <c r="Y820" s="48"/>
      <c r="Z820" s="5"/>
      <c r="AA820" s="5"/>
      <c r="AB820" s="5"/>
      <c r="AC820" s="6"/>
      <c r="AD820" s="5"/>
    </row>
    <row r="821" spans="1:30" ht="21" customHeight="1" x14ac:dyDescent="0.3">
      <c r="A821" s="5"/>
      <c r="B821" s="5"/>
      <c r="C821" s="5"/>
      <c r="D821" s="5"/>
      <c r="E821" s="5"/>
      <c r="F821" s="5"/>
      <c r="G821" s="5"/>
      <c r="H821" s="5"/>
      <c r="I821" s="53"/>
      <c r="J821" s="5"/>
      <c r="K821" s="5"/>
      <c r="L821" s="5"/>
      <c r="M821" s="5"/>
      <c r="N821" s="5"/>
      <c r="O821" s="5"/>
      <c r="P821" s="5"/>
      <c r="Q821" s="5"/>
      <c r="R821" s="5"/>
      <c r="S821" s="54"/>
      <c r="T821" s="54"/>
      <c r="U821" s="371"/>
      <c r="V821" s="372"/>
      <c r="W821" s="266"/>
      <c r="X821" s="373"/>
      <c r="Y821" s="48"/>
      <c r="Z821" s="5"/>
      <c r="AA821" s="5"/>
      <c r="AB821" s="5"/>
      <c r="AC821" s="6"/>
      <c r="AD821" s="5"/>
    </row>
    <row r="822" spans="1:30" ht="21" customHeight="1" x14ac:dyDescent="0.3">
      <c r="A822" s="5"/>
      <c r="B822" s="5"/>
      <c r="C822" s="5"/>
      <c r="D822" s="5"/>
      <c r="E822" s="5"/>
      <c r="F822" s="5"/>
      <c r="G822" s="5"/>
      <c r="H822" s="5"/>
      <c r="I822" s="53"/>
      <c r="J822" s="5"/>
      <c r="K822" s="5"/>
      <c r="L822" s="5"/>
      <c r="M822" s="5"/>
      <c r="N822" s="5"/>
      <c r="O822" s="5"/>
      <c r="P822" s="5"/>
      <c r="Q822" s="5"/>
      <c r="R822" s="5"/>
      <c r="S822" s="54"/>
      <c r="T822" s="54"/>
      <c r="U822" s="371"/>
      <c r="V822" s="372"/>
      <c r="W822" s="266"/>
      <c r="X822" s="373"/>
      <c r="Y822" s="48"/>
      <c r="Z822" s="5"/>
      <c r="AA822" s="5"/>
      <c r="AB822" s="5"/>
      <c r="AC822" s="6"/>
      <c r="AD822" s="5"/>
    </row>
    <row r="823" spans="1:30" ht="21" customHeight="1" x14ac:dyDescent="0.3">
      <c r="A823" s="5"/>
      <c r="B823" s="5"/>
      <c r="C823" s="5"/>
      <c r="D823" s="5"/>
      <c r="E823" s="5"/>
      <c r="F823" s="5"/>
      <c r="G823" s="5"/>
      <c r="H823" s="5"/>
      <c r="I823" s="53"/>
      <c r="J823" s="5"/>
      <c r="K823" s="5"/>
      <c r="L823" s="5"/>
      <c r="M823" s="5"/>
      <c r="N823" s="5"/>
      <c r="O823" s="5"/>
      <c r="P823" s="5"/>
      <c r="Q823" s="5"/>
      <c r="R823" s="5"/>
      <c r="S823" s="54"/>
      <c r="T823" s="54"/>
      <c r="U823" s="371"/>
      <c r="V823" s="372"/>
      <c r="W823" s="266"/>
      <c r="X823" s="373"/>
      <c r="Y823" s="48"/>
      <c r="Z823" s="5"/>
      <c r="AA823" s="5"/>
      <c r="AB823" s="5"/>
      <c r="AC823" s="6"/>
      <c r="AD823" s="5"/>
    </row>
    <row r="824" spans="1:30" ht="21" customHeight="1" x14ac:dyDescent="0.3">
      <c r="A824" s="5"/>
      <c r="B824" s="5"/>
      <c r="C824" s="5"/>
      <c r="D824" s="5"/>
      <c r="E824" s="5"/>
      <c r="F824" s="5"/>
      <c r="G824" s="5"/>
      <c r="H824" s="5"/>
      <c r="I824" s="53"/>
      <c r="J824" s="5"/>
      <c r="K824" s="5"/>
      <c r="L824" s="5"/>
      <c r="M824" s="5"/>
      <c r="N824" s="5"/>
      <c r="O824" s="5"/>
      <c r="P824" s="5"/>
      <c r="Q824" s="5"/>
      <c r="R824" s="5"/>
      <c r="S824" s="54"/>
      <c r="T824" s="54"/>
      <c r="U824" s="371"/>
      <c r="V824" s="372"/>
      <c r="W824" s="266"/>
      <c r="X824" s="373"/>
      <c r="Y824" s="48"/>
      <c r="Z824" s="5"/>
      <c r="AA824" s="5"/>
      <c r="AB824" s="5"/>
      <c r="AC824" s="6"/>
      <c r="AD824" s="5"/>
    </row>
    <row r="825" spans="1:30" ht="21" customHeight="1" x14ac:dyDescent="0.3">
      <c r="A825" s="5"/>
      <c r="B825" s="5"/>
      <c r="C825" s="5"/>
      <c r="D825" s="5"/>
      <c r="E825" s="5"/>
      <c r="F825" s="5"/>
      <c r="G825" s="5"/>
      <c r="H825" s="5"/>
      <c r="I825" s="53"/>
      <c r="J825" s="5"/>
      <c r="K825" s="5"/>
      <c r="L825" s="5"/>
      <c r="M825" s="5"/>
      <c r="N825" s="5"/>
      <c r="O825" s="5"/>
      <c r="P825" s="5"/>
      <c r="Q825" s="5"/>
      <c r="R825" s="5"/>
      <c r="S825" s="54"/>
      <c r="T825" s="54"/>
      <c r="U825" s="371"/>
      <c r="V825" s="372"/>
      <c r="W825" s="266"/>
      <c r="X825" s="373"/>
      <c r="Y825" s="48"/>
      <c r="Z825" s="5"/>
      <c r="AA825" s="5"/>
      <c r="AB825" s="5"/>
      <c r="AC825" s="6"/>
      <c r="AD825" s="5"/>
    </row>
    <row r="826" spans="1:30" ht="21" customHeight="1" x14ac:dyDescent="0.3">
      <c r="A826" s="5"/>
      <c r="B826" s="5"/>
      <c r="C826" s="5"/>
      <c r="D826" s="5"/>
      <c r="E826" s="5"/>
      <c r="F826" s="5"/>
      <c r="G826" s="5"/>
      <c r="H826" s="5"/>
      <c r="I826" s="53"/>
      <c r="J826" s="5"/>
      <c r="K826" s="5"/>
      <c r="L826" s="5"/>
      <c r="M826" s="5"/>
      <c r="N826" s="5"/>
      <c r="O826" s="5"/>
      <c r="P826" s="5"/>
      <c r="Q826" s="5"/>
      <c r="R826" s="5"/>
      <c r="S826" s="54"/>
      <c r="T826" s="54"/>
      <c r="U826" s="371"/>
      <c r="V826" s="372"/>
      <c r="W826" s="266"/>
      <c r="X826" s="373"/>
      <c r="Y826" s="48"/>
      <c r="Z826" s="5"/>
      <c r="AA826" s="5"/>
      <c r="AB826" s="5"/>
      <c r="AC826" s="6"/>
      <c r="AD826" s="5"/>
    </row>
    <row r="827" spans="1:30" ht="21" customHeight="1" x14ac:dyDescent="0.3">
      <c r="A827" s="5"/>
      <c r="B827" s="5"/>
      <c r="C827" s="5"/>
      <c r="D827" s="5"/>
      <c r="E827" s="5"/>
      <c r="F827" s="5"/>
      <c r="G827" s="5"/>
      <c r="H827" s="5"/>
      <c r="I827" s="53"/>
      <c r="J827" s="5"/>
      <c r="K827" s="5"/>
      <c r="L827" s="5"/>
      <c r="M827" s="5"/>
      <c r="N827" s="5"/>
      <c r="O827" s="5"/>
      <c r="P827" s="5"/>
      <c r="Q827" s="5"/>
      <c r="R827" s="5"/>
      <c r="S827" s="54"/>
      <c r="T827" s="54"/>
      <c r="U827" s="371"/>
      <c r="V827" s="372"/>
      <c r="W827" s="266"/>
      <c r="X827" s="373"/>
      <c r="Y827" s="48"/>
      <c r="Z827" s="5"/>
      <c r="AA827" s="5"/>
      <c r="AB827" s="5"/>
      <c r="AC827" s="6"/>
      <c r="AD827" s="5"/>
    </row>
    <row r="828" spans="1:30" ht="21" customHeight="1" x14ac:dyDescent="0.3">
      <c r="A828" s="5"/>
      <c r="B828" s="5"/>
      <c r="C828" s="5"/>
      <c r="D828" s="5"/>
      <c r="E828" s="5"/>
      <c r="F828" s="5"/>
      <c r="G828" s="5"/>
      <c r="H828" s="5"/>
      <c r="I828" s="53"/>
      <c r="J828" s="5"/>
      <c r="K828" s="5"/>
      <c r="L828" s="5"/>
      <c r="M828" s="5"/>
      <c r="N828" s="5"/>
      <c r="O828" s="5"/>
      <c r="P828" s="5"/>
      <c r="Q828" s="5"/>
      <c r="R828" s="5"/>
      <c r="S828" s="54"/>
      <c r="T828" s="54"/>
      <c r="U828" s="371"/>
      <c r="V828" s="372"/>
      <c r="W828" s="266"/>
      <c r="X828" s="373"/>
      <c r="Y828" s="48"/>
      <c r="Z828" s="5"/>
      <c r="AA828" s="5"/>
      <c r="AB828" s="5"/>
      <c r="AC828" s="6"/>
      <c r="AD828" s="5"/>
    </row>
    <row r="829" spans="1:30" ht="21" customHeight="1" x14ac:dyDescent="0.3">
      <c r="A829" s="5"/>
      <c r="B829" s="5"/>
      <c r="C829" s="5"/>
      <c r="D829" s="5"/>
      <c r="E829" s="5"/>
      <c r="F829" s="5"/>
      <c r="G829" s="5"/>
      <c r="H829" s="5"/>
      <c r="I829" s="53"/>
      <c r="J829" s="5"/>
      <c r="K829" s="5"/>
      <c r="L829" s="5"/>
      <c r="M829" s="5"/>
      <c r="N829" s="5"/>
      <c r="O829" s="5"/>
      <c r="P829" s="5"/>
      <c r="Q829" s="5"/>
      <c r="R829" s="5"/>
      <c r="S829" s="54"/>
      <c r="T829" s="54"/>
      <c r="U829" s="371"/>
      <c r="V829" s="372"/>
      <c r="W829" s="266"/>
      <c r="X829" s="373"/>
      <c r="Y829" s="48"/>
      <c r="Z829" s="5"/>
      <c r="AA829" s="5"/>
      <c r="AB829" s="5"/>
      <c r="AC829" s="6"/>
      <c r="AD829" s="5"/>
    </row>
    <row r="830" spans="1:30" ht="21" customHeight="1" x14ac:dyDescent="0.3">
      <c r="A830" s="5"/>
      <c r="B830" s="5"/>
      <c r="C830" s="5"/>
      <c r="D830" s="5"/>
      <c r="E830" s="5"/>
      <c r="F830" s="5"/>
      <c r="G830" s="5"/>
      <c r="H830" s="5"/>
      <c r="I830" s="53"/>
      <c r="J830" s="5"/>
      <c r="K830" s="5"/>
      <c r="L830" s="5"/>
      <c r="M830" s="5"/>
      <c r="N830" s="5"/>
      <c r="O830" s="5"/>
      <c r="P830" s="5"/>
      <c r="Q830" s="5"/>
      <c r="R830" s="5"/>
      <c r="S830" s="54"/>
      <c r="T830" s="54"/>
      <c r="U830" s="371"/>
      <c r="V830" s="372"/>
      <c r="W830" s="266"/>
      <c r="X830" s="373"/>
      <c r="Y830" s="48"/>
      <c r="Z830" s="5"/>
      <c r="AA830" s="5"/>
      <c r="AB830" s="5"/>
      <c r="AC830" s="6"/>
      <c r="AD830" s="5"/>
    </row>
    <row r="831" spans="1:30" ht="21" customHeight="1" x14ac:dyDescent="0.3">
      <c r="A831" s="5"/>
      <c r="B831" s="5"/>
      <c r="C831" s="5"/>
      <c r="D831" s="5"/>
      <c r="E831" s="5"/>
      <c r="F831" s="5"/>
      <c r="G831" s="5"/>
      <c r="H831" s="5"/>
      <c r="I831" s="53"/>
      <c r="J831" s="5"/>
      <c r="K831" s="5"/>
      <c r="L831" s="5"/>
      <c r="M831" s="5"/>
      <c r="N831" s="5"/>
      <c r="O831" s="5"/>
      <c r="P831" s="5"/>
      <c r="Q831" s="5"/>
      <c r="R831" s="5"/>
      <c r="S831" s="54"/>
      <c r="T831" s="54"/>
      <c r="U831" s="371"/>
      <c r="V831" s="372"/>
      <c r="W831" s="266"/>
      <c r="X831" s="373"/>
      <c r="Y831" s="48"/>
      <c r="Z831" s="5"/>
      <c r="AA831" s="5"/>
      <c r="AB831" s="5"/>
      <c r="AC831" s="6"/>
      <c r="AD831" s="5"/>
    </row>
    <row r="832" spans="1:30" ht="21" customHeight="1" x14ac:dyDescent="0.3">
      <c r="A832" s="5"/>
      <c r="B832" s="5"/>
      <c r="C832" s="5"/>
      <c r="D832" s="5"/>
      <c r="E832" s="5"/>
      <c r="F832" s="5"/>
      <c r="G832" s="5"/>
      <c r="H832" s="5"/>
      <c r="I832" s="53"/>
      <c r="J832" s="5"/>
      <c r="K832" s="5"/>
      <c r="L832" s="5"/>
      <c r="M832" s="5"/>
      <c r="N832" s="5"/>
      <c r="O832" s="5"/>
      <c r="P832" s="5"/>
      <c r="Q832" s="5"/>
      <c r="R832" s="5"/>
      <c r="S832" s="54"/>
      <c r="T832" s="54"/>
      <c r="U832" s="371"/>
      <c r="V832" s="372"/>
      <c r="W832" s="266"/>
      <c r="X832" s="373"/>
      <c r="Y832" s="48"/>
      <c r="Z832" s="5"/>
      <c r="AA832" s="5"/>
      <c r="AB832" s="5"/>
      <c r="AC832" s="6"/>
      <c r="AD832" s="5"/>
    </row>
    <row r="833" spans="1:30" ht="21" customHeight="1" x14ac:dyDescent="0.3">
      <c r="A833" s="5"/>
      <c r="B833" s="5"/>
      <c r="C833" s="5"/>
      <c r="D833" s="5"/>
      <c r="E833" s="5"/>
      <c r="F833" s="5"/>
      <c r="G833" s="5"/>
      <c r="H833" s="5"/>
      <c r="I833" s="53"/>
      <c r="J833" s="5"/>
      <c r="K833" s="5"/>
      <c r="L833" s="5"/>
      <c r="M833" s="5"/>
      <c r="N833" s="5"/>
      <c r="O833" s="5"/>
      <c r="P833" s="5"/>
      <c r="Q833" s="5"/>
      <c r="R833" s="5"/>
      <c r="S833" s="54"/>
      <c r="T833" s="54"/>
      <c r="U833" s="371"/>
      <c r="V833" s="372"/>
      <c r="W833" s="266"/>
      <c r="X833" s="373"/>
      <c r="Y833" s="48"/>
      <c r="Z833" s="5"/>
      <c r="AA833" s="5"/>
      <c r="AB833" s="5"/>
      <c r="AC833" s="6"/>
      <c r="AD833" s="5"/>
    </row>
    <row r="834" spans="1:30" ht="21" customHeight="1" x14ac:dyDescent="0.3">
      <c r="A834" s="5"/>
      <c r="B834" s="5"/>
      <c r="C834" s="5"/>
      <c r="D834" s="5"/>
      <c r="E834" s="5"/>
      <c r="F834" s="5"/>
      <c r="G834" s="5"/>
      <c r="H834" s="5"/>
      <c r="I834" s="53"/>
      <c r="J834" s="5"/>
      <c r="K834" s="5"/>
      <c r="L834" s="5"/>
      <c r="M834" s="5"/>
      <c r="N834" s="5"/>
      <c r="O834" s="5"/>
      <c r="P834" s="5"/>
      <c r="Q834" s="5"/>
      <c r="R834" s="5"/>
      <c r="S834" s="54"/>
      <c r="T834" s="54"/>
      <c r="U834" s="371"/>
      <c r="V834" s="372"/>
      <c r="W834" s="266"/>
      <c r="X834" s="373"/>
      <c r="Y834" s="48"/>
      <c r="Z834" s="5"/>
      <c r="AA834" s="5"/>
      <c r="AB834" s="5"/>
      <c r="AC834" s="6"/>
      <c r="AD834" s="5"/>
    </row>
    <row r="835" spans="1:30" ht="21" customHeight="1" x14ac:dyDescent="0.3">
      <c r="A835" s="5"/>
      <c r="B835" s="5"/>
      <c r="C835" s="5"/>
      <c r="D835" s="5"/>
      <c r="E835" s="5"/>
      <c r="F835" s="5"/>
      <c r="G835" s="5"/>
      <c r="H835" s="5"/>
      <c r="I835" s="53"/>
      <c r="J835" s="5"/>
      <c r="K835" s="5"/>
      <c r="L835" s="5"/>
      <c r="M835" s="5"/>
      <c r="N835" s="5"/>
      <c r="O835" s="5"/>
      <c r="P835" s="5"/>
      <c r="Q835" s="5"/>
      <c r="R835" s="5"/>
      <c r="S835" s="54"/>
      <c r="T835" s="54"/>
      <c r="U835" s="371"/>
      <c r="V835" s="372"/>
      <c r="W835" s="266"/>
      <c r="X835" s="373"/>
      <c r="Y835" s="48"/>
      <c r="Z835" s="5"/>
      <c r="AA835" s="5"/>
      <c r="AB835" s="5"/>
      <c r="AC835" s="6"/>
      <c r="AD835" s="5"/>
    </row>
    <row r="836" spans="1:30" ht="21" customHeight="1" x14ac:dyDescent="0.3">
      <c r="A836" s="5"/>
      <c r="B836" s="5"/>
      <c r="C836" s="5"/>
      <c r="D836" s="5"/>
      <c r="E836" s="5"/>
      <c r="F836" s="5"/>
      <c r="G836" s="5"/>
      <c r="H836" s="5"/>
      <c r="I836" s="53"/>
      <c r="J836" s="5"/>
      <c r="K836" s="5"/>
      <c r="L836" s="5"/>
      <c r="M836" s="5"/>
      <c r="N836" s="5"/>
      <c r="O836" s="5"/>
      <c r="P836" s="5"/>
      <c r="Q836" s="5"/>
      <c r="R836" s="5"/>
      <c r="S836" s="54"/>
      <c r="T836" s="54"/>
      <c r="U836" s="371"/>
      <c r="V836" s="372"/>
      <c r="W836" s="266"/>
      <c r="X836" s="373"/>
      <c r="Y836" s="48"/>
      <c r="Z836" s="5"/>
      <c r="AA836" s="5"/>
      <c r="AB836" s="5"/>
      <c r="AC836" s="6"/>
      <c r="AD836" s="5"/>
    </row>
    <row r="837" spans="1:30" ht="21" customHeight="1" x14ac:dyDescent="0.3">
      <c r="A837" s="5"/>
      <c r="B837" s="5"/>
      <c r="C837" s="5"/>
      <c r="D837" s="5"/>
      <c r="E837" s="5"/>
      <c r="F837" s="5"/>
      <c r="G837" s="5"/>
      <c r="H837" s="5"/>
      <c r="I837" s="53"/>
      <c r="J837" s="5"/>
      <c r="K837" s="5"/>
      <c r="L837" s="5"/>
      <c r="M837" s="5"/>
      <c r="N837" s="5"/>
      <c r="O837" s="5"/>
      <c r="P837" s="5"/>
      <c r="Q837" s="5"/>
      <c r="R837" s="5"/>
      <c r="S837" s="54"/>
      <c r="T837" s="54"/>
      <c r="U837" s="371"/>
      <c r="V837" s="372"/>
      <c r="W837" s="266"/>
      <c r="X837" s="373"/>
      <c r="Y837" s="48"/>
      <c r="Z837" s="5"/>
      <c r="AA837" s="5"/>
      <c r="AB837" s="5"/>
      <c r="AC837" s="6"/>
      <c r="AD837" s="5"/>
    </row>
    <row r="838" spans="1:30" ht="21" customHeight="1" x14ac:dyDescent="0.3">
      <c r="A838" s="5"/>
      <c r="B838" s="5"/>
      <c r="C838" s="5"/>
      <c r="D838" s="5"/>
      <c r="E838" s="5"/>
      <c r="F838" s="5"/>
      <c r="G838" s="5"/>
      <c r="H838" s="5"/>
      <c r="I838" s="53"/>
      <c r="J838" s="5"/>
      <c r="K838" s="5"/>
      <c r="L838" s="5"/>
      <c r="M838" s="5"/>
      <c r="N838" s="5"/>
      <c r="O838" s="5"/>
      <c r="P838" s="5"/>
      <c r="Q838" s="5"/>
      <c r="R838" s="5"/>
      <c r="S838" s="54"/>
      <c r="T838" s="54"/>
      <c r="U838" s="371"/>
      <c r="V838" s="372"/>
      <c r="W838" s="266"/>
      <c r="X838" s="373"/>
      <c r="Y838" s="48"/>
      <c r="Z838" s="5"/>
      <c r="AA838" s="5"/>
      <c r="AB838" s="5"/>
      <c r="AC838" s="6"/>
      <c r="AD838" s="5"/>
    </row>
    <row r="839" spans="1:30" ht="21" customHeight="1" x14ac:dyDescent="0.3">
      <c r="A839" s="5"/>
      <c r="B839" s="5"/>
      <c r="C839" s="5"/>
      <c r="D839" s="5"/>
      <c r="E839" s="5"/>
      <c r="F839" s="5"/>
      <c r="G839" s="5"/>
      <c r="H839" s="5"/>
      <c r="I839" s="53"/>
      <c r="J839" s="5"/>
      <c r="K839" s="5"/>
      <c r="L839" s="5"/>
      <c r="M839" s="5"/>
      <c r="N839" s="5"/>
      <c r="O839" s="5"/>
      <c r="P839" s="5"/>
      <c r="Q839" s="5"/>
      <c r="R839" s="5"/>
      <c r="S839" s="54"/>
      <c r="T839" s="54"/>
      <c r="U839" s="371"/>
      <c r="V839" s="372"/>
      <c r="W839" s="266"/>
      <c r="X839" s="373"/>
      <c r="Y839" s="48"/>
      <c r="Z839" s="5"/>
      <c r="AA839" s="5"/>
      <c r="AB839" s="5"/>
      <c r="AC839" s="6"/>
      <c r="AD839" s="5"/>
    </row>
    <row r="840" spans="1:30" ht="21" customHeight="1" x14ac:dyDescent="0.3">
      <c r="A840" s="5"/>
      <c r="B840" s="5"/>
      <c r="C840" s="5"/>
      <c r="D840" s="5"/>
      <c r="E840" s="5"/>
      <c r="F840" s="5"/>
      <c r="G840" s="5"/>
      <c r="H840" s="5"/>
      <c r="I840" s="53"/>
      <c r="J840" s="5"/>
      <c r="K840" s="5"/>
      <c r="L840" s="5"/>
      <c r="M840" s="5"/>
      <c r="N840" s="5"/>
      <c r="O840" s="5"/>
      <c r="P840" s="5"/>
      <c r="Q840" s="5"/>
      <c r="R840" s="5"/>
      <c r="S840" s="54"/>
      <c r="T840" s="54"/>
      <c r="U840" s="371"/>
      <c r="V840" s="372"/>
      <c r="W840" s="266"/>
      <c r="X840" s="373"/>
      <c r="Y840" s="48"/>
      <c r="Z840" s="5"/>
      <c r="AA840" s="5"/>
      <c r="AB840" s="5"/>
      <c r="AC840" s="6"/>
      <c r="AD840" s="5"/>
    </row>
    <row r="841" spans="1:30" ht="21" customHeight="1" x14ac:dyDescent="0.3">
      <c r="A841" s="5"/>
      <c r="B841" s="5"/>
      <c r="C841" s="5"/>
      <c r="D841" s="5"/>
      <c r="E841" s="5"/>
      <c r="F841" s="5"/>
      <c r="G841" s="5"/>
      <c r="H841" s="5"/>
      <c r="I841" s="53"/>
      <c r="J841" s="5"/>
      <c r="K841" s="5"/>
      <c r="L841" s="5"/>
      <c r="M841" s="5"/>
      <c r="N841" s="5"/>
      <c r="O841" s="5"/>
      <c r="P841" s="5"/>
      <c r="Q841" s="5"/>
      <c r="R841" s="5"/>
      <c r="S841" s="54"/>
      <c r="T841" s="54"/>
      <c r="U841" s="371"/>
      <c r="V841" s="372"/>
      <c r="W841" s="266"/>
      <c r="X841" s="373"/>
      <c r="Y841" s="48"/>
      <c r="Z841" s="5"/>
      <c r="AA841" s="5"/>
      <c r="AB841" s="5"/>
      <c r="AC841" s="6"/>
      <c r="AD841" s="5"/>
    </row>
    <row r="842" spans="1:30" ht="21" customHeight="1" x14ac:dyDescent="0.3">
      <c r="A842" s="5"/>
      <c r="B842" s="5"/>
      <c r="C842" s="5"/>
      <c r="D842" s="5"/>
      <c r="E842" s="5"/>
      <c r="F842" s="5"/>
      <c r="G842" s="5"/>
      <c r="H842" s="5"/>
      <c r="I842" s="53"/>
      <c r="J842" s="5"/>
      <c r="K842" s="5"/>
      <c r="L842" s="5"/>
      <c r="M842" s="5"/>
      <c r="N842" s="5"/>
      <c r="O842" s="5"/>
      <c r="P842" s="5"/>
      <c r="Q842" s="5"/>
      <c r="R842" s="5"/>
      <c r="S842" s="54"/>
      <c r="T842" s="54"/>
      <c r="U842" s="371"/>
      <c r="V842" s="372"/>
      <c r="W842" s="266"/>
      <c r="X842" s="373"/>
      <c r="Y842" s="48"/>
      <c r="Z842" s="5"/>
      <c r="AA842" s="5"/>
      <c r="AB842" s="5"/>
      <c r="AC842" s="6"/>
      <c r="AD842" s="5"/>
    </row>
    <row r="843" spans="1:30" ht="21" customHeight="1" x14ac:dyDescent="0.3">
      <c r="A843" s="5"/>
      <c r="B843" s="5"/>
      <c r="C843" s="5"/>
      <c r="D843" s="5"/>
      <c r="E843" s="5"/>
      <c r="F843" s="5"/>
      <c r="G843" s="5"/>
      <c r="H843" s="5"/>
      <c r="I843" s="53"/>
      <c r="J843" s="5"/>
      <c r="K843" s="5"/>
      <c r="L843" s="5"/>
      <c r="M843" s="5"/>
      <c r="N843" s="5"/>
      <c r="O843" s="5"/>
      <c r="P843" s="5"/>
      <c r="Q843" s="5"/>
      <c r="R843" s="5"/>
      <c r="S843" s="54"/>
      <c r="T843" s="54"/>
      <c r="U843" s="371"/>
      <c r="V843" s="372"/>
      <c r="W843" s="266"/>
      <c r="X843" s="373"/>
      <c r="Y843" s="48"/>
      <c r="Z843" s="5"/>
      <c r="AA843" s="5"/>
      <c r="AB843" s="5"/>
      <c r="AC843" s="6"/>
      <c r="AD843" s="5"/>
    </row>
    <row r="844" spans="1:30" ht="21" customHeight="1" x14ac:dyDescent="0.3">
      <c r="A844" s="5"/>
      <c r="B844" s="5"/>
      <c r="C844" s="5"/>
      <c r="D844" s="5"/>
      <c r="E844" s="5"/>
      <c r="F844" s="5"/>
      <c r="G844" s="5"/>
      <c r="H844" s="5"/>
      <c r="I844" s="53"/>
      <c r="J844" s="5"/>
      <c r="K844" s="5"/>
      <c r="L844" s="5"/>
      <c r="M844" s="5"/>
      <c r="N844" s="5"/>
      <c r="O844" s="5"/>
      <c r="P844" s="5"/>
      <c r="Q844" s="5"/>
      <c r="R844" s="5"/>
      <c r="S844" s="54"/>
      <c r="T844" s="54"/>
      <c r="U844" s="371"/>
      <c r="V844" s="372"/>
      <c r="W844" s="266"/>
      <c r="X844" s="373"/>
      <c r="Y844" s="48"/>
      <c r="Z844" s="5"/>
      <c r="AA844" s="5"/>
      <c r="AB844" s="5"/>
      <c r="AC844" s="6"/>
      <c r="AD844" s="5"/>
    </row>
    <row r="845" spans="1:30" ht="21" customHeight="1" x14ac:dyDescent="0.3">
      <c r="A845" s="5"/>
      <c r="B845" s="5"/>
      <c r="C845" s="5"/>
      <c r="D845" s="5"/>
      <c r="E845" s="5"/>
      <c r="F845" s="5"/>
      <c r="G845" s="5"/>
      <c r="H845" s="5"/>
      <c r="I845" s="53"/>
      <c r="J845" s="5"/>
      <c r="K845" s="5"/>
      <c r="L845" s="5"/>
      <c r="M845" s="5"/>
      <c r="N845" s="5"/>
      <c r="O845" s="5"/>
      <c r="P845" s="5"/>
      <c r="Q845" s="5"/>
      <c r="R845" s="5"/>
      <c r="S845" s="54"/>
      <c r="T845" s="54"/>
      <c r="U845" s="371"/>
      <c r="V845" s="372"/>
      <c r="W845" s="266"/>
      <c r="X845" s="373"/>
      <c r="Y845" s="48"/>
      <c r="Z845" s="5"/>
      <c r="AA845" s="5"/>
      <c r="AB845" s="5"/>
      <c r="AC845" s="6"/>
      <c r="AD845" s="5"/>
    </row>
    <row r="846" spans="1:30" ht="21" customHeight="1" x14ac:dyDescent="0.3">
      <c r="A846" s="5"/>
      <c r="B846" s="5"/>
      <c r="C846" s="5"/>
      <c r="D846" s="5"/>
      <c r="E846" s="5"/>
      <c r="F846" s="5"/>
      <c r="G846" s="5"/>
      <c r="H846" s="5"/>
      <c r="I846" s="53"/>
      <c r="J846" s="5"/>
      <c r="K846" s="5"/>
      <c r="L846" s="5"/>
      <c r="M846" s="5"/>
      <c r="N846" s="5"/>
      <c r="O846" s="5"/>
      <c r="P846" s="5"/>
      <c r="Q846" s="5"/>
      <c r="R846" s="5"/>
      <c r="S846" s="54"/>
      <c r="T846" s="54"/>
      <c r="U846" s="371"/>
      <c r="V846" s="372"/>
      <c r="W846" s="266"/>
      <c r="X846" s="373"/>
      <c r="Y846" s="48"/>
      <c r="Z846" s="5"/>
      <c r="AA846" s="5"/>
      <c r="AB846" s="5"/>
      <c r="AC846" s="6"/>
      <c r="AD846" s="5"/>
    </row>
    <row r="847" spans="1:30" ht="21" customHeight="1" x14ac:dyDescent="0.3">
      <c r="A847" s="5"/>
      <c r="B847" s="5"/>
      <c r="C847" s="5"/>
      <c r="D847" s="5"/>
      <c r="E847" s="5"/>
      <c r="F847" s="5"/>
      <c r="G847" s="5"/>
      <c r="H847" s="5"/>
      <c r="I847" s="53"/>
      <c r="J847" s="5"/>
      <c r="K847" s="5"/>
      <c r="L847" s="5"/>
      <c r="M847" s="5"/>
      <c r="N847" s="5"/>
      <c r="O847" s="5"/>
      <c r="P847" s="5"/>
      <c r="Q847" s="5"/>
      <c r="R847" s="5"/>
      <c r="S847" s="54"/>
      <c r="T847" s="54"/>
      <c r="U847" s="371"/>
      <c r="V847" s="372"/>
      <c r="W847" s="266"/>
      <c r="X847" s="373"/>
      <c r="Y847" s="48"/>
      <c r="Z847" s="5"/>
      <c r="AA847" s="5"/>
      <c r="AB847" s="5"/>
      <c r="AC847" s="6"/>
      <c r="AD847" s="5"/>
    </row>
    <row r="848" spans="1:30" ht="21" customHeight="1" x14ac:dyDescent="0.3">
      <c r="A848" s="5"/>
      <c r="B848" s="5"/>
      <c r="C848" s="5"/>
      <c r="D848" s="5"/>
      <c r="E848" s="5"/>
      <c r="F848" s="5"/>
      <c r="G848" s="5"/>
      <c r="H848" s="5"/>
      <c r="I848" s="53"/>
      <c r="J848" s="5"/>
      <c r="K848" s="5"/>
      <c r="L848" s="5"/>
      <c r="M848" s="5"/>
      <c r="N848" s="5"/>
      <c r="O848" s="5"/>
      <c r="P848" s="5"/>
      <c r="Q848" s="5"/>
      <c r="R848" s="5"/>
      <c r="S848" s="54"/>
      <c r="T848" s="54"/>
      <c r="U848" s="371"/>
      <c r="V848" s="372"/>
      <c r="W848" s="266"/>
      <c r="X848" s="373"/>
      <c r="Y848" s="48"/>
      <c r="Z848" s="5"/>
      <c r="AA848" s="5"/>
      <c r="AB848" s="5"/>
      <c r="AC848" s="6"/>
      <c r="AD848" s="5"/>
    </row>
    <row r="849" spans="1:30" ht="21" customHeight="1" x14ac:dyDescent="0.3">
      <c r="A849" s="5"/>
      <c r="B849" s="5"/>
      <c r="C849" s="5"/>
      <c r="D849" s="5"/>
      <c r="E849" s="5"/>
      <c r="F849" s="5"/>
      <c r="G849" s="5"/>
      <c r="H849" s="5"/>
      <c r="I849" s="53"/>
      <c r="J849" s="5"/>
      <c r="K849" s="5"/>
      <c r="L849" s="5"/>
      <c r="M849" s="5"/>
      <c r="N849" s="5"/>
      <c r="O849" s="5"/>
      <c r="P849" s="5"/>
      <c r="Q849" s="5"/>
      <c r="R849" s="5"/>
      <c r="S849" s="54"/>
      <c r="T849" s="54"/>
      <c r="U849" s="371"/>
      <c r="V849" s="372"/>
      <c r="W849" s="266"/>
      <c r="X849" s="373"/>
      <c r="Y849" s="48"/>
      <c r="Z849" s="5"/>
      <c r="AA849" s="5"/>
      <c r="AB849" s="5"/>
      <c r="AC849" s="6"/>
      <c r="AD849" s="5"/>
    </row>
    <row r="850" spans="1:30" ht="21" customHeight="1" x14ac:dyDescent="0.3">
      <c r="A850" s="5"/>
      <c r="B850" s="5"/>
      <c r="C850" s="5"/>
      <c r="D850" s="5"/>
      <c r="E850" s="5"/>
      <c r="F850" s="5"/>
      <c r="G850" s="5"/>
      <c r="H850" s="5"/>
      <c r="I850" s="53"/>
      <c r="J850" s="5"/>
      <c r="K850" s="5"/>
      <c r="L850" s="5"/>
      <c r="M850" s="5"/>
      <c r="N850" s="5"/>
      <c r="O850" s="5"/>
      <c r="P850" s="5"/>
      <c r="Q850" s="5"/>
      <c r="R850" s="5"/>
      <c r="S850" s="54"/>
      <c r="T850" s="54"/>
      <c r="U850" s="371"/>
      <c r="V850" s="372"/>
      <c r="W850" s="266"/>
      <c r="X850" s="373"/>
      <c r="Y850" s="48"/>
      <c r="Z850" s="5"/>
      <c r="AA850" s="5"/>
      <c r="AB850" s="5"/>
      <c r="AC850" s="6"/>
      <c r="AD850" s="5"/>
    </row>
    <row r="851" spans="1:30" ht="21" customHeight="1" x14ac:dyDescent="0.3">
      <c r="A851" s="5"/>
      <c r="B851" s="5"/>
      <c r="C851" s="5"/>
      <c r="D851" s="5"/>
      <c r="E851" s="5"/>
      <c r="F851" s="5"/>
      <c r="G851" s="5"/>
      <c r="H851" s="5"/>
      <c r="I851" s="53"/>
      <c r="J851" s="5"/>
      <c r="K851" s="5"/>
      <c r="L851" s="5"/>
      <c r="M851" s="5"/>
      <c r="N851" s="5"/>
      <c r="O851" s="5"/>
      <c r="P851" s="5"/>
      <c r="Q851" s="5"/>
      <c r="R851" s="5"/>
      <c r="S851" s="54"/>
      <c r="T851" s="54"/>
      <c r="U851" s="371"/>
      <c r="V851" s="372"/>
      <c r="W851" s="266"/>
      <c r="X851" s="373"/>
      <c r="Y851" s="48"/>
      <c r="Z851" s="5"/>
      <c r="AA851" s="5"/>
      <c r="AB851" s="5"/>
      <c r="AC851" s="6"/>
      <c r="AD851" s="5"/>
    </row>
    <row r="852" spans="1:30" ht="21" customHeight="1" x14ac:dyDescent="0.3">
      <c r="A852" s="5"/>
      <c r="B852" s="5"/>
      <c r="C852" s="5"/>
      <c r="D852" s="5"/>
      <c r="E852" s="5"/>
      <c r="F852" s="5"/>
      <c r="G852" s="5"/>
      <c r="H852" s="5"/>
      <c r="I852" s="53"/>
      <c r="J852" s="5"/>
      <c r="K852" s="5"/>
      <c r="L852" s="5"/>
      <c r="M852" s="5"/>
      <c r="N852" s="5"/>
      <c r="O852" s="5"/>
      <c r="P852" s="5"/>
      <c r="Q852" s="5"/>
      <c r="R852" s="5"/>
      <c r="S852" s="54"/>
      <c r="T852" s="54"/>
      <c r="U852" s="371"/>
      <c r="V852" s="372"/>
      <c r="W852" s="266"/>
      <c r="X852" s="373"/>
      <c r="Y852" s="48"/>
      <c r="Z852" s="5"/>
      <c r="AA852" s="5"/>
      <c r="AB852" s="5"/>
      <c r="AC852" s="6"/>
      <c r="AD852" s="5"/>
    </row>
    <row r="853" spans="1:30" ht="21" customHeight="1" x14ac:dyDescent="0.3">
      <c r="A853" s="5"/>
      <c r="B853" s="5"/>
      <c r="C853" s="5"/>
      <c r="D853" s="5"/>
      <c r="E853" s="5"/>
      <c r="F853" s="5"/>
      <c r="G853" s="5"/>
      <c r="H853" s="5"/>
      <c r="I853" s="53"/>
      <c r="J853" s="5"/>
      <c r="K853" s="5"/>
      <c r="L853" s="5"/>
      <c r="M853" s="5"/>
      <c r="N853" s="5"/>
      <c r="O853" s="5"/>
      <c r="P853" s="5"/>
      <c r="Q853" s="5"/>
      <c r="R853" s="5"/>
      <c r="S853" s="54"/>
      <c r="T853" s="54"/>
      <c r="U853" s="371"/>
      <c r="V853" s="372"/>
      <c r="W853" s="266"/>
      <c r="X853" s="373"/>
      <c r="Y853" s="48"/>
      <c r="Z853" s="5"/>
      <c r="AA853" s="5"/>
      <c r="AB853" s="5"/>
      <c r="AC853" s="6"/>
      <c r="AD853" s="5"/>
    </row>
    <row r="854" spans="1:30" ht="21" customHeight="1" x14ac:dyDescent="0.3">
      <c r="A854" s="5"/>
      <c r="B854" s="5"/>
      <c r="C854" s="5"/>
      <c r="D854" s="5"/>
      <c r="E854" s="5"/>
      <c r="F854" s="5"/>
      <c r="G854" s="5"/>
      <c r="H854" s="5"/>
      <c r="I854" s="53"/>
      <c r="J854" s="5"/>
      <c r="K854" s="5"/>
      <c r="L854" s="5"/>
      <c r="M854" s="5"/>
      <c r="N854" s="5"/>
      <c r="O854" s="5"/>
      <c r="P854" s="5"/>
      <c r="Q854" s="5"/>
      <c r="R854" s="5"/>
      <c r="S854" s="54"/>
      <c r="T854" s="54"/>
      <c r="U854" s="371"/>
      <c r="V854" s="372"/>
      <c r="W854" s="266"/>
      <c r="X854" s="373"/>
      <c r="Y854" s="48"/>
      <c r="Z854" s="5"/>
      <c r="AA854" s="5"/>
      <c r="AB854" s="5"/>
      <c r="AC854" s="6"/>
      <c r="AD854" s="5"/>
    </row>
    <row r="855" spans="1:30" ht="21" customHeight="1" x14ac:dyDescent="0.3">
      <c r="A855" s="5"/>
      <c r="B855" s="5"/>
      <c r="C855" s="5"/>
      <c r="D855" s="5"/>
      <c r="E855" s="5"/>
      <c r="F855" s="5"/>
      <c r="G855" s="5"/>
      <c r="H855" s="5"/>
      <c r="I855" s="53"/>
      <c r="J855" s="5"/>
      <c r="K855" s="5"/>
      <c r="L855" s="5"/>
      <c r="M855" s="5"/>
      <c r="N855" s="5"/>
      <c r="O855" s="5"/>
      <c r="P855" s="5"/>
      <c r="Q855" s="5"/>
      <c r="R855" s="5"/>
      <c r="S855" s="54"/>
      <c r="T855" s="54"/>
      <c r="U855" s="371"/>
      <c r="V855" s="372"/>
      <c r="W855" s="266"/>
      <c r="X855" s="373"/>
      <c r="Y855" s="48"/>
      <c r="Z855" s="5"/>
      <c r="AA855" s="5"/>
      <c r="AB855" s="5"/>
      <c r="AC855" s="6"/>
      <c r="AD855" s="5"/>
    </row>
    <row r="856" spans="1:30" ht="21" customHeight="1" x14ac:dyDescent="0.3">
      <c r="A856" s="5"/>
      <c r="B856" s="5"/>
      <c r="C856" s="5"/>
      <c r="D856" s="5"/>
      <c r="E856" s="5"/>
      <c r="F856" s="5"/>
      <c r="G856" s="5"/>
      <c r="H856" s="5"/>
      <c r="I856" s="53"/>
      <c r="J856" s="5"/>
      <c r="K856" s="5"/>
      <c r="L856" s="5"/>
      <c r="M856" s="5"/>
      <c r="N856" s="5"/>
      <c r="O856" s="5"/>
      <c r="P856" s="5"/>
      <c r="Q856" s="5"/>
      <c r="R856" s="5"/>
      <c r="S856" s="54"/>
      <c r="T856" s="54"/>
      <c r="U856" s="371"/>
      <c r="V856" s="372"/>
      <c r="W856" s="266"/>
      <c r="X856" s="373"/>
      <c r="Y856" s="48"/>
      <c r="Z856" s="5"/>
      <c r="AA856" s="5"/>
      <c r="AB856" s="5"/>
      <c r="AC856" s="6"/>
      <c r="AD856" s="5"/>
    </row>
    <row r="857" spans="1:30" ht="21" customHeight="1" x14ac:dyDescent="0.3">
      <c r="A857" s="5"/>
      <c r="B857" s="5"/>
      <c r="C857" s="5"/>
      <c r="D857" s="5"/>
      <c r="E857" s="5"/>
      <c r="F857" s="5"/>
      <c r="G857" s="5"/>
      <c r="H857" s="5"/>
      <c r="I857" s="53"/>
      <c r="J857" s="5"/>
      <c r="K857" s="5"/>
      <c r="L857" s="5"/>
      <c r="M857" s="5"/>
      <c r="N857" s="5"/>
      <c r="O857" s="5"/>
      <c r="P857" s="5"/>
      <c r="Q857" s="5"/>
      <c r="R857" s="5"/>
      <c r="S857" s="54"/>
      <c r="T857" s="54"/>
      <c r="U857" s="371"/>
      <c r="V857" s="372"/>
      <c r="W857" s="266"/>
      <c r="X857" s="373"/>
      <c r="Y857" s="48"/>
      <c r="Z857" s="5"/>
      <c r="AA857" s="5"/>
      <c r="AB857" s="5"/>
      <c r="AC857" s="6"/>
      <c r="AD857" s="5"/>
    </row>
    <row r="858" spans="1:30" ht="21" customHeight="1" x14ac:dyDescent="0.3">
      <c r="A858" s="5"/>
      <c r="B858" s="5"/>
      <c r="C858" s="5"/>
      <c r="D858" s="5"/>
      <c r="E858" s="5"/>
      <c r="F858" s="5"/>
      <c r="G858" s="5"/>
      <c r="H858" s="5"/>
      <c r="I858" s="53"/>
      <c r="J858" s="5"/>
      <c r="K858" s="5"/>
      <c r="L858" s="5"/>
      <c r="M858" s="5"/>
      <c r="N858" s="5"/>
      <c r="O858" s="5"/>
      <c r="P858" s="5"/>
      <c r="Q858" s="5"/>
      <c r="R858" s="5"/>
      <c r="S858" s="54"/>
      <c r="T858" s="54"/>
      <c r="U858" s="371"/>
      <c r="V858" s="372"/>
      <c r="W858" s="266"/>
      <c r="X858" s="373"/>
      <c r="Y858" s="48"/>
      <c r="Z858" s="5"/>
      <c r="AA858" s="5"/>
      <c r="AB858" s="5"/>
      <c r="AC858" s="6"/>
      <c r="AD858" s="5"/>
    </row>
    <row r="859" spans="1:30" ht="21" customHeight="1" x14ac:dyDescent="0.3">
      <c r="A859" s="5"/>
      <c r="B859" s="5"/>
      <c r="C859" s="5"/>
      <c r="D859" s="5"/>
      <c r="E859" s="5"/>
      <c r="F859" s="5"/>
      <c r="G859" s="5"/>
      <c r="H859" s="5"/>
      <c r="I859" s="53"/>
      <c r="J859" s="5"/>
      <c r="K859" s="5"/>
      <c r="L859" s="5"/>
      <c r="M859" s="5"/>
      <c r="N859" s="5"/>
      <c r="O859" s="5"/>
      <c r="P859" s="5"/>
      <c r="Q859" s="5"/>
      <c r="R859" s="5"/>
      <c r="S859" s="54"/>
      <c r="T859" s="54"/>
      <c r="U859" s="371"/>
      <c r="V859" s="372"/>
      <c r="W859" s="266"/>
      <c r="X859" s="373"/>
      <c r="Y859" s="48"/>
      <c r="Z859" s="5"/>
      <c r="AA859" s="5"/>
      <c r="AB859" s="5"/>
      <c r="AC859" s="6"/>
      <c r="AD859" s="5"/>
    </row>
    <row r="860" spans="1:30" ht="21" customHeight="1" x14ac:dyDescent="0.3">
      <c r="A860" s="5"/>
      <c r="B860" s="5"/>
      <c r="C860" s="5"/>
      <c r="D860" s="5"/>
      <c r="E860" s="5"/>
      <c r="F860" s="5"/>
      <c r="G860" s="5"/>
      <c r="H860" s="5"/>
      <c r="I860" s="53"/>
      <c r="J860" s="5"/>
      <c r="K860" s="5"/>
      <c r="L860" s="5"/>
      <c r="M860" s="5"/>
      <c r="N860" s="5"/>
      <c r="O860" s="5"/>
      <c r="P860" s="5"/>
      <c r="Q860" s="5"/>
      <c r="R860" s="5"/>
      <c r="S860" s="54"/>
      <c r="T860" s="54"/>
      <c r="U860" s="371"/>
      <c r="V860" s="372"/>
      <c r="W860" s="266"/>
      <c r="X860" s="373"/>
      <c r="Y860" s="48"/>
      <c r="Z860" s="5"/>
      <c r="AA860" s="5"/>
      <c r="AB860" s="5"/>
      <c r="AC860" s="6"/>
      <c r="AD860" s="5"/>
    </row>
    <row r="861" spans="1:30" ht="21" customHeight="1" x14ac:dyDescent="0.3">
      <c r="A861" s="5"/>
      <c r="B861" s="5"/>
      <c r="C861" s="5"/>
      <c r="D861" s="5"/>
      <c r="E861" s="5"/>
      <c r="F861" s="5"/>
      <c r="G861" s="5"/>
      <c r="H861" s="5"/>
      <c r="I861" s="53"/>
      <c r="J861" s="5"/>
      <c r="K861" s="5"/>
      <c r="L861" s="5"/>
      <c r="M861" s="5"/>
      <c r="N861" s="5"/>
      <c r="O861" s="5"/>
      <c r="P861" s="5"/>
      <c r="Q861" s="5"/>
      <c r="R861" s="5"/>
      <c r="S861" s="54"/>
      <c r="T861" s="54"/>
      <c r="U861" s="371"/>
      <c r="V861" s="372"/>
      <c r="W861" s="266"/>
      <c r="X861" s="373"/>
      <c r="Y861" s="48"/>
      <c r="Z861" s="5"/>
      <c r="AA861" s="5"/>
      <c r="AB861" s="5"/>
      <c r="AC861" s="6"/>
      <c r="AD861" s="5"/>
    </row>
    <row r="862" spans="1:30" ht="21" customHeight="1" x14ac:dyDescent="0.3">
      <c r="A862" s="5"/>
      <c r="B862" s="5"/>
      <c r="C862" s="5"/>
      <c r="D862" s="5"/>
      <c r="E862" s="5"/>
      <c r="F862" s="5"/>
      <c r="G862" s="5"/>
      <c r="H862" s="5"/>
      <c r="I862" s="53"/>
      <c r="J862" s="5"/>
      <c r="K862" s="5"/>
      <c r="L862" s="5"/>
      <c r="M862" s="5"/>
      <c r="N862" s="5"/>
      <c r="O862" s="5"/>
      <c r="P862" s="5"/>
      <c r="Q862" s="5"/>
      <c r="R862" s="5"/>
      <c r="S862" s="54"/>
      <c r="T862" s="54"/>
      <c r="U862" s="371"/>
      <c r="V862" s="372"/>
      <c r="W862" s="266"/>
      <c r="X862" s="373"/>
      <c r="Y862" s="48"/>
      <c r="Z862" s="5"/>
      <c r="AA862" s="5"/>
      <c r="AB862" s="5"/>
      <c r="AC862" s="6"/>
      <c r="AD862" s="5"/>
    </row>
    <row r="863" spans="1:30" ht="21" customHeight="1" x14ac:dyDescent="0.3">
      <c r="A863" s="5"/>
      <c r="B863" s="5"/>
      <c r="C863" s="5"/>
      <c r="D863" s="5"/>
      <c r="E863" s="5"/>
      <c r="F863" s="5"/>
      <c r="G863" s="5"/>
      <c r="H863" s="5"/>
      <c r="I863" s="53"/>
      <c r="J863" s="5"/>
      <c r="K863" s="5"/>
      <c r="L863" s="5"/>
      <c r="M863" s="5"/>
      <c r="N863" s="5"/>
      <c r="O863" s="5"/>
      <c r="P863" s="5"/>
      <c r="Q863" s="5"/>
      <c r="R863" s="5"/>
      <c r="S863" s="54"/>
      <c r="T863" s="54"/>
      <c r="U863" s="371"/>
      <c r="V863" s="372"/>
      <c r="W863" s="266"/>
      <c r="X863" s="373"/>
      <c r="Y863" s="48"/>
      <c r="Z863" s="5"/>
      <c r="AA863" s="5"/>
      <c r="AB863" s="5"/>
      <c r="AC863" s="6"/>
      <c r="AD863" s="5"/>
    </row>
    <row r="864" spans="1:30" ht="21" customHeight="1" x14ac:dyDescent="0.3">
      <c r="A864" s="5"/>
      <c r="B864" s="5"/>
      <c r="C864" s="5"/>
      <c r="D864" s="5"/>
      <c r="E864" s="5"/>
      <c r="F864" s="5"/>
      <c r="G864" s="5"/>
      <c r="H864" s="5"/>
      <c r="I864" s="53"/>
      <c r="J864" s="5"/>
      <c r="K864" s="5"/>
      <c r="L864" s="5"/>
      <c r="M864" s="5"/>
      <c r="N864" s="5"/>
      <c r="O864" s="5"/>
      <c r="P864" s="5"/>
      <c r="Q864" s="5"/>
      <c r="R864" s="5"/>
      <c r="S864" s="54"/>
      <c r="T864" s="54"/>
      <c r="U864" s="371"/>
      <c r="V864" s="372"/>
      <c r="W864" s="266"/>
      <c r="X864" s="373"/>
      <c r="Y864" s="48"/>
      <c r="Z864" s="5"/>
      <c r="AA864" s="5"/>
      <c r="AB864" s="5"/>
      <c r="AC864" s="6"/>
      <c r="AD864" s="5"/>
    </row>
    <row r="865" spans="1:30" ht="21" customHeight="1" x14ac:dyDescent="0.3">
      <c r="A865" s="5"/>
      <c r="B865" s="5"/>
      <c r="C865" s="5"/>
      <c r="D865" s="5"/>
      <c r="E865" s="5"/>
      <c r="F865" s="5"/>
      <c r="G865" s="5"/>
      <c r="H865" s="5"/>
      <c r="I865" s="53"/>
      <c r="J865" s="5"/>
      <c r="K865" s="5"/>
      <c r="L865" s="5"/>
      <c r="M865" s="5"/>
      <c r="N865" s="5"/>
      <c r="O865" s="5"/>
      <c r="P865" s="5"/>
      <c r="Q865" s="5"/>
      <c r="R865" s="5"/>
      <c r="S865" s="54"/>
      <c r="T865" s="54"/>
      <c r="U865" s="371"/>
      <c r="V865" s="372"/>
      <c r="W865" s="266"/>
      <c r="X865" s="373"/>
      <c r="Y865" s="48"/>
      <c r="Z865" s="5"/>
      <c r="AA865" s="5"/>
      <c r="AB865" s="5"/>
      <c r="AC865" s="6"/>
      <c r="AD865" s="5"/>
    </row>
    <row r="866" spans="1:30" ht="21" customHeight="1" x14ac:dyDescent="0.3">
      <c r="A866" s="5"/>
      <c r="B866" s="5"/>
      <c r="C866" s="5"/>
      <c r="D866" s="5"/>
      <c r="E866" s="5"/>
      <c r="F866" s="5"/>
      <c r="G866" s="5"/>
      <c r="H866" s="5"/>
      <c r="I866" s="53"/>
      <c r="J866" s="5"/>
      <c r="K866" s="5"/>
      <c r="L866" s="5"/>
      <c r="M866" s="5"/>
      <c r="N866" s="5"/>
      <c r="O866" s="5"/>
      <c r="P866" s="5"/>
      <c r="Q866" s="5"/>
      <c r="R866" s="5"/>
      <c r="S866" s="54"/>
      <c r="T866" s="54"/>
      <c r="U866" s="371"/>
      <c r="V866" s="372"/>
      <c r="W866" s="266"/>
      <c r="X866" s="373"/>
      <c r="Y866" s="48"/>
      <c r="Z866" s="5"/>
      <c r="AA866" s="5"/>
      <c r="AB866" s="5"/>
      <c r="AC866" s="6"/>
      <c r="AD866" s="5"/>
    </row>
    <row r="867" spans="1:30" ht="21" customHeight="1" x14ac:dyDescent="0.3">
      <c r="A867" s="5"/>
      <c r="B867" s="5"/>
      <c r="C867" s="5"/>
      <c r="D867" s="5"/>
      <c r="E867" s="5"/>
      <c r="F867" s="5"/>
      <c r="G867" s="5"/>
      <c r="H867" s="5"/>
      <c r="I867" s="53"/>
      <c r="J867" s="5"/>
      <c r="K867" s="5"/>
      <c r="L867" s="5"/>
      <c r="M867" s="5"/>
      <c r="N867" s="5"/>
      <c r="O867" s="5"/>
      <c r="P867" s="5"/>
      <c r="Q867" s="5"/>
      <c r="R867" s="5"/>
      <c r="S867" s="54"/>
      <c r="T867" s="54"/>
      <c r="U867" s="371"/>
      <c r="V867" s="372"/>
      <c r="W867" s="266"/>
      <c r="X867" s="373"/>
      <c r="Y867" s="48"/>
      <c r="Z867" s="5"/>
      <c r="AA867" s="5"/>
      <c r="AB867" s="5"/>
      <c r="AC867" s="6"/>
      <c r="AD867" s="5"/>
    </row>
    <row r="868" spans="1:30" ht="21" customHeight="1" x14ac:dyDescent="0.3">
      <c r="A868" s="5"/>
      <c r="B868" s="5"/>
      <c r="C868" s="5"/>
      <c r="D868" s="5"/>
      <c r="E868" s="5"/>
      <c r="F868" s="5"/>
      <c r="G868" s="5"/>
      <c r="H868" s="5"/>
      <c r="I868" s="53"/>
      <c r="J868" s="5"/>
      <c r="K868" s="5"/>
      <c r="L868" s="5"/>
      <c r="M868" s="5"/>
      <c r="N868" s="5"/>
      <c r="O868" s="5"/>
      <c r="P868" s="5"/>
      <c r="Q868" s="5"/>
      <c r="R868" s="5"/>
      <c r="S868" s="54"/>
      <c r="T868" s="54"/>
      <c r="U868" s="371"/>
      <c r="V868" s="372"/>
      <c r="W868" s="266"/>
      <c r="X868" s="373"/>
      <c r="Y868" s="48"/>
      <c r="Z868" s="5"/>
      <c r="AA868" s="5"/>
      <c r="AB868" s="5"/>
      <c r="AC868" s="6"/>
      <c r="AD868" s="5"/>
    </row>
    <row r="869" spans="1:30" ht="21" customHeight="1" x14ac:dyDescent="0.3">
      <c r="A869" s="5"/>
      <c r="B869" s="5"/>
      <c r="C869" s="5"/>
      <c r="D869" s="5"/>
      <c r="E869" s="5"/>
      <c r="F869" s="5"/>
      <c r="G869" s="5"/>
      <c r="H869" s="5"/>
      <c r="I869" s="53"/>
      <c r="J869" s="5"/>
      <c r="K869" s="5"/>
      <c r="L869" s="5"/>
      <c r="M869" s="5"/>
      <c r="N869" s="5"/>
      <c r="O869" s="5"/>
      <c r="P869" s="5"/>
      <c r="Q869" s="5"/>
      <c r="R869" s="5"/>
      <c r="S869" s="54"/>
      <c r="T869" s="54"/>
      <c r="U869" s="371"/>
      <c r="V869" s="372"/>
      <c r="W869" s="266"/>
      <c r="X869" s="373"/>
      <c r="Y869" s="48"/>
      <c r="Z869" s="5"/>
      <c r="AA869" s="5"/>
      <c r="AB869" s="5"/>
      <c r="AC869" s="6"/>
      <c r="AD869" s="5"/>
    </row>
    <row r="870" spans="1:30" ht="21" customHeight="1" x14ac:dyDescent="0.3">
      <c r="A870" s="5"/>
      <c r="B870" s="5"/>
      <c r="C870" s="5"/>
      <c r="D870" s="5"/>
      <c r="E870" s="5"/>
      <c r="F870" s="5"/>
      <c r="G870" s="5"/>
      <c r="H870" s="5"/>
      <c r="I870" s="53"/>
      <c r="J870" s="5"/>
      <c r="K870" s="5"/>
      <c r="L870" s="5"/>
      <c r="M870" s="5"/>
      <c r="N870" s="5"/>
      <c r="O870" s="5"/>
      <c r="P870" s="5"/>
      <c r="Q870" s="5"/>
      <c r="R870" s="5"/>
      <c r="S870" s="54"/>
      <c r="T870" s="54"/>
      <c r="U870" s="371"/>
      <c r="V870" s="372"/>
      <c r="W870" s="266"/>
      <c r="X870" s="373"/>
      <c r="Y870" s="48"/>
      <c r="Z870" s="5"/>
      <c r="AA870" s="5"/>
      <c r="AB870" s="5"/>
      <c r="AC870" s="6"/>
      <c r="AD870" s="5"/>
    </row>
    <row r="871" spans="1:30" ht="21" customHeight="1" x14ac:dyDescent="0.3">
      <c r="A871" s="5"/>
      <c r="B871" s="5"/>
      <c r="C871" s="5"/>
      <c r="D871" s="5"/>
      <c r="E871" s="5"/>
      <c r="F871" s="5"/>
      <c r="G871" s="5"/>
      <c r="H871" s="5"/>
      <c r="I871" s="53"/>
      <c r="J871" s="5"/>
      <c r="K871" s="5"/>
      <c r="L871" s="5"/>
      <c r="M871" s="5"/>
      <c r="N871" s="5"/>
      <c r="O871" s="5"/>
      <c r="P871" s="5"/>
      <c r="Q871" s="5"/>
      <c r="R871" s="5"/>
      <c r="S871" s="54"/>
      <c r="T871" s="54"/>
      <c r="U871" s="371"/>
      <c r="V871" s="372"/>
      <c r="W871" s="266"/>
      <c r="X871" s="373"/>
      <c r="Y871" s="48"/>
      <c r="Z871" s="5"/>
      <c r="AA871" s="5"/>
      <c r="AB871" s="5"/>
      <c r="AC871" s="6"/>
      <c r="AD871" s="5"/>
    </row>
    <row r="872" spans="1:30" ht="21" customHeight="1" x14ac:dyDescent="0.3">
      <c r="A872" s="5"/>
      <c r="B872" s="5"/>
      <c r="C872" s="5"/>
      <c r="D872" s="5"/>
      <c r="E872" s="5"/>
      <c r="F872" s="5"/>
      <c r="G872" s="5"/>
      <c r="H872" s="5"/>
      <c r="I872" s="53"/>
      <c r="J872" s="5"/>
      <c r="K872" s="5"/>
      <c r="L872" s="5"/>
      <c r="M872" s="5"/>
      <c r="N872" s="5"/>
      <c r="O872" s="5"/>
      <c r="P872" s="5"/>
      <c r="Q872" s="5"/>
      <c r="R872" s="5"/>
      <c r="S872" s="54"/>
      <c r="T872" s="54"/>
      <c r="U872" s="371"/>
      <c r="V872" s="372"/>
      <c r="W872" s="266"/>
      <c r="X872" s="373"/>
      <c r="Y872" s="48"/>
      <c r="Z872" s="5"/>
      <c r="AA872" s="5"/>
      <c r="AB872" s="5"/>
      <c r="AC872" s="6"/>
      <c r="AD872" s="5"/>
    </row>
    <row r="873" spans="1:30" ht="21" customHeight="1" x14ac:dyDescent="0.3">
      <c r="A873" s="5"/>
      <c r="B873" s="5"/>
      <c r="C873" s="5"/>
      <c r="D873" s="5"/>
      <c r="E873" s="5"/>
      <c r="F873" s="5"/>
      <c r="G873" s="5"/>
      <c r="H873" s="5"/>
      <c r="I873" s="53"/>
      <c r="J873" s="5"/>
      <c r="K873" s="5"/>
      <c r="L873" s="5"/>
      <c r="M873" s="5"/>
      <c r="N873" s="5"/>
      <c r="O873" s="5"/>
      <c r="P873" s="5"/>
      <c r="Q873" s="5"/>
      <c r="R873" s="5"/>
      <c r="S873" s="54"/>
      <c r="T873" s="54"/>
      <c r="U873" s="371"/>
      <c r="V873" s="372"/>
      <c r="W873" s="266"/>
      <c r="X873" s="373"/>
      <c r="Y873" s="48"/>
      <c r="Z873" s="5"/>
      <c r="AA873" s="5"/>
      <c r="AB873" s="5"/>
      <c r="AC873" s="6"/>
      <c r="AD873" s="5"/>
    </row>
    <row r="874" spans="1:30" ht="21" customHeight="1" x14ac:dyDescent="0.3">
      <c r="A874" s="5"/>
      <c r="B874" s="5"/>
      <c r="C874" s="5"/>
      <c r="D874" s="5"/>
      <c r="E874" s="5"/>
      <c r="F874" s="5"/>
      <c r="G874" s="5"/>
      <c r="H874" s="5"/>
      <c r="I874" s="53"/>
      <c r="J874" s="5"/>
      <c r="K874" s="5"/>
      <c r="L874" s="5"/>
      <c r="M874" s="5"/>
      <c r="N874" s="5"/>
      <c r="O874" s="5"/>
      <c r="P874" s="5"/>
      <c r="Q874" s="5"/>
      <c r="R874" s="5"/>
      <c r="S874" s="54"/>
      <c r="T874" s="54"/>
      <c r="U874" s="371"/>
      <c r="V874" s="372"/>
      <c r="W874" s="266"/>
      <c r="X874" s="373"/>
      <c r="Y874" s="48"/>
      <c r="Z874" s="5"/>
      <c r="AA874" s="5"/>
      <c r="AB874" s="5"/>
      <c r="AC874" s="6"/>
      <c r="AD874" s="5"/>
    </row>
    <row r="875" spans="1:30" ht="21" customHeight="1" x14ac:dyDescent="0.3">
      <c r="A875" s="5"/>
      <c r="B875" s="5"/>
      <c r="C875" s="5"/>
      <c r="D875" s="5"/>
      <c r="E875" s="5"/>
      <c r="F875" s="5"/>
      <c r="G875" s="5"/>
      <c r="H875" s="5"/>
      <c r="I875" s="53"/>
      <c r="J875" s="5"/>
      <c r="K875" s="5"/>
      <c r="L875" s="5"/>
      <c r="M875" s="5"/>
      <c r="N875" s="5"/>
      <c r="O875" s="5"/>
      <c r="P875" s="5"/>
      <c r="Q875" s="5"/>
      <c r="R875" s="5"/>
      <c r="S875" s="54"/>
      <c r="T875" s="54"/>
      <c r="U875" s="371"/>
      <c r="V875" s="372"/>
      <c r="W875" s="266"/>
      <c r="X875" s="373"/>
      <c r="Y875" s="48"/>
      <c r="Z875" s="5"/>
      <c r="AA875" s="5"/>
      <c r="AB875" s="5"/>
      <c r="AC875" s="6"/>
      <c r="AD875" s="5"/>
    </row>
    <row r="876" spans="1:30" ht="21" customHeight="1" x14ac:dyDescent="0.3">
      <c r="A876" s="5"/>
      <c r="B876" s="5"/>
      <c r="C876" s="5"/>
      <c r="D876" s="5"/>
      <c r="E876" s="5"/>
      <c r="F876" s="5"/>
      <c r="G876" s="5"/>
      <c r="H876" s="5"/>
      <c r="I876" s="53"/>
      <c r="J876" s="5"/>
      <c r="K876" s="5"/>
      <c r="L876" s="5"/>
      <c r="M876" s="5"/>
      <c r="N876" s="5"/>
      <c r="O876" s="5"/>
      <c r="P876" s="5"/>
      <c r="Q876" s="5"/>
      <c r="R876" s="5"/>
      <c r="S876" s="54"/>
      <c r="T876" s="54"/>
      <c r="U876" s="371"/>
      <c r="V876" s="372"/>
      <c r="W876" s="266"/>
      <c r="X876" s="373"/>
      <c r="Y876" s="48"/>
      <c r="Z876" s="5"/>
      <c r="AA876" s="5"/>
      <c r="AB876" s="5"/>
      <c r="AC876" s="6"/>
      <c r="AD876" s="5"/>
    </row>
    <row r="877" spans="1:30" ht="21" customHeight="1" x14ac:dyDescent="0.3">
      <c r="A877" s="5"/>
      <c r="B877" s="5"/>
      <c r="C877" s="5"/>
      <c r="D877" s="5"/>
      <c r="E877" s="5"/>
      <c r="F877" s="5"/>
      <c r="G877" s="5"/>
      <c r="H877" s="5"/>
      <c r="I877" s="53"/>
      <c r="J877" s="5"/>
      <c r="K877" s="5"/>
      <c r="L877" s="5"/>
      <c r="M877" s="5"/>
      <c r="N877" s="5"/>
      <c r="O877" s="5"/>
      <c r="P877" s="5"/>
      <c r="Q877" s="5"/>
      <c r="R877" s="5"/>
      <c r="S877" s="54"/>
      <c r="T877" s="54"/>
      <c r="U877" s="371"/>
      <c r="V877" s="372"/>
      <c r="W877" s="266"/>
      <c r="X877" s="373"/>
      <c r="Y877" s="48"/>
      <c r="Z877" s="5"/>
      <c r="AA877" s="5"/>
      <c r="AB877" s="5"/>
      <c r="AC877" s="6"/>
      <c r="AD877" s="5"/>
    </row>
    <row r="878" spans="1:30" ht="21" customHeight="1" x14ac:dyDescent="0.3">
      <c r="A878" s="5"/>
      <c r="B878" s="5"/>
      <c r="C878" s="5"/>
      <c r="D878" s="5"/>
      <c r="E878" s="5"/>
      <c r="F878" s="5"/>
      <c r="G878" s="5"/>
      <c r="H878" s="5"/>
      <c r="I878" s="53"/>
      <c r="J878" s="5"/>
      <c r="K878" s="5"/>
      <c r="L878" s="5"/>
      <c r="M878" s="5"/>
      <c r="N878" s="5"/>
      <c r="O878" s="5"/>
      <c r="P878" s="5"/>
      <c r="Q878" s="5"/>
      <c r="R878" s="5"/>
      <c r="S878" s="54"/>
      <c r="T878" s="54"/>
      <c r="U878" s="371"/>
      <c r="V878" s="372"/>
      <c r="W878" s="266"/>
      <c r="X878" s="373"/>
      <c r="Y878" s="48"/>
      <c r="Z878" s="5"/>
      <c r="AA878" s="5"/>
      <c r="AB878" s="5"/>
      <c r="AC878" s="6"/>
      <c r="AD878" s="5"/>
    </row>
    <row r="879" spans="1:30" ht="21" customHeight="1" x14ac:dyDescent="0.3">
      <c r="A879" s="5"/>
      <c r="B879" s="5"/>
      <c r="C879" s="5"/>
      <c r="D879" s="5"/>
      <c r="E879" s="5"/>
      <c r="F879" s="5"/>
      <c r="G879" s="5"/>
      <c r="H879" s="5"/>
      <c r="I879" s="53"/>
      <c r="J879" s="5"/>
      <c r="K879" s="5"/>
      <c r="L879" s="5"/>
      <c r="M879" s="5"/>
      <c r="N879" s="5"/>
      <c r="O879" s="5"/>
      <c r="P879" s="5"/>
      <c r="Q879" s="5"/>
      <c r="R879" s="5"/>
      <c r="S879" s="54"/>
      <c r="T879" s="54"/>
      <c r="U879" s="371"/>
      <c r="V879" s="372"/>
      <c r="W879" s="266"/>
      <c r="X879" s="373"/>
      <c r="Y879" s="48"/>
      <c r="Z879" s="5"/>
      <c r="AA879" s="5"/>
      <c r="AB879" s="5"/>
      <c r="AC879" s="6"/>
      <c r="AD879" s="5"/>
    </row>
    <row r="880" spans="1:30" ht="21" customHeight="1" x14ac:dyDescent="0.3">
      <c r="A880" s="5"/>
      <c r="B880" s="5"/>
      <c r="C880" s="5"/>
      <c r="D880" s="5"/>
      <c r="E880" s="5"/>
      <c r="F880" s="5"/>
      <c r="G880" s="5"/>
      <c r="H880" s="5"/>
      <c r="I880" s="53"/>
      <c r="J880" s="5"/>
      <c r="K880" s="5"/>
      <c r="L880" s="5"/>
      <c r="M880" s="5"/>
      <c r="N880" s="5"/>
      <c r="O880" s="5"/>
      <c r="P880" s="5"/>
      <c r="Q880" s="5"/>
      <c r="R880" s="5"/>
      <c r="S880" s="54"/>
      <c r="T880" s="54"/>
      <c r="U880" s="371"/>
      <c r="V880" s="372"/>
      <c r="W880" s="266"/>
      <c r="X880" s="373"/>
      <c r="Y880" s="48"/>
      <c r="Z880" s="5"/>
      <c r="AA880" s="5"/>
      <c r="AB880" s="5"/>
      <c r="AC880" s="6"/>
      <c r="AD880" s="5"/>
    </row>
    <row r="881" spans="1:30" ht="21" customHeight="1" x14ac:dyDescent="0.3">
      <c r="A881" s="5"/>
      <c r="B881" s="5"/>
      <c r="C881" s="5"/>
      <c r="D881" s="5"/>
      <c r="E881" s="5"/>
      <c r="F881" s="5"/>
      <c r="G881" s="5"/>
      <c r="H881" s="5"/>
      <c r="I881" s="53"/>
      <c r="J881" s="5"/>
      <c r="K881" s="5"/>
      <c r="L881" s="5"/>
      <c r="M881" s="5"/>
      <c r="N881" s="5"/>
      <c r="O881" s="5"/>
      <c r="P881" s="5"/>
      <c r="Q881" s="5"/>
      <c r="R881" s="5"/>
      <c r="S881" s="54"/>
      <c r="T881" s="54"/>
      <c r="U881" s="371"/>
      <c r="V881" s="372"/>
      <c r="W881" s="266"/>
      <c r="X881" s="373"/>
      <c r="Y881" s="48"/>
      <c r="Z881" s="5"/>
      <c r="AA881" s="5"/>
      <c r="AB881" s="5"/>
      <c r="AC881" s="6"/>
      <c r="AD881" s="5"/>
    </row>
    <row r="882" spans="1:30" ht="21" customHeight="1" x14ac:dyDescent="0.3">
      <c r="A882" s="5"/>
      <c r="B882" s="5"/>
      <c r="C882" s="5"/>
      <c r="D882" s="5"/>
      <c r="E882" s="5"/>
      <c r="F882" s="5"/>
      <c r="G882" s="5"/>
      <c r="H882" s="5"/>
      <c r="I882" s="53"/>
      <c r="J882" s="5"/>
      <c r="K882" s="5"/>
      <c r="L882" s="5"/>
      <c r="M882" s="5"/>
      <c r="N882" s="5"/>
      <c r="O882" s="5"/>
      <c r="P882" s="5"/>
      <c r="Q882" s="5"/>
      <c r="R882" s="5"/>
      <c r="S882" s="54"/>
      <c r="T882" s="54"/>
      <c r="U882" s="371"/>
      <c r="V882" s="372"/>
      <c r="W882" s="266"/>
      <c r="X882" s="373"/>
      <c r="Y882" s="48"/>
      <c r="Z882" s="5"/>
      <c r="AA882" s="5"/>
      <c r="AB882" s="5"/>
      <c r="AC882" s="6"/>
      <c r="AD882" s="5"/>
    </row>
    <row r="883" spans="1:30" ht="21" customHeight="1" x14ac:dyDescent="0.3">
      <c r="A883" s="5"/>
      <c r="B883" s="5"/>
      <c r="C883" s="5"/>
      <c r="D883" s="5"/>
      <c r="E883" s="5"/>
      <c r="F883" s="5"/>
      <c r="G883" s="5"/>
      <c r="H883" s="5"/>
      <c r="I883" s="53"/>
      <c r="J883" s="5"/>
      <c r="K883" s="5"/>
      <c r="L883" s="5"/>
      <c r="M883" s="5"/>
      <c r="N883" s="5"/>
      <c r="O883" s="5"/>
      <c r="P883" s="5"/>
      <c r="Q883" s="5"/>
      <c r="R883" s="5"/>
      <c r="S883" s="54"/>
      <c r="T883" s="54"/>
      <c r="U883" s="371"/>
      <c r="V883" s="372"/>
      <c r="W883" s="266"/>
      <c r="X883" s="373"/>
      <c r="Y883" s="48"/>
      <c r="Z883" s="5"/>
      <c r="AA883" s="5"/>
      <c r="AB883" s="5"/>
      <c r="AC883" s="6"/>
      <c r="AD883" s="5"/>
    </row>
    <row r="884" spans="1:30" ht="21" customHeight="1" x14ac:dyDescent="0.3">
      <c r="A884" s="5"/>
      <c r="B884" s="5"/>
      <c r="C884" s="5"/>
      <c r="D884" s="5"/>
      <c r="E884" s="5"/>
      <c r="F884" s="5"/>
      <c r="G884" s="5"/>
      <c r="H884" s="5"/>
      <c r="I884" s="53"/>
      <c r="J884" s="5"/>
      <c r="K884" s="5"/>
      <c r="L884" s="5"/>
      <c r="M884" s="5"/>
      <c r="N884" s="5"/>
      <c r="O884" s="5"/>
      <c r="P884" s="5"/>
      <c r="Q884" s="5"/>
      <c r="R884" s="5"/>
      <c r="S884" s="54"/>
      <c r="T884" s="54"/>
      <c r="U884" s="371"/>
      <c r="V884" s="372"/>
      <c r="W884" s="266"/>
      <c r="X884" s="373"/>
      <c r="Y884" s="48"/>
      <c r="Z884" s="5"/>
      <c r="AA884" s="5"/>
      <c r="AB884" s="5"/>
      <c r="AC884" s="6"/>
      <c r="AD884" s="5"/>
    </row>
    <row r="885" spans="1:30" ht="21" customHeight="1" x14ac:dyDescent="0.3">
      <c r="A885" s="5"/>
      <c r="B885" s="5"/>
      <c r="C885" s="5"/>
      <c r="D885" s="5"/>
      <c r="E885" s="5"/>
      <c r="F885" s="5"/>
      <c r="G885" s="5"/>
      <c r="H885" s="5"/>
      <c r="I885" s="53"/>
      <c r="J885" s="5"/>
      <c r="K885" s="5"/>
      <c r="L885" s="5"/>
      <c r="M885" s="5"/>
      <c r="N885" s="5"/>
      <c r="O885" s="5"/>
      <c r="P885" s="5"/>
      <c r="Q885" s="5"/>
      <c r="R885" s="5"/>
      <c r="S885" s="54"/>
      <c r="T885" s="54"/>
      <c r="U885" s="371"/>
      <c r="V885" s="372"/>
      <c r="W885" s="266"/>
      <c r="X885" s="373"/>
      <c r="Y885" s="48"/>
      <c r="Z885" s="5"/>
      <c r="AA885" s="5"/>
      <c r="AB885" s="5"/>
      <c r="AC885" s="6"/>
      <c r="AD885" s="5"/>
    </row>
    <row r="886" spans="1:30" ht="21" customHeight="1" x14ac:dyDescent="0.3">
      <c r="A886" s="5"/>
      <c r="B886" s="5"/>
      <c r="C886" s="5"/>
      <c r="D886" s="5"/>
      <c r="E886" s="5"/>
      <c r="F886" s="5"/>
      <c r="G886" s="5"/>
      <c r="H886" s="5"/>
      <c r="I886" s="53"/>
      <c r="J886" s="5"/>
      <c r="K886" s="5"/>
      <c r="L886" s="5"/>
      <c r="M886" s="5"/>
      <c r="N886" s="5"/>
      <c r="O886" s="5"/>
      <c r="P886" s="5"/>
      <c r="Q886" s="5"/>
      <c r="R886" s="5"/>
      <c r="S886" s="54"/>
      <c r="T886" s="54"/>
      <c r="U886" s="371"/>
      <c r="V886" s="372"/>
      <c r="W886" s="266"/>
      <c r="X886" s="373"/>
      <c r="Y886" s="48"/>
      <c r="Z886" s="5"/>
      <c r="AA886" s="5"/>
      <c r="AB886" s="5"/>
      <c r="AC886" s="6"/>
      <c r="AD886" s="5"/>
    </row>
    <row r="887" spans="1:30" ht="21" customHeight="1" x14ac:dyDescent="0.3">
      <c r="A887" s="5"/>
      <c r="B887" s="5"/>
      <c r="C887" s="5"/>
      <c r="D887" s="5"/>
      <c r="E887" s="5"/>
      <c r="F887" s="5"/>
      <c r="G887" s="5"/>
      <c r="H887" s="5"/>
      <c r="I887" s="53"/>
      <c r="J887" s="5"/>
      <c r="K887" s="5"/>
      <c r="L887" s="5"/>
      <c r="M887" s="5"/>
      <c r="N887" s="5"/>
      <c r="O887" s="5"/>
      <c r="P887" s="5"/>
      <c r="Q887" s="5"/>
      <c r="R887" s="5"/>
      <c r="S887" s="54"/>
      <c r="T887" s="54"/>
      <c r="U887" s="371"/>
      <c r="V887" s="372"/>
      <c r="W887" s="266"/>
      <c r="X887" s="373"/>
      <c r="Y887" s="48"/>
      <c r="Z887" s="5"/>
      <c r="AA887" s="5"/>
      <c r="AB887" s="5"/>
      <c r="AC887" s="6"/>
      <c r="AD887" s="5"/>
    </row>
    <row r="888" spans="1:30" ht="21" customHeight="1" x14ac:dyDescent="0.3">
      <c r="A888" s="5"/>
      <c r="B888" s="5"/>
      <c r="C888" s="5"/>
      <c r="D888" s="5"/>
      <c r="E888" s="5"/>
      <c r="F888" s="5"/>
      <c r="G888" s="5"/>
      <c r="H888" s="5"/>
      <c r="I888" s="53"/>
      <c r="J888" s="5"/>
      <c r="K888" s="5"/>
      <c r="L888" s="5"/>
      <c r="M888" s="5"/>
      <c r="N888" s="5"/>
      <c r="O888" s="5"/>
      <c r="P888" s="5"/>
      <c r="Q888" s="5"/>
      <c r="R888" s="5"/>
      <c r="S888" s="54"/>
      <c r="T888" s="54"/>
      <c r="U888" s="371"/>
      <c r="V888" s="372"/>
      <c r="W888" s="266"/>
      <c r="X888" s="373"/>
      <c r="Y888" s="48"/>
      <c r="Z888" s="5"/>
      <c r="AA888" s="5"/>
      <c r="AB888" s="5"/>
      <c r="AC888" s="6"/>
      <c r="AD888" s="5"/>
    </row>
    <row r="889" spans="1:30" ht="21" customHeight="1" x14ac:dyDescent="0.3">
      <c r="A889" s="5"/>
      <c r="B889" s="5"/>
      <c r="C889" s="5"/>
      <c r="D889" s="5"/>
      <c r="E889" s="5"/>
      <c r="F889" s="5"/>
      <c r="G889" s="5"/>
      <c r="H889" s="5"/>
      <c r="I889" s="53"/>
      <c r="J889" s="5"/>
      <c r="K889" s="5"/>
      <c r="L889" s="5"/>
      <c r="M889" s="5"/>
      <c r="N889" s="5"/>
      <c r="O889" s="5"/>
      <c r="P889" s="5"/>
      <c r="Q889" s="5"/>
      <c r="R889" s="5"/>
      <c r="S889" s="54"/>
      <c r="T889" s="54"/>
      <c r="U889" s="371"/>
      <c r="V889" s="372"/>
      <c r="W889" s="266"/>
      <c r="X889" s="373"/>
      <c r="Y889" s="48"/>
      <c r="Z889" s="5"/>
      <c r="AA889" s="5"/>
      <c r="AB889" s="5"/>
      <c r="AC889" s="6"/>
      <c r="AD889" s="5"/>
    </row>
    <row r="890" spans="1:30" ht="21" customHeight="1" x14ac:dyDescent="0.3">
      <c r="A890" s="5"/>
      <c r="B890" s="5"/>
      <c r="C890" s="5"/>
      <c r="D890" s="5"/>
      <c r="E890" s="5"/>
      <c r="F890" s="5"/>
      <c r="G890" s="5"/>
      <c r="H890" s="5"/>
      <c r="I890" s="53"/>
      <c r="J890" s="5"/>
      <c r="K890" s="5"/>
      <c r="L890" s="5"/>
      <c r="M890" s="5"/>
      <c r="N890" s="5"/>
      <c r="O890" s="5"/>
      <c r="P890" s="5"/>
      <c r="Q890" s="5"/>
      <c r="R890" s="5"/>
      <c r="S890" s="54"/>
      <c r="T890" s="54"/>
      <c r="U890" s="371"/>
      <c r="V890" s="372"/>
      <c r="W890" s="266"/>
      <c r="X890" s="373"/>
      <c r="Y890" s="48"/>
      <c r="Z890" s="5"/>
      <c r="AA890" s="5"/>
      <c r="AB890" s="5"/>
      <c r="AC890" s="6"/>
      <c r="AD890" s="5"/>
    </row>
    <row r="891" spans="1:30" ht="21" customHeight="1" x14ac:dyDescent="0.3">
      <c r="A891" s="5"/>
      <c r="B891" s="5"/>
      <c r="C891" s="5"/>
      <c r="D891" s="5"/>
      <c r="E891" s="5"/>
      <c r="F891" s="5"/>
      <c r="G891" s="5"/>
      <c r="H891" s="5"/>
      <c r="I891" s="53"/>
      <c r="J891" s="5"/>
      <c r="K891" s="5"/>
      <c r="L891" s="5"/>
      <c r="M891" s="5"/>
      <c r="N891" s="5"/>
      <c r="O891" s="5"/>
      <c r="P891" s="5"/>
      <c r="Q891" s="5"/>
      <c r="R891" s="5"/>
      <c r="S891" s="54"/>
      <c r="T891" s="54"/>
      <c r="U891" s="371"/>
      <c r="V891" s="372"/>
      <c r="W891" s="266"/>
      <c r="X891" s="373"/>
      <c r="Y891" s="48"/>
      <c r="Z891" s="5"/>
      <c r="AA891" s="5"/>
      <c r="AB891" s="5"/>
      <c r="AC891" s="6"/>
      <c r="AD891" s="5"/>
    </row>
    <row r="892" spans="1:30" ht="21" customHeight="1" x14ac:dyDescent="0.3">
      <c r="A892" s="5"/>
      <c r="B892" s="5"/>
      <c r="C892" s="5"/>
      <c r="D892" s="5"/>
      <c r="E892" s="5"/>
      <c r="F892" s="5"/>
      <c r="G892" s="5"/>
      <c r="H892" s="5"/>
      <c r="I892" s="53"/>
      <c r="J892" s="5"/>
      <c r="K892" s="5"/>
      <c r="L892" s="5"/>
      <c r="M892" s="5"/>
      <c r="N892" s="5"/>
      <c r="O892" s="5"/>
      <c r="P892" s="5"/>
      <c r="Q892" s="5"/>
      <c r="R892" s="5"/>
      <c r="S892" s="54"/>
      <c r="T892" s="54"/>
      <c r="U892" s="371"/>
      <c r="V892" s="372"/>
      <c r="W892" s="266"/>
      <c r="X892" s="373"/>
      <c r="Y892" s="48"/>
      <c r="Z892" s="5"/>
      <c r="AA892" s="5"/>
      <c r="AB892" s="5"/>
      <c r="AC892" s="6"/>
      <c r="AD892" s="5"/>
    </row>
    <row r="893" spans="1:30" ht="21" customHeight="1" x14ac:dyDescent="0.3">
      <c r="A893" s="5"/>
      <c r="B893" s="5"/>
      <c r="C893" s="5"/>
      <c r="D893" s="5"/>
      <c r="E893" s="5"/>
      <c r="F893" s="5"/>
      <c r="G893" s="5"/>
      <c r="H893" s="5"/>
      <c r="I893" s="53"/>
      <c r="J893" s="5"/>
      <c r="K893" s="5"/>
      <c r="L893" s="5"/>
      <c r="M893" s="5"/>
      <c r="N893" s="5"/>
      <c r="O893" s="5"/>
      <c r="P893" s="5"/>
      <c r="Q893" s="5"/>
      <c r="R893" s="5"/>
      <c r="S893" s="54"/>
      <c r="T893" s="54"/>
      <c r="U893" s="371"/>
      <c r="V893" s="372"/>
      <c r="W893" s="266"/>
      <c r="X893" s="373"/>
      <c r="Y893" s="48"/>
      <c r="Z893" s="5"/>
      <c r="AA893" s="5"/>
      <c r="AB893" s="5"/>
      <c r="AC893" s="6"/>
      <c r="AD893" s="5"/>
    </row>
    <row r="894" spans="1:30" ht="21" customHeight="1" x14ac:dyDescent="0.3">
      <c r="A894" s="5"/>
      <c r="B894" s="5"/>
      <c r="C894" s="5"/>
      <c r="D894" s="5"/>
      <c r="E894" s="5"/>
      <c r="F894" s="5"/>
      <c r="G894" s="5"/>
      <c r="H894" s="5"/>
      <c r="I894" s="53"/>
      <c r="J894" s="5"/>
      <c r="K894" s="5"/>
      <c r="L894" s="5"/>
      <c r="M894" s="5"/>
      <c r="N894" s="5"/>
      <c r="O894" s="5"/>
      <c r="P894" s="5"/>
      <c r="Q894" s="5"/>
      <c r="R894" s="5"/>
      <c r="S894" s="54"/>
      <c r="T894" s="54"/>
      <c r="U894" s="371"/>
      <c r="V894" s="372"/>
      <c r="W894" s="266"/>
      <c r="X894" s="373"/>
      <c r="Y894" s="48"/>
      <c r="Z894" s="5"/>
      <c r="AA894" s="5"/>
      <c r="AB894" s="5"/>
      <c r="AC894" s="6"/>
      <c r="AD894" s="5"/>
    </row>
    <row r="895" spans="1:30" ht="21" customHeight="1" x14ac:dyDescent="0.3">
      <c r="A895" s="5"/>
      <c r="B895" s="5"/>
      <c r="C895" s="5"/>
      <c r="D895" s="5"/>
      <c r="E895" s="5"/>
      <c r="F895" s="5"/>
      <c r="G895" s="5"/>
      <c r="H895" s="5"/>
      <c r="I895" s="53"/>
      <c r="J895" s="5"/>
      <c r="K895" s="5"/>
      <c r="L895" s="5"/>
      <c r="M895" s="5"/>
      <c r="N895" s="5"/>
      <c r="O895" s="5"/>
      <c r="P895" s="5"/>
      <c r="Q895" s="5"/>
      <c r="R895" s="5"/>
      <c r="S895" s="54"/>
      <c r="T895" s="54"/>
      <c r="U895" s="371"/>
      <c r="V895" s="372"/>
      <c r="W895" s="266"/>
      <c r="X895" s="373"/>
      <c r="Y895" s="48"/>
      <c r="Z895" s="5"/>
      <c r="AA895" s="5"/>
      <c r="AB895" s="5"/>
      <c r="AC895" s="6"/>
      <c r="AD895" s="5"/>
    </row>
    <row r="896" spans="1:30" ht="21" customHeight="1" x14ac:dyDescent="0.3">
      <c r="A896" s="5"/>
      <c r="B896" s="5"/>
      <c r="C896" s="5"/>
      <c r="D896" s="5"/>
      <c r="E896" s="5"/>
      <c r="F896" s="5"/>
      <c r="G896" s="5"/>
      <c r="H896" s="5"/>
      <c r="I896" s="53"/>
      <c r="J896" s="5"/>
      <c r="K896" s="5"/>
      <c r="L896" s="5"/>
      <c r="M896" s="5"/>
      <c r="N896" s="5"/>
      <c r="O896" s="5"/>
      <c r="P896" s="5"/>
      <c r="Q896" s="5"/>
      <c r="R896" s="5"/>
      <c r="S896" s="54"/>
      <c r="T896" s="54"/>
      <c r="U896" s="371"/>
      <c r="V896" s="372"/>
      <c r="W896" s="266"/>
      <c r="X896" s="373"/>
      <c r="Y896" s="48"/>
      <c r="Z896" s="5"/>
      <c r="AA896" s="5"/>
      <c r="AB896" s="5"/>
      <c r="AC896" s="6"/>
      <c r="AD896" s="5"/>
    </row>
    <row r="897" spans="1:30" ht="21" customHeight="1" x14ac:dyDescent="0.3">
      <c r="A897" s="5"/>
      <c r="B897" s="5"/>
      <c r="C897" s="5"/>
      <c r="D897" s="5"/>
      <c r="E897" s="5"/>
      <c r="F897" s="5"/>
      <c r="G897" s="5"/>
      <c r="H897" s="5"/>
      <c r="I897" s="53"/>
      <c r="J897" s="5"/>
      <c r="K897" s="5"/>
      <c r="L897" s="5"/>
      <c r="M897" s="5"/>
      <c r="N897" s="5"/>
      <c r="O897" s="5"/>
      <c r="P897" s="5"/>
      <c r="Q897" s="5"/>
      <c r="R897" s="5"/>
      <c r="S897" s="54"/>
      <c r="T897" s="54"/>
      <c r="U897" s="371"/>
      <c r="V897" s="372"/>
      <c r="W897" s="266"/>
      <c r="X897" s="373"/>
      <c r="Y897" s="48"/>
      <c r="Z897" s="5"/>
      <c r="AA897" s="5"/>
      <c r="AB897" s="5"/>
      <c r="AC897" s="6"/>
      <c r="AD897" s="5"/>
    </row>
    <row r="898" spans="1:30" ht="21" customHeight="1" x14ac:dyDescent="0.3">
      <c r="A898" s="5"/>
      <c r="B898" s="5"/>
      <c r="C898" s="5"/>
      <c r="D898" s="5"/>
      <c r="E898" s="5"/>
      <c r="F898" s="5"/>
      <c r="G898" s="5"/>
      <c r="H898" s="5"/>
      <c r="I898" s="53"/>
      <c r="J898" s="5"/>
      <c r="K898" s="5"/>
      <c r="L898" s="5"/>
      <c r="M898" s="5"/>
      <c r="N898" s="5"/>
      <c r="O898" s="5"/>
      <c r="P898" s="5"/>
      <c r="Q898" s="5"/>
      <c r="R898" s="5"/>
      <c r="S898" s="54"/>
      <c r="T898" s="54"/>
      <c r="U898" s="371"/>
      <c r="V898" s="372"/>
      <c r="W898" s="266"/>
      <c r="X898" s="373"/>
      <c r="Y898" s="48"/>
      <c r="Z898" s="5"/>
      <c r="AA898" s="5"/>
      <c r="AB898" s="5"/>
      <c r="AC898" s="6"/>
      <c r="AD898" s="5"/>
    </row>
    <row r="899" spans="1:30" ht="21" customHeight="1" x14ac:dyDescent="0.3">
      <c r="A899" s="5"/>
      <c r="B899" s="5"/>
      <c r="C899" s="5"/>
      <c r="D899" s="5"/>
      <c r="E899" s="5"/>
      <c r="F899" s="5"/>
      <c r="G899" s="5"/>
      <c r="H899" s="5"/>
      <c r="I899" s="53"/>
      <c r="J899" s="5"/>
      <c r="K899" s="5"/>
      <c r="L899" s="5"/>
      <c r="M899" s="5"/>
      <c r="N899" s="5"/>
      <c r="O899" s="5"/>
      <c r="P899" s="5"/>
      <c r="Q899" s="5"/>
      <c r="R899" s="5"/>
      <c r="S899" s="54"/>
      <c r="T899" s="54"/>
      <c r="U899" s="371"/>
      <c r="V899" s="372"/>
      <c r="W899" s="266"/>
      <c r="X899" s="373"/>
      <c r="Y899" s="48"/>
      <c r="Z899" s="5"/>
      <c r="AA899" s="5"/>
      <c r="AB899" s="5"/>
      <c r="AC899" s="6"/>
      <c r="AD899" s="5"/>
    </row>
    <row r="900" spans="1:30" ht="21" customHeight="1" x14ac:dyDescent="0.3">
      <c r="A900" s="5"/>
      <c r="B900" s="5"/>
      <c r="C900" s="5"/>
      <c r="D900" s="5"/>
      <c r="E900" s="5"/>
      <c r="F900" s="5"/>
      <c r="G900" s="5"/>
      <c r="H900" s="5"/>
      <c r="I900" s="53"/>
      <c r="J900" s="5"/>
      <c r="K900" s="5"/>
      <c r="L900" s="5"/>
      <c r="M900" s="5"/>
      <c r="N900" s="5"/>
      <c r="O900" s="5"/>
      <c r="P900" s="5"/>
      <c r="Q900" s="5"/>
      <c r="R900" s="5"/>
      <c r="S900" s="54"/>
      <c r="T900" s="54"/>
      <c r="U900" s="371"/>
      <c r="V900" s="372"/>
      <c r="W900" s="266"/>
      <c r="X900" s="373"/>
      <c r="Y900" s="48"/>
      <c r="Z900" s="5"/>
      <c r="AA900" s="5"/>
      <c r="AB900" s="5"/>
      <c r="AC900" s="6"/>
      <c r="AD900" s="5"/>
    </row>
    <row r="901" spans="1:30" ht="21" customHeight="1" x14ac:dyDescent="0.3">
      <c r="A901" s="5"/>
      <c r="B901" s="5"/>
      <c r="C901" s="5"/>
      <c r="D901" s="5"/>
      <c r="E901" s="5"/>
      <c r="F901" s="5"/>
      <c r="G901" s="5"/>
      <c r="H901" s="5"/>
      <c r="I901" s="53"/>
      <c r="J901" s="5"/>
      <c r="K901" s="5"/>
      <c r="L901" s="5"/>
      <c r="M901" s="5"/>
      <c r="N901" s="5"/>
      <c r="O901" s="5"/>
      <c r="P901" s="5"/>
      <c r="Q901" s="5"/>
      <c r="R901" s="5"/>
      <c r="S901" s="54"/>
      <c r="T901" s="54"/>
      <c r="U901" s="371"/>
      <c r="V901" s="372"/>
      <c r="W901" s="266"/>
      <c r="X901" s="373"/>
      <c r="Y901" s="48"/>
      <c r="Z901" s="5"/>
      <c r="AA901" s="5"/>
      <c r="AB901" s="5"/>
      <c r="AC901" s="6"/>
      <c r="AD901" s="5"/>
    </row>
    <row r="902" spans="1:30" ht="21" customHeight="1" x14ac:dyDescent="0.3">
      <c r="A902" s="5"/>
      <c r="B902" s="5"/>
      <c r="C902" s="5"/>
      <c r="D902" s="5"/>
      <c r="E902" s="5"/>
      <c r="F902" s="5"/>
      <c r="G902" s="5"/>
      <c r="H902" s="5"/>
      <c r="I902" s="53"/>
      <c r="J902" s="5"/>
      <c r="K902" s="5"/>
      <c r="L902" s="5"/>
      <c r="M902" s="5"/>
      <c r="N902" s="5"/>
      <c r="O902" s="5"/>
      <c r="P902" s="5"/>
      <c r="Q902" s="5"/>
      <c r="R902" s="5"/>
      <c r="S902" s="54"/>
      <c r="T902" s="54"/>
      <c r="U902" s="371"/>
      <c r="V902" s="372"/>
      <c r="W902" s="266"/>
      <c r="X902" s="373"/>
      <c r="Y902" s="48"/>
      <c r="Z902" s="5"/>
      <c r="AA902" s="5"/>
      <c r="AB902" s="5"/>
      <c r="AC902" s="6"/>
      <c r="AD902" s="5"/>
    </row>
    <row r="903" spans="1:30" ht="21" customHeight="1" x14ac:dyDescent="0.3">
      <c r="A903" s="5"/>
      <c r="B903" s="5"/>
      <c r="C903" s="5"/>
      <c r="D903" s="5"/>
      <c r="E903" s="5"/>
      <c r="F903" s="5"/>
      <c r="G903" s="5"/>
      <c r="H903" s="5"/>
      <c r="I903" s="53"/>
      <c r="J903" s="5"/>
      <c r="K903" s="5"/>
      <c r="L903" s="5"/>
      <c r="M903" s="5"/>
      <c r="N903" s="5"/>
      <c r="O903" s="5"/>
      <c r="P903" s="5"/>
      <c r="Q903" s="5"/>
      <c r="R903" s="5"/>
      <c r="S903" s="54"/>
      <c r="T903" s="54"/>
      <c r="U903" s="371"/>
      <c r="V903" s="372"/>
      <c r="W903" s="266"/>
      <c r="X903" s="373"/>
      <c r="Y903" s="48"/>
      <c r="Z903" s="5"/>
      <c r="AA903" s="5"/>
      <c r="AB903" s="5"/>
      <c r="AC903" s="6"/>
      <c r="AD903" s="5"/>
    </row>
    <row r="904" spans="1:30" ht="21" customHeight="1" x14ac:dyDescent="0.3">
      <c r="A904" s="5"/>
      <c r="B904" s="5"/>
      <c r="C904" s="5"/>
      <c r="D904" s="5"/>
      <c r="E904" s="5"/>
      <c r="F904" s="5"/>
      <c r="G904" s="5"/>
      <c r="H904" s="5"/>
      <c r="I904" s="53"/>
      <c r="J904" s="5"/>
      <c r="K904" s="5"/>
      <c r="L904" s="5"/>
      <c r="M904" s="5"/>
      <c r="N904" s="5"/>
      <c r="O904" s="5"/>
      <c r="P904" s="5"/>
      <c r="Q904" s="5"/>
      <c r="R904" s="5"/>
      <c r="S904" s="54"/>
      <c r="T904" s="54"/>
      <c r="U904" s="371"/>
      <c r="V904" s="372"/>
      <c r="W904" s="266"/>
      <c r="X904" s="373"/>
      <c r="Y904" s="48"/>
      <c r="Z904" s="5"/>
      <c r="AA904" s="5"/>
      <c r="AB904" s="5"/>
      <c r="AC904" s="6"/>
      <c r="AD904" s="5"/>
    </row>
    <row r="905" spans="1:30" ht="21" customHeight="1" x14ac:dyDescent="0.3">
      <c r="A905" s="5"/>
      <c r="B905" s="5"/>
      <c r="C905" s="5"/>
      <c r="D905" s="5"/>
      <c r="E905" s="5"/>
      <c r="F905" s="5"/>
      <c r="G905" s="5"/>
      <c r="H905" s="5"/>
      <c r="I905" s="53"/>
      <c r="J905" s="5"/>
      <c r="K905" s="5"/>
      <c r="L905" s="5"/>
      <c r="M905" s="5"/>
      <c r="N905" s="5"/>
      <c r="O905" s="5"/>
      <c r="P905" s="5"/>
      <c r="Q905" s="5"/>
      <c r="R905" s="5"/>
      <c r="S905" s="54"/>
      <c r="T905" s="54"/>
      <c r="U905" s="371"/>
      <c r="V905" s="372"/>
      <c r="W905" s="266"/>
      <c r="X905" s="373"/>
      <c r="Y905" s="48"/>
      <c r="Z905" s="5"/>
      <c r="AA905" s="5"/>
      <c r="AB905" s="5"/>
      <c r="AC905" s="6"/>
      <c r="AD905" s="5"/>
    </row>
    <row r="906" spans="1:30" ht="21" customHeight="1" x14ac:dyDescent="0.3">
      <c r="A906" s="5"/>
      <c r="B906" s="5"/>
      <c r="C906" s="5"/>
      <c r="D906" s="5"/>
      <c r="E906" s="5"/>
      <c r="F906" s="5"/>
      <c r="G906" s="5"/>
      <c r="H906" s="5"/>
      <c r="I906" s="53"/>
      <c r="J906" s="5"/>
      <c r="K906" s="5"/>
      <c r="L906" s="5"/>
      <c r="M906" s="5"/>
      <c r="N906" s="5"/>
      <c r="O906" s="5"/>
      <c r="P906" s="5"/>
      <c r="Q906" s="5"/>
      <c r="R906" s="5"/>
      <c r="S906" s="54"/>
      <c r="T906" s="54"/>
      <c r="U906" s="371"/>
      <c r="V906" s="372"/>
      <c r="W906" s="266"/>
      <c r="X906" s="373"/>
      <c r="Y906" s="48"/>
      <c r="Z906" s="5"/>
      <c r="AA906" s="5"/>
      <c r="AB906" s="5"/>
      <c r="AC906" s="6"/>
      <c r="AD906" s="5"/>
    </row>
    <row r="907" spans="1:30" ht="21" customHeight="1" x14ac:dyDescent="0.3">
      <c r="A907" s="5"/>
      <c r="B907" s="5"/>
      <c r="C907" s="5"/>
      <c r="D907" s="5"/>
      <c r="E907" s="5"/>
      <c r="F907" s="5"/>
      <c r="G907" s="5"/>
      <c r="H907" s="5"/>
      <c r="I907" s="53"/>
      <c r="J907" s="5"/>
      <c r="K907" s="5"/>
      <c r="L907" s="5"/>
      <c r="M907" s="5"/>
      <c r="N907" s="5"/>
      <c r="O907" s="5"/>
      <c r="P907" s="5"/>
      <c r="Q907" s="5"/>
      <c r="R907" s="5"/>
      <c r="S907" s="54"/>
      <c r="T907" s="54"/>
      <c r="U907" s="371"/>
      <c r="V907" s="372"/>
      <c r="W907" s="266"/>
      <c r="X907" s="373"/>
      <c r="Y907" s="48"/>
      <c r="Z907" s="5"/>
      <c r="AA907" s="5"/>
      <c r="AB907" s="5"/>
      <c r="AC907" s="6"/>
      <c r="AD907" s="5"/>
    </row>
    <row r="908" spans="1:30" ht="21" customHeight="1" x14ac:dyDescent="0.3">
      <c r="A908" s="5"/>
      <c r="B908" s="5"/>
      <c r="C908" s="5"/>
      <c r="D908" s="5"/>
      <c r="E908" s="5"/>
      <c r="F908" s="5"/>
      <c r="G908" s="5"/>
      <c r="H908" s="5"/>
      <c r="I908" s="53"/>
      <c r="J908" s="5"/>
      <c r="K908" s="5"/>
      <c r="L908" s="5"/>
      <c r="M908" s="5"/>
      <c r="N908" s="5"/>
      <c r="O908" s="5"/>
      <c r="P908" s="5"/>
      <c r="Q908" s="5"/>
      <c r="R908" s="5"/>
      <c r="S908" s="54"/>
      <c r="T908" s="54"/>
      <c r="U908" s="371"/>
      <c r="V908" s="372"/>
      <c r="W908" s="266"/>
      <c r="X908" s="373"/>
      <c r="Y908" s="48"/>
      <c r="Z908" s="5"/>
      <c r="AA908" s="5"/>
      <c r="AB908" s="5"/>
      <c r="AC908" s="6"/>
      <c r="AD908" s="5"/>
    </row>
    <row r="909" spans="1:30" ht="21" customHeight="1" x14ac:dyDescent="0.3">
      <c r="A909" s="5"/>
      <c r="B909" s="5"/>
      <c r="C909" s="5"/>
      <c r="D909" s="5"/>
      <c r="E909" s="5"/>
      <c r="F909" s="5"/>
      <c r="G909" s="5"/>
      <c r="H909" s="5"/>
      <c r="I909" s="53"/>
      <c r="J909" s="5"/>
      <c r="K909" s="5"/>
      <c r="L909" s="5"/>
      <c r="M909" s="5"/>
      <c r="N909" s="5"/>
      <c r="O909" s="5"/>
      <c r="P909" s="5"/>
      <c r="Q909" s="5"/>
      <c r="R909" s="5"/>
      <c r="S909" s="54"/>
      <c r="T909" s="54"/>
      <c r="U909" s="371"/>
      <c r="V909" s="372"/>
      <c r="W909" s="266"/>
      <c r="X909" s="373"/>
      <c r="Y909" s="48"/>
      <c r="Z909" s="5"/>
      <c r="AA909" s="5"/>
      <c r="AB909" s="5"/>
      <c r="AC909" s="6"/>
      <c r="AD909" s="5"/>
    </row>
    <row r="910" spans="1:30" ht="21" customHeight="1" x14ac:dyDescent="0.3">
      <c r="A910" s="5"/>
      <c r="B910" s="5"/>
      <c r="C910" s="5"/>
      <c r="D910" s="5"/>
      <c r="E910" s="5"/>
      <c r="F910" s="5"/>
      <c r="G910" s="5"/>
      <c r="H910" s="5"/>
      <c r="I910" s="53"/>
      <c r="J910" s="5"/>
      <c r="K910" s="5"/>
      <c r="L910" s="5"/>
      <c r="M910" s="5"/>
      <c r="N910" s="5"/>
      <c r="O910" s="5"/>
      <c r="P910" s="5"/>
      <c r="Q910" s="5"/>
      <c r="R910" s="5"/>
      <c r="S910" s="54"/>
      <c r="T910" s="54"/>
      <c r="U910" s="371"/>
      <c r="V910" s="372"/>
      <c r="W910" s="266"/>
      <c r="X910" s="373"/>
      <c r="Y910" s="48"/>
      <c r="Z910" s="5"/>
      <c r="AA910" s="5"/>
      <c r="AB910" s="5"/>
      <c r="AC910" s="6"/>
      <c r="AD910" s="5"/>
    </row>
    <row r="911" spans="1:30" ht="21" customHeight="1" x14ac:dyDescent="0.3">
      <c r="A911" s="5"/>
      <c r="B911" s="5"/>
      <c r="C911" s="5"/>
      <c r="D911" s="5"/>
      <c r="E911" s="5"/>
      <c r="F911" s="5"/>
      <c r="G911" s="5"/>
      <c r="H911" s="5"/>
      <c r="I911" s="53"/>
      <c r="J911" s="5"/>
      <c r="K911" s="5"/>
      <c r="L911" s="5"/>
      <c r="M911" s="5"/>
      <c r="N911" s="5"/>
      <c r="O911" s="5"/>
      <c r="P911" s="5"/>
      <c r="Q911" s="5"/>
      <c r="R911" s="5"/>
      <c r="S911" s="54"/>
      <c r="T911" s="54"/>
      <c r="U911" s="371"/>
      <c r="V911" s="372"/>
      <c r="W911" s="266"/>
      <c r="X911" s="373"/>
      <c r="Y911" s="48"/>
      <c r="Z911" s="5"/>
      <c r="AA911" s="5"/>
      <c r="AB911" s="5"/>
      <c r="AC911" s="6"/>
      <c r="AD911" s="5"/>
    </row>
    <row r="912" spans="1:30" ht="21" customHeight="1" x14ac:dyDescent="0.3">
      <c r="A912" s="5"/>
      <c r="B912" s="5"/>
      <c r="C912" s="5"/>
      <c r="D912" s="5"/>
      <c r="E912" s="5"/>
      <c r="F912" s="5"/>
      <c r="G912" s="5"/>
      <c r="H912" s="5"/>
      <c r="I912" s="53"/>
      <c r="J912" s="5"/>
      <c r="K912" s="5"/>
      <c r="L912" s="5"/>
      <c r="M912" s="5"/>
      <c r="N912" s="5"/>
      <c r="O912" s="5"/>
      <c r="P912" s="5"/>
      <c r="Q912" s="5"/>
      <c r="R912" s="5"/>
      <c r="S912" s="54"/>
      <c r="T912" s="54"/>
      <c r="U912" s="371"/>
      <c r="V912" s="372"/>
      <c r="W912" s="266"/>
      <c r="X912" s="373"/>
      <c r="Y912" s="48"/>
      <c r="Z912" s="5"/>
      <c r="AA912" s="5"/>
      <c r="AB912" s="5"/>
      <c r="AC912" s="6"/>
      <c r="AD912" s="5"/>
    </row>
    <row r="913" spans="1:30" ht="21" customHeight="1" x14ac:dyDescent="0.3">
      <c r="A913" s="5"/>
      <c r="B913" s="5"/>
      <c r="C913" s="5"/>
      <c r="D913" s="5"/>
      <c r="E913" s="5"/>
      <c r="F913" s="5"/>
      <c r="G913" s="5"/>
      <c r="H913" s="5"/>
      <c r="I913" s="53"/>
      <c r="J913" s="5"/>
      <c r="K913" s="5"/>
      <c r="L913" s="5"/>
      <c r="M913" s="5"/>
      <c r="N913" s="5"/>
      <c r="O913" s="5"/>
      <c r="P913" s="5"/>
      <c r="Q913" s="5"/>
      <c r="R913" s="5"/>
      <c r="S913" s="54"/>
      <c r="T913" s="54"/>
      <c r="U913" s="371"/>
      <c r="V913" s="372"/>
      <c r="W913" s="266"/>
      <c r="X913" s="373"/>
      <c r="Y913" s="48"/>
      <c r="Z913" s="5"/>
      <c r="AA913" s="5"/>
      <c r="AB913" s="5"/>
      <c r="AC913" s="6"/>
      <c r="AD913" s="5"/>
    </row>
    <row r="914" spans="1:30" ht="21" customHeight="1" x14ac:dyDescent="0.3">
      <c r="A914" s="5"/>
      <c r="B914" s="5"/>
      <c r="C914" s="5"/>
      <c r="D914" s="5"/>
      <c r="E914" s="5"/>
      <c r="F914" s="5"/>
      <c r="G914" s="5"/>
      <c r="H914" s="5"/>
      <c r="I914" s="53"/>
      <c r="J914" s="5"/>
      <c r="K914" s="5"/>
      <c r="L914" s="5"/>
      <c r="M914" s="5"/>
      <c r="N914" s="5"/>
      <c r="O914" s="5"/>
      <c r="P914" s="5"/>
      <c r="Q914" s="5"/>
      <c r="R914" s="5"/>
      <c r="S914" s="54"/>
      <c r="T914" s="54"/>
      <c r="U914" s="371"/>
      <c r="V914" s="372"/>
      <c r="W914" s="266"/>
      <c r="X914" s="373"/>
      <c r="Y914" s="48"/>
      <c r="Z914" s="5"/>
      <c r="AA914" s="5"/>
      <c r="AB914" s="5"/>
      <c r="AC914" s="6"/>
      <c r="AD914" s="5"/>
    </row>
    <row r="915" spans="1:30" ht="21" customHeight="1" x14ac:dyDescent="0.3">
      <c r="A915" s="5"/>
      <c r="B915" s="5"/>
      <c r="C915" s="5"/>
      <c r="D915" s="5"/>
      <c r="E915" s="5"/>
      <c r="F915" s="5"/>
      <c r="G915" s="5"/>
      <c r="H915" s="5"/>
      <c r="I915" s="53"/>
      <c r="J915" s="5"/>
      <c r="K915" s="5"/>
      <c r="L915" s="5"/>
      <c r="M915" s="5"/>
      <c r="N915" s="5"/>
      <c r="O915" s="5"/>
      <c r="P915" s="5"/>
      <c r="Q915" s="5"/>
      <c r="R915" s="5"/>
      <c r="S915" s="54"/>
      <c r="T915" s="54"/>
      <c r="U915" s="371"/>
      <c r="V915" s="372"/>
      <c r="W915" s="266"/>
      <c r="X915" s="373"/>
      <c r="Y915" s="48"/>
      <c r="Z915" s="5"/>
      <c r="AA915" s="5"/>
      <c r="AB915" s="5"/>
      <c r="AC915" s="6"/>
      <c r="AD915" s="5"/>
    </row>
    <row r="916" spans="1:30" ht="21" customHeight="1" x14ac:dyDescent="0.3">
      <c r="A916" s="5"/>
      <c r="B916" s="5"/>
      <c r="C916" s="5"/>
      <c r="D916" s="5"/>
      <c r="E916" s="5"/>
      <c r="F916" s="5"/>
      <c r="G916" s="5"/>
      <c r="H916" s="5"/>
      <c r="I916" s="53"/>
      <c r="J916" s="5"/>
      <c r="K916" s="5"/>
      <c r="L916" s="5"/>
      <c r="M916" s="5"/>
      <c r="N916" s="5"/>
      <c r="O916" s="5"/>
      <c r="P916" s="5"/>
      <c r="Q916" s="5"/>
      <c r="R916" s="5"/>
      <c r="S916" s="54"/>
      <c r="T916" s="54"/>
      <c r="U916" s="371"/>
      <c r="V916" s="372"/>
      <c r="W916" s="266"/>
      <c r="X916" s="373"/>
      <c r="Y916" s="48"/>
      <c r="Z916" s="5"/>
      <c r="AA916" s="5"/>
      <c r="AB916" s="5"/>
      <c r="AC916" s="6"/>
      <c r="AD916" s="5"/>
    </row>
    <row r="917" spans="1:30" ht="21" customHeight="1" x14ac:dyDescent="0.3">
      <c r="A917" s="5"/>
      <c r="B917" s="5"/>
      <c r="C917" s="5"/>
      <c r="D917" s="5"/>
      <c r="E917" s="5"/>
      <c r="F917" s="5"/>
      <c r="G917" s="5"/>
      <c r="H917" s="5"/>
      <c r="I917" s="53"/>
      <c r="J917" s="5"/>
      <c r="K917" s="5"/>
      <c r="L917" s="5"/>
      <c r="M917" s="5"/>
      <c r="N917" s="5"/>
      <c r="O917" s="5"/>
      <c r="P917" s="5"/>
      <c r="Q917" s="5"/>
      <c r="R917" s="5"/>
      <c r="S917" s="54"/>
      <c r="T917" s="54"/>
      <c r="U917" s="371"/>
      <c r="V917" s="372"/>
      <c r="W917" s="266"/>
      <c r="X917" s="373"/>
      <c r="Y917" s="48"/>
      <c r="Z917" s="5"/>
      <c r="AA917" s="5"/>
      <c r="AB917" s="5"/>
      <c r="AC917" s="6"/>
      <c r="AD917" s="5"/>
    </row>
    <row r="918" spans="1:30" ht="21" customHeight="1" x14ac:dyDescent="0.3">
      <c r="A918" s="5"/>
      <c r="B918" s="5"/>
      <c r="C918" s="5"/>
      <c r="D918" s="5"/>
      <c r="E918" s="5"/>
      <c r="F918" s="5"/>
      <c r="G918" s="5"/>
      <c r="H918" s="5"/>
      <c r="I918" s="53"/>
      <c r="J918" s="5"/>
      <c r="K918" s="5"/>
      <c r="L918" s="5"/>
      <c r="M918" s="5"/>
      <c r="N918" s="5"/>
      <c r="O918" s="5"/>
      <c r="P918" s="5"/>
      <c r="Q918" s="5"/>
      <c r="R918" s="5"/>
      <c r="S918" s="54"/>
      <c r="T918" s="54"/>
      <c r="U918" s="371"/>
      <c r="V918" s="372"/>
      <c r="W918" s="266"/>
      <c r="X918" s="373"/>
      <c r="Y918" s="48"/>
      <c r="Z918" s="5"/>
      <c r="AA918" s="5"/>
      <c r="AB918" s="5"/>
      <c r="AC918" s="6"/>
      <c r="AD918" s="5"/>
    </row>
    <row r="919" spans="1:30" ht="21" customHeight="1" x14ac:dyDescent="0.3">
      <c r="A919" s="5"/>
      <c r="B919" s="5"/>
      <c r="C919" s="5"/>
      <c r="D919" s="5"/>
      <c r="E919" s="5"/>
      <c r="F919" s="5"/>
      <c r="G919" s="5"/>
      <c r="H919" s="5"/>
      <c r="I919" s="53"/>
      <c r="J919" s="5"/>
      <c r="K919" s="5"/>
      <c r="L919" s="5"/>
      <c r="M919" s="5"/>
      <c r="N919" s="5"/>
      <c r="O919" s="5"/>
      <c r="P919" s="5"/>
      <c r="Q919" s="5"/>
      <c r="R919" s="5"/>
      <c r="S919" s="54"/>
      <c r="T919" s="54"/>
      <c r="U919" s="371"/>
      <c r="V919" s="372"/>
      <c r="W919" s="266"/>
      <c r="X919" s="373"/>
      <c r="Y919" s="48"/>
      <c r="Z919" s="5"/>
      <c r="AA919" s="5"/>
      <c r="AB919" s="5"/>
      <c r="AC919" s="6"/>
      <c r="AD919" s="5"/>
    </row>
    <row r="920" spans="1:30" ht="21" customHeight="1" x14ac:dyDescent="0.3">
      <c r="A920" s="5"/>
      <c r="B920" s="5"/>
      <c r="C920" s="5"/>
      <c r="D920" s="5"/>
      <c r="E920" s="5"/>
      <c r="F920" s="5"/>
      <c r="G920" s="5"/>
      <c r="H920" s="5"/>
      <c r="I920" s="53"/>
      <c r="J920" s="5"/>
      <c r="K920" s="5"/>
      <c r="L920" s="5"/>
      <c r="M920" s="5"/>
      <c r="N920" s="5"/>
      <c r="O920" s="5"/>
      <c r="P920" s="5"/>
      <c r="Q920" s="5"/>
      <c r="R920" s="5"/>
      <c r="S920" s="54"/>
      <c r="T920" s="54"/>
      <c r="U920" s="371"/>
      <c r="V920" s="372"/>
      <c r="W920" s="266"/>
      <c r="X920" s="373"/>
      <c r="Y920" s="48"/>
      <c r="Z920" s="5"/>
      <c r="AA920" s="5"/>
      <c r="AB920" s="5"/>
      <c r="AC920" s="6"/>
      <c r="AD920" s="5"/>
    </row>
    <row r="921" spans="1:30" ht="21" customHeight="1" x14ac:dyDescent="0.3">
      <c r="A921" s="5"/>
      <c r="B921" s="5"/>
      <c r="C921" s="5"/>
      <c r="D921" s="5"/>
      <c r="E921" s="5"/>
      <c r="F921" s="5"/>
      <c r="G921" s="5"/>
      <c r="H921" s="5"/>
      <c r="I921" s="53"/>
      <c r="J921" s="5"/>
      <c r="K921" s="5"/>
      <c r="L921" s="5"/>
      <c r="M921" s="5"/>
      <c r="N921" s="5"/>
      <c r="O921" s="5"/>
      <c r="P921" s="5"/>
      <c r="Q921" s="5"/>
      <c r="R921" s="5"/>
      <c r="S921" s="54"/>
      <c r="T921" s="54"/>
      <c r="U921" s="371"/>
      <c r="V921" s="372"/>
      <c r="W921" s="266"/>
      <c r="X921" s="373"/>
      <c r="Y921" s="48"/>
      <c r="Z921" s="5"/>
      <c r="AA921" s="5"/>
      <c r="AB921" s="5"/>
      <c r="AC921" s="6"/>
      <c r="AD921" s="5"/>
    </row>
    <row r="922" spans="1:30" ht="21" customHeight="1" x14ac:dyDescent="0.3">
      <c r="A922" s="5"/>
      <c r="B922" s="5"/>
      <c r="C922" s="5"/>
      <c r="D922" s="5"/>
      <c r="E922" s="5"/>
      <c r="F922" s="5"/>
      <c r="G922" s="5"/>
      <c r="H922" s="5"/>
      <c r="I922" s="53"/>
      <c r="J922" s="5"/>
      <c r="K922" s="5"/>
      <c r="L922" s="5"/>
      <c r="M922" s="5"/>
      <c r="N922" s="5"/>
      <c r="O922" s="5"/>
      <c r="P922" s="5"/>
      <c r="Q922" s="5"/>
      <c r="R922" s="5"/>
      <c r="S922" s="54"/>
      <c r="T922" s="54"/>
      <c r="U922" s="371"/>
      <c r="V922" s="372"/>
      <c r="W922" s="266"/>
      <c r="X922" s="373"/>
      <c r="Y922" s="48"/>
      <c r="Z922" s="5"/>
      <c r="AA922" s="5"/>
      <c r="AB922" s="5"/>
      <c r="AC922" s="6"/>
      <c r="AD922" s="5"/>
    </row>
    <row r="923" spans="1:30" ht="21" customHeight="1" x14ac:dyDescent="0.3">
      <c r="A923" s="5"/>
      <c r="B923" s="5"/>
      <c r="C923" s="5"/>
      <c r="D923" s="5"/>
      <c r="E923" s="5"/>
      <c r="F923" s="5"/>
      <c r="G923" s="5"/>
      <c r="H923" s="5"/>
      <c r="I923" s="53"/>
      <c r="J923" s="5"/>
      <c r="K923" s="5"/>
      <c r="L923" s="5"/>
      <c r="M923" s="5"/>
      <c r="N923" s="5"/>
      <c r="O923" s="5"/>
      <c r="P923" s="5"/>
      <c r="Q923" s="5"/>
      <c r="R923" s="5"/>
      <c r="S923" s="54"/>
      <c r="T923" s="54"/>
      <c r="U923" s="371"/>
      <c r="V923" s="372"/>
      <c r="W923" s="266"/>
      <c r="X923" s="373"/>
      <c r="Y923" s="48"/>
      <c r="Z923" s="5"/>
      <c r="AA923" s="5"/>
      <c r="AB923" s="5"/>
      <c r="AC923" s="6"/>
      <c r="AD923" s="5"/>
    </row>
    <row r="924" spans="1:30" ht="21" customHeight="1" x14ac:dyDescent="0.3">
      <c r="A924" s="5"/>
      <c r="B924" s="5"/>
      <c r="C924" s="5"/>
      <c r="D924" s="5"/>
      <c r="E924" s="5"/>
      <c r="F924" s="5"/>
      <c r="G924" s="5"/>
      <c r="H924" s="5"/>
      <c r="I924" s="53"/>
      <c r="J924" s="5"/>
      <c r="K924" s="5"/>
      <c r="L924" s="5"/>
      <c r="M924" s="5"/>
      <c r="N924" s="5"/>
      <c r="O924" s="5"/>
      <c r="P924" s="5"/>
      <c r="Q924" s="5"/>
      <c r="R924" s="5"/>
      <c r="S924" s="54"/>
      <c r="T924" s="54"/>
      <c r="U924" s="371"/>
      <c r="V924" s="372"/>
      <c r="W924" s="266"/>
      <c r="X924" s="373"/>
      <c r="Y924" s="48"/>
      <c r="Z924" s="5"/>
      <c r="AA924" s="5"/>
      <c r="AB924" s="5"/>
      <c r="AC924" s="6"/>
      <c r="AD924" s="5"/>
    </row>
    <row r="925" spans="1:30" ht="21" customHeight="1" x14ac:dyDescent="0.3">
      <c r="A925" s="5"/>
      <c r="B925" s="5"/>
      <c r="C925" s="5"/>
      <c r="D925" s="5"/>
      <c r="E925" s="5"/>
      <c r="F925" s="5"/>
      <c r="G925" s="5"/>
      <c r="H925" s="5"/>
      <c r="I925" s="53"/>
      <c r="J925" s="5"/>
      <c r="K925" s="5"/>
      <c r="L925" s="5"/>
      <c r="M925" s="5"/>
      <c r="N925" s="5"/>
      <c r="O925" s="5"/>
      <c r="P925" s="5"/>
      <c r="Q925" s="5"/>
      <c r="R925" s="5"/>
      <c r="S925" s="54"/>
      <c r="T925" s="54"/>
      <c r="U925" s="371"/>
      <c r="V925" s="372"/>
      <c r="W925" s="266"/>
      <c r="X925" s="373"/>
      <c r="Y925" s="48"/>
      <c r="Z925" s="5"/>
      <c r="AA925" s="5"/>
      <c r="AB925" s="5"/>
      <c r="AC925" s="6"/>
      <c r="AD925" s="5"/>
    </row>
    <row r="926" spans="1:30" ht="21" customHeight="1" x14ac:dyDescent="0.3">
      <c r="A926" s="5"/>
      <c r="B926" s="5"/>
      <c r="C926" s="5"/>
      <c r="D926" s="5"/>
      <c r="E926" s="5"/>
      <c r="F926" s="5"/>
      <c r="G926" s="5"/>
      <c r="H926" s="5"/>
      <c r="I926" s="53"/>
      <c r="J926" s="5"/>
      <c r="K926" s="5"/>
      <c r="L926" s="5"/>
      <c r="M926" s="5"/>
      <c r="N926" s="5"/>
      <c r="O926" s="5"/>
      <c r="P926" s="5"/>
      <c r="Q926" s="5"/>
      <c r="R926" s="5"/>
      <c r="S926" s="54"/>
      <c r="T926" s="54"/>
      <c r="U926" s="371"/>
      <c r="V926" s="372"/>
      <c r="W926" s="266"/>
      <c r="X926" s="373"/>
      <c r="Y926" s="48"/>
      <c r="Z926" s="5"/>
      <c r="AA926" s="5"/>
      <c r="AB926" s="5"/>
      <c r="AC926" s="6"/>
      <c r="AD926" s="5"/>
    </row>
    <row r="927" spans="1:30" ht="21" customHeight="1" x14ac:dyDescent="0.3">
      <c r="A927" s="5"/>
      <c r="B927" s="5"/>
      <c r="C927" s="5"/>
      <c r="D927" s="5"/>
      <c r="E927" s="5"/>
      <c r="F927" s="5"/>
      <c r="G927" s="5"/>
      <c r="H927" s="5"/>
      <c r="I927" s="53"/>
      <c r="J927" s="5"/>
      <c r="K927" s="5"/>
      <c r="L927" s="5"/>
      <c r="M927" s="5"/>
      <c r="N927" s="5"/>
      <c r="O927" s="5"/>
      <c r="P927" s="5"/>
      <c r="Q927" s="5"/>
      <c r="R927" s="5"/>
      <c r="S927" s="54"/>
      <c r="T927" s="54"/>
      <c r="U927" s="371"/>
      <c r="V927" s="372"/>
      <c r="W927" s="266"/>
      <c r="X927" s="373"/>
      <c r="Y927" s="48"/>
      <c r="Z927" s="5"/>
      <c r="AA927" s="5"/>
      <c r="AB927" s="5"/>
      <c r="AC927" s="6"/>
      <c r="AD927" s="5"/>
    </row>
    <row r="928" spans="1:30" ht="21" customHeight="1" x14ac:dyDescent="0.3">
      <c r="A928" s="5"/>
      <c r="B928" s="5"/>
      <c r="C928" s="5"/>
      <c r="D928" s="5"/>
      <c r="E928" s="5"/>
      <c r="F928" s="5"/>
      <c r="G928" s="5"/>
      <c r="H928" s="5"/>
      <c r="I928" s="53"/>
      <c r="J928" s="5"/>
      <c r="K928" s="5"/>
      <c r="L928" s="5"/>
      <c r="M928" s="5"/>
      <c r="N928" s="5"/>
      <c r="O928" s="5"/>
      <c r="P928" s="5"/>
      <c r="Q928" s="5"/>
      <c r="R928" s="5"/>
      <c r="S928" s="54"/>
      <c r="T928" s="54"/>
      <c r="U928" s="371"/>
      <c r="V928" s="372"/>
      <c r="W928" s="266"/>
      <c r="X928" s="373"/>
      <c r="Y928" s="48"/>
      <c r="Z928" s="5"/>
      <c r="AA928" s="5"/>
      <c r="AB928" s="5"/>
      <c r="AC928" s="6"/>
      <c r="AD928" s="5"/>
    </row>
    <row r="929" spans="1:30" ht="21" customHeight="1" x14ac:dyDescent="0.3">
      <c r="A929" s="5"/>
      <c r="B929" s="5"/>
      <c r="C929" s="5"/>
      <c r="D929" s="5"/>
      <c r="E929" s="5"/>
      <c r="F929" s="5"/>
      <c r="G929" s="5"/>
      <c r="H929" s="5"/>
      <c r="I929" s="53"/>
      <c r="J929" s="5"/>
      <c r="K929" s="5"/>
      <c r="L929" s="5"/>
      <c r="M929" s="5"/>
      <c r="N929" s="5"/>
      <c r="O929" s="5"/>
      <c r="P929" s="5"/>
      <c r="Q929" s="5"/>
      <c r="R929" s="5"/>
      <c r="S929" s="54"/>
      <c r="T929" s="54"/>
      <c r="U929" s="371"/>
      <c r="V929" s="372"/>
      <c r="W929" s="266"/>
      <c r="X929" s="373"/>
      <c r="Y929" s="48"/>
      <c r="Z929" s="5"/>
      <c r="AA929" s="5"/>
      <c r="AB929" s="5"/>
      <c r="AC929" s="6"/>
      <c r="AD929" s="5"/>
    </row>
    <row r="930" spans="1:30" ht="21" customHeight="1" x14ac:dyDescent="0.3">
      <c r="A930" s="5"/>
      <c r="B930" s="5"/>
      <c r="C930" s="5"/>
      <c r="D930" s="5"/>
      <c r="E930" s="5"/>
      <c r="F930" s="5"/>
      <c r="G930" s="5"/>
      <c r="H930" s="5"/>
      <c r="I930" s="53"/>
      <c r="J930" s="5"/>
      <c r="K930" s="5"/>
      <c r="L930" s="5"/>
      <c r="M930" s="5"/>
      <c r="N930" s="5"/>
      <c r="O930" s="5"/>
      <c r="P930" s="5"/>
      <c r="Q930" s="5"/>
      <c r="R930" s="5"/>
      <c r="S930" s="54"/>
      <c r="T930" s="54"/>
      <c r="U930" s="371"/>
      <c r="V930" s="372"/>
      <c r="W930" s="266"/>
      <c r="X930" s="373"/>
      <c r="Y930" s="48"/>
      <c r="Z930" s="5"/>
      <c r="AA930" s="5"/>
      <c r="AB930" s="5"/>
      <c r="AC930" s="6"/>
      <c r="AD930" s="5"/>
    </row>
    <row r="931" spans="1:30" ht="21" customHeight="1" x14ac:dyDescent="0.3">
      <c r="A931" s="5"/>
      <c r="B931" s="5"/>
      <c r="C931" s="5"/>
      <c r="D931" s="5"/>
      <c r="E931" s="5"/>
      <c r="F931" s="5"/>
      <c r="G931" s="5"/>
      <c r="H931" s="5"/>
      <c r="I931" s="53"/>
      <c r="J931" s="5"/>
      <c r="K931" s="5"/>
      <c r="L931" s="5"/>
      <c r="M931" s="5"/>
      <c r="N931" s="5"/>
      <c r="O931" s="5"/>
      <c r="P931" s="5"/>
      <c r="Q931" s="5"/>
      <c r="R931" s="5"/>
      <c r="S931" s="54"/>
      <c r="T931" s="54"/>
      <c r="U931" s="371"/>
      <c r="V931" s="372"/>
      <c r="W931" s="266"/>
      <c r="X931" s="373"/>
      <c r="Y931" s="48"/>
      <c r="Z931" s="5"/>
      <c r="AA931" s="5"/>
      <c r="AB931" s="5"/>
      <c r="AC931" s="6"/>
      <c r="AD931" s="5"/>
    </row>
    <row r="932" spans="1:30" ht="21" customHeight="1" x14ac:dyDescent="0.3">
      <c r="A932" s="5"/>
      <c r="B932" s="5"/>
      <c r="C932" s="5"/>
      <c r="D932" s="5"/>
      <c r="E932" s="5"/>
      <c r="F932" s="5"/>
      <c r="G932" s="5"/>
      <c r="H932" s="5"/>
      <c r="I932" s="53"/>
      <c r="J932" s="5"/>
      <c r="K932" s="5"/>
      <c r="L932" s="5"/>
      <c r="M932" s="5"/>
      <c r="N932" s="5"/>
      <c r="O932" s="5"/>
      <c r="P932" s="5"/>
      <c r="Q932" s="5"/>
      <c r="R932" s="5"/>
      <c r="S932" s="54"/>
      <c r="T932" s="54"/>
      <c r="U932" s="371"/>
      <c r="V932" s="372"/>
      <c r="W932" s="266"/>
      <c r="X932" s="373"/>
      <c r="Y932" s="48"/>
      <c r="Z932" s="5"/>
      <c r="AA932" s="5"/>
      <c r="AB932" s="5"/>
      <c r="AC932" s="6"/>
      <c r="AD932" s="5"/>
    </row>
    <row r="933" spans="1:30" ht="21" customHeight="1" x14ac:dyDescent="0.3">
      <c r="A933" s="5"/>
      <c r="B933" s="5"/>
      <c r="C933" s="5"/>
      <c r="D933" s="5"/>
      <c r="E933" s="5"/>
      <c r="F933" s="5"/>
      <c r="G933" s="5"/>
      <c r="H933" s="5"/>
      <c r="I933" s="53"/>
      <c r="J933" s="5"/>
      <c r="K933" s="5"/>
      <c r="L933" s="5"/>
      <c r="M933" s="5"/>
      <c r="N933" s="5"/>
      <c r="O933" s="5"/>
      <c r="P933" s="5"/>
      <c r="Q933" s="5"/>
      <c r="R933" s="5"/>
      <c r="S933" s="54"/>
      <c r="T933" s="54"/>
      <c r="U933" s="371"/>
      <c r="V933" s="372"/>
      <c r="W933" s="266"/>
      <c r="X933" s="373"/>
      <c r="Y933" s="48"/>
      <c r="Z933" s="5"/>
      <c r="AA933" s="5"/>
      <c r="AB933" s="5"/>
      <c r="AC933" s="6"/>
      <c r="AD933" s="5"/>
    </row>
    <row r="934" spans="1:30" ht="21" customHeight="1" x14ac:dyDescent="0.3">
      <c r="A934" s="5"/>
      <c r="B934" s="5"/>
      <c r="C934" s="5"/>
      <c r="D934" s="5"/>
      <c r="E934" s="5"/>
      <c r="F934" s="5"/>
      <c r="G934" s="5"/>
      <c r="H934" s="5"/>
      <c r="I934" s="53"/>
      <c r="J934" s="5"/>
      <c r="K934" s="5"/>
      <c r="L934" s="5"/>
      <c r="M934" s="5"/>
      <c r="N934" s="5"/>
      <c r="O934" s="5"/>
      <c r="P934" s="5"/>
      <c r="Q934" s="5"/>
      <c r="R934" s="5"/>
      <c r="S934" s="54"/>
      <c r="T934" s="54"/>
      <c r="U934" s="371"/>
      <c r="V934" s="372"/>
      <c r="W934" s="266"/>
      <c r="X934" s="373"/>
      <c r="Y934" s="48"/>
      <c r="Z934" s="5"/>
      <c r="AA934" s="5"/>
      <c r="AB934" s="5"/>
      <c r="AC934" s="6"/>
      <c r="AD934" s="5"/>
    </row>
    <row r="935" spans="1:30" ht="21" customHeight="1" x14ac:dyDescent="0.3">
      <c r="A935" s="5"/>
      <c r="B935" s="5"/>
      <c r="C935" s="5"/>
      <c r="D935" s="5"/>
      <c r="E935" s="5"/>
      <c r="F935" s="5"/>
      <c r="G935" s="5"/>
      <c r="H935" s="5"/>
      <c r="I935" s="53"/>
      <c r="J935" s="5"/>
      <c r="K935" s="5"/>
      <c r="L935" s="5"/>
      <c r="M935" s="5"/>
      <c r="N935" s="5"/>
      <c r="O935" s="5"/>
      <c r="P935" s="5"/>
      <c r="Q935" s="5"/>
      <c r="R935" s="5"/>
      <c r="S935" s="54"/>
      <c r="T935" s="54"/>
      <c r="U935" s="371"/>
      <c r="V935" s="372"/>
      <c r="W935" s="266"/>
      <c r="X935" s="373"/>
      <c r="Y935" s="48"/>
      <c r="Z935" s="5"/>
      <c r="AA935" s="5"/>
      <c r="AB935" s="5"/>
      <c r="AC935" s="6"/>
      <c r="AD935" s="5"/>
    </row>
    <row r="936" spans="1:30" ht="21" customHeight="1" x14ac:dyDescent="0.3">
      <c r="A936" s="5"/>
      <c r="B936" s="5"/>
      <c r="C936" s="5"/>
      <c r="D936" s="5"/>
      <c r="E936" s="5"/>
      <c r="F936" s="5"/>
      <c r="G936" s="5"/>
      <c r="H936" s="5"/>
      <c r="I936" s="53"/>
      <c r="J936" s="5"/>
      <c r="K936" s="5"/>
      <c r="L936" s="5"/>
      <c r="M936" s="5"/>
      <c r="N936" s="5"/>
      <c r="O936" s="5"/>
      <c r="P936" s="5"/>
      <c r="Q936" s="5"/>
      <c r="R936" s="5"/>
      <c r="S936" s="54"/>
      <c r="T936" s="54"/>
      <c r="U936" s="371"/>
      <c r="V936" s="372"/>
      <c r="W936" s="266"/>
      <c r="X936" s="373"/>
      <c r="Y936" s="48"/>
      <c r="Z936" s="5"/>
      <c r="AA936" s="5"/>
      <c r="AB936" s="5"/>
      <c r="AC936" s="6"/>
      <c r="AD936" s="5"/>
    </row>
    <row r="937" spans="1:30" ht="21" customHeight="1" x14ac:dyDescent="0.3">
      <c r="A937" s="5"/>
      <c r="B937" s="5"/>
      <c r="C937" s="5"/>
      <c r="D937" s="5"/>
      <c r="E937" s="5"/>
      <c r="F937" s="5"/>
      <c r="G937" s="5"/>
      <c r="H937" s="5"/>
      <c r="I937" s="53"/>
      <c r="J937" s="5"/>
      <c r="K937" s="5"/>
      <c r="L937" s="5"/>
      <c r="M937" s="5"/>
      <c r="N937" s="5"/>
      <c r="O937" s="5"/>
      <c r="P937" s="5"/>
      <c r="Q937" s="5"/>
      <c r="R937" s="5"/>
      <c r="S937" s="54"/>
      <c r="T937" s="54"/>
      <c r="U937" s="371"/>
      <c r="V937" s="372"/>
      <c r="W937" s="266"/>
      <c r="X937" s="373"/>
      <c r="Y937" s="48"/>
      <c r="Z937" s="5"/>
      <c r="AA937" s="5"/>
      <c r="AB937" s="5"/>
      <c r="AC937" s="6"/>
      <c r="AD937" s="5"/>
    </row>
    <row r="938" spans="1:30" ht="21" customHeight="1" x14ac:dyDescent="0.3">
      <c r="A938" s="5"/>
      <c r="B938" s="5"/>
      <c r="C938" s="5"/>
      <c r="D938" s="5"/>
      <c r="E938" s="5"/>
      <c r="F938" s="5"/>
      <c r="G938" s="5"/>
      <c r="H938" s="5"/>
      <c r="I938" s="53"/>
      <c r="J938" s="5"/>
      <c r="K938" s="5"/>
      <c r="L938" s="5"/>
      <c r="M938" s="5"/>
      <c r="N938" s="5"/>
      <c r="O938" s="5"/>
      <c r="P938" s="5"/>
      <c r="Q938" s="5"/>
      <c r="R938" s="5"/>
      <c r="S938" s="54"/>
      <c r="T938" s="54"/>
      <c r="U938" s="371"/>
      <c r="V938" s="372"/>
      <c r="W938" s="266"/>
      <c r="X938" s="373"/>
      <c r="Y938" s="48"/>
      <c r="Z938" s="5"/>
      <c r="AA938" s="5"/>
      <c r="AB938" s="5"/>
      <c r="AC938" s="6"/>
      <c r="AD938" s="5"/>
    </row>
    <row r="939" spans="1:30" ht="21" customHeight="1" x14ac:dyDescent="0.3">
      <c r="A939" s="5"/>
      <c r="B939" s="5"/>
      <c r="C939" s="5"/>
      <c r="D939" s="5"/>
      <c r="E939" s="5"/>
      <c r="F939" s="5"/>
      <c r="G939" s="5"/>
      <c r="H939" s="5"/>
      <c r="I939" s="53"/>
      <c r="J939" s="5"/>
      <c r="K939" s="5"/>
      <c r="L939" s="5"/>
      <c r="M939" s="5"/>
      <c r="N939" s="5"/>
      <c r="O939" s="5"/>
      <c r="P939" s="5"/>
      <c r="Q939" s="5"/>
      <c r="R939" s="5"/>
      <c r="S939" s="54"/>
      <c r="T939" s="54"/>
      <c r="U939" s="371"/>
      <c r="V939" s="372"/>
      <c r="W939" s="266"/>
      <c r="X939" s="373"/>
      <c r="Y939" s="48"/>
      <c r="Z939" s="5"/>
      <c r="AA939" s="5"/>
      <c r="AB939" s="5"/>
      <c r="AC939" s="6"/>
      <c r="AD939" s="5"/>
    </row>
    <row r="940" spans="1:30" ht="21" customHeight="1" x14ac:dyDescent="0.3">
      <c r="A940" s="5"/>
      <c r="B940" s="5"/>
      <c r="C940" s="5"/>
      <c r="D940" s="5"/>
      <c r="E940" s="5"/>
      <c r="F940" s="5"/>
      <c r="G940" s="5"/>
      <c r="H940" s="5"/>
      <c r="I940" s="53"/>
      <c r="J940" s="5"/>
      <c r="K940" s="5"/>
      <c r="L940" s="5"/>
      <c r="M940" s="5"/>
      <c r="N940" s="5"/>
      <c r="O940" s="5"/>
      <c r="P940" s="5"/>
      <c r="Q940" s="5"/>
      <c r="R940" s="5"/>
      <c r="S940" s="54"/>
      <c r="T940" s="54"/>
      <c r="U940" s="371"/>
      <c r="V940" s="372"/>
      <c r="W940" s="266"/>
      <c r="X940" s="373"/>
      <c r="Y940" s="48"/>
      <c r="Z940" s="5"/>
      <c r="AA940" s="5"/>
      <c r="AB940" s="5"/>
      <c r="AC940" s="6"/>
      <c r="AD940" s="5"/>
    </row>
    <row r="941" spans="1:30" ht="21" customHeight="1" x14ac:dyDescent="0.3">
      <c r="A941" s="5"/>
      <c r="B941" s="5"/>
      <c r="C941" s="5"/>
      <c r="D941" s="5"/>
      <c r="E941" s="5"/>
      <c r="F941" s="5"/>
      <c r="G941" s="5"/>
      <c r="H941" s="5"/>
      <c r="I941" s="53"/>
      <c r="J941" s="5"/>
      <c r="K941" s="5"/>
      <c r="L941" s="5"/>
      <c r="M941" s="5"/>
      <c r="N941" s="5"/>
      <c r="O941" s="5"/>
      <c r="P941" s="5"/>
      <c r="Q941" s="5"/>
      <c r="R941" s="5"/>
      <c r="S941" s="54"/>
      <c r="T941" s="54"/>
      <c r="U941" s="371"/>
      <c r="V941" s="372"/>
      <c r="W941" s="266"/>
      <c r="X941" s="373"/>
      <c r="Y941" s="48"/>
      <c r="Z941" s="5"/>
      <c r="AA941" s="5"/>
      <c r="AB941" s="5"/>
      <c r="AC941" s="6"/>
      <c r="AD941" s="5"/>
    </row>
    <row r="942" spans="1:30" ht="21" customHeight="1" x14ac:dyDescent="0.3">
      <c r="A942" s="5"/>
      <c r="B942" s="5"/>
      <c r="C942" s="5"/>
      <c r="D942" s="5"/>
      <c r="E942" s="5"/>
      <c r="F942" s="5"/>
      <c r="G942" s="5"/>
      <c r="H942" s="5"/>
      <c r="I942" s="53"/>
      <c r="J942" s="5"/>
      <c r="K942" s="5"/>
      <c r="L942" s="5"/>
      <c r="M942" s="5"/>
      <c r="N942" s="5"/>
      <c r="O942" s="5"/>
      <c r="P942" s="5"/>
      <c r="Q942" s="5"/>
      <c r="R942" s="5"/>
      <c r="S942" s="54"/>
      <c r="T942" s="54"/>
      <c r="U942" s="371"/>
      <c r="V942" s="372"/>
      <c r="W942" s="266"/>
      <c r="X942" s="373"/>
      <c r="Y942" s="48"/>
      <c r="Z942" s="5"/>
      <c r="AA942" s="5"/>
      <c r="AB942" s="5"/>
      <c r="AC942" s="6"/>
      <c r="AD942" s="5"/>
    </row>
    <row r="943" spans="1:30" ht="21" customHeight="1" x14ac:dyDescent="0.3">
      <c r="A943" s="5"/>
      <c r="B943" s="5"/>
      <c r="C943" s="5"/>
      <c r="D943" s="5"/>
      <c r="E943" s="5"/>
      <c r="F943" s="5"/>
      <c r="G943" s="5"/>
      <c r="H943" s="5"/>
      <c r="I943" s="53"/>
      <c r="J943" s="5"/>
      <c r="K943" s="5"/>
      <c r="L943" s="5"/>
      <c r="M943" s="5"/>
      <c r="N943" s="5"/>
      <c r="O943" s="5"/>
      <c r="P943" s="5"/>
      <c r="Q943" s="5"/>
      <c r="R943" s="5"/>
      <c r="S943" s="54"/>
      <c r="T943" s="54"/>
      <c r="U943" s="371"/>
      <c r="V943" s="372"/>
      <c r="W943" s="266"/>
      <c r="X943" s="373"/>
      <c r="Y943" s="48"/>
      <c r="Z943" s="5"/>
      <c r="AA943" s="5"/>
      <c r="AB943" s="5"/>
      <c r="AC943" s="6"/>
      <c r="AD943" s="5"/>
    </row>
    <row r="944" spans="1:30" ht="21" customHeight="1" x14ac:dyDescent="0.3">
      <c r="A944" s="5"/>
      <c r="B944" s="5"/>
      <c r="C944" s="5"/>
      <c r="D944" s="5"/>
      <c r="E944" s="5"/>
      <c r="F944" s="5"/>
      <c r="G944" s="5"/>
      <c r="H944" s="5"/>
      <c r="I944" s="53"/>
      <c r="J944" s="5"/>
      <c r="K944" s="5"/>
      <c r="L944" s="5"/>
      <c r="M944" s="5"/>
      <c r="N944" s="5"/>
      <c r="O944" s="5"/>
      <c r="P944" s="5"/>
      <c r="Q944" s="5"/>
      <c r="R944" s="5"/>
      <c r="S944" s="54"/>
      <c r="T944" s="54"/>
      <c r="U944" s="371"/>
      <c r="V944" s="372"/>
      <c r="W944" s="266"/>
      <c r="X944" s="373"/>
      <c r="Y944" s="48"/>
      <c r="Z944" s="5"/>
      <c r="AA944" s="5"/>
      <c r="AB944" s="5"/>
      <c r="AC944" s="6"/>
      <c r="AD944" s="5"/>
    </row>
    <row r="945" spans="1:30" ht="21" customHeight="1" x14ac:dyDescent="0.3">
      <c r="A945" s="5"/>
      <c r="B945" s="5"/>
      <c r="C945" s="5"/>
      <c r="D945" s="5"/>
      <c r="E945" s="5"/>
      <c r="F945" s="5"/>
      <c r="G945" s="5"/>
      <c r="H945" s="5"/>
      <c r="I945" s="53"/>
      <c r="J945" s="5"/>
      <c r="K945" s="5"/>
      <c r="L945" s="5"/>
      <c r="M945" s="5"/>
      <c r="N945" s="5"/>
      <c r="O945" s="5"/>
      <c r="P945" s="5"/>
      <c r="Q945" s="5"/>
      <c r="R945" s="5"/>
      <c r="S945" s="54"/>
      <c r="T945" s="54"/>
      <c r="U945" s="371"/>
      <c r="V945" s="372"/>
      <c r="W945" s="266"/>
      <c r="X945" s="373"/>
      <c r="Y945" s="48"/>
      <c r="Z945" s="5"/>
      <c r="AA945" s="5"/>
      <c r="AB945" s="5"/>
      <c r="AC945" s="6"/>
      <c r="AD945" s="5"/>
    </row>
    <row r="946" spans="1:30" ht="21" customHeight="1" x14ac:dyDescent="0.3">
      <c r="A946" s="5"/>
      <c r="B946" s="5"/>
      <c r="C946" s="5"/>
      <c r="D946" s="5"/>
      <c r="E946" s="5"/>
      <c r="F946" s="5"/>
      <c r="G946" s="5"/>
      <c r="H946" s="5"/>
      <c r="I946" s="53"/>
      <c r="J946" s="5"/>
      <c r="K946" s="5"/>
      <c r="L946" s="5"/>
      <c r="M946" s="5"/>
      <c r="N946" s="5"/>
      <c r="O946" s="5"/>
      <c r="P946" s="5"/>
      <c r="Q946" s="5"/>
      <c r="R946" s="5"/>
      <c r="S946" s="54"/>
      <c r="T946" s="54"/>
      <c r="U946" s="371"/>
      <c r="V946" s="372"/>
      <c r="W946" s="266"/>
      <c r="X946" s="373"/>
      <c r="Y946" s="48"/>
      <c r="Z946" s="5"/>
      <c r="AA946" s="5"/>
      <c r="AB946" s="5"/>
      <c r="AC946" s="6"/>
      <c r="AD946" s="5"/>
    </row>
    <row r="947" spans="1:30" ht="21" customHeight="1" x14ac:dyDescent="0.3">
      <c r="A947" s="5"/>
      <c r="B947" s="5"/>
      <c r="C947" s="5"/>
      <c r="D947" s="5"/>
      <c r="E947" s="5"/>
      <c r="F947" s="5"/>
      <c r="G947" s="5"/>
      <c r="H947" s="5"/>
      <c r="I947" s="53"/>
      <c r="J947" s="5"/>
      <c r="K947" s="5"/>
      <c r="L947" s="5"/>
      <c r="M947" s="5"/>
      <c r="N947" s="5"/>
      <c r="O947" s="5"/>
      <c r="P947" s="5"/>
      <c r="Q947" s="5"/>
      <c r="R947" s="5"/>
      <c r="S947" s="54"/>
      <c r="T947" s="54"/>
      <c r="U947" s="371"/>
      <c r="V947" s="372"/>
      <c r="W947" s="266"/>
      <c r="X947" s="373"/>
      <c r="Y947" s="48"/>
      <c r="Z947" s="5"/>
      <c r="AA947" s="5"/>
      <c r="AB947" s="5"/>
      <c r="AC947" s="6"/>
      <c r="AD947" s="5"/>
    </row>
    <row r="948" spans="1:30" ht="21" customHeight="1" x14ac:dyDescent="0.3">
      <c r="A948" s="5"/>
      <c r="B948" s="5"/>
      <c r="C948" s="5"/>
      <c r="D948" s="5"/>
      <c r="E948" s="5"/>
      <c r="F948" s="5"/>
      <c r="G948" s="5"/>
      <c r="H948" s="5"/>
      <c r="I948" s="53"/>
      <c r="J948" s="5"/>
      <c r="K948" s="5"/>
      <c r="L948" s="5"/>
      <c r="M948" s="5"/>
      <c r="N948" s="5"/>
      <c r="O948" s="5"/>
      <c r="P948" s="5"/>
      <c r="Q948" s="5"/>
      <c r="R948" s="5"/>
      <c r="S948" s="54"/>
      <c r="T948" s="54"/>
      <c r="U948" s="371"/>
      <c r="V948" s="372"/>
      <c r="W948" s="266"/>
      <c r="X948" s="373"/>
      <c r="Y948" s="48"/>
      <c r="Z948" s="5"/>
      <c r="AA948" s="5"/>
      <c r="AB948" s="5"/>
      <c r="AC948" s="6"/>
      <c r="AD948" s="5"/>
    </row>
    <row r="949" spans="1:30" ht="21" customHeight="1" x14ac:dyDescent="0.3">
      <c r="A949" s="5"/>
      <c r="B949" s="5"/>
      <c r="C949" s="5"/>
      <c r="D949" s="5"/>
      <c r="E949" s="5"/>
      <c r="F949" s="5"/>
      <c r="G949" s="5"/>
      <c r="H949" s="5"/>
      <c r="I949" s="53"/>
      <c r="J949" s="5"/>
      <c r="K949" s="5"/>
      <c r="L949" s="5"/>
      <c r="M949" s="5"/>
      <c r="N949" s="5"/>
      <c r="O949" s="5"/>
      <c r="P949" s="5"/>
      <c r="Q949" s="5"/>
      <c r="R949" s="5"/>
      <c r="S949" s="54"/>
      <c r="T949" s="54"/>
      <c r="U949" s="371"/>
      <c r="V949" s="372"/>
      <c r="W949" s="266"/>
      <c r="X949" s="373"/>
      <c r="Y949" s="48"/>
      <c r="Z949" s="5"/>
      <c r="AA949" s="5"/>
      <c r="AB949" s="5"/>
      <c r="AC949" s="6"/>
      <c r="AD949" s="5"/>
    </row>
    <row r="950" spans="1:30" ht="21" customHeight="1" x14ac:dyDescent="0.3">
      <c r="A950" s="5"/>
      <c r="B950" s="5"/>
      <c r="C950" s="5"/>
      <c r="D950" s="5"/>
      <c r="E950" s="5"/>
      <c r="F950" s="5"/>
      <c r="G950" s="5"/>
      <c r="H950" s="5"/>
      <c r="I950" s="53"/>
      <c r="J950" s="5"/>
      <c r="K950" s="5"/>
      <c r="L950" s="5"/>
      <c r="M950" s="5"/>
      <c r="N950" s="5"/>
      <c r="O950" s="5"/>
      <c r="P950" s="5"/>
      <c r="Q950" s="5"/>
      <c r="R950" s="5"/>
      <c r="S950" s="54"/>
      <c r="T950" s="54"/>
      <c r="U950" s="371"/>
      <c r="V950" s="372"/>
      <c r="W950" s="266"/>
      <c r="X950" s="373"/>
      <c r="Y950" s="48"/>
      <c r="Z950" s="5"/>
      <c r="AA950" s="5"/>
      <c r="AB950" s="5"/>
      <c r="AC950" s="6"/>
      <c r="AD950" s="5"/>
    </row>
    <row r="951" spans="1:30" ht="21" customHeight="1" x14ac:dyDescent="0.3">
      <c r="A951" s="5"/>
      <c r="B951" s="5"/>
      <c r="C951" s="5"/>
      <c r="D951" s="5"/>
      <c r="E951" s="5"/>
      <c r="F951" s="5"/>
      <c r="G951" s="5"/>
      <c r="H951" s="5"/>
      <c r="I951" s="53"/>
      <c r="J951" s="5"/>
      <c r="K951" s="5"/>
      <c r="L951" s="5"/>
      <c r="M951" s="5"/>
      <c r="N951" s="5"/>
      <c r="O951" s="5"/>
      <c r="P951" s="5"/>
      <c r="Q951" s="5"/>
      <c r="R951" s="5"/>
      <c r="S951" s="54"/>
      <c r="T951" s="54"/>
      <c r="U951" s="371"/>
      <c r="V951" s="372"/>
      <c r="W951" s="266"/>
      <c r="X951" s="373"/>
      <c r="Y951" s="48"/>
      <c r="Z951" s="5"/>
      <c r="AA951" s="5"/>
      <c r="AB951" s="5"/>
      <c r="AC951" s="6"/>
      <c r="AD951" s="5"/>
    </row>
    <row r="952" spans="1:30" ht="21" customHeight="1" x14ac:dyDescent="0.3">
      <c r="A952" s="5"/>
      <c r="B952" s="5"/>
      <c r="C952" s="5"/>
      <c r="D952" s="5"/>
      <c r="E952" s="5"/>
      <c r="F952" s="5"/>
      <c r="G952" s="5"/>
      <c r="H952" s="5"/>
      <c r="I952" s="53"/>
      <c r="J952" s="5"/>
      <c r="K952" s="5"/>
      <c r="L952" s="5"/>
      <c r="M952" s="5"/>
      <c r="N952" s="5"/>
      <c r="O952" s="5"/>
      <c r="P952" s="5"/>
      <c r="Q952" s="5"/>
      <c r="R952" s="5"/>
      <c r="S952" s="54"/>
      <c r="T952" s="54"/>
      <c r="U952" s="371"/>
      <c r="V952" s="372"/>
      <c r="W952" s="266"/>
      <c r="X952" s="373"/>
      <c r="Y952" s="48"/>
      <c r="Z952" s="5"/>
      <c r="AA952" s="5"/>
      <c r="AB952" s="5"/>
      <c r="AC952" s="6"/>
      <c r="AD952" s="5"/>
    </row>
    <row r="953" spans="1:30" ht="21" customHeight="1" x14ac:dyDescent="0.3">
      <c r="A953" s="5"/>
      <c r="B953" s="5"/>
      <c r="C953" s="5"/>
      <c r="D953" s="5"/>
      <c r="E953" s="5"/>
      <c r="F953" s="5"/>
      <c r="G953" s="5"/>
      <c r="H953" s="5"/>
      <c r="I953" s="53"/>
      <c r="J953" s="5"/>
      <c r="K953" s="5"/>
      <c r="L953" s="5"/>
      <c r="M953" s="5"/>
      <c r="N953" s="5"/>
      <c r="O953" s="5"/>
      <c r="P953" s="5"/>
      <c r="Q953" s="5"/>
      <c r="R953" s="5"/>
      <c r="S953" s="54"/>
      <c r="T953" s="54"/>
      <c r="U953" s="371"/>
      <c r="V953" s="372"/>
      <c r="W953" s="266"/>
      <c r="X953" s="373"/>
      <c r="Y953" s="48"/>
      <c r="Z953" s="5"/>
      <c r="AA953" s="5"/>
      <c r="AB953" s="5"/>
      <c r="AC953" s="6"/>
      <c r="AD953" s="5"/>
    </row>
    <row r="954" spans="1:30" ht="21" customHeight="1" x14ac:dyDescent="0.3">
      <c r="A954" s="5"/>
      <c r="B954" s="5"/>
      <c r="C954" s="5"/>
      <c r="D954" s="5"/>
      <c r="E954" s="5"/>
      <c r="F954" s="5"/>
      <c r="G954" s="5"/>
      <c r="H954" s="5"/>
      <c r="I954" s="53"/>
      <c r="J954" s="5"/>
      <c r="K954" s="5"/>
      <c r="L954" s="5"/>
      <c r="M954" s="5"/>
      <c r="N954" s="5"/>
      <c r="O954" s="5"/>
      <c r="P954" s="5"/>
      <c r="Q954" s="5"/>
      <c r="R954" s="5"/>
      <c r="S954" s="54"/>
      <c r="T954" s="54"/>
      <c r="U954" s="371"/>
      <c r="V954" s="372"/>
      <c r="W954" s="266"/>
      <c r="X954" s="373"/>
      <c r="Y954" s="48"/>
      <c r="Z954" s="5"/>
      <c r="AA954" s="5"/>
      <c r="AB954" s="5"/>
      <c r="AC954" s="6"/>
      <c r="AD954" s="5"/>
    </row>
    <row r="955" spans="1:30" ht="21" customHeight="1" x14ac:dyDescent="0.3">
      <c r="A955" s="5"/>
      <c r="B955" s="5"/>
      <c r="C955" s="5"/>
      <c r="D955" s="5"/>
      <c r="E955" s="5"/>
      <c r="F955" s="5"/>
      <c r="G955" s="5"/>
      <c r="H955" s="5"/>
      <c r="I955" s="53"/>
      <c r="J955" s="5"/>
      <c r="K955" s="5"/>
      <c r="L955" s="5"/>
      <c r="M955" s="5"/>
      <c r="N955" s="5"/>
      <c r="O955" s="5"/>
      <c r="P955" s="5"/>
      <c r="Q955" s="5"/>
      <c r="R955" s="5"/>
      <c r="S955" s="54"/>
      <c r="T955" s="54"/>
      <c r="U955" s="371"/>
      <c r="V955" s="372"/>
      <c r="W955" s="266"/>
      <c r="X955" s="373"/>
      <c r="Y955" s="48"/>
      <c r="Z955" s="5"/>
      <c r="AA955" s="5"/>
      <c r="AB955" s="5"/>
      <c r="AC955" s="6"/>
      <c r="AD955" s="5"/>
    </row>
    <row r="956" spans="1:30" ht="21" customHeight="1" x14ac:dyDescent="0.3">
      <c r="A956" s="5"/>
      <c r="B956" s="5"/>
      <c r="C956" s="5"/>
      <c r="D956" s="5"/>
      <c r="E956" s="5"/>
      <c r="F956" s="5"/>
      <c r="G956" s="5"/>
      <c r="H956" s="5"/>
      <c r="I956" s="53"/>
      <c r="J956" s="5"/>
      <c r="K956" s="5"/>
      <c r="L956" s="5"/>
      <c r="M956" s="5"/>
      <c r="N956" s="5"/>
      <c r="O956" s="5"/>
      <c r="P956" s="5"/>
      <c r="Q956" s="5"/>
      <c r="R956" s="5"/>
      <c r="S956" s="54"/>
      <c r="T956" s="54"/>
      <c r="U956" s="371"/>
      <c r="V956" s="372"/>
      <c r="W956" s="266"/>
      <c r="X956" s="373"/>
      <c r="Y956" s="48"/>
      <c r="Z956" s="5"/>
      <c r="AA956" s="5"/>
      <c r="AB956" s="5"/>
      <c r="AC956" s="6"/>
      <c r="AD956" s="5"/>
    </row>
    <row r="957" spans="1:30" ht="21" customHeight="1" x14ac:dyDescent="0.3">
      <c r="A957" s="5"/>
      <c r="B957" s="5"/>
      <c r="C957" s="5"/>
      <c r="D957" s="5"/>
      <c r="E957" s="5"/>
      <c r="F957" s="5"/>
      <c r="G957" s="5"/>
      <c r="H957" s="5"/>
      <c r="I957" s="53"/>
      <c r="J957" s="5"/>
      <c r="K957" s="5"/>
      <c r="L957" s="5"/>
      <c r="M957" s="5"/>
      <c r="N957" s="5"/>
      <c r="O957" s="5"/>
      <c r="P957" s="5"/>
      <c r="Q957" s="5"/>
      <c r="R957" s="5"/>
      <c r="S957" s="54"/>
      <c r="T957" s="54"/>
      <c r="U957" s="371"/>
      <c r="V957" s="372"/>
      <c r="W957" s="266"/>
      <c r="X957" s="373"/>
      <c r="Y957" s="48"/>
      <c r="Z957" s="5"/>
      <c r="AA957" s="5"/>
      <c r="AB957" s="5"/>
      <c r="AC957" s="6"/>
      <c r="AD957" s="5"/>
    </row>
    <row r="958" spans="1:30" ht="21" customHeight="1" x14ac:dyDescent="0.3">
      <c r="A958" s="5"/>
      <c r="B958" s="5"/>
      <c r="C958" s="5"/>
      <c r="D958" s="5"/>
      <c r="E958" s="5"/>
      <c r="F958" s="5"/>
      <c r="G958" s="5"/>
      <c r="H958" s="5"/>
      <c r="I958" s="53"/>
      <c r="J958" s="5"/>
      <c r="K958" s="5"/>
      <c r="L958" s="5"/>
      <c r="M958" s="5"/>
      <c r="N958" s="5"/>
      <c r="O958" s="5"/>
      <c r="P958" s="5"/>
      <c r="Q958" s="5"/>
      <c r="R958" s="5"/>
      <c r="S958" s="54"/>
      <c r="T958" s="54"/>
      <c r="U958" s="371"/>
      <c r="V958" s="372"/>
      <c r="W958" s="266"/>
      <c r="X958" s="373"/>
      <c r="Y958" s="48"/>
      <c r="Z958" s="5"/>
      <c r="AA958" s="5"/>
      <c r="AB958" s="5"/>
      <c r="AC958" s="6"/>
      <c r="AD958" s="5"/>
    </row>
    <row r="959" spans="1:30" ht="21" customHeight="1" x14ac:dyDescent="0.3">
      <c r="A959" s="5"/>
      <c r="B959" s="5"/>
      <c r="C959" s="5"/>
      <c r="D959" s="5"/>
      <c r="E959" s="5"/>
      <c r="F959" s="5"/>
      <c r="G959" s="5"/>
      <c r="H959" s="5"/>
      <c r="I959" s="53"/>
      <c r="J959" s="5"/>
      <c r="K959" s="5"/>
      <c r="L959" s="5"/>
      <c r="M959" s="5"/>
      <c r="N959" s="5"/>
      <c r="O959" s="5"/>
      <c r="P959" s="5"/>
      <c r="Q959" s="5"/>
      <c r="R959" s="5"/>
      <c r="S959" s="54"/>
      <c r="T959" s="54"/>
      <c r="U959" s="371"/>
      <c r="V959" s="372"/>
      <c r="W959" s="266"/>
      <c r="X959" s="373"/>
      <c r="Y959" s="48"/>
      <c r="Z959" s="5"/>
      <c r="AA959" s="5"/>
      <c r="AB959" s="5"/>
      <c r="AC959" s="6"/>
      <c r="AD959" s="5"/>
    </row>
    <row r="960" spans="1:30" ht="21" customHeight="1" x14ac:dyDescent="0.3">
      <c r="A960" s="5"/>
      <c r="B960" s="5"/>
      <c r="C960" s="5"/>
      <c r="D960" s="5"/>
      <c r="E960" s="5"/>
      <c r="F960" s="5"/>
      <c r="G960" s="5"/>
      <c r="H960" s="5"/>
      <c r="I960" s="53"/>
      <c r="J960" s="5"/>
      <c r="K960" s="5"/>
      <c r="L960" s="5"/>
      <c r="M960" s="5"/>
      <c r="N960" s="5"/>
      <c r="O960" s="5"/>
      <c r="P960" s="5"/>
      <c r="Q960" s="5"/>
      <c r="R960" s="5"/>
      <c r="S960" s="54"/>
      <c r="T960" s="54"/>
      <c r="U960" s="371"/>
      <c r="V960" s="372"/>
      <c r="W960" s="266"/>
      <c r="X960" s="373"/>
      <c r="Y960" s="48"/>
      <c r="Z960" s="5"/>
      <c r="AA960" s="5"/>
      <c r="AB960" s="5"/>
      <c r="AC960" s="6"/>
      <c r="AD960" s="5"/>
    </row>
    <row r="961" spans="1:30" ht="21" customHeight="1" x14ac:dyDescent="0.3">
      <c r="A961" s="5"/>
      <c r="B961" s="5"/>
      <c r="C961" s="5"/>
      <c r="D961" s="5"/>
      <c r="E961" s="5"/>
      <c r="F961" s="5"/>
      <c r="G961" s="5"/>
      <c r="H961" s="5"/>
      <c r="I961" s="53"/>
      <c r="J961" s="5"/>
      <c r="K961" s="5"/>
      <c r="L961" s="5"/>
      <c r="M961" s="5"/>
      <c r="N961" s="5"/>
      <c r="O961" s="5"/>
      <c r="P961" s="5"/>
      <c r="Q961" s="5"/>
      <c r="R961" s="5"/>
      <c r="S961" s="54"/>
      <c r="T961" s="54"/>
      <c r="U961" s="371"/>
      <c r="V961" s="372"/>
      <c r="W961" s="266"/>
      <c r="X961" s="373"/>
      <c r="Y961" s="48"/>
      <c r="Z961" s="5"/>
      <c r="AA961" s="5"/>
      <c r="AB961" s="5"/>
      <c r="AC961" s="6"/>
      <c r="AD961" s="5"/>
    </row>
    <row r="962" spans="1:30" ht="21" customHeight="1" x14ac:dyDescent="0.3">
      <c r="A962" s="5"/>
      <c r="B962" s="5"/>
      <c r="C962" s="5"/>
      <c r="D962" s="5"/>
      <c r="E962" s="5"/>
      <c r="F962" s="5"/>
      <c r="G962" s="5"/>
      <c r="H962" s="5"/>
      <c r="I962" s="53"/>
      <c r="J962" s="5"/>
      <c r="K962" s="5"/>
      <c r="L962" s="5"/>
      <c r="M962" s="5"/>
      <c r="N962" s="5"/>
      <c r="O962" s="5"/>
      <c r="P962" s="5"/>
      <c r="Q962" s="5"/>
      <c r="R962" s="5"/>
      <c r="S962" s="54"/>
      <c r="T962" s="54"/>
      <c r="U962" s="371"/>
      <c r="V962" s="372"/>
      <c r="W962" s="266"/>
      <c r="X962" s="373"/>
      <c r="Y962" s="48"/>
      <c r="Z962" s="5"/>
      <c r="AA962" s="5"/>
      <c r="AB962" s="5"/>
      <c r="AC962" s="6"/>
      <c r="AD962" s="5"/>
    </row>
    <row r="963" spans="1:30" ht="21" customHeight="1" x14ac:dyDescent="0.3">
      <c r="A963" s="5"/>
      <c r="B963" s="5"/>
      <c r="C963" s="5"/>
      <c r="D963" s="5"/>
      <c r="E963" s="5"/>
      <c r="F963" s="5"/>
      <c r="G963" s="5"/>
      <c r="H963" s="5"/>
      <c r="I963" s="53"/>
      <c r="J963" s="5"/>
      <c r="K963" s="5"/>
      <c r="L963" s="5"/>
      <c r="M963" s="5"/>
      <c r="N963" s="5"/>
      <c r="O963" s="5"/>
      <c r="P963" s="5"/>
      <c r="Q963" s="5"/>
      <c r="R963" s="5"/>
      <c r="S963" s="54"/>
      <c r="T963" s="54"/>
      <c r="U963" s="371"/>
      <c r="V963" s="372"/>
      <c r="W963" s="266"/>
      <c r="X963" s="373"/>
      <c r="Y963" s="48"/>
      <c r="Z963" s="5"/>
      <c r="AA963" s="5"/>
      <c r="AB963" s="5"/>
      <c r="AC963" s="6"/>
      <c r="AD963" s="5"/>
    </row>
    <row r="964" spans="1:30" ht="21" customHeight="1" x14ac:dyDescent="0.3">
      <c r="A964" s="5"/>
      <c r="B964" s="5"/>
      <c r="C964" s="5"/>
      <c r="D964" s="5"/>
      <c r="E964" s="5"/>
      <c r="F964" s="5"/>
      <c r="G964" s="5"/>
      <c r="H964" s="5"/>
      <c r="I964" s="53"/>
      <c r="J964" s="5"/>
      <c r="K964" s="5"/>
      <c r="L964" s="5"/>
      <c r="M964" s="5"/>
      <c r="N964" s="5"/>
      <c r="O964" s="5"/>
      <c r="P964" s="5"/>
      <c r="Q964" s="5"/>
      <c r="R964" s="5"/>
      <c r="S964" s="54"/>
      <c r="T964" s="54"/>
      <c r="U964" s="371"/>
      <c r="V964" s="372"/>
      <c r="W964" s="266"/>
      <c r="X964" s="373"/>
      <c r="Y964" s="48"/>
      <c r="Z964" s="5"/>
      <c r="AA964" s="5"/>
      <c r="AB964" s="5"/>
      <c r="AC964" s="6"/>
      <c r="AD964" s="5"/>
    </row>
    <row r="965" spans="1:30" ht="21" customHeight="1" x14ac:dyDescent="0.3">
      <c r="A965" s="5"/>
      <c r="B965" s="5"/>
      <c r="C965" s="5"/>
      <c r="D965" s="5"/>
      <c r="E965" s="5"/>
      <c r="F965" s="5"/>
      <c r="G965" s="5"/>
      <c r="H965" s="5"/>
      <c r="I965" s="53"/>
      <c r="J965" s="5"/>
      <c r="K965" s="5"/>
      <c r="L965" s="5"/>
      <c r="M965" s="5"/>
      <c r="N965" s="5"/>
      <c r="O965" s="5"/>
      <c r="P965" s="5"/>
      <c r="Q965" s="5"/>
      <c r="R965" s="5"/>
      <c r="S965" s="54"/>
      <c r="T965" s="54"/>
      <c r="U965" s="371"/>
      <c r="V965" s="372"/>
      <c r="W965" s="266"/>
      <c r="X965" s="373"/>
      <c r="Y965" s="48"/>
      <c r="Z965" s="5"/>
      <c r="AA965" s="5"/>
      <c r="AB965" s="5"/>
      <c r="AC965" s="6"/>
      <c r="AD965" s="5"/>
    </row>
    <row r="966" spans="1:30" ht="21" customHeight="1" x14ac:dyDescent="0.3">
      <c r="A966" s="5"/>
      <c r="B966" s="5"/>
      <c r="C966" s="5"/>
      <c r="D966" s="5"/>
      <c r="E966" s="5"/>
      <c r="F966" s="5"/>
      <c r="G966" s="5"/>
      <c r="H966" s="5"/>
      <c r="I966" s="53"/>
      <c r="J966" s="5"/>
      <c r="K966" s="5"/>
      <c r="L966" s="5"/>
      <c r="M966" s="5"/>
      <c r="N966" s="5"/>
      <c r="O966" s="5"/>
      <c r="P966" s="5"/>
      <c r="Q966" s="5"/>
      <c r="R966" s="5"/>
      <c r="S966" s="54"/>
      <c r="T966" s="54"/>
      <c r="U966" s="371"/>
      <c r="V966" s="372"/>
      <c r="W966" s="266"/>
      <c r="X966" s="373"/>
      <c r="Y966" s="48"/>
      <c r="Z966" s="5"/>
      <c r="AA966" s="5"/>
      <c r="AB966" s="5"/>
      <c r="AC966" s="6"/>
      <c r="AD966" s="5"/>
    </row>
    <row r="967" spans="1:30" ht="21" customHeight="1" x14ac:dyDescent="0.3">
      <c r="A967" s="5"/>
      <c r="B967" s="5"/>
      <c r="C967" s="5"/>
      <c r="D967" s="5"/>
      <c r="E967" s="5"/>
      <c r="F967" s="5"/>
      <c r="G967" s="5"/>
      <c r="H967" s="5"/>
      <c r="I967" s="53"/>
      <c r="J967" s="5"/>
      <c r="K967" s="5"/>
      <c r="L967" s="5"/>
      <c r="M967" s="5"/>
      <c r="N967" s="5"/>
      <c r="O967" s="5"/>
      <c r="P967" s="5"/>
      <c r="Q967" s="5"/>
      <c r="R967" s="5"/>
      <c r="S967" s="54"/>
      <c r="T967" s="54"/>
      <c r="U967" s="371"/>
      <c r="V967" s="372"/>
      <c r="W967" s="266"/>
      <c r="X967" s="373"/>
      <c r="Y967" s="48"/>
      <c r="Z967" s="5"/>
      <c r="AA967" s="5"/>
      <c r="AB967" s="5"/>
      <c r="AC967" s="6"/>
      <c r="AD967" s="5"/>
    </row>
    <row r="968" spans="1:30" ht="21" customHeight="1" x14ac:dyDescent="0.3">
      <c r="A968" s="5"/>
      <c r="B968" s="5"/>
      <c r="C968" s="5"/>
      <c r="D968" s="5"/>
      <c r="E968" s="5"/>
      <c r="F968" s="5"/>
      <c r="G968" s="5"/>
      <c r="H968" s="5"/>
      <c r="I968" s="53"/>
      <c r="J968" s="5"/>
      <c r="K968" s="5"/>
      <c r="L968" s="5"/>
      <c r="M968" s="5"/>
      <c r="N968" s="5"/>
      <c r="O968" s="5"/>
      <c r="P968" s="5"/>
      <c r="Q968" s="5"/>
      <c r="R968" s="5"/>
      <c r="S968" s="54"/>
      <c r="T968" s="54"/>
      <c r="U968" s="371"/>
      <c r="V968" s="372"/>
      <c r="W968" s="266"/>
      <c r="X968" s="373"/>
      <c r="Y968" s="48"/>
      <c r="Z968" s="5"/>
      <c r="AA968" s="5"/>
      <c r="AB968" s="5"/>
      <c r="AC968" s="6"/>
      <c r="AD968" s="5"/>
    </row>
    <row r="969" spans="1:30" ht="21" customHeight="1" x14ac:dyDescent="0.3">
      <c r="A969" s="5"/>
      <c r="B969" s="5"/>
      <c r="C969" s="5"/>
      <c r="D969" s="5"/>
      <c r="E969" s="5"/>
      <c r="F969" s="5"/>
      <c r="G969" s="5"/>
      <c r="H969" s="5"/>
      <c r="I969" s="53"/>
      <c r="J969" s="5"/>
      <c r="K969" s="5"/>
      <c r="L969" s="5"/>
      <c r="M969" s="5"/>
      <c r="N969" s="5"/>
      <c r="O969" s="5"/>
      <c r="P969" s="5"/>
      <c r="Q969" s="5"/>
      <c r="R969" s="5"/>
      <c r="S969" s="54"/>
      <c r="T969" s="54"/>
      <c r="U969" s="371"/>
      <c r="V969" s="372"/>
      <c r="W969" s="266"/>
      <c r="X969" s="373"/>
      <c r="Y969" s="48"/>
      <c r="Z969" s="5"/>
      <c r="AA969" s="5"/>
      <c r="AB969" s="5"/>
      <c r="AC969" s="6"/>
      <c r="AD969" s="5"/>
    </row>
    <row r="970" spans="1:30" ht="21" customHeight="1" x14ac:dyDescent="0.3">
      <c r="A970" s="5"/>
      <c r="B970" s="5"/>
      <c r="C970" s="5"/>
      <c r="D970" s="5"/>
      <c r="E970" s="5"/>
      <c r="F970" s="5"/>
      <c r="G970" s="5"/>
      <c r="H970" s="5"/>
      <c r="I970" s="53"/>
      <c r="J970" s="5"/>
      <c r="K970" s="5"/>
      <c r="L970" s="5"/>
      <c r="M970" s="5"/>
      <c r="N970" s="5"/>
      <c r="O970" s="5"/>
      <c r="P970" s="5"/>
      <c r="Q970" s="5"/>
      <c r="R970" s="5"/>
      <c r="S970" s="54"/>
      <c r="T970" s="54"/>
      <c r="U970" s="371"/>
      <c r="V970" s="372"/>
      <c r="W970" s="266"/>
      <c r="X970" s="373"/>
      <c r="Y970" s="48"/>
      <c r="Z970" s="5"/>
      <c r="AA970" s="5"/>
      <c r="AB970" s="5"/>
      <c r="AC970" s="6"/>
      <c r="AD970" s="5"/>
    </row>
    <row r="971" spans="1:30" ht="21" customHeight="1" x14ac:dyDescent="0.3">
      <c r="A971" s="5"/>
      <c r="B971" s="5"/>
      <c r="C971" s="5"/>
      <c r="D971" s="5"/>
      <c r="E971" s="5"/>
      <c r="F971" s="5"/>
      <c r="G971" s="5"/>
      <c r="H971" s="5"/>
      <c r="I971" s="53"/>
      <c r="J971" s="5"/>
      <c r="K971" s="5"/>
      <c r="L971" s="5"/>
      <c r="M971" s="5"/>
      <c r="N971" s="5"/>
      <c r="O971" s="5"/>
      <c r="P971" s="5"/>
      <c r="Q971" s="5"/>
      <c r="R971" s="5"/>
      <c r="S971" s="54"/>
      <c r="T971" s="54"/>
      <c r="U971" s="371"/>
      <c r="V971" s="372"/>
      <c r="W971" s="266"/>
      <c r="X971" s="373"/>
      <c r="Y971" s="48"/>
      <c r="Z971" s="5"/>
      <c r="AA971" s="5"/>
      <c r="AB971" s="5"/>
      <c r="AC971" s="6"/>
      <c r="AD971" s="5"/>
    </row>
    <row r="972" spans="1:30" ht="21" customHeight="1" x14ac:dyDescent="0.3">
      <c r="A972" s="5"/>
      <c r="B972" s="5"/>
      <c r="C972" s="5"/>
      <c r="D972" s="5"/>
      <c r="E972" s="5"/>
      <c r="F972" s="5"/>
      <c r="G972" s="5"/>
      <c r="H972" s="5"/>
      <c r="I972" s="53"/>
      <c r="J972" s="5"/>
      <c r="K972" s="5"/>
      <c r="L972" s="5"/>
      <c r="M972" s="5"/>
      <c r="N972" s="5"/>
      <c r="O972" s="5"/>
      <c r="P972" s="5"/>
      <c r="Q972" s="5"/>
      <c r="R972" s="5"/>
      <c r="S972" s="54"/>
      <c r="T972" s="54"/>
      <c r="U972" s="371"/>
      <c r="V972" s="372"/>
      <c r="W972" s="266"/>
      <c r="X972" s="373"/>
      <c r="Y972" s="48"/>
      <c r="Z972" s="5"/>
      <c r="AA972" s="5"/>
      <c r="AB972" s="5"/>
      <c r="AC972" s="6"/>
      <c r="AD972" s="5"/>
    </row>
    <row r="973" spans="1:30" ht="21" customHeight="1" x14ac:dyDescent="0.3">
      <c r="A973" s="5"/>
      <c r="B973" s="5"/>
      <c r="C973" s="5"/>
      <c r="D973" s="5"/>
      <c r="E973" s="5"/>
      <c r="F973" s="5"/>
      <c r="G973" s="5"/>
      <c r="H973" s="5"/>
      <c r="I973" s="53"/>
      <c r="J973" s="5"/>
      <c r="K973" s="5"/>
      <c r="L973" s="5"/>
      <c r="M973" s="5"/>
      <c r="N973" s="5"/>
      <c r="O973" s="5"/>
      <c r="P973" s="5"/>
      <c r="Q973" s="5"/>
      <c r="R973" s="5"/>
      <c r="S973" s="54"/>
      <c r="T973" s="54"/>
      <c r="U973" s="371"/>
      <c r="V973" s="372"/>
      <c r="W973" s="266"/>
      <c r="X973" s="373"/>
      <c r="Y973" s="48"/>
      <c r="Z973" s="5"/>
      <c r="AA973" s="5"/>
      <c r="AB973" s="5"/>
      <c r="AC973" s="6"/>
      <c r="AD973" s="5"/>
    </row>
    <row r="974" spans="1:30" ht="21" customHeight="1" x14ac:dyDescent="0.3">
      <c r="A974" s="5"/>
      <c r="B974" s="5"/>
      <c r="C974" s="5"/>
      <c r="D974" s="5"/>
      <c r="E974" s="5"/>
      <c r="F974" s="5"/>
      <c r="G974" s="5"/>
      <c r="H974" s="5"/>
      <c r="I974" s="53"/>
      <c r="J974" s="5"/>
      <c r="K974" s="5"/>
      <c r="L974" s="5"/>
      <c r="M974" s="5"/>
      <c r="N974" s="5"/>
      <c r="O974" s="5"/>
      <c r="P974" s="5"/>
      <c r="Q974" s="5"/>
      <c r="R974" s="5"/>
      <c r="S974" s="54"/>
      <c r="T974" s="54"/>
      <c r="U974" s="371"/>
      <c r="V974" s="372"/>
      <c r="W974" s="266"/>
      <c r="X974" s="373"/>
      <c r="Y974" s="48"/>
      <c r="Z974" s="5"/>
      <c r="AA974" s="5"/>
      <c r="AB974" s="5"/>
      <c r="AC974" s="6"/>
      <c r="AD974" s="5"/>
    </row>
    <row r="975" spans="1:30" ht="21" customHeight="1" x14ac:dyDescent="0.3">
      <c r="A975" s="5"/>
      <c r="B975" s="5"/>
      <c r="C975" s="5"/>
      <c r="D975" s="5"/>
      <c r="E975" s="5"/>
      <c r="F975" s="5"/>
      <c r="G975" s="5"/>
      <c r="H975" s="5"/>
      <c r="I975" s="53"/>
      <c r="J975" s="5"/>
      <c r="K975" s="5"/>
      <c r="L975" s="5"/>
      <c r="M975" s="5"/>
      <c r="N975" s="5"/>
      <c r="O975" s="5"/>
      <c r="P975" s="5"/>
      <c r="Q975" s="5"/>
      <c r="R975" s="5"/>
      <c r="S975" s="54"/>
      <c r="T975" s="54"/>
      <c r="U975" s="371"/>
      <c r="V975" s="372"/>
      <c r="W975" s="266"/>
      <c r="X975" s="373"/>
      <c r="Y975" s="48"/>
      <c r="Z975" s="5"/>
      <c r="AA975" s="5"/>
      <c r="AB975" s="5"/>
      <c r="AC975" s="6"/>
      <c r="AD975" s="5"/>
    </row>
    <row r="976" spans="1:30" ht="21" customHeight="1" x14ac:dyDescent="0.3">
      <c r="A976" s="5"/>
      <c r="B976" s="5"/>
      <c r="C976" s="5"/>
      <c r="D976" s="5"/>
      <c r="E976" s="5"/>
      <c r="F976" s="5"/>
      <c r="G976" s="5"/>
      <c r="H976" s="5"/>
      <c r="I976" s="53"/>
      <c r="J976" s="5"/>
      <c r="K976" s="5"/>
      <c r="L976" s="5"/>
      <c r="M976" s="5"/>
      <c r="N976" s="5"/>
      <c r="O976" s="5"/>
      <c r="P976" s="5"/>
      <c r="Q976" s="5"/>
      <c r="R976" s="5"/>
      <c r="S976" s="54"/>
      <c r="T976" s="54"/>
      <c r="U976" s="371"/>
      <c r="V976" s="372"/>
      <c r="W976" s="266"/>
      <c r="X976" s="373"/>
      <c r="Y976" s="48"/>
      <c r="Z976" s="5"/>
      <c r="AA976" s="5"/>
      <c r="AB976" s="5"/>
      <c r="AC976" s="6"/>
      <c r="AD976" s="5"/>
    </row>
    <row r="977" spans="1:30" ht="21" customHeight="1" x14ac:dyDescent="0.3">
      <c r="A977" s="5"/>
      <c r="B977" s="5"/>
      <c r="C977" s="5"/>
      <c r="D977" s="5"/>
      <c r="E977" s="5"/>
      <c r="F977" s="5"/>
      <c r="G977" s="5"/>
      <c r="H977" s="5"/>
      <c r="I977" s="53"/>
      <c r="J977" s="5"/>
      <c r="K977" s="5"/>
      <c r="L977" s="5"/>
      <c r="M977" s="5"/>
      <c r="N977" s="5"/>
      <c r="O977" s="5"/>
      <c r="P977" s="5"/>
      <c r="Q977" s="5"/>
      <c r="R977" s="5"/>
      <c r="S977" s="54"/>
      <c r="T977" s="54"/>
      <c r="U977" s="371"/>
      <c r="V977" s="372"/>
      <c r="W977" s="266"/>
      <c r="X977" s="373"/>
      <c r="Y977" s="48"/>
      <c r="Z977" s="5"/>
      <c r="AA977" s="5"/>
      <c r="AB977" s="5"/>
      <c r="AC977" s="6"/>
      <c r="AD977" s="5"/>
    </row>
    <row r="978" spans="1:30" ht="21" customHeight="1" x14ac:dyDescent="0.3">
      <c r="A978" s="5"/>
      <c r="B978" s="5"/>
      <c r="C978" s="5"/>
      <c r="D978" s="5"/>
      <c r="E978" s="5"/>
      <c r="F978" s="5"/>
      <c r="G978" s="5"/>
      <c r="H978" s="5"/>
      <c r="I978" s="53"/>
      <c r="J978" s="5"/>
      <c r="K978" s="5"/>
      <c r="L978" s="5"/>
      <c r="M978" s="5"/>
      <c r="N978" s="5"/>
      <c r="O978" s="5"/>
      <c r="P978" s="5"/>
      <c r="Q978" s="5"/>
      <c r="R978" s="5"/>
      <c r="S978" s="54"/>
      <c r="T978" s="54"/>
      <c r="U978" s="371"/>
      <c r="V978" s="372"/>
      <c r="W978" s="266"/>
      <c r="X978" s="373"/>
      <c r="Y978" s="48"/>
      <c r="Z978" s="5"/>
      <c r="AA978" s="5"/>
      <c r="AB978" s="5"/>
      <c r="AC978" s="6"/>
      <c r="AD978" s="5"/>
    </row>
    <row r="979" spans="1:30" ht="21" customHeight="1" x14ac:dyDescent="0.3">
      <c r="A979" s="5"/>
      <c r="B979" s="5"/>
      <c r="C979" s="5"/>
      <c r="D979" s="5"/>
      <c r="E979" s="5"/>
      <c r="F979" s="5"/>
      <c r="G979" s="5"/>
      <c r="H979" s="5"/>
      <c r="I979" s="53"/>
      <c r="J979" s="5"/>
      <c r="K979" s="5"/>
      <c r="L979" s="5"/>
      <c r="M979" s="5"/>
      <c r="N979" s="5"/>
      <c r="O979" s="5"/>
      <c r="P979" s="5"/>
      <c r="Q979" s="5"/>
      <c r="R979" s="5"/>
      <c r="S979" s="54"/>
      <c r="T979" s="54"/>
      <c r="U979" s="371"/>
      <c r="V979" s="372"/>
      <c r="W979" s="266"/>
      <c r="X979" s="373"/>
      <c r="Y979" s="48"/>
      <c r="Z979" s="5"/>
      <c r="AA979" s="5"/>
      <c r="AB979" s="5"/>
      <c r="AC979" s="6"/>
      <c r="AD979" s="5"/>
    </row>
    <row r="980" spans="1:30" ht="21" customHeight="1" x14ac:dyDescent="0.3">
      <c r="A980" s="5"/>
      <c r="B980" s="5"/>
      <c r="C980" s="5"/>
      <c r="D980" s="5"/>
      <c r="E980" s="5"/>
      <c r="F980" s="5"/>
      <c r="G980" s="5"/>
      <c r="H980" s="5"/>
      <c r="I980" s="53"/>
      <c r="J980" s="5"/>
      <c r="K980" s="5"/>
      <c r="L980" s="5"/>
      <c r="M980" s="5"/>
      <c r="N980" s="5"/>
      <c r="O980" s="5"/>
      <c r="P980" s="5"/>
      <c r="Q980" s="5"/>
      <c r="R980" s="5"/>
      <c r="S980" s="54"/>
      <c r="T980" s="54"/>
      <c r="U980" s="371"/>
      <c r="V980" s="372"/>
      <c r="W980" s="266"/>
      <c r="X980" s="373"/>
      <c r="Y980" s="48"/>
      <c r="Z980" s="5"/>
      <c r="AA980" s="5"/>
      <c r="AB980" s="5"/>
      <c r="AC980" s="6"/>
      <c r="AD980" s="5"/>
    </row>
    <row r="981" spans="1:30" ht="21" customHeight="1" x14ac:dyDescent="0.3">
      <c r="A981" s="5"/>
      <c r="B981" s="5"/>
      <c r="C981" s="5"/>
      <c r="D981" s="5"/>
      <c r="E981" s="5"/>
      <c r="F981" s="5"/>
      <c r="G981" s="5"/>
      <c r="H981" s="5"/>
      <c r="I981" s="53"/>
      <c r="J981" s="5"/>
      <c r="K981" s="5"/>
      <c r="L981" s="5"/>
      <c r="M981" s="5"/>
      <c r="N981" s="5"/>
      <c r="O981" s="5"/>
      <c r="P981" s="5"/>
      <c r="Q981" s="5"/>
      <c r="R981" s="5"/>
      <c r="S981" s="54"/>
      <c r="T981" s="54"/>
      <c r="U981" s="371"/>
      <c r="V981" s="372"/>
      <c r="W981" s="266"/>
      <c r="X981" s="373"/>
      <c r="Y981" s="48"/>
      <c r="Z981" s="5"/>
      <c r="AA981" s="5"/>
      <c r="AB981" s="5"/>
      <c r="AC981" s="6"/>
      <c r="AD981" s="5"/>
    </row>
    <row r="982" spans="1:30" ht="21" customHeight="1" x14ac:dyDescent="0.3">
      <c r="A982" s="5"/>
      <c r="B982" s="5"/>
      <c r="C982" s="5"/>
      <c r="D982" s="5"/>
      <c r="E982" s="5"/>
      <c r="F982" s="5"/>
      <c r="G982" s="5"/>
      <c r="H982" s="5"/>
      <c r="I982" s="53"/>
      <c r="J982" s="5"/>
      <c r="K982" s="5"/>
      <c r="L982" s="5"/>
      <c r="M982" s="5"/>
      <c r="N982" s="5"/>
      <c r="O982" s="5"/>
      <c r="P982" s="5"/>
      <c r="Q982" s="5"/>
      <c r="R982" s="5"/>
      <c r="S982" s="54"/>
      <c r="T982" s="54"/>
      <c r="U982" s="371"/>
      <c r="V982" s="372"/>
      <c r="W982" s="266"/>
      <c r="X982" s="373"/>
      <c r="Y982" s="48"/>
      <c r="Z982" s="5"/>
      <c r="AA982" s="5"/>
      <c r="AB982" s="5"/>
      <c r="AC982" s="6"/>
      <c r="AD982" s="5"/>
    </row>
    <row r="983" spans="1:30" ht="21" customHeight="1" x14ac:dyDescent="0.3">
      <c r="A983" s="5"/>
      <c r="B983" s="5"/>
      <c r="C983" s="5"/>
      <c r="D983" s="5"/>
      <c r="E983" s="5"/>
      <c r="F983" s="5"/>
      <c r="G983" s="5"/>
      <c r="H983" s="5"/>
      <c r="I983" s="53"/>
      <c r="J983" s="5"/>
      <c r="K983" s="5"/>
      <c r="L983" s="5"/>
      <c r="M983" s="5"/>
      <c r="N983" s="5"/>
      <c r="O983" s="5"/>
      <c r="P983" s="5"/>
      <c r="Q983" s="5"/>
      <c r="R983" s="5"/>
      <c r="S983" s="54"/>
      <c r="T983" s="54"/>
      <c r="U983" s="371"/>
      <c r="V983" s="372"/>
      <c r="W983" s="266"/>
      <c r="X983" s="373"/>
      <c r="Y983" s="48"/>
      <c r="Z983" s="5"/>
      <c r="AA983" s="5"/>
      <c r="AB983" s="5"/>
      <c r="AC983" s="6"/>
      <c r="AD983" s="5"/>
    </row>
    <row r="984" spans="1:30" ht="21" customHeight="1" x14ac:dyDescent="0.3">
      <c r="A984" s="5"/>
      <c r="B984" s="5"/>
      <c r="C984" s="5"/>
      <c r="D984" s="5"/>
      <c r="E984" s="5"/>
      <c r="F984" s="5"/>
      <c r="G984" s="5"/>
      <c r="H984" s="5"/>
      <c r="I984" s="53"/>
      <c r="J984" s="5"/>
      <c r="K984" s="5"/>
      <c r="L984" s="5"/>
      <c r="M984" s="5"/>
      <c r="N984" s="5"/>
      <c r="O984" s="5"/>
      <c r="P984" s="5"/>
      <c r="Q984" s="5"/>
      <c r="R984" s="5"/>
      <c r="S984" s="54"/>
      <c r="T984" s="54"/>
      <c r="U984" s="371"/>
      <c r="V984" s="372"/>
      <c r="W984" s="266"/>
      <c r="X984" s="373"/>
      <c r="Y984" s="48"/>
      <c r="Z984" s="5"/>
      <c r="AA984" s="5"/>
      <c r="AB984" s="5"/>
      <c r="AC984" s="6"/>
      <c r="AD984" s="5"/>
    </row>
    <row r="985" spans="1:30" ht="21" customHeight="1" x14ac:dyDescent="0.3">
      <c r="A985" s="5"/>
      <c r="B985" s="5"/>
      <c r="C985" s="5"/>
      <c r="D985" s="5"/>
      <c r="E985" s="5"/>
      <c r="F985" s="5"/>
      <c r="G985" s="5"/>
      <c r="H985" s="5"/>
      <c r="I985" s="53"/>
      <c r="J985" s="5"/>
      <c r="K985" s="5"/>
      <c r="L985" s="5"/>
      <c r="M985" s="5"/>
      <c r="N985" s="5"/>
      <c r="O985" s="5"/>
      <c r="P985" s="5"/>
      <c r="Q985" s="5"/>
      <c r="R985" s="5"/>
      <c r="S985" s="54"/>
      <c r="T985" s="54"/>
      <c r="U985" s="371"/>
      <c r="V985" s="372"/>
      <c r="W985" s="266"/>
      <c r="X985" s="373"/>
      <c r="Y985" s="48"/>
      <c r="Z985" s="5"/>
      <c r="AA985" s="5"/>
      <c r="AB985" s="5"/>
      <c r="AC985" s="6"/>
      <c r="AD985" s="5"/>
    </row>
    <row r="986" spans="1:30" ht="21" customHeight="1" x14ac:dyDescent="0.3">
      <c r="A986" s="5"/>
      <c r="B986" s="5"/>
      <c r="C986" s="5"/>
      <c r="D986" s="5"/>
      <c r="E986" s="5"/>
      <c r="F986" s="5"/>
      <c r="G986" s="5"/>
      <c r="H986" s="5"/>
      <c r="I986" s="53"/>
      <c r="J986" s="5"/>
      <c r="K986" s="5"/>
      <c r="L986" s="5"/>
      <c r="M986" s="5"/>
      <c r="N986" s="5"/>
      <c r="O986" s="5"/>
      <c r="P986" s="5"/>
      <c r="Q986" s="5"/>
      <c r="R986" s="5"/>
      <c r="S986" s="54"/>
      <c r="T986" s="54"/>
      <c r="U986" s="371"/>
      <c r="V986" s="372"/>
      <c r="W986" s="266"/>
      <c r="X986" s="373"/>
      <c r="Y986" s="48"/>
      <c r="Z986" s="5"/>
      <c r="AA986" s="5"/>
      <c r="AB986" s="5"/>
      <c r="AC986" s="6"/>
      <c r="AD986" s="5"/>
    </row>
    <row r="987" spans="1:30" ht="21" customHeight="1" x14ac:dyDescent="0.3">
      <c r="A987" s="5"/>
      <c r="B987" s="5"/>
      <c r="C987" s="5"/>
      <c r="D987" s="5"/>
      <c r="E987" s="5"/>
      <c r="F987" s="5"/>
      <c r="G987" s="5"/>
      <c r="H987" s="5"/>
      <c r="I987" s="53"/>
      <c r="J987" s="5"/>
      <c r="K987" s="5"/>
      <c r="L987" s="5"/>
      <c r="M987" s="5"/>
      <c r="N987" s="5"/>
      <c r="O987" s="5"/>
      <c r="P987" s="5"/>
      <c r="Q987" s="5"/>
      <c r="R987" s="5"/>
      <c r="S987" s="54"/>
      <c r="T987" s="54"/>
      <c r="U987" s="371"/>
      <c r="V987" s="372"/>
      <c r="W987" s="266"/>
      <c r="X987" s="373"/>
      <c r="Y987" s="48"/>
      <c r="Z987" s="5"/>
      <c r="AA987" s="5"/>
      <c r="AB987" s="5"/>
      <c r="AC987" s="6"/>
      <c r="AD987" s="5"/>
    </row>
    <row r="988" spans="1:30" ht="21" customHeight="1" x14ac:dyDescent="0.3">
      <c r="A988" s="5"/>
      <c r="B988" s="5"/>
      <c r="C988" s="5"/>
      <c r="D988" s="5"/>
      <c r="E988" s="5"/>
      <c r="F988" s="5"/>
      <c r="G988" s="5"/>
      <c r="H988" s="5"/>
      <c r="I988" s="53"/>
      <c r="J988" s="5"/>
      <c r="K988" s="5"/>
      <c r="L988" s="5"/>
      <c r="M988" s="5"/>
      <c r="N988" s="5"/>
      <c r="O988" s="5"/>
      <c r="P988" s="5"/>
      <c r="Q988" s="5"/>
      <c r="R988" s="5"/>
      <c r="S988" s="54"/>
      <c r="T988" s="54"/>
      <c r="U988" s="371"/>
      <c r="V988" s="372"/>
      <c r="W988" s="266"/>
      <c r="X988" s="373"/>
      <c r="Y988" s="48"/>
      <c r="Z988" s="5"/>
      <c r="AA988" s="5"/>
      <c r="AB988" s="5"/>
      <c r="AC988" s="6"/>
      <c r="AD988" s="5"/>
    </row>
    <row r="989" spans="1:30" ht="21" customHeight="1" x14ac:dyDescent="0.3">
      <c r="A989" s="5"/>
      <c r="B989" s="5"/>
      <c r="C989" s="5"/>
      <c r="D989" s="5"/>
      <c r="E989" s="5"/>
      <c r="F989" s="5"/>
      <c r="G989" s="5"/>
      <c r="H989" s="5"/>
      <c r="I989" s="53"/>
      <c r="J989" s="5"/>
      <c r="K989" s="5"/>
      <c r="L989" s="5"/>
      <c r="M989" s="5"/>
      <c r="N989" s="5"/>
      <c r="O989" s="5"/>
      <c r="P989" s="5"/>
      <c r="Q989" s="5"/>
      <c r="R989" s="5"/>
      <c r="S989" s="54"/>
      <c r="T989" s="54"/>
      <c r="U989" s="371"/>
      <c r="V989" s="372"/>
      <c r="W989" s="266"/>
      <c r="X989" s="373"/>
      <c r="Y989" s="48"/>
      <c r="Z989" s="5"/>
      <c r="AA989" s="5"/>
      <c r="AB989" s="5"/>
      <c r="AC989" s="6"/>
      <c r="AD989" s="5"/>
    </row>
    <row r="990" spans="1:30" ht="21" customHeight="1" x14ac:dyDescent="0.3">
      <c r="A990" s="5"/>
      <c r="B990" s="5"/>
      <c r="C990" s="5"/>
      <c r="D990" s="5"/>
      <c r="E990" s="5"/>
      <c r="F990" s="5"/>
      <c r="G990" s="5"/>
      <c r="H990" s="5"/>
      <c r="I990" s="53"/>
      <c r="J990" s="5"/>
      <c r="K990" s="5"/>
      <c r="L990" s="5"/>
      <c r="M990" s="5"/>
      <c r="N990" s="5"/>
      <c r="O990" s="5"/>
      <c r="P990" s="5"/>
      <c r="Q990" s="5"/>
      <c r="R990" s="5"/>
      <c r="S990" s="54"/>
      <c r="T990" s="54"/>
      <c r="U990" s="371"/>
      <c r="V990" s="372"/>
      <c r="W990" s="266"/>
      <c r="X990" s="373"/>
      <c r="Y990" s="48"/>
      <c r="Z990" s="5"/>
      <c r="AA990" s="5"/>
      <c r="AB990" s="5"/>
      <c r="AC990" s="6"/>
      <c r="AD990" s="5"/>
    </row>
    <row r="991" spans="1:30" ht="21" customHeight="1" x14ac:dyDescent="0.3">
      <c r="A991" s="5"/>
      <c r="B991" s="5"/>
      <c r="C991" s="5"/>
      <c r="D991" s="5"/>
      <c r="E991" s="5"/>
      <c r="F991" s="5"/>
      <c r="G991" s="5"/>
      <c r="H991" s="5"/>
      <c r="I991" s="53"/>
      <c r="J991" s="5"/>
      <c r="K991" s="5"/>
      <c r="L991" s="5"/>
      <c r="M991" s="5"/>
      <c r="N991" s="5"/>
      <c r="O991" s="5"/>
      <c r="P991" s="5"/>
      <c r="Q991" s="5"/>
      <c r="R991" s="5"/>
      <c r="S991" s="54"/>
      <c r="T991" s="54"/>
      <c r="U991" s="371"/>
      <c r="V991" s="372"/>
      <c r="W991" s="266"/>
      <c r="X991" s="373"/>
      <c r="Y991" s="48"/>
      <c r="Z991" s="5"/>
      <c r="AA991" s="5"/>
      <c r="AB991" s="5"/>
      <c r="AC991" s="6"/>
      <c r="AD991" s="5"/>
    </row>
    <row r="992" spans="1:30" ht="21" customHeight="1" x14ac:dyDescent="0.3">
      <c r="A992" s="5"/>
      <c r="B992" s="5"/>
      <c r="C992" s="5"/>
      <c r="D992" s="5"/>
      <c r="E992" s="5"/>
      <c r="F992" s="5"/>
      <c r="G992" s="5"/>
      <c r="H992" s="5"/>
      <c r="I992" s="53"/>
      <c r="J992" s="5"/>
      <c r="K992" s="5"/>
      <c r="L992" s="5"/>
      <c r="M992" s="5"/>
      <c r="N992" s="5"/>
      <c r="O992" s="5"/>
      <c r="P992" s="5"/>
      <c r="Q992" s="5"/>
      <c r="R992" s="5"/>
      <c r="S992" s="54"/>
      <c r="T992" s="54"/>
      <c r="U992" s="371"/>
      <c r="V992" s="372"/>
      <c r="W992" s="266"/>
      <c r="X992" s="373"/>
      <c r="Y992" s="48"/>
      <c r="Z992" s="5"/>
      <c r="AA992" s="5"/>
      <c r="AB992" s="5"/>
      <c r="AC992" s="6"/>
      <c r="AD992" s="5"/>
    </row>
    <row r="993" spans="1:30" ht="21" customHeight="1" x14ac:dyDescent="0.3">
      <c r="A993" s="5"/>
      <c r="B993" s="5"/>
      <c r="C993" s="5"/>
      <c r="D993" s="5"/>
      <c r="E993" s="5"/>
      <c r="F993" s="5"/>
      <c r="G993" s="5"/>
      <c r="H993" s="5"/>
      <c r="I993" s="53"/>
      <c r="J993" s="5"/>
      <c r="K993" s="5"/>
      <c r="L993" s="5"/>
      <c r="M993" s="5"/>
      <c r="N993" s="5"/>
      <c r="O993" s="5"/>
      <c r="P993" s="5"/>
      <c r="Q993" s="5"/>
      <c r="R993" s="5"/>
      <c r="S993" s="54"/>
      <c r="T993" s="54"/>
      <c r="U993" s="371"/>
      <c r="V993" s="372"/>
      <c r="W993" s="266"/>
      <c r="X993" s="373"/>
      <c r="Y993" s="48"/>
      <c r="Z993" s="5"/>
      <c r="AA993" s="5"/>
      <c r="AB993" s="5"/>
      <c r="AC993" s="6"/>
      <c r="AD993" s="5"/>
    </row>
    <row r="994" spans="1:30" ht="21" customHeight="1" x14ac:dyDescent="0.3">
      <c r="A994" s="5"/>
      <c r="B994" s="5"/>
      <c r="C994" s="5"/>
      <c r="D994" s="5"/>
      <c r="E994" s="5"/>
      <c r="F994" s="5"/>
      <c r="G994" s="5"/>
      <c r="H994" s="5"/>
      <c r="I994" s="53"/>
      <c r="J994" s="5"/>
      <c r="K994" s="5"/>
      <c r="L994" s="5"/>
      <c r="M994" s="5"/>
      <c r="N994" s="5"/>
      <c r="O994" s="5"/>
      <c r="P994" s="5"/>
      <c r="Q994" s="5"/>
      <c r="R994" s="5"/>
      <c r="S994" s="54"/>
      <c r="T994" s="54"/>
      <c r="U994" s="371"/>
      <c r="V994" s="372"/>
      <c r="W994" s="266"/>
      <c r="X994" s="373"/>
      <c r="Y994" s="48"/>
      <c r="Z994" s="5"/>
      <c r="AA994" s="5"/>
      <c r="AB994" s="5"/>
      <c r="AC994" s="6"/>
      <c r="AD994" s="5"/>
    </row>
    <row r="995" spans="1:30" ht="21" customHeight="1" x14ac:dyDescent="0.3">
      <c r="A995" s="5"/>
      <c r="B995" s="5"/>
      <c r="C995" s="5"/>
      <c r="D995" s="5"/>
      <c r="E995" s="5"/>
      <c r="F995" s="5"/>
      <c r="G995" s="5"/>
      <c r="H995" s="5"/>
      <c r="I995" s="53"/>
      <c r="J995" s="5"/>
      <c r="K995" s="5"/>
      <c r="L995" s="5"/>
      <c r="M995" s="5"/>
      <c r="N995" s="5"/>
      <c r="O995" s="5"/>
      <c r="P995" s="5"/>
      <c r="Q995" s="5"/>
      <c r="R995" s="5"/>
      <c r="S995" s="54"/>
      <c r="T995" s="54"/>
      <c r="U995" s="371"/>
      <c r="V995" s="372"/>
      <c r="W995" s="266"/>
      <c r="X995" s="373"/>
      <c r="Y995" s="48"/>
      <c r="Z995" s="5"/>
      <c r="AA995" s="5"/>
      <c r="AB995" s="5"/>
      <c r="AC995" s="6"/>
      <c r="AD995" s="5"/>
    </row>
    <row r="996" spans="1:30" ht="21" customHeight="1" x14ac:dyDescent="0.3">
      <c r="A996" s="5"/>
      <c r="B996" s="5"/>
      <c r="C996" s="5"/>
      <c r="D996" s="5"/>
      <c r="E996" s="5"/>
      <c r="F996" s="5"/>
      <c r="G996" s="5"/>
      <c r="H996" s="5"/>
      <c r="I996" s="53"/>
      <c r="J996" s="5"/>
      <c r="K996" s="5"/>
      <c r="L996" s="5"/>
      <c r="M996" s="5"/>
      <c r="N996" s="5"/>
      <c r="O996" s="5"/>
      <c r="P996" s="5"/>
      <c r="Q996" s="5"/>
      <c r="R996" s="5"/>
      <c r="S996" s="54"/>
      <c r="T996" s="54"/>
      <c r="U996" s="371"/>
      <c r="V996" s="372"/>
      <c r="W996" s="266"/>
      <c r="X996" s="373"/>
      <c r="Y996" s="48"/>
      <c r="Z996" s="5"/>
      <c r="AA996" s="5"/>
      <c r="AB996" s="5"/>
      <c r="AC996" s="6"/>
      <c r="AD996" s="5"/>
    </row>
    <row r="997" spans="1:30" ht="21" customHeight="1" x14ac:dyDescent="0.3">
      <c r="A997" s="5"/>
      <c r="B997" s="5"/>
      <c r="C997" s="5"/>
      <c r="D997" s="5"/>
      <c r="E997" s="5"/>
      <c r="F997" s="5"/>
      <c r="G997" s="5"/>
      <c r="H997" s="5"/>
      <c r="I997" s="53"/>
      <c r="J997" s="5"/>
      <c r="K997" s="5"/>
      <c r="L997" s="5"/>
      <c r="M997" s="5"/>
      <c r="N997" s="5"/>
      <c r="O997" s="5"/>
      <c r="P997" s="5"/>
      <c r="Q997" s="5"/>
      <c r="R997" s="5"/>
      <c r="S997" s="54"/>
      <c r="T997" s="54"/>
      <c r="U997" s="371"/>
      <c r="V997" s="372"/>
      <c r="W997" s="266"/>
      <c r="X997" s="373"/>
      <c r="Y997" s="48"/>
      <c r="Z997" s="5"/>
      <c r="AA997" s="5"/>
      <c r="AB997" s="5"/>
      <c r="AC997" s="6"/>
      <c r="AD997" s="5"/>
    </row>
    <row r="998" spans="1:30" ht="21" customHeight="1" x14ac:dyDescent="0.3">
      <c r="A998" s="5"/>
      <c r="B998" s="5"/>
      <c r="C998" s="5"/>
      <c r="D998" s="5"/>
      <c r="E998" s="5"/>
      <c r="F998" s="5"/>
      <c r="G998" s="5"/>
      <c r="H998" s="5"/>
      <c r="I998" s="53"/>
      <c r="J998" s="5"/>
      <c r="K998" s="5"/>
      <c r="L998" s="5"/>
      <c r="M998" s="5"/>
      <c r="N998" s="5"/>
      <c r="O998" s="5"/>
      <c r="P998" s="5"/>
      <c r="Q998" s="5"/>
      <c r="R998" s="5"/>
      <c r="S998" s="54"/>
      <c r="T998" s="54"/>
      <c r="U998" s="371"/>
      <c r="V998" s="372"/>
      <c r="W998" s="266"/>
      <c r="X998" s="373"/>
      <c r="Y998" s="48"/>
      <c r="Z998" s="5"/>
      <c r="AA998" s="5"/>
      <c r="AB998" s="5"/>
      <c r="AC998" s="6"/>
      <c r="AD998" s="5"/>
    </row>
    <row r="999" spans="1:30" ht="21" customHeight="1" x14ac:dyDescent="0.3">
      <c r="A999" s="5"/>
      <c r="B999" s="5"/>
      <c r="C999" s="5"/>
      <c r="D999" s="5"/>
      <c r="E999" s="5"/>
      <c r="F999" s="5"/>
      <c r="G999" s="5"/>
      <c r="H999" s="5"/>
      <c r="I999" s="53"/>
      <c r="J999" s="5"/>
      <c r="K999" s="5"/>
      <c r="L999" s="5"/>
      <c r="M999" s="5"/>
      <c r="N999" s="5"/>
      <c r="O999" s="5"/>
      <c r="P999" s="5"/>
      <c r="Q999" s="5"/>
      <c r="R999" s="5"/>
      <c r="S999" s="54"/>
      <c r="T999" s="54"/>
      <c r="U999" s="371"/>
      <c r="V999" s="372"/>
      <c r="W999" s="266"/>
      <c r="X999" s="373"/>
      <c r="Y999" s="48"/>
      <c r="Z999" s="5"/>
      <c r="AA999" s="5"/>
      <c r="AB999" s="5"/>
      <c r="AC999" s="6"/>
      <c r="AD999" s="5"/>
    </row>
    <row r="1000" spans="1:30" ht="21" customHeight="1" x14ac:dyDescent="0.3">
      <c r="A1000" s="5"/>
      <c r="B1000" s="5"/>
      <c r="C1000" s="5"/>
      <c r="D1000" s="5"/>
      <c r="E1000" s="5"/>
      <c r="F1000" s="5"/>
      <c r="G1000" s="5"/>
      <c r="H1000" s="5"/>
      <c r="I1000" s="53"/>
      <c r="J1000" s="5"/>
      <c r="K1000" s="5"/>
      <c r="L1000" s="5"/>
      <c r="M1000" s="5"/>
      <c r="N1000" s="5"/>
      <c r="O1000" s="5"/>
      <c r="P1000" s="5"/>
      <c r="Q1000" s="5"/>
      <c r="R1000" s="5"/>
      <c r="S1000" s="54"/>
      <c r="T1000" s="54"/>
      <c r="U1000" s="371"/>
      <c r="V1000" s="372"/>
      <c r="W1000" s="266"/>
      <c r="X1000" s="373"/>
      <c r="Y1000" s="48"/>
      <c r="Z1000" s="5"/>
      <c r="AA1000" s="5"/>
      <c r="AB1000" s="5"/>
      <c r="AC1000" s="6"/>
      <c r="AD1000" s="5"/>
    </row>
    <row r="1001" spans="1:30" ht="21" customHeight="1" x14ac:dyDescent="0.3">
      <c r="A1001" s="5"/>
      <c r="B1001" s="5"/>
      <c r="C1001" s="5"/>
      <c r="D1001" s="5"/>
      <c r="E1001" s="5"/>
      <c r="F1001" s="5"/>
      <c r="G1001" s="5"/>
      <c r="H1001" s="5"/>
      <c r="I1001" s="53"/>
      <c r="J1001" s="5"/>
      <c r="K1001" s="5"/>
      <c r="L1001" s="5"/>
      <c r="M1001" s="5"/>
      <c r="N1001" s="5"/>
      <c r="O1001" s="5"/>
      <c r="P1001" s="5"/>
      <c r="Q1001" s="5"/>
      <c r="R1001" s="5"/>
      <c r="S1001" s="54"/>
      <c r="T1001" s="54"/>
      <c r="U1001" s="371"/>
      <c r="V1001" s="372"/>
      <c r="W1001" s="266"/>
      <c r="X1001" s="373"/>
      <c r="Y1001" s="48"/>
      <c r="Z1001" s="5"/>
      <c r="AA1001" s="5"/>
      <c r="AB1001" s="5"/>
      <c r="AC1001" s="6"/>
      <c r="AD1001" s="5"/>
    </row>
    <row r="1002" spans="1:30" ht="21" customHeight="1" x14ac:dyDescent="0.3">
      <c r="A1002" s="5"/>
      <c r="B1002" s="5"/>
      <c r="C1002" s="5"/>
      <c r="D1002" s="5"/>
      <c r="E1002" s="5"/>
      <c r="F1002" s="5"/>
      <c r="G1002" s="5"/>
      <c r="H1002" s="5"/>
      <c r="I1002" s="53"/>
      <c r="J1002" s="5"/>
      <c r="K1002" s="5"/>
      <c r="L1002" s="5"/>
      <c r="M1002" s="5"/>
      <c r="N1002" s="5"/>
      <c r="O1002" s="5"/>
      <c r="P1002" s="5"/>
      <c r="Q1002" s="5"/>
      <c r="R1002" s="5"/>
      <c r="S1002" s="54"/>
      <c r="T1002" s="54"/>
      <c r="U1002" s="371"/>
      <c r="V1002" s="372"/>
      <c r="W1002" s="266"/>
      <c r="X1002" s="373"/>
      <c r="Y1002" s="48"/>
      <c r="Z1002" s="5"/>
      <c r="AA1002" s="5"/>
      <c r="AB1002" s="5"/>
      <c r="AC1002" s="6"/>
      <c r="AD1002" s="5"/>
    </row>
    <row r="1003" spans="1:30" ht="21" customHeight="1" x14ac:dyDescent="0.3">
      <c r="A1003" s="5"/>
      <c r="B1003" s="5"/>
      <c r="C1003" s="5"/>
      <c r="D1003" s="5"/>
      <c r="E1003" s="5"/>
      <c r="F1003" s="5"/>
      <c r="G1003" s="5"/>
      <c r="H1003" s="5"/>
      <c r="I1003" s="53"/>
      <c r="J1003" s="5"/>
      <c r="K1003" s="5"/>
      <c r="L1003" s="5"/>
      <c r="M1003" s="5"/>
      <c r="N1003" s="5"/>
      <c r="O1003" s="5"/>
      <c r="P1003" s="5"/>
      <c r="Q1003" s="5"/>
      <c r="R1003" s="5"/>
      <c r="S1003" s="54"/>
      <c r="T1003" s="54"/>
      <c r="U1003" s="371"/>
      <c r="V1003" s="372"/>
      <c r="W1003" s="266"/>
      <c r="X1003" s="373"/>
      <c r="Y1003" s="48"/>
      <c r="Z1003" s="5"/>
      <c r="AA1003" s="5"/>
      <c r="AB1003" s="5"/>
      <c r="AC1003" s="6"/>
      <c r="AD1003" s="5"/>
    </row>
    <row r="1004" spans="1:30" ht="21" customHeight="1" x14ac:dyDescent="0.3">
      <c r="A1004" s="5"/>
      <c r="B1004" s="5"/>
      <c r="C1004" s="5"/>
      <c r="D1004" s="5"/>
      <c r="E1004" s="5"/>
      <c r="F1004" s="5"/>
      <c r="G1004" s="5"/>
      <c r="H1004" s="5"/>
      <c r="I1004" s="53"/>
      <c r="J1004" s="5"/>
      <c r="K1004" s="5"/>
      <c r="L1004" s="5"/>
      <c r="M1004" s="5"/>
      <c r="N1004" s="5"/>
      <c r="O1004" s="5"/>
      <c r="P1004" s="5"/>
      <c r="Q1004" s="5"/>
      <c r="R1004" s="5"/>
      <c r="S1004" s="54"/>
      <c r="T1004" s="54"/>
      <c r="U1004" s="371"/>
      <c r="V1004" s="372"/>
      <c r="W1004" s="266"/>
      <c r="X1004" s="373"/>
      <c r="Y1004" s="48"/>
      <c r="Z1004" s="5"/>
      <c r="AA1004" s="5"/>
      <c r="AB1004" s="5"/>
      <c r="AC1004" s="6"/>
      <c r="AD1004" s="5"/>
    </row>
    <row r="1005" spans="1:30" ht="21" customHeight="1" x14ac:dyDescent="0.3">
      <c r="A1005" s="5"/>
      <c r="B1005" s="5"/>
      <c r="C1005" s="5"/>
      <c r="D1005" s="5"/>
      <c r="E1005" s="5"/>
      <c r="F1005" s="5"/>
      <c r="G1005" s="5"/>
      <c r="H1005" s="5"/>
      <c r="I1005" s="53"/>
      <c r="J1005" s="5"/>
      <c r="K1005" s="5"/>
      <c r="L1005" s="5"/>
      <c r="M1005" s="5"/>
      <c r="N1005" s="5"/>
      <c r="O1005" s="5"/>
      <c r="P1005" s="5"/>
      <c r="Q1005" s="5"/>
      <c r="R1005" s="5"/>
      <c r="S1005" s="54"/>
      <c r="T1005" s="54"/>
      <c r="U1005" s="371"/>
      <c r="V1005" s="372"/>
      <c r="W1005" s="266"/>
      <c r="X1005" s="373"/>
      <c r="Y1005" s="48"/>
      <c r="Z1005" s="5"/>
      <c r="AA1005" s="5"/>
      <c r="AB1005" s="5"/>
      <c r="AC1005" s="6"/>
      <c r="AD1005" s="5"/>
    </row>
    <row r="1006" spans="1:30" ht="21" customHeight="1" x14ac:dyDescent="0.3">
      <c r="A1006" s="5"/>
      <c r="B1006" s="5"/>
      <c r="C1006" s="5"/>
      <c r="D1006" s="5"/>
      <c r="E1006" s="5"/>
      <c r="F1006" s="5"/>
      <c r="G1006" s="5"/>
      <c r="H1006" s="5"/>
      <c r="I1006" s="53"/>
      <c r="J1006" s="5"/>
      <c r="K1006" s="5"/>
      <c r="L1006" s="5"/>
      <c r="M1006" s="5"/>
      <c r="N1006" s="5"/>
      <c r="O1006" s="5"/>
      <c r="P1006" s="5"/>
      <c r="Q1006" s="5"/>
      <c r="R1006" s="5"/>
      <c r="S1006" s="54"/>
      <c r="T1006" s="54"/>
      <c r="U1006" s="371"/>
      <c r="V1006" s="372"/>
      <c r="W1006" s="266"/>
      <c r="X1006" s="373"/>
      <c r="Y1006" s="48"/>
      <c r="Z1006" s="5"/>
      <c r="AA1006" s="5"/>
      <c r="AB1006" s="5"/>
      <c r="AC1006" s="6"/>
      <c r="AD1006" s="5"/>
    </row>
    <row r="1007" spans="1:30" ht="21" customHeight="1" x14ac:dyDescent="0.3">
      <c r="A1007" s="5"/>
      <c r="B1007" s="5"/>
      <c r="C1007" s="5"/>
      <c r="D1007" s="5"/>
      <c r="E1007" s="5"/>
      <c r="F1007" s="5"/>
      <c r="G1007" s="5"/>
      <c r="H1007" s="5"/>
      <c r="I1007" s="53"/>
      <c r="J1007" s="5"/>
      <c r="K1007" s="5"/>
      <c r="L1007" s="5"/>
      <c r="M1007" s="5"/>
      <c r="N1007" s="5"/>
      <c r="O1007" s="5"/>
      <c r="P1007" s="5"/>
      <c r="Q1007" s="5"/>
      <c r="R1007" s="5"/>
      <c r="S1007" s="54"/>
      <c r="T1007" s="54"/>
      <c r="U1007" s="371"/>
      <c r="V1007" s="372"/>
      <c r="W1007" s="266"/>
      <c r="X1007" s="373"/>
      <c r="Y1007" s="48"/>
      <c r="Z1007" s="5"/>
      <c r="AA1007" s="5"/>
      <c r="AB1007" s="5"/>
      <c r="AC1007" s="6"/>
      <c r="AD1007" s="5"/>
    </row>
    <row r="1008" spans="1:30" ht="21" customHeight="1" x14ac:dyDescent="0.3">
      <c r="A1008" s="5"/>
      <c r="B1008" s="5"/>
      <c r="C1008" s="5"/>
      <c r="D1008" s="5"/>
      <c r="E1008" s="5"/>
      <c r="F1008" s="5"/>
      <c r="G1008" s="5"/>
      <c r="H1008" s="5"/>
      <c r="I1008" s="53"/>
      <c r="J1008" s="5"/>
      <c r="K1008" s="5"/>
      <c r="L1008" s="5"/>
      <c r="M1008" s="5"/>
      <c r="N1008" s="5"/>
      <c r="O1008" s="5"/>
      <c r="P1008" s="5"/>
      <c r="Q1008" s="5"/>
      <c r="R1008" s="5"/>
      <c r="S1008" s="54"/>
      <c r="T1008" s="54"/>
      <c r="U1008" s="371"/>
      <c r="V1008" s="372"/>
      <c r="W1008" s="266"/>
      <c r="X1008" s="373"/>
      <c r="Y1008" s="48"/>
      <c r="Z1008" s="5"/>
      <c r="AA1008" s="5"/>
      <c r="AB1008" s="5"/>
      <c r="AC1008" s="6"/>
      <c r="AD1008" s="5"/>
    </row>
    <row r="1009" spans="1:30" ht="21" customHeight="1" x14ac:dyDescent="0.3">
      <c r="A1009" s="5"/>
      <c r="B1009" s="5"/>
      <c r="C1009" s="5"/>
      <c r="D1009" s="5"/>
      <c r="E1009" s="5"/>
      <c r="F1009" s="5"/>
      <c r="G1009" s="5"/>
      <c r="H1009" s="5"/>
      <c r="I1009" s="53"/>
      <c r="J1009" s="5"/>
      <c r="K1009" s="5"/>
      <c r="L1009" s="5"/>
      <c r="M1009" s="5"/>
      <c r="N1009" s="5"/>
      <c r="O1009" s="5"/>
      <c r="P1009" s="5"/>
      <c r="Q1009" s="5"/>
      <c r="R1009" s="5"/>
      <c r="S1009" s="54"/>
      <c r="T1009" s="54"/>
      <c r="U1009" s="371"/>
      <c r="V1009" s="372"/>
      <c r="W1009" s="266"/>
      <c r="X1009" s="373"/>
      <c r="Y1009" s="48"/>
      <c r="Z1009" s="5"/>
      <c r="AA1009" s="5"/>
      <c r="AB1009" s="5"/>
      <c r="AC1009" s="6"/>
      <c r="AD1009" s="5"/>
    </row>
    <row r="1010" spans="1:30" ht="21" customHeight="1" x14ac:dyDescent="0.3">
      <c r="A1010" s="5"/>
      <c r="B1010" s="5"/>
      <c r="C1010" s="5"/>
      <c r="D1010" s="5"/>
      <c r="E1010" s="5"/>
      <c r="F1010" s="5"/>
      <c r="G1010" s="5"/>
      <c r="H1010" s="5"/>
      <c r="I1010" s="53"/>
      <c r="J1010" s="5"/>
      <c r="K1010" s="5"/>
      <c r="L1010" s="5"/>
      <c r="M1010" s="5"/>
      <c r="N1010" s="5"/>
      <c r="O1010" s="5"/>
      <c r="P1010" s="5"/>
      <c r="Q1010" s="5"/>
      <c r="R1010" s="5"/>
      <c r="S1010" s="54"/>
      <c r="T1010" s="54"/>
      <c r="U1010" s="371"/>
      <c r="V1010" s="372"/>
      <c r="W1010" s="266"/>
      <c r="X1010" s="373"/>
      <c r="Y1010" s="48"/>
      <c r="Z1010" s="5"/>
      <c r="AA1010" s="5"/>
      <c r="AB1010" s="5"/>
      <c r="AC1010" s="6"/>
      <c r="AD1010" s="5"/>
    </row>
    <row r="1011" spans="1:30" ht="21" customHeight="1" x14ac:dyDescent="0.3">
      <c r="A1011" s="5"/>
      <c r="B1011" s="5"/>
      <c r="C1011" s="5"/>
      <c r="D1011" s="5"/>
      <c r="E1011" s="5"/>
      <c r="F1011" s="5"/>
      <c r="G1011" s="5"/>
      <c r="H1011" s="5"/>
      <c r="I1011" s="53"/>
      <c r="J1011" s="5"/>
      <c r="K1011" s="5"/>
      <c r="L1011" s="5"/>
      <c r="M1011" s="5"/>
      <c r="N1011" s="5"/>
      <c r="O1011" s="5"/>
      <c r="P1011" s="5"/>
      <c r="Q1011" s="5"/>
      <c r="R1011" s="5"/>
      <c r="S1011" s="54"/>
      <c r="T1011" s="54"/>
      <c r="U1011" s="371"/>
      <c r="V1011" s="372"/>
      <c r="W1011" s="266"/>
      <c r="X1011" s="373"/>
      <c r="Y1011" s="48"/>
      <c r="Z1011" s="5"/>
      <c r="AA1011" s="5"/>
      <c r="AB1011" s="5"/>
      <c r="AC1011" s="6"/>
      <c r="AD1011" s="5"/>
    </row>
    <row r="1012" spans="1:30" ht="21" customHeight="1" x14ac:dyDescent="0.3">
      <c r="A1012" s="5"/>
      <c r="B1012" s="5"/>
      <c r="C1012" s="5"/>
      <c r="D1012" s="5"/>
      <c r="E1012" s="5"/>
      <c r="F1012" s="5"/>
      <c r="G1012" s="5"/>
      <c r="H1012" s="5"/>
      <c r="I1012" s="53"/>
      <c r="J1012" s="5"/>
      <c r="K1012" s="5"/>
      <c r="L1012" s="5"/>
      <c r="M1012" s="5"/>
      <c r="N1012" s="5"/>
      <c r="O1012" s="5"/>
      <c r="P1012" s="5"/>
      <c r="Q1012" s="5"/>
      <c r="R1012" s="5"/>
      <c r="S1012" s="54"/>
      <c r="T1012" s="54"/>
      <c r="U1012" s="371"/>
      <c r="V1012" s="372"/>
      <c r="W1012" s="266"/>
      <c r="X1012" s="373"/>
      <c r="Y1012" s="48"/>
      <c r="Z1012" s="5"/>
      <c r="AA1012" s="5"/>
      <c r="AB1012" s="5"/>
      <c r="AC1012" s="6"/>
      <c r="AD1012" s="5"/>
    </row>
    <row r="1013" spans="1:30" ht="21" customHeight="1" x14ac:dyDescent="0.3">
      <c r="A1013" s="5"/>
      <c r="B1013" s="5"/>
      <c r="C1013" s="5"/>
      <c r="D1013" s="5"/>
      <c r="E1013" s="5"/>
      <c r="F1013" s="5"/>
      <c r="G1013" s="5"/>
      <c r="H1013" s="5"/>
      <c r="I1013" s="53"/>
      <c r="J1013" s="5"/>
      <c r="K1013" s="5"/>
      <c r="L1013" s="5"/>
      <c r="M1013" s="5"/>
      <c r="N1013" s="5"/>
      <c r="O1013" s="5"/>
      <c r="P1013" s="5"/>
      <c r="Q1013" s="5"/>
      <c r="R1013" s="5"/>
      <c r="S1013" s="54"/>
      <c r="T1013" s="54"/>
      <c r="U1013" s="371"/>
      <c r="V1013" s="372"/>
      <c r="W1013" s="266"/>
      <c r="X1013" s="373"/>
      <c r="Y1013" s="48"/>
      <c r="Z1013" s="5"/>
      <c r="AA1013" s="5"/>
      <c r="AB1013" s="5"/>
      <c r="AC1013" s="6"/>
      <c r="AD1013" s="5"/>
    </row>
    <row r="1014" spans="1:30" ht="21" customHeight="1" x14ac:dyDescent="0.3">
      <c r="A1014" s="5"/>
      <c r="B1014" s="5"/>
      <c r="C1014" s="5"/>
      <c r="D1014" s="5"/>
      <c r="E1014" s="5"/>
      <c r="F1014" s="5"/>
      <c r="G1014" s="5"/>
      <c r="H1014" s="5"/>
      <c r="I1014" s="53"/>
      <c r="J1014" s="5"/>
      <c r="K1014" s="5"/>
      <c r="L1014" s="5"/>
      <c r="M1014" s="5"/>
      <c r="N1014" s="5"/>
      <c r="O1014" s="5"/>
      <c r="P1014" s="5"/>
      <c r="Q1014" s="5"/>
      <c r="R1014" s="5"/>
      <c r="S1014" s="54"/>
      <c r="T1014" s="54"/>
      <c r="U1014" s="371"/>
      <c r="V1014" s="372"/>
      <c r="W1014" s="266"/>
      <c r="X1014" s="373"/>
      <c r="Y1014" s="48"/>
      <c r="Z1014" s="5"/>
      <c r="AA1014" s="5"/>
      <c r="AB1014" s="5"/>
      <c r="AC1014" s="6"/>
      <c r="AD1014" s="5"/>
    </row>
    <row r="1015" spans="1:30" ht="21" customHeight="1" x14ac:dyDescent="0.3">
      <c r="A1015" s="5"/>
      <c r="B1015" s="5"/>
      <c r="C1015" s="5"/>
      <c r="D1015" s="5"/>
      <c r="E1015" s="5"/>
      <c r="F1015" s="5"/>
      <c r="G1015" s="5"/>
      <c r="H1015" s="5"/>
      <c r="I1015" s="53"/>
      <c r="J1015" s="5"/>
      <c r="K1015" s="5"/>
      <c r="L1015" s="5"/>
      <c r="M1015" s="5"/>
      <c r="N1015" s="5"/>
      <c r="O1015" s="5"/>
      <c r="P1015" s="5"/>
      <c r="Q1015" s="5"/>
      <c r="R1015" s="5"/>
      <c r="S1015" s="54"/>
      <c r="T1015" s="54"/>
      <c r="U1015" s="371"/>
      <c r="V1015" s="372"/>
      <c r="W1015" s="266"/>
      <c r="X1015" s="373"/>
      <c r="Y1015" s="48"/>
      <c r="Z1015" s="5"/>
      <c r="AA1015" s="5"/>
      <c r="AB1015" s="5"/>
      <c r="AC1015" s="6"/>
      <c r="AD1015" s="5"/>
    </row>
    <row r="1016" spans="1:30" ht="21" customHeight="1" x14ac:dyDescent="0.3">
      <c r="A1016" s="5"/>
      <c r="B1016" s="5"/>
      <c r="C1016" s="5"/>
      <c r="D1016" s="5"/>
      <c r="E1016" s="5"/>
      <c r="F1016" s="5"/>
      <c r="G1016" s="5"/>
      <c r="H1016" s="5"/>
      <c r="I1016" s="53"/>
      <c r="J1016" s="5"/>
      <c r="K1016" s="5"/>
      <c r="L1016" s="5"/>
      <c r="M1016" s="5"/>
      <c r="N1016" s="5"/>
      <c r="O1016" s="5"/>
      <c r="P1016" s="5"/>
      <c r="Q1016" s="5"/>
      <c r="R1016" s="5"/>
      <c r="S1016" s="54"/>
      <c r="T1016" s="54"/>
      <c r="U1016" s="371"/>
      <c r="V1016" s="372"/>
      <c r="W1016" s="266"/>
      <c r="X1016" s="373"/>
      <c r="Y1016" s="48"/>
      <c r="Z1016" s="5"/>
      <c r="AA1016" s="5"/>
      <c r="AB1016" s="5"/>
      <c r="AC1016" s="6"/>
      <c r="AD1016" s="5"/>
    </row>
    <row r="1017" spans="1:30" ht="21" customHeight="1" x14ac:dyDescent="0.3">
      <c r="A1017" s="5"/>
      <c r="B1017" s="5"/>
      <c r="C1017" s="5"/>
      <c r="D1017" s="5"/>
      <c r="E1017" s="5"/>
      <c r="F1017" s="5"/>
      <c r="G1017" s="5"/>
      <c r="H1017" s="5"/>
      <c r="I1017" s="53"/>
      <c r="J1017" s="5"/>
      <c r="K1017" s="5"/>
      <c r="L1017" s="5"/>
      <c r="M1017" s="5"/>
      <c r="N1017" s="5"/>
      <c r="O1017" s="5"/>
      <c r="P1017" s="5"/>
      <c r="Q1017" s="5"/>
      <c r="R1017" s="5"/>
      <c r="S1017" s="54"/>
      <c r="T1017" s="54"/>
      <c r="U1017" s="371"/>
      <c r="V1017" s="372"/>
      <c r="W1017" s="266"/>
      <c r="X1017" s="373"/>
      <c r="Y1017" s="48"/>
      <c r="Z1017" s="5"/>
      <c r="AA1017" s="5"/>
      <c r="AB1017" s="5"/>
      <c r="AC1017" s="6"/>
      <c r="AD1017" s="5"/>
    </row>
    <row r="1018" spans="1:30" ht="21" customHeight="1" x14ac:dyDescent="0.3">
      <c r="A1018" s="5"/>
      <c r="B1018" s="5"/>
      <c r="C1018" s="5"/>
      <c r="D1018" s="5"/>
      <c r="E1018" s="5"/>
      <c r="F1018" s="5"/>
      <c r="G1018" s="5"/>
      <c r="H1018" s="5"/>
      <c r="I1018" s="53"/>
      <c r="J1018" s="5"/>
      <c r="K1018" s="5"/>
      <c r="L1018" s="5"/>
      <c r="M1018" s="5"/>
      <c r="N1018" s="5"/>
      <c r="O1018" s="5"/>
      <c r="P1018" s="5"/>
      <c r="Q1018" s="5"/>
      <c r="R1018" s="5"/>
      <c r="S1018" s="54"/>
      <c r="T1018" s="54"/>
      <c r="U1018" s="371"/>
      <c r="V1018" s="372"/>
      <c r="W1018" s="266"/>
      <c r="X1018" s="373"/>
      <c r="Y1018" s="48"/>
      <c r="Z1018" s="5"/>
      <c r="AA1018" s="5"/>
      <c r="AB1018" s="5"/>
      <c r="AC1018" s="6"/>
      <c r="AD1018" s="5"/>
    </row>
    <row r="1019" spans="1:30" ht="21" customHeight="1" x14ac:dyDescent="0.3">
      <c r="A1019" s="5"/>
      <c r="B1019" s="5"/>
      <c r="C1019" s="5"/>
      <c r="D1019" s="5"/>
      <c r="E1019" s="5"/>
      <c r="F1019" s="5"/>
      <c r="G1019" s="5"/>
      <c r="H1019" s="5"/>
      <c r="I1019" s="53"/>
      <c r="J1019" s="5"/>
      <c r="K1019" s="5"/>
      <c r="L1019" s="5"/>
      <c r="M1019" s="5"/>
      <c r="N1019" s="5"/>
      <c r="O1019" s="5"/>
      <c r="P1019" s="5"/>
      <c r="Q1019" s="5"/>
      <c r="R1019" s="5"/>
      <c r="S1019" s="54"/>
      <c r="T1019" s="54"/>
      <c r="U1019" s="371"/>
      <c r="V1019" s="372"/>
      <c r="W1019" s="266"/>
      <c r="X1019" s="373"/>
      <c r="Y1019" s="48"/>
      <c r="Z1019" s="5"/>
      <c r="AA1019" s="5"/>
      <c r="AB1019" s="5"/>
      <c r="AC1019" s="6"/>
      <c r="AD1019" s="5"/>
    </row>
    <row r="1020" spans="1:30" ht="21" customHeight="1" x14ac:dyDescent="0.3">
      <c r="A1020" s="5"/>
      <c r="B1020" s="5"/>
      <c r="C1020" s="5"/>
      <c r="D1020" s="5"/>
      <c r="E1020" s="5"/>
      <c r="F1020" s="5"/>
      <c r="G1020" s="5"/>
      <c r="H1020" s="5"/>
      <c r="I1020" s="53"/>
      <c r="J1020" s="5"/>
      <c r="K1020" s="5"/>
      <c r="L1020" s="5"/>
      <c r="M1020" s="5"/>
      <c r="N1020" s="5"/>
      <c r="O1020" s="5"/>
      <c r="P1020" s="5"/>
      <c r="Q1020" s="5"/>
      <c r="R1020" s="5"/>
      <c r="S1020" s="54"/>
      <c r="T1020" s="54"/>
      <c r="U1020" s="371"/>
      <c r="V1020" s="372"/>
      <c r="W1020" s="266"/>
      <c r="X1020" s="373"/>
      <c r="Y1020" s="48"/>
      <c r="Z1020" s="5"/>
      <c r="AA1020" s="5"/>
      <c r="AB1020" s="5"/>
      <c r="AC1020" s="6"/>
      <c r="AD1020" s="5"/>
    </row>
    <row r="1021" spans="1:30" ht="21" customHeight="1" x14ac:dyDescent="0.3">
      <c r="A1021" s="5"/>
      <c r="B1021" s="5"/>
      <c r="C1021" s="5"/>
      <c r="D1021" s="5"/>
      <c r="E1021" s="5"/>
      <c r="F1021" s="5"/>
      <c r="G1021" s="5"/>
      <c r="H1021" s="5"/>
      <c r="I1021" s="53"/>
      <c r="J1021" s="5"/>
      <c r="K1021" s="5"/>
      <c r="L1021" s="5"/>
      <c r="M1021" s="5"/>
      <c r="N1021" s="5"/>
      <c r="O1021" s="5"/>
      <c r="P1021" s="5"/>
      <c r="Q1021" s="5"/>
      <c r="R1021" s="5"/>
      <c r="S1021" s="54"/>
      <c r="T1021" s="54"/>
      <c r="U1021" s="371"/>
      <c r="V1021" s="372"/>
      <c r="W1021" s="266"/>
      <c r="X1021" s="373"/>
      <c r="Y1021" s="48"/>
      <c r="Z1021" s="5"/>
      <c r="AA1021" s="5"/>
      <c r="AB1021" s="5"/>
      <c r="AC1021" s="6"/>
      <c r="AD1021" s="5"/>
    </row>
    <row r="1022" spans="1:30" ht="21" customHeight="1" x14ac:dyDescent="0.3">
      <c r="A1022" s="5"/>
      <c r="B1022" s="5"/>
      <c r="C1022" s="5"/>
      <c r="D1022" s="5"/>
      <c r="E1022" s="5"/>
      <c r="F1022" s="5"/>
      <c r="G1022" s="5"/>
      <c r="H1022" s="5"/>
      <c r="I1022" s="53"/>
      <c r="J1022" s="5"/>
      <c r="K1022" s="5"/>
      <c r="L1022" s="5"/>
      <c r="M1022" s="5"/>
      <c r="N1022" s="5"/>
      <c r="O1022" s="5"/>
      <c r="P1022" s="5"/>
      <c r="Q1022" s="5"/>
      <c r="R1022" s="5"/>
      <c r="S1022" s="54"/>
      <c r="T1022" s="54"/>
      <c r="U1022" s="371"/>
      <c r="V1022" s="372"/>
      <c r="W1022" s="266"/>
      <c r="X1022" s="373"/>
      <c r="Y1022" s="48"/>
      <c r="Z1022" s="5"/>
      <c r="AA1022" s="5"/>
      <c r="AB1022" s="5"/>
      <c r="AC1022" s="6"/>
      <c r="AD1022" s="5"/>
    </row>
    <row r="1023" spans="1:30" ht="21" customHeight="1" x14ac:dyDescent="0.3">
      <c r="A1023" s="5"/>
      <c r="B1023" s="5"/>
      <c r="C1023" s="5"/>
      <c r="D1023" s="5"/>
      <c r="E1023" s="5"/>
      <c r="F1023" s="5"/>
      <c r="G1023" s="5"/>
      <c r="H1023" s="5"/>
      <c r="I1023" s="53"/>
      <c r="J1023" s="5"/>
      <c r="K1023" s="5"/>
      <c r="L1023" s="5"/>
      <c r="M1023" s="5"/>
      <c r="N1023" s="5"/>
      <c r="O1023" s="5"/>
      <c r="P1023" s="5"/>
      <c r="Q1023" s="5"/>
      <c r="R1023" s="5"/>
      <c r="S1023" s="54"/>
      <c r="T1023" s="54"/>
      <c r="U1023" s="371"/>
      <c r="V1023" s="372"/>
      <c r="W1023" s="266"/>
      <c r="X1023" s="373"/>
      <c r="Y1023" s="48"/>
      <c r="Z1023" s="5"/>
      <c r="AA1023" s="5"/>
      <c r="AB1023" s="5"/>
      <c r="AC1023" s="6"/>
      <c r="AD1023" s="5"/>
    </row>
    <row r="1024" spans="1:30" ht="21" customHeight="1" x14ac:dyDescent="0.3">
      <c r="A1024" s="5"/>
      <c r="B1024" s="5"/>
      <c r="C1024" s="5"/>
      <c r="D1024" s="5"/>
      <c r="E1024" s="5"/>
      <c r="F1024" s="5"/>
      <c r="G1024" s="5"/>
      <c r="H1024" s="5"/>
      <c r="I1024" s="53"/>
      <c r="J1024" s="5"/>
      <c r="K1024" s="5"/>
      <c r="L1024" s="5"/>
      <c r="M1024" s="5"/>
      <c r="N1024" s="5"/>
      <c r="O1024" s="5"/>
      <c r="P1024" s="5"/>
      <c r="Q1024" s="5"/>
      <c r="R1024" s="5"/>
      <c r="S1024" s="54"/>
      <c r="T1024" s="54"/>
      <c r="U1024" s="371"/>
      <c r="V1024" s="372"/>
      <c r="W1024" s="266"/>
      <c r="X1024" s="373"/>
      <c r="Y1024" s="48"/>
      <c r="Z1024" s="5"/>
      <c r="AA1024" s="5"/>
      <c r="AB1024" s="5"/>
      <c r="AC1024" s="6"/>
      <c r="AD1024" s="5"/>
    </row>
    <row r="1025" spans="1:30" ht="21" customHeight="1" x14ac:dyDescent="0.3">
      <c r="A1025" s="5"/>
      <c r="B1025" s="5"/>
      <c r="C1025" s="5"/>
      <c r="D1025" s="5"/>
      <c r="E1025" s="5"/>
      <c r="F1025" s="5"/>
      <c r="G1025" s="5"/>
      <c r="H1025" s="5"/>
      <c r="I1025" s="53"/>
      <c r="J1025" s="5"/>
      <c r="K1025" s="5"/>
      <c r="L1025" s="5"/>
      <c r="M1025" s="5"/>
      <c r="N1025" s="5"/>
      <c r="O1025" s="5"/>
      <c r="P1025" s="5"/>
      <c r="Q1025" s="5"/>
      <c r="R1025" s="5"/>
      <c r="S1025" s="54"/>
      <c r="T1025" s="54"/>
      <c r="U1025" s="371"/>
      <c r="V1025" s="372"/>
      <c r="W1025" s="266"/>
      <c r="X1025" s="373"/>
      <c r="Y1025" s="48"/>
      <c r="Z1025" s="5"/>
      <c r="AA1025" s="5"/>
      <c r="AB1025" s="5"/>
      <c r="AC1025" s="6"/>
      <c r="AD1025" s="5"/>
    </row>
    <row r="1026" spans="1:30" ht="21" customHeight="1" x14ac:dyDescent="0.3">
      <c r="A1026" s="5"/>
      <c r="B1026" s="5"/>
      <c r="C1026" s="5"/>
      <c r="D1026" s="5"/>
      <c r="E1026" s="5"/>
      <c r="F1026" s="5"/>
      <c r="G1026" s="5"/>
      <c r="H1026" s="5"/>
      <c r="I1026" s="53"/>
      <c r="J1026" s="5"/>
      <c r="K1026" s="5"/>
      <c r="L1026" s="5"/>
      <c r="M1026" s="5"/>
      <c r="N1026" s="5"/>
      <c r="O1026" s="5"/>
      <c r="P1026" s="5"/>
      <c r="Q1026" s="5"/>
      <c r="R1026" s="5"/>
      <c r="S1026" s="54"/>
      <c r="T1026" s="54"/>
      <c r="U1026" s="371"/>
      <c r="V1026" s="372"/>
      <c r="W1026" s="266"/>
      <c r="X1026" s="373"/>
      <c r="Y1026" s="48"/>
      <c r="Z1026" s="5"/>
      <c r="AA1026" s="5"/>
      <c r="AB1026" s="5"/>
      <c r="AC1026" s="6"/>
      <c r="AD1026" s="5"/>
    </row>
    <row r="1027" spans="1:30" ht="21" customHeight="1" x14ac:dyDescent="0.3">
      <c r="A1027" s="5"/>
      <c r="B1027" s="5"/>
      <c r="C1027" s="5"/>
      <c r="D1027" s="5"/>
      <c r="E1027" s="5"/>
      <c r="F1027" s="5"/>
      <c r="G1027" s="5"/>
      <c r="H1027" s="5"/>
      <c r="I1027" s="53"/>
      <c r="J1027" s="5"/>
      <c r="K1027" s="5"/>
      <c r="L1027" s="5"/>
      <c r="M1027" s="5"/>
      <c r="N1027" s="5"/>
      <c r="O1027" s="5"/>
      <c r="P1027" s="5"/>
      <c r="Q1027" s="5"/>
      <c r="R1027" s="5"/>
      <c r="S1027" s="54"/>
      <c r="T1027" s="54"/>
      <c r="U1027" s="371"/>
      <c r="V1027" s="372"/>
      <c r="W1027" s="266"/>
      <c r="X1027" s="373"/>
      <c r="Y1027" s="48"/>
      <c r="Z1027" s="5"/>
      <c r="AA1027" s="5"/>
      <c r="AB1027" s="5"/>
      <c r="AC1027" s="6"/>
      <c r="AD1027" s="5"/>
    </row>
    <row r="1028" spans="1:30" ht="21" customHeight="1" x14ac:dyDescent="0.3">
      <c r="A1028" s="5"/>
      <c r="B1028" s="5"/>
      <c r="C1028" s="5"/>
      <c r="D1028" s="5"/>
      <c r="E1028" s="5"/>
      <c r="F1028" s="5"/>
      <c r="G1028" s="5"/>
      <c r="H1028" s="5"/>
      <c r="I1028" s="53"/>
      <c r="J1028" s="5"/>
      <c r="K1028" s="5"/>
      <c r="L1028" s="5"/>
      <c r="M1028" s="5"/>
      <c r="N1028" s="5"/>
      <c r="O1028" s="5"/>
      <c r="P1028" s="5"/>
      <c r="Q1028" s="5"/>
      <c r="R1028" s="5"/>
      <c r="S1028" s="54"/>
      <c r="T1028" s="54"/>
      <c r="U1028" s="371"/>
      <c r="V1028" s="372"/>
      <c r="W1028" s="266"/>
      <c r="X1028" s="373"/>
      <c r="Y1028" s="48"/>
      <c r="Z1028" s="5"/>
      <c r="AA1028" s="5"/>
      <c r="AB1028" s="5"/>
      <c r="AC1028" s="6"/>
      <c r="AD1028" s="5"/>
    </row>
    <row r="1029" spans="1:30" ht="21" customHeight="1" x14ac:dyDescent="0.3">
      <c r="A1029" s="5"/>
      <c r="B1029" s="5"/>
      <c r="C1029" s="5"/>
      <c r="D1029" s="5"/>
      <c r="E1029" s="5"/>
      <c r="F1029" s="5"/>
      <c r="G1029" s="5"/>
      <c r="H1029" s="5"/>
      <c r="I1029" s="53"/>
      <c r="J1029" s="5"/>
      <c r="K1029" s="5"/>
      <c r="L1029" s="5"/>
      <c r="M1029" s="5"/>
      <c r="N1029" s="5"/>
      <c r="O1029" s="5"/>
      <c r="P1029" s="5"/>
      <c r="Q1029" s="5"/>
      <c r="R1029" s="5"/>
      <c r="S1029" s="54"/>
      <c r="T1029" s="54"/>
      <c r="U1029" s="371"/>
      <c r="V1029" s="372"/>
      <c r="W1029" s="266"/>
      <c r="X1029" s="373"/>
      <c r="Y1029" s="48"/>
      <c r="Z1029" s="5"/>
      <c r="AA1029" s="5"/>
      <c r="AB1029" s="5"/>
      <c r="AC1029" s="6"/>
      <c r="AD1029" s="5"/>
    </row>
    <row r="1030" spans="1:30" ht="21" customHeight="1" x14ac:dyDescent="0.3">
      <c r="A1030" s="5"/>
      <c r="B1030" s="5"/>
      <c r="C1030" s="5"/>
      <c r="D1030" s="5"/>
      <c r="E1030" s="5"/>
      <c r="F1030" s="5"/>
      <c r="G1030" s="5"/>
      <c r="H1030" s="5"/>
      <c r="I1030" s="53"/>
      <c r="J1030" s="5"/>
      <c r="K1030" s="5"/>
      <c r="L1030" s="5"/>
      <c r="M1030" s="5"/>
      <c r="N1030" s="5"/>
      <c r="O1030" s="5"/>
      <c r="P1030" s="5"/>
      <c r="Q1030" s="5"/>
      <c r="R1030" s="5"/>
      <c r="S1030" s="54"/>
      <c r="T1030" s="54"/>
      <c r="U1030" s="371"/>
      <c r="V1030" s="372"/>
      <c r="W1030" s="266"/>
      <c r="X1030" s="373"/>
      <c r="Y1030" s="48"/>
      <c r="Z1030" s="5"/>
      <c r="AA1030" s="5"/>
      <c r="AB1030" s="5"/>
      <c r="AC1030" s="6"/>
      <c r="AD1030" s="5"/>
    </row>
    <row r="1031" spans="1:30" ht="21" customHeight="1" x14ac:dyDescent="0.3">
      <c r="A1031" s="5"/>
      <c r="B1031" s="5"/>
      <c r="C1031" s="5"/>
      <c r="D1031" s="5"/>
      <c r="E1031" s="5"/>
      <c r="F1031" s="5"/>
      <c r="G1031" s="5"/>
      <c r="H1031" s="5"/>
      <c r="I1031" s="53"/>
      <c r="J1031" s="5"/>
      <c r="K1031" s="5"/>
      <c r="L1031" s="5"/>
      <c r="M1031" s="5"/>
      <c r="N1031" s="5"/>
      <c r="O1031" s="5"/>
      <c r="P1031" s="5"/>
      <c r="Q1031" s="5"/>
      <c r="R1031" s="5"/>
      <c r="S1031" s="54"/>
      <c r="T1031" s="54"/>
      <c r="U1031" s="371"/>
      <c r="V1031" s="372"/>
      <c r="W1031" s="266"/>
      <c r="X1031" s="373"/>
      <c r="Y1031" s="48"/>
      <c r="Z1031" s="5"/>
      <c r="AA1031" s="5"/>
      <c r="AB1031" s="5"/>
      <c r="AC1031" s="6"/>
      <c r="AD1031" s="5"/>
    </row>
    <row r="1032" spans="1:30" ht="21" customHeight="1" x14ac:dyDescent="0.3">
      <c r="A1032" s="5"/>
      <c r="B1032" s="5"/>
      <c r="C1032" s="5"/>
      <c r="D1032" s="5"/>
      <c r="E1032" s="5"/>
      <c r="F1032" s="5"/>
      <c r="G1032" s="5"/>
      <c r="H1032" s="5"/>
      <c r="I1032" s="53"/>
      <c r="J1032" s="5"/>
      <c r="K1032" s="5"/>
      <c r="L1032" s="5"/>
      <c r="M1032" s="5"/>
      <c r="N1032" s="5"/>
      <c r="O1032" s="5"/>
      <c r="P1032" s="5"/>
      <c r="Q1032" s="5"/>
      <c r="R1032" s="5"/>
      <c r="S1032" s="54"/>
      <c r="T1032" s="54"/>
      <c r="U1032" s="371"/>
      <c r="V1032" s="372"/>
      <c r="W1032" s="266"/>
      <c r="X1032" s="373"/>
      <c r="Y1032" s="48"/>
      <c r="Z1032" s="5"/>
      <c r="AA1032" s="5"/>
      <c r="AB1032" s="5"/>
      <c r="AC1032" s="6"/>
      <c r="AD1032" s="5"/>
    </row>
    <row r="1033" spans="1:30" ht="21" customHeight="1" x14ac:dyDescent="0.3">
      <c r="A1033" s="5"/>
      <c r="B1033" s="5"/>
      <c r="C1033" s="5"/>
      <c r="D1033" s="5"/>
      <c r="E1033" s="5"/>
      <c r="F1033" s="5"/>
      <c r="G1033" s="5"/>
      <c r="H1033" s="5"/>
      <c r="I1033" s="53"/>
      <c r="J1033" s="5"/>
      <c r="K1033" s="5"/>
      <c r="L1033" s="5"/>
      <c r="M1033" s="5"/>
      <c r="N1033" s="5"/>
      <c r="O1033" s="5"/>
      <c r="P1033" s="5"/>
      <c r="Q1033" s="5"/>
      <c r="R1033" s="5"/>
      <c r="S1033" s="54"/>
      <c r="T1033" s="54"/>
      <c r="U1033" s="371"/>
      <c r="V1033" s="372"/>
      <c r="W1033" s="266"/>
      <c r="X1033" s="373"/>
      <c r="Y1033" s="48"/>
      <c r="Z1033" s="5"/>
      <c r="AA1033" s="5"/>
      <c r="AB1033" s="5"/>
      <c r="AC1033" s="6"/>
      <c r="AD1033" s="5"/>
    </row>
    <row r="1034" spans="1:30" ht="21" customHeight="1" x14ac:dyDescent="0.3">
      <c r="A1034" s="5"/>
      <c r="B1034" s="5"/>
      <c r="C1034" s="5"/>
      <c r="D1034" s="5"/>
      <c r="E1034" s="5"/>
      <c r="F1034" s="5"/>
      <c r="G1034" s="5"/>
      <c r="H1034" s="5"/>
      <c r="I1034" s="53"/>
      <c r="J1034" s="5"/>
      <c r="K1034" s="5"/>
      <c r="L1034" s="5"/>
      <c r="M1034" s="5"/>
      <c r="N1034" s="5"/>
      <c r="O1034" s="5"/>
      <c r="P1034" s="5"/>
      <c r="Q1034" s="5"/>
      <c r="R1034" s="5"/>
      <c r="S1034" s="54"/>
      <c r="T1034" s="54"/>
      <c r="U1034" s="371"/>
      <c r="V1034" s="372"/>
      <c r="W1034" s="266"/>
      <c r="X1034" s="373"/>
      <c r="Y1034" s="48"/>
      <c r="Z1034" s="5"/>
      <c r="AA1034" s="5"/>
      <c r="AB1034" s="5"/>
      <c r="AC1034" s="6"/>
      <c r="AD1034" s="5"/>
    </row>
    <row r="1035" spans="1:30" ht="21" customHeight="1" x14ac:dyDescent="0.3">
      <c r="A1035" s="5"/>
      <c r="B1035" s="5"/>
      <c r="C1035" s="5"/>
      <c r="D1035" s="5"/>
      <c r="E1035" s="5"/>
      <c r="F1035" s="5"/>
      <c r="G1035" s="5"/>
      <c r="H1035" s="5"/>
      <c r="I1035" s="53"/>
      <c r="J1035" s="5"/>
      <c r="K1035" s="5"/>
      <c r="L1035" s="5"/>
      <c r="M1035" s="5"/>
      <c r="N1035" s="5"/>
      <c r="O1035" s="5"/>
      <c r="P1035" s="5"/>
      <c r="Q1035" s="5"/>
      <c r="R1035" s="5"/>
      <c r="S1035" s="54"/>
      <c r="T1035" s="54"/>
      <c r="U1035" s="371"/>
      <c r="V1035" s="372"/>
      <c r="W1035" s="266"/>
      <c r="X1035" s="373"/>
      <c r="Y1035" s="48"/>
      <c r="Z1035" s="5"/>
      <c r="AA1035" s="5"/>
      <c r="AB1035" s="5"/>
      <c r="AC1035" s="6"/>
      <c r="AD1035" s="5"/>
    </row>
    <row r="1036" spans="1:30" ht="21" customHeight="1" x14ac:dyDescent="0.3">
      <c r="A1036" s="5"/>
      <c r="B1036" s="5"/>
      <c r="C1036" s="5"/>
      <c r="D1036" s="5"/>
      <c r="E1036" s="5"/>
      <c r="F1036" s="5"/>
      <c r="G1036" s="5"/>
      <c r="H1036" s="5"/>
      <c r="I1036" s="53"/>
      <c r="J1036" s="5"/>
      <c r="K1036" s="5"/>
      <c r="L1036" s="5"/>
      <c r="M1036" s="5"/>
      <c r="N1036" s="5"/>
      <c r="O1036" s="5"/>
      <c r="P1036" s="5"/>
      <c r="Q1036" s="5"/>
      <c r="R1036" s="5"/>
      <c r="S1036" s="54"/>
      <c r="T1036" s="54"/>
      <c r="U1036" s="371"/>
      <c r="V1036" s="372"/>
      <c r="W1036" s="266"/>
      <c r="X1036" s="373"/>
      <c r="Y1036" s="48"/>
      <c r="Z1036" s="5"/>
      <c r="AA1036" s="5"/>
      <c r="AB1036" s="5"/>
      <c r="AC1036" s="6"/>
      <c r="AD1036" s="5"/>
    </row>
    <row r="1037" spans="1:30" ht="21" customHeight="1" x14ac:dyDescent="0.3">
      <c r="A1037" s="5"/>
      <c r="B1037" s="5"/>
      <c r="C1037" s="5"/>
      <c r="D1037" s="5"/>
      <c r="E1037" s="5"/>
      <c r="F1037" s="5"/>
      <c r="G1037" s="5"/>
      <c r="H1037" s="5"/>
      <c r="I1037" s="53"/>
      <c r="J1037" s="5"/>
      <c r="K1037" s="5"/>
      <c r="L1037" s="5"/>
      <c r="M1037" s="5"/>
      <c r="N1037" s="5"/>
      <c r="O1037" s="5"/>
      <c r="P1037" s="5"/>
      <c r="Q1037" s="5"/>
      <c r="R1037" s="5"/>
      <c r="S1037" s="54"/>
      <c r="T1037" s="54"/>
      <c r="U1037" s="371"/>
      <c r="V1037" s="372"/>
      <c r="W1037" s="266"/>
      <c r="X1037" s="373"/>
      <c r="Y1037" s="48"/>
      <c r="Z1037" s="5"/>
      <c r="AA1037" s="5"/>
      <c r="AB1037" s="5"/>
      <c r="AC1037" s="6"/>
      <c r="AD1037" s="5"/>
    </row>
  </sheetData>
  <mergeCells count="72">
    <mergeCell ref="I38:U38"/>
    <mergeCell ref="S72:T72"/>
    <mergeCell ref="V14:X14"/>
    <mergeCell ref="D15:H15"/>
    <mergeCell ref="I15:Q15"/>
    <mergeCell ref="U16:X16"/>
    <mergeCell ref="U72:X72"/>
    <mergeCell ref="D16:F16"/>
    <mergeCell ref="H16:J16"/>
    <mergeCell ref="L16:N16"/>
    <mergeCell ref="O16:Q16"/>
    <mergeCell ref="S16:T16"/>
    <mergeCell ref="D40:H40"/>
    <mergeCell ref="T48:U48"/>
    <mergeCell ref="D39:H39"/>
    <mergeCell ref="I39:Q39"/>
    <mergeCell ref="T39:U39"/>
    <mergeCell ref="Y74:Y75"/>
    <mergeCell ref="K18:K19"/>
    <mergeCell ref="Y18:Y33"/>
    <mergeCell ref="S41:T41"/>
    <mergeCell ref="U41:X41"/>
    <mergeCell ref="U50:X50"/>
    <mergeCell ref="L50:N50"/>
    <mergeCell ref="O50:Q50"/>
    <mergeCell ref="S50:T50"/>
    <mergeCell ref="Y43:Y46"/>
    <mergeCell ref="I47:Q47"/>
    <mergeCell ref="V39:X39"/>
    <mergeCell ref="I40:Q40"/>
    <mergeCell ref="H72:J72"/>
    <mergeCell ref="L72:N72"/>
    <mergeCell ref="O72:Q72"/>
    <mergeCell ref="L41:N41"/>
    <mergeCell ref="O41:Q41"/>
    <mergeCell ref="D77:G77"/>
    <mergeCell ref="D78:G78"/>
    <mergeCell ref="D41:F41"/>
    <mergeCell ref="D48:H48"/>
    <mergeCell ref="I48:Q48"/>
    <mergeCell ref="D72:F72"/>
    <mergeCell ref="D79:G79"/>
    <mergeCell ref="U4:X4"/>
    <mergeCell ref="Y64:Y70"/>
    <mergeCell ref="Y52:Y60"/>
    <mergeCell ref="S4:T4"/>
    <mergeCell ref="Y6:Y8"/>
    <mergeCell ref="V48:X48"/>
    <mergeCell ref="D49:H49"/>
    <mergeCell ref="I49:Q49"/>
    <mergeCell ref="D50:F50"/>
    <mergeCell ref="D38:H38"/>
    <mergeCell ref="H50:J50"/>
    <mergeCell ref="D47:H47"/>
    <mergeCell ref="D13:H13"/>
    <mergeCell ref="I13:U13"/>
    <mergeCell ref="H41:J41"/>
    <mergeCell ref="V2:X2"/>
    <mergeCell ref="D1:H1"/>
    <mergeCell ref="I1:Q1"/>
    <mergeCell ref="D2:H2"/>
    <mergeCell ref="I2:Q2"/>
    <mergeCell ref="T2:U2"/>
    <mergeCell ref="D14:H14"/>
    <mergeCell ref="I14:Q14"/>
    <mergeCell ref="T14:U14"/>
    <mergeCell ref="D3:H3"/>
    <mergeCell ref="I3:Q3"/>
    <mergeCell ref="D4:F4"/>
    <mergeCell ref="H4:J4"/>
    <mergeCell ref="L4:N4"/>
    <mergeCell ref="O4:Q4"/>
  </mergeCells>
  <pageMargins left="0.25" right="0.25" top="0.75" bottom="0.75" header="0.3" footer="0.3"/>
  <pageSetup paperSize="9" scale="88" orientation="landscape" horizontalDpi="1200" verticalDpi="1200" r:id="rId1"/>
  <rowBreaks count="4" manualBreakCount="4">
    <brk id="12" min="3" max="24" man="1"/>
    <brk id="40" min="3" max="24" man="1"/>
    <brk id="46" min="3" max="24" man="1"/>
    <brk id="71" min="3" max="24"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sheetPr>
  <dimension ref="A1:AD356"/>
  <sheetViews>
    <sheetView showGridLines="0" view="pageBreakPreview" topLeftCell="E1" zoomScale="85" zoomScaleNormal="100" zoomScaleSheetLayoutView="85" workbookViewId="0">
      <selection activeCell="S3" sqref="S3"/>
    </sheetView>
  </sheetViews>
  <sheetFormatPr baseColWidth="10" defaultColWidth="15.140625" defaultRowHeight="15" customHeight="1" x14ac:dyDescent="0.25"/>
  <cols>
    <col min="1" max="1" width="3.42578125" hidden="1" customWidth="1"/>
    <col min="2" max="2" width="4.42578125" hidden="1" customWidth="1"/>
    <col min="3" max="3" width="2.42578125" hidden="1" customWidth="1"/>
    <col min="4" max="4" width="5.42578125" hidden="1" customWidth="1"/>
    <col min="5" max="6" width="5.42578125" customWidth="1"/>
    <col min="7" max="7" width="8.85546875" hidden="1" customWidth="1"/>
    <col min="8" max="8" width="15.140625" hidden="1" customWidth="1"/>
    <col min="9" max="9" width="19.7109375" customWidth="1"/>
    <col min="10" max="10" width="19.140625" hidden="1" customWidth="1"/>
    <col min="11" max="11" width="6.42578125" hidden="1" customWidth="1"/>
    <col min="12" max="18" width="3.28515625" hidden="1" customWidth="1"/>
    <col min="19" max="20" width="5.28515625" customWidth="1"/>
    <col min="21" max="24" width="4.42578125" customWidth="1"/>
    <col min="25" max="25" width="31.28515625" customWidth="1"/>
    <col min="26" max="30" width="13.28515625" customWidth="1"/>
  </cols>
  <sheetData>
    <row r="1" spans="1:30" ht="15" customHeight="1" x14ac:dyDescent="0.25">
      <c r="G1" s="436" t="s">
        <v>1494</v>
      </c>
      <c r="H1" s="436" t="s">
        <v>1495</v>
      </c>
      <c r="I1" s="437" t="s">
        <v>1496</v>
      </c>
      <c r="J1" s="437" t="s">
        <v>1497</v>
      </c>
      <c r="K1" s="437" t="s">
        <v>1498</v>
      </c>
      <c r="L1" s="437" t="s">
        <v>1499</v>
      </c>
      <c r="M1" s="437" t="s">
        <v>1500</v>
      </c>
      <c r="N1" s="436" t="s">
        <v>1501</v>
      </c>
      <c r="O1" s="436" t="s">
        <v>1502</v>
      </c>
      <c r="P1" s="436" t="s">
        <v>1503</v>
      </c>
    </row>
    <row r="2" spans="1:30" s="211" customFormat="1" ht="71.25" customHeight="1" thickBot="1" x14ac:dyDescent="0.35">
      <c r="A2" s="213" t="s">
        <v>17</v>
      </c>
      <c r="B2" s="213" t="s">
        <v>18</v>
      </c>
      <c r="C2" s="214"/>
      <c r="D2" s="217" t="s">
        <v>19</v>
      </c>
      <c r="E2" s="217"/>
      <c r="F2" s="217"/>
      <c r="G2" s="218" t="s">
        <v>799</v>
      </c>
      <c r="H2" s="219" t="s">
        <v>20</v>
      </c>
      <c r="I2" s="220" t="s">
        <v>21</v>
      </c>
      <c r="J2" s="220" t="s">
        <v>22</v>
      </c>
      <c r="K2" s="221"/>
      <c r="L2" s="222" t="s">
        <v>23</v>
      </c>
      <c r="M2" s="222" t="s">
        <v>24</v>
      </c>
      <c r="N2" s="222" t="s">
        <v>25</v>
      </c>
      <c r="O2" s="222" t="s">
        <v>26</v>
      </c>
      <c r="P2" s="222" t="s">
        <v>27</v>
      </c>
      <c r="Q2" s="222" t="s">
        <v>28</v>
      </c>
      <c r="R2" s="222" t="s">
        <v>29</v>
      </c>
      <c r="S2" s="223" t="s">
        <v>31</v>
      </c>
      <c r="T2" s="223" t="s">
        <v>32</v>
      </c>
      <c r="U2" s="221" t="s">
        <v>33</v>
      </c>
      <c r="V2" s="221" t="s">
        <v>34</v>
      </c>
      <c r="W2" s="221" t="s">
        <v>35</v>
      </c>
      <c r="X2" s="221" t="s">
        <v>36</v>
      </c>
      <c r="Y2" s="224"/>
      <c r="Z2" s="215"/>
      <c r="AA2" s="215"/>
      <c r="AB2" s="215"/>
      <c r="AC2" s="216"/>
      <c r="AD2" s="215"/>
    </row>
    <row r="3" spans="1:30" s="211" customFormat="1" ht="99.95" customHeight="1" thickBot="1" x14ac:dyDescent="0.3">
      <c r="A3" s="209" t="s">
        <v>3</v>
      </c>
      <c r="B3" s="209" t="s">
        <v>3</v>
      </c>
      <c r="D3" s="242" t="e">
        <f>IF(#REF!&lt;&gt;"",VLOOKUP(B3,Dependencias,2,0),"")</f>
        <v>#REF!</v>
      </c>
      <c r="E3" s="243">
        <v>109</v>
      </c>
      <c r="F3" s="243">
        <v>8</v>
      </c>
      <c r="G3" s="226">
        <f t="shared" ref="G3:G9" si="0">IF(J3&lt;&gt;"",VLOOKUP(J3,TIPOLOGIA,2,0),"")</f>
        <v>1700</v>
      </c>
      <c r="H3" s="847" t="s">
        <v>37</v>
      </c>
      <c r="I3" s="847" t="s">
        <v>38</v>
      </c>
      <c r="J3" s="227" t="s">
        <v>39</v>
      </c>
      <c r="K3" s="227" t="s">
        <v>40</v>
      </c>
      <c r="L3" s="839" t="s">
        <v>41</v>
      </c>
      <c r="M3" s="839"/>
      <c r="N3" s="839"/>
      <c r="O3" s="839" t="s">
        <v>41</v>
      </c>
      <c r="P3" s="839"/>
      <c r="Q3" s="839" t="s">
        <v>41</v>
      </c>
      <c r="R3" s="228" t="s">
        <v>42</v>
      </c>
      <c r="S3" s="839">
        <v>3</v>
      </c>
      <c r="T3" s="839">
        <v>30</v>
      </c>
      <c r="U3" s="839"/>
      <c r="V3" s="839" t="s">
        <v>41</v>
      </c>
      <c r="W3" s="839"/>
      <c r="X3" s="229"/>
      <c r="Y3" s="831" t="s">
        <v>1504</v>
      </c>
      <c r="AA3" s="212"/>
      <c r="AC3" s="212"/>
    </row>
    <row r="4" spans="1:30" ht="99.95" customHeight="1" thickBot="1" x14ac:dyDescent="0.3">
      <c r="A4" s="14"/>
      <c r="B4" s="14" t="s">
        <v>3</v>
      </c>
      <c r="D4" s="242">
        <v>201</v>
      </c>
      <c r="E4" s="243">
        <v>109</v>
      </c>
      <c r="F4" s="243">
        <v>2</v>
      </c>
      <c r="G4" s="306"/>
      <c r="H4" s="526" t="s">
        <v>37</v>
      </c>
      <c r="I4" s="526" t="s">
        <v>794</v>
      </c>
      <c r="J4" s="199" t="s">
        <v>801</v>
      </c>
      <c r="K4" s="200" t="s">
        <v>40</v>
      </c>
      <c r="L4" s="198" t="s">
        <v>41</v>
      </c>
      <c r="M4" s="198"/>
      <c r="N4" s="198"/>
      <c r="O4" s="198" t="s">
        <v>41</v>
      </c>
      <c r="P4" s="198"/>
      <c r="Q4" s="198" t="s">
        <v>41</v>
      </c>
      <c r="R4" s="200"/>
      <c r="S4" s="198">
        <v>3</v>
      </c>
      <c r="T4" s="198">
        <v>30</v>
      </c>
      <c r="U4" s="198"/>
      <c r="V4" s="198" t="s">
        <v>41</v>
      </c>
      <c r="W4" s="198"/>
      <c r="X4" s="198"/>
      <c r="Y4" s="831" t="s">
        <v>1505</v>
      </c>
      <c r="AA4" s="25"/>
      <c r="AC4" s="25"/>
    </row>
    <row r="5" spans="1:30" ht="99.95" customHeight="1" thickBot="1" x14ac:dyDescent="0.3">
      <c r="A5" s="14"/>
      <c r="B5" s="14" t="s">
        <v>3</v>
      </c>
      <c r="D5" s="242" t="e">
        <f>IF(#REF!&lt;&gt;"",VLOOKUP(B5,Dependencias,2,0),"")</f>
        <v>#REF!</v>
      </c>
      <c r="E5" s="243">
        <v>122</v>
      </c>
      <c r="F5" s="243">
        <v>35</v>
      </c>
      <c r="G5" s="243"/>
      <c r="H5" s="847" t="s">
        <v>73</v>
      </c>
      <c r="I5" s="847" t="s">
        <v>74</v>
      </c>
      <c r="J5" s="227" t="s">
        <v>75</v>
      </c>
      <c r="K5" s="839" t="s">
        <v>806</v>
      </c>
      <c r="L5" s="839" t="s">
        <v>41</v>
      </c>
      <c r="M5" s="839"/>
      <c r="N5" s="839"/>
      <c r="O5" s="839" t="s">
        <v>41</v>
      </c>
      <c r="P5" s="839"/>
      <c r="Q5" s="839" t="s">
        <v>41</v>
      </c>
      <c r="R5" s="228" t="s">
        <v>280</v>
      </c>
      <c r="S5" s="839">
        <v>3</v>
      </c>
      <c r="T5" s="839">
        <v>7</v>
      </c>
      <c r="U5" s="839"/>
      <c r="V5" s="839"/>
      <c r="W5" s="839" t="s">
        <v>41</v>
      </c>
      <c r="X5" s="839" t="s">
        <v>41</v>
      </c>
      <c r="Y5" s="831" t="s">
        <v>1506</v>
      </c>
      <c r="AA5" s="25"/>
      <c r="AC5" s="25"/>
    </row>
    <row r="6" spans="1:30" s="211" customFormat="1" ht="99.95" customHeight="1" thickBot="1" x14ac:dyDescent="0.3">
      <c r="A6" s="209" t="s">
        <v>3</v>
      </c>
      <c r="B6" s="209" t="s">
        <v>3</v>
      </c>
      <c r="C6" s="210"/>
      <c r="D6" s="230" t="e">
        <f>IF(#REF!&lt;&gt;"",VLOOKUP(B6,Dependencias,2,0),"")</f>
        <v>#REF!</v>
      </c>
      <c r="E6" s="849">
        <v>127</v>
      </c>
      <c r="F6" s="849">
        <v>41</v>
      </c>
      <c r="G6" s="849">
        <f t="shared" si="0"/>
        <v>1700</v>
      </c>
      <c r="H6" s="847" t="s">
        <v>89</v>
      </c>
      <c r="I6" s="847" t="s">
        <v>371</v>
      </c>
      <c r="J6" s="227" t="s">
        <v>39</v>
      </c>
      <c r="K6" s="227" t="s">
        <v>48</v>
      </c>
      <c r="L6" s="839" t="s">
        <v>41</v>
      </c>
      <c r="M6" s="839"/>
      <c r="N6" s="839"/>
      <c r="O6" s="839" t="s">
        <v>41</v>
      </c>
      <c r="P6" s="839"/>
      <c r="Q6" s="839" t="s">
        <v>41</v>
      </c>
      <c r="R6" s="228" t="s">
        <v>714</v>
      </c>
      <c r="S6" s="839">
        <v>3</v>
      </c>
      <c r="T6" s="839">
        <v>30</v>
      </c>
      <c r="U6" s="839"/>
      <c r="V6" s="839" t="s">
        <v>41</v>
      </c>
      <c r="W6" s="839"/>
      <c r="X6" s="839"/>
      <c r="Y6" s="831" t="s">
        <v>1507</v>
      </c>
      <c r="AA6" s="212"/>
      <c r="AC6" s="212"/>
    </row>
    <row r="7" spans="1:30" s="211" customFormat="1" ht="99.95" customHeight="1" thickBot="1" x14ac:dyDescent="0.3">
      <c r="A7" s="209" t="s">
        <v>3</v>
      </c>
      <c r="B7" s="209" t="s">
        <v>3</v>
      </c>
      <c r="C7" s="210"/>
      <c r="D7" s="230" t="e">
        <f>IF(#REF!&lt;&gt;"",VLOOKUP(B7,Dependencias,2,0),"")</f>
        <v>#REF!</v>
      </c>
      <c r="E7" s="849">
        <v>127</v>
      </c>
      <c r="F7" s="849">
        <v>45</v>
      </c>
      <c r="G7" s="849">
        <f t="shared" si="0"/>
        <v>1700</v>
      </c>
      <c r="H7" s="847" t="s">
        <v>89</v>
      </c>
      <c r="I7" s="847" t="s">
        <v>781</v>
      </c>
      <c r="J7" s="227" t="s">
        <v>39</v>
      </c>
      <c r="K7" s="227" t="s">
        <v>40</v>
      </c>
      <c r="L7" s="839" t="s">
        <v>41</v>
      </c>
      <c r="M7" s="839"/>
      <c r="N7" s="839"/>
      <c r="O7" s="839" t="s">
        <v>41</v>
      </c>
      <c r="P7" s="839"/>
      <c r="Q7" s="839" t="s">
        <v>41</v>
      </c>
      <c r="R7" s="228" t="s">
        <v>714</v>
      </c>
      <c r="S7" s="839">
        <v>3</v>
      </c>
      <c r="T7" s="839">
        <v>30</v>
      </c>
      <c r="U7" s="839"/>
      <c r="V7" s="839" t="s">
        <v>41</v>
      </c>
      <c r="W7" s="839"/>
      <c r="X7" s="839"/>
      <c r="Y7" s="831" t="s">
        <v>1508</v>
      </c>
      <c r="AA7" s="212"/>
      <c r="AC7" s="212"/>
    </row>
    <row r="8" spans="1:30" s="211" customFormat="1" ht="99.95" customHeight="1" thickBot="1" x14ac:dyDescent="0.3">
      <c r="A8" s="209" t="s">
        <v>3</v>
      </c>
      <c r="B8" s="209" t="s">
        <v>3</v>
      </c>
      <c r="C8" s="210"/>
      <c r="D8" s="230" t="e">
        <f>IF(#REF!&lt;&gt;"",VLOOKUP(B8,Dependencias,2,0),"")</f>
        <v>#REF!</v>
      </c>
      <c r="E8" s="849">
        <v>127</v>
      </c>
      <c r="F8" s="849">
        <v>47</v>
      </c>
      <c r="G8" s="849">
        <f t="shared" si="0"/>
        <v>1813</v>
      </c>
      <c r="H8" s="847" t="s">
        <v>89</v>
      </c>
      <c r="I8" s="847" t="s">
        <v>90</v>
      </c>
      <c r="J8" s="227" t="s">
        <v>774</v>
      </c>
      <c r="K8" s="227" t="s">
        <v>40</v>
      </c>
      <c r="L8" s="839" t="s">
        <v>41</v>
      </c>
      <c r="M8" s="839"/>
      <c r="N8" s="839"/>
      <c r="O8" s="839" t="s">
        <v>41</v>
      </c>
      <c r="P8" s="839"/>
      <c r="Q8" s="839" t="s">
        <v>41</v>
      </c>
      <c r="R8" s="228" t="s">
        <v>714</v>
      </c>
      <c r="S8" s="839">
        <v>3</v>
      </c>
      <c r="T8" s="839">
        <v>30</v>
      </c>
      <c r="U8" s="839"/>
      <c r="V8" s="839" t="s">
        <v>41</v>
      </c>
      <c r="W8" s="839"/>
      <c r="X8" s="839"/>
      <c r="Y8" s="831" t="s">
        <v>1509</v>
      </c>
      <c r="AA8" s="212"/>
      <c r="AC8" s="212"/>
    </row>
    <row r="9" spans="1:30" s="211" customFormat="1" ht="99.95" customHeight="1" thickBot="1" x14ac:dyDescent="0.3">
      <c r="A9" s="209" t="s">
        <v>3</v>
      </c>
      <c r="B9" s="209" t="s">
        <v>3</v>
      </c>
      <c r="C9" s="210"/>
      <c r="D9" s="230" t="e">
        <f>IF(#REF!&lt;&gt;"",VLOOKUP(B9,Dependencias,2,0),"")</f>
        <v>#REF!</v>
      </c>
      <c r="E9" s="849">
        <v>127</v>
      </c>
      <c r="F9" s="849">
        <v>49</v>
      </c>
      <c r="G9" s="849">
        <f t="shared" si="0"/>
        <v>1700</v>
      </c>
      <c r="H9" s="847" t="s">
        <v>89</v>
      </c>
      <c r="I9" s="847" t="s">
        <v>772</v>
      </c>
      <c r="J9" s="227" t="s">
        <v>39</v>
      </c>
      <c r="K9" s="227" t="s">
        <v>48</v>
      </c>
      <c r="L9" s="839" t="s">
        <v>41</v>
      </c>
      <c r="M9" s="839"/>
      <c r="N9" s="839"/>
      <c r="O9" s="839" t="s">
        <v>41</v>
      </c>
      <c r="P9" s="839"/>
      <c r="Q9" s="839" t="s">
        <v>41</v>
      </c>
      <c r="R9" s="228" t="s">
        <v>714</v>
      </c>
      <c r="S9" s="839">
        <v>3</v>
      </c>
      <c r="T9" s="839">
        <v>25</v>
      </c>
      <c r="U9" s="839"/>
      <c r="V9" s="839" t="s">
        <v>41</v>
      </c>
      <c r="W9" s="839"/>
      <c r="X9" s="839"/>
      <c r="Y9" s="831" t="s">
        <v>1509</v>
      </c>
      <c r="AA9" s="212"/>
      <c r="AC9" s="212"/>
    </row>
    <row r="10" spans="1:30" s="211" customFormat="1" ht="99.95" customHeight="1" thickBot="1" x14ac:dyDescent="0.3">
      <c r="A10" s="209" t="s">
        <v>3</v>
      </c>
      <c r="B10" s="209" t="s">
        <v>3</v>
      </c>
      <c r="D10" s="239" t="e">
        <f>IF(#REF!&lt;&gt;"",VLOOKUP(B10,Dependencias,2,0),"")</f>
        <v>#REF!</v>
      </c>
      <c r="E10" s="240">
        <v>140</v>
      </c>
      <c r="F10" s="240">
        <v>85</v>
      </c>
      <c r="G10" s="240">
        <f t="shared" ref="G10:G25" si="1">IF(J10&lt;&gt;"",VLOOKUP(J10,TIPOLOGIA,2,0),"")</f>
        <v>1700</v>
      </c>
      <c r="H10" s="233" t="s">
        <v>753</v>
      </c>
      <c r="I10" s="233" t="s">
        <v>788</v>
      </c>
      <c r="J10" s="234" t="s">
        <v>821</v>
      </c>
      <c r="K10" s="234" t="s">
        <v>40</v>
      </c>
      <c r="L10" s="235" t="s">
        <v>41</v>
      </c>
      <c r="M10" s="235"/>
      <c r="N10" s="235"/>
      <c r="O10" s="235" t="s">
        <v>41</v>
      </c>
      <c r="P10" s="235"/>
      <c r="Q10" s="235" t="s">
        <v>41</v>
      </c>
      <c r="R10" s="236" t="s">
        <v>714</v>
      </c>
      <c r="S10" s="235">
        <v>3</v>
      </c>
      <c r="T10" s="235">
        <v>1</v>
      </c>
      <c r="U10" s="235"/>
      <c r="V10" s="235" t="s">
        <v>41</v>
      </c>
      <c r="W10" s="235"/>
      <c r="X10" s="235"/>
      <c r="Y10" s="237" t="s">
        <v>1510</v>
      </c>
      <c r="AA10" s="212"/>
      <c r="AC10" s="212"/>
    </row>
    <row r="11" spans="1:30" ht="99.95" customHeight="1" thickBot="1" x14ac:dyDescent="0.3">
      <c r="A11" s="48"/>
      <c r="B11" s="48"/>
      <c r="C11" s="48"/>
      <c r="D11" s="230">
        <v>202</v>
      </c>
      <c r="E11" s="849">
        <v>109</v>
      </c>
      <c r="F11" s="849">
        <v>16</v>
      </c>
      <c r="G11" s="849">
        <f t="shared" si="1"/>
        <v>1720</v>
      </c>
      <c r="H11" s="847" t="s">
        <v>37</v>
      </c>
      <c r="I11" s="248" t="s">
        <v>1511</v>
      </c>
      <c r="J11" s="227" t="s">
        <v>833</v>
      </c>
      <c r="K11" s="227" t="s">
        <v>48</v>
      </c>
      <c r="L11" s="839" t="s">
        <v>41</v>
      </c>
      <c r="M11" s="839"/>
      <c r="N11" s="839"/>
      <c r="O11" s="839" t="s">
        <v>41</v>
      </c>
      <c r="P11" s="839"/>
      <c r="Q11" s="839" t="s">
        <v>41</v>
      </c>
      <c r="R11" s="228" t="s">
        <v>669</v>
      </c>
      <c r="S11" s="839">
        <v>3</v>
      </c>
      <c r="T11" s="839">
        <v>17</v>
      </c>
      <c r="U11" s="839" t="s">
        <v>41</v>
      </c>
      <c r="V11" s="839"/>
      <c r="W11" s="839" t="s">
        <v>41</v>
      </c>
      <c r="X11" s="839"/>
      <c r="Y11" s="831" t="s">
        <v>1512</v>
      </c>
      <c r="Z11" s="48"/>
      <c r="AA11" s="48"/>
      <c r="AB11" s="48"/>
      <c r="AC11" s="48"/>
      <c r="AD11" s="48"/>
    </row>
    <row r="12" spans="1:30" ht="99.95" customHeight="1" thickBot="1" x14ac:dyDescent="0.3">
      <c r="A12" s="48"/>
      <c r="B12" s="48"/>
      <c r="C12" s="48"/>
      <c r="D12" s="230">
        <v>202</v>
      </c>
      <c r="E12" s="849">
        <v>110</v>
      </c>
      <c r="F12" s="849">
        <v>87</v>
      </c>
      <c r="G12" s="849">
        <f t="shared" si="1"/>
        <v>1908</v>
      </c>
      <c r="H12" s="395" t="s">
        <v>695</v>
      </c>
      <c r="I12" s="847" t="s">
        <v>696</v>
      </c>
      <c r="J12" s="227" t="s">
        <v>697</v>
      </c>
      <c r="K12" s="398" t="s">
        <v>845</v>
      </c>
      <c r="L12" s="839" t="s">
        <v>41</v>
      </c>
      <c r="M12" s="839"/>
      <c r="N12" s="839" t="s">
        <v>41</v>
      </c>
      <c r="O12" s="839"/>
      <c r="P12" s="839"/>
      <c r="Q12" s="839" t="s">
        <v>41</v>
      </c>
      <c r="R12" s="228" t="s">
        <v>691</v>
      </c>
      <c r="S12" s="839">
        <v>3</v>
      </c>
      <c r="T12" s="839">
        <v>7</v>
      </c>
      <c r="U12" s="839" t="s">
        <v>41</v>
      </c>
      <c r="V12" s="839"/>
      <c r="W12" s="839" t="s">
        <v>41</v>
      </c>
      <c r="X12" s="839"/>
      <c r="Y12" s="831" t="s">
        <v>1513</v>
      </c>
      <c r="Z12" s="48"/>
      <c r="AA12" s="48"/>
      <c r="AB12" s="48"/>
      <c r="AC12" s="48"/>
      <c r="AD12" s="48"/>
    </row>
    <row r="13" spans="1:30" ht="99.95" customHeight="1" thickBot="1" x14ac:dyDescent="0.3">
      <c r="A13" s="48"/>
      <c r="B13" s="48"/>
      <c r="C13" s="48"/>
      <c r="D13" s="230">
        <v>202</v>
      </c>
      <c r="E13" s="849">
        <v>111</v>
      </c>
      <c r="F13" s="849">
        <v>17</v>
      </c>
      <c r="G13" s="849">
        <f t="shared" si="1"/>
        <v>1639</v>
      </c>
      <c r="H13" s="248" t="s">
        <v>677</v>
      </c>
      <c r="I13" s="248" t="s">
        <v>678</v>
      </c>
      <c r="J13" s="227" t="s">
        <v>679</v>
      </c>
      <c r="K13" s="227" t="s">
        <v>680</v>
      </c>
      <c r="L13" s="839" t="s">
        <v>41</v>
      </c>
      <c r="M13" s="839"/>
      <c r="N13" s="839"/>
      <c r="O13" s="839" t="s">
        <v>41</v>
      </c>
      <c r="P13" s="839"/>
      <c r="Q13" s="839" t="s">
        <v>41</v>
      </c>
      <c r="R13" s="228" t="s">
        <v>681</v>
      </c>
      <c r="S13" s="839">
        <v>3</v>
      </c>
      <c r="T13" s="839">
        <v>7</v>
      </c>
      <c r="U13" s="839"/>
      <c r="V13" s="839" t="s">
        <v>41</v>
      </c>
      <c r="W13" s="839"/>
      <c r="X13" s="839"/>
      <c r="Y13" s="831" t="s">
        <v>1514</v>
      </c>
      <c r="Z13" s="48"/>
      <c r="AA13" s="48"/>
      <c r="AB13" s="48"/>
      <c r="AC13" s="48"/>
      <c r="AD13" s="48"/>
    </row>
    <row r="14" spans="1:30" ht="99.95" customHeight="1" thickBot="1" x14ac:dyDescent="0.3">
      <c r="A14" s="48"/>
      <c r="B14" s="48"/>
      <c r="C14" s="48"/>
      <c r="D14" s="230">
        <v>202</v>
      </c>
      <c r="E14" s="849">
        <v>115</v>
      </c>
      <c r="F14" s="849">
        <v>24</v>
      </c>
      <c r="G14" s="849">
        <f t="shared" si="1"/>
        <v>1701</v>
      </c>
      <c r="H14" s="248" t="s">
        <v>685</v>
      </c>
      <c r="I14" s="847" t="s">
        <v>686</v>
      </c>
      <c r="J14" s="227" t="s">
        <v>686</v>
      </c>
      <c r="K14" s="227" t="s">
        <v>114</v>
      </c>
      <c r="L14" s="839" t="s">
        <v>41</v>
      </c>
      <c r="M14" s="839"/>
      <c r="N14" s="839"/>
      <c r="O14" s="839"/>
      <c r="P14" s="839"/>
      <c r="Q14" s="839" t="s">
        <v>41</v>
      </c>
      <c r="R14" s="228" t="s">
        <v>681</v>
      </c>
      <c r="S14" s="839">
        <v>3</v>
      </c>
      <c r="T14" s="839">
        <v>2</v>
      </c>
      <c r="U14" s="839"/>
      <c r="V14" s="839" t="s">
        <v>41</v>
      </c>
      <c r="W14" s="839"/>
      <c r="X14" s="839"/>
      <c r="Y14" s="844" t="s">
        <v>1515</v>
      </c>
      <c r="Z14" s="48"/>
      <c r="AA14" s="48"/>
      <c r="AB14" s="48"/>
      <c r="AC14" s="48"/>
      <c r="AD14" s="48"/>
    </row>
    <row r="15" spans="1:30" ht="99.95" customHeight="1" thickBot="1" x14ac:dyDescent="0.3">
      <c r="A15" s="48"/>
      <c r="B15" s="48"/>
      <c r="C15" s="48"/>
      <c r="D15" s="230">
        <v>202</v>
      </c>
      <c r="E15" s="849">
        <v>122</v>
      </c>
      <c r="F15" s="849">
        <v>35</v>
      </c>
      <c r="G15" s="849">
        <f t="shared" si="1"/>
        <v>1968</v>
      </c>
      <c r="H15" s="847" t="s">
        <v>73</v>
      </c>
      <c r="I15" s="847" t="s">
        <v>74</v>
      </c>
      <c r="J15" s="227" t="s">
        <v>75</v>
      </c>
      <c r="K15" s="839" t="s">
        <v>806</v>
      </c>
      <c r="L15" s="839" t="s">
        <v>41</v>
      </c>
      <c r="M15" s="839"/>
      <c r="N15" s="839"/>
      <c r="O15" s="839" t="s">
        <v>41</v>
      </c>
      <c r="P15" s="839"/>
      <c r="Q15" s="839" t="s">
        <v>41</v>
      </c>
      <c r="R15" s="228" t="s">
        <v>280</v>
      </c>
      <c r="S15" s="839">
        <v>3</v>
      </c>
      <c r="T15" s="839">
        <v>7</v>
      </c>
      <c r="U15" s="839"/>
      <c r="V15" s="839"/>
      <c r="W15" s="839" t="s">
        <v>41</v>
      </c>
      <c r="X15" s="839" t="s">
        <v>41</v>
      </c>
      <c r="Y15" s="831" t="s">
        <v>1506</v>
      </c>
      <c r="Z15" s="48"/>
      <c r="AA15" s="48"/>
      <c r="AB15" s="48"/>
      <c r="AC15" s="48"/>
      <c r="AD15" s="48"/>
    </row>
    <row r="16" spans="1:30" ht="99.95" customHeight="1" thickBot="1" x14ac:dyDescent="0.3">
      <c r="A16" s="48"/>
      <c r="B16" s="48"/>
      <c r="C16" s="48"/>
      <c r="D16" s="230">
        <v>202</v>
      </c>
      <c r="E16" s="849">
        <v>127</v>
      </c>
      <c r="F16" s="849">
        <v>41</v>
      </c>
      <c r="G16" s="849">
        <f t="shared" si="1"/>
        <v>1700</v>
      </c>
      <c r="H16" s="248" t="s">
        <v>89</v>
      </c>
      <c r="I16" s="847" t="s">
        <v>371</v>
      </c>
      <c r="J16" s="227" t="s">
        <v>39</v>
      </c>
      <c r="K16" s="227" t="s">
        <v>114</v>
      </c>
      <c r="L16" s="839" t="s">
        <v>41</v>
      </c>
      <c r="M16" s="839"/>
      <c r="N16" s="839"/>
      <c r="O16" s="839" t="s">
        <v>41</v>
      </c>
      <c r="P16" s="839"/>
      <c r="Q16" s="839" t="s">
        <v>41</v>
      </c>
      <c r="R16" s="228" t="s">
        <v>681</v>
      </c>
      <c r="S16" s="839">
        <v>3</v>
      </c>
      <c r="T16" s="839">
        <v>30</v>
      </c>
      <c r="U16" s="839"/>
      <c r="V16" s="839" t="s">
        <v>41</v>
      </c>
      <c r="W16" s="839"/>
      <c r="X16" s="839"/>
      <c r="Y16" s="831" t="s">
        <v>1507</v>
      </c>
      <c r="Z16" s="48"/>
      <c r="AA16" s="48"/>
      <c r="AB16" s="48"/>
      <c r="AC16" s="48"/>
      <c r="AD16" s="48"/>
    </row>
    <row r="17" spans="1:30" ht="99.95" customHeight="1" thickBot="1" x14ac:dyDescent="0.3">
      <c r="A17" s="48"/>
      <c r="B17" s="48"/>
      <c r="C17" s="48"/>
      <c r="D17" s="230">
        <v>202</v>
      </c>
      <c r="E17" s="849">
        <v>127</v>
      </c>
      <c r="F17" s="849">
        <v>42</v>
      </c>
      <c r="G17" s="849">
        <f t="shared" si="1"/>
        <v>1700</v>
      </c>
      <c r="H17" s="248" t="s">
        <v>89</v>
      </c>
      <c r="I17" s="847" t="s">
        <v>379</v>
      </c>
      <c r="J17" s="227" t="s">
        <v>39</v>
      </c>
      <c r="K17" s="227" t="s">
        <v>40</v>
      </c>
      <c r="L17" s="839" t="s">
        <v>41</v>
      </c>
      <c r="M17" s="839"/>
      <c r="N17" s="839"/>
      <c r="O17" s="839" t="s">
        <v>41</v>
      </c>
      <c r="P17" s="839"/>
      <c r="Q17" s="839" t="s">
        <v>41</v>
      </c>
      <c r="R17" s="228"/>
      <c r="S17" s="839">
        <v>3</v>
      </c>
      <c r="T17" s="839">
        <v>30</v>
      </c>
      <c r="U17" s="839"/>
      <c r="V17" s="839" t="s">
        <v>41</v>
      </c>
      <c r="W17" s="839"/>
      <c r="X17" s="839"/>
      <c r="Y17" s="831" t="s">
        <v>1507</v>
      </c>
      <c r="Z17" s="48"/>
      <c r="AA17" s="48"/>
      <c r="AB17" s="48"/>
      <c r="AC17" s="48"/>
      <c r="AD17" s="48"/>
    </row>
    <row r="18" spans="1:30" ht="99.95" customHeight="1" thickBot="1" x14ac:dyDescent="0.3">
      <c r="A18" s="48"/>
      <c r="B18" s="48"/>
      <c r="C18" s="48"/>
      <c r="D18" s="230">
        <v>202</v>
      </c>
      <c r="E18" s="849">
        <v>127</v>
      </c>
      <c r="F18" s="849">
        <v>43</v>
      </c>
      <c r="G18" s="849">
        <f t="shared" si="1"/>
        <v>1700</v>
      </c>
      <c r="H18" s="248" t="s">
        <v>89</v>
      </c>
      <c r="I18" s="847" t="s">
        <v>710</v>
      </c>
      <c r="J18" s="227" t="s">
        <v>39</v>
      </c>
      <c r="K18" s="227" t="s">
        <v>40</v>
      </c>
      <c r="L18" s="839" t="s">
        <v>41</v>
      </c>
      <c r="M18" s="839"/>
      <c r="N18" s="839"/>
      <c r="O18" s="839" t="s">
        <v>41</v>
      </c>
      <c r="P18" s="839"/>
      <c r="Q18" s="839" t="s">
        <v>41</v>
      </c>
      <c r="R18" s="228" t="s">
        <v>681</v>
      </c>
      <c r="S18" s="839">
        <v>3</v>
      </c>
      <c r="T18" s="839">
        <v>30</v>
      </c>
      <c r="U18" s="839"/>
      <c r="V18" s="839" t="s">
        <v>41</v>
      </c>
      <c r="W18" s="839"/>
      <c r="X18" s="839"/>
      <c r="Y18" s="831" t="s">
        <v>1507</v>
      </c>
      <c r="Z18" s="48"/>
      <c r="AA18" s="48"/>
      <c r="AB18" s="48"/>
      <c r="AC18" s="48"/>
      <c r="AD18" s="48"/>
    </row>
    <row r="19" spans="1:30" ht="99.95" customHeight="1" thickBot="1" x14ac:dyDescent="0.3">
      <c r="A19" s="48"/>
      <c r="B19" s="48"/>
      <c r="C19" s="48"/>
      <c r="D19" s="230">
        <v>202</v>
      </c>
      <c r="E19" s="849">
        <v>127</v>
      </c>
      <c r="F19" s="849">
        <v>44</v>
      </c>
      <c r="G19" s="849">
        <f t="shared" si="1"/>
        <v>1700</v>
      </c>
      <c r="H19" s="847" t="s">
        <v>89</v>
      </c>
      <c r="I19" s="847" t="s">
        <v>840</v>
      </c>
      <c r="J19" s="227" t="s">
        <v>39</v>
      </c>
      <c r="K19" s="227" t="s">
        <v>40</v>
      </c>
      <c r="L19" s="839" t="s">
        <v>41</v>
      </c>
      <c r="M19" s="839"/>
      <c r="N19" s="839"/>
      <c r="O19" s="839" t="s">
        <v>41</v>
      </c>
      <c r="P19" s="839"/>
      <c r="Q19" s="839" t="s">
        <v>41</v>
      </c>
      <c r="R19" s="228" t="s">
        <v>714</v>
      </c>
      <c r="S19" s="839">
        <v>3</v>
      </c>
      <c r="T19" s="839">
        <v>30</v>
      </c>
      <c r="U19" s="839"/>
      <c r="V19" s="839" t="s">
        <v>41</v>
      </c>
      <c r="W19" s="839"/>
      <c r="X19" s="839"/>
      <c r="Y19" s="837" t="s">
        <v>1507</v>
      </c>
      <c r="Z19" s="48"/>
      <c r="AA19" s="48"/>
      <c r="AB19" s="48"/>
      <c r="AC19" s="48"/>
      <c r="AD19" s="48"/>
    </row>
    <row r="20" spans="1:30" ht="99.95" customHeight="1" thickBot="1" x14ac:dyDescent="0.3">
      <c r="A20" s="48"/>
      <c r="B20" s="48"/>
      <c r="C20" s="48"/>
      <c r="D20" s="230">
        <v>202</v>
      </c>
      <c r="E20" s="849">
        <v>127</v>
      </c>
      <c r="F20" s="849">
        <v>47</v>
      </c>
      <c r="G20" s="849">
        <f t="shared" si="1"/>
        <v>1700</v>
      </c>
      <c r="H20" s="248" t="s">
        <v>89</v>
      </c>
      <c r="I20" s="847" t="s">
        <v>720</v>
      </c>
      <c r="J20" s="227" t="s">
        <v>39</v>
      </c>
      <c r="K20" s="227" t="s">
        <v>114</v>
      </c>
      <c r="L20" s="839" t="s">
        <v>41</v>
      </c>
      <c r="M20" s="839"/>
      <c r="N20" s="839"/>
      <c r="O20" s="839" t="s">
        <v>41</v>
      </c>
      <c r="P20" s="839"/>
      <c r="Q20" s="839" t="s">
        <v>41</v>
      </c>
      <c r="R20" s="228" t="s">
        <v>681</v>
      </c>
      <c r="S20" s="839">
        <v>3</v>
      </c>
      <c r="T20" s="839">
        <v>30</v>
      </c>
      <c r="U20" s="839"/>
      <c r="V20" s="839" t="s">
        <v>41</v>
      </c>
      <c r="W20" s="839"/>
      <c r="X20" s="839"/>
      <c r="Y20" s="831" t="s">
        <v>1509</v>
      </c>
      <c r="Z20" s="48"/>
      <c r="AA20" s="48"/>
      <c r="AB20" s="48"/>
      <c r="AC20" s="48"/>
      <c r="AD20" s="48"/>
    </row>
    <row r="21" spans="1:30" ht="99.95" customHeight="1" thickBot="1" x14ac:dyDescent="0.3">
      <c r="A21" s="48"/>
      <c r="B21" s="48"/>
      <c r="C21" s="48"/>
      <c r="D21" s="230">
        <v>202</v>
      </c>
      <c r="E21" s="849">
        <v>136</v>
      </c>
      <c r="F21" s="849">
        <v>64</v>
      </c>
      <c r="G21" s="849">
        <f t="shared" si="1"/>
        <v>1700</v>
      </c>
      <c r="H21" s="248" t="s">
        <v>277</v>
      </c>
      <c r="I21" s="847" t="s">
        <v>724</v>
      </c>
      <c r="J21" s="227" t="s">
        <v>39</v>
      </c>
      <c r="K21" s="227" t="s">
        <v>114</v>
      </c>
      <c r="L21" s="839" t="s">
        <v>41</v>
      </c>
      <c r="M21" s="839"/>
      <c r="N21" s="839"/>
      <c r="O21" s="839" t="s">
        <v>41</v>
      </c>
      <c r="P21" s="839"/>
      <c r="Q21" s="839" t="s">
        <v>41</v>
      </c>
      <c r="R21" s="228" t="s">
        <v>681</v>
      </c>
      <c r="S21" s="839">
        <v>3</v>
      </c>
      <c r="T21" s="839">
        <v>7</v>
      </c>
      <c r="U21" s="839"/>
      <c r="V21" s="839" t="s">
        <v>41</v>
      </c>
      <c r="W21" s="839"/>
      <c r="X21" s="839"/>
      <c r="Y21" s="831" t="s">
        <v>1516</v>
      </c>
      <c r="Z21" s="48"/>
      <c r="AA21" s="48"/>
      <c r="AB21" s="48"/>
      <c r="AC21" s="48"/>
      <c r="AD21" s="48"/>
    </row>
    <row r="22" spans="1:30" ht="99.95" customHeight="1" thickBot="1" x14ac:dyDescent="0.3">
      <c r="A22" s="48"/>
      <c r="B22" s="48"/>
      <c r="C22" s="48"/>
      <c r="D22" s="230">
        <v>202</v>
      </c>
      <c r="E22" s="849">
        <v>136</v>
      </c>
      <c r="F22" s="849">
        <v>66</v>
      </c>
      <c r="G22" s="849">
        <f t="shared" si="1"/>
        <v>1700</v>
      </c>
      <c r="H22" s="847" t="s">
        <v>277</v>
      </c>
      <c r="I22" s="847" t="s">
        <v>734</v>
      </c>
      <c r="J22" s="227" t="s">
        <v>39</v>
      </c>
      <c r="K22" s="227" t="s">
        <v>114</v>
      </c>
      <c r="L22" s="839" t="s">
        <v>41</v>
      </c>
      <c r="M22" s="839"/>
      <c r="N22" s="839"/>
      <c r="O22" s="839"/>
      <c r="P22" s="839"/>
      <c r="Q22" s="839" t="s">
        <v>41</v>
      </c>
      <c r="R22" s="228" t="s">
        <v>681</v>
      </c>
      <c r="S22" s="839">
        <v>3</v>
      </c>
      <c r="T22" s="839">
        <v>7</v>
      </c>
      <c r="U22" s="839"/>
      <c r="V22" s="839" t="s">
        <v>41</v>
      </c>
      <c r="W22" s="839"/>
      <c r="X22" s="839"/>
      <c r="Y22" s="831" t="s">
        <v>1517</v>
      </c>
      <c r="Z22" s="48"/>
      <c r="AA22" s="48"/>
      <c r="AB22" s="48"/>
      <c r="AC22" s="48"/>
      <c r="AD22" s="48"/>
    </row>
    <row r="23" spans="1:30" ht="99.95" customHeight="1" thickBot="1" x14ac:dyDescent="0.3">
      <c r="A23" s="48"/>
      <c r="B23" s="48"/>
      <c r="C23" s="48"/>
      <c r="D23" s="230">
        <v>22</v>
      </c>
      <c r="E23" s="849">
        <v>136</v>
      </c>
      <c r="F23" s="849">
        <v>67</v>
      </c>
      <c r="G23" s="849">
        <f t="shared" si="1"/>
        <v>1700</v>
      </c>
      <c r="H23" s="847" t="s">
        <v>277</v>
      </c>
      <c r="I23" s="847" t="s">
        <v>736</v>
      </c>
      <c r="J23" s="227" t="s">
        <v>39</v>
      </c>
      <c r="K23" s="227" t="s">
        <v>114</v>
      </c>
      <c r="L23" s="839" t="s">
        <v>41</v>
      </c>
      <c r="M23" s="839"/>
      <c r="N23" s="839"/>
      <c r="O23" s="839" t="s">
        <v>41</v>
      </c>
      <c r="P23" s="839"/>
      <c r="Q23" s="839" t="s">
        <v>41</v>
      </c>
      <c r="R23" s="228" t="s">
        <v>681</v>
      </c>
      <c r="S23" s="839">
        <v>3</v>
      </c>
      <c r="T23" s="839">
        <v>7</v>
      </c>
      <c r="U23" s="839" t="s">
        <v>41</v>
      </c>
      <c r="V23" s="839"/>
      <c r="W23" s="839" t="s">
        <v>41</v>
      </c>
      <c r="X23" s="839"/>
      <c r="Y23" s="831" t="s">
        <v>1518</v>
      </c>
      <c r="Z23" s="48"/>
      <c r="AA23" s="48"/>
      <c r="AB23" s="48"/>
      <c r="AC23" s="48"/>
      <c r="AD23" s="48"/>
    </row>
    <row r="24" spans="1:30" ht="99.95" customHeight="1" thickBot="1" x14ac:dyDescent="0.3">
      <c r="A24" s="48"/>
      <c r="B24" s="48"/>
      <c r="C24" s="48"/>
      <c r="D24" s="230">
        <v>202</v>
      </c>
      <c r="E24" s="849">
        <v>138</v>
      </c>
      <c r="F24" s="849">
        <v>79</v>
      </c>
      <c r="G24" s="849">
        <f t="shared" si="1"/>
        <v>1700</v>
      </c>
      <c r="H24" s="248" t="s">
        <v>186</v>
      </c>
      <c r="I24" s="248" t="s">
        <v>738</v>
      </c>
      <c r="J24" s="227" t="s">
        <v>39</v>
      </c>
      <c r="K24" s="227" t="s">
        <v>40</v>
      </c>
      <c r="L24" s="839" t="s">
        <v>41</v>
      </c>
      <c r="M24" s="839"/>
      <c r="N24" s="839"/>
      <c r="O24" s="839" t="s">
        <v>41</v>
      </c>
      <c r="P24" s="839"/>
      <c r="Q24" s="839" t="s">
        <v>41</v>
      </c>
      <c r="R24" s="228" t="s">
        <v>280</v>
      </c>
      <c r="S24" s="839">
        <v>3</v>
      </c>
      <c r="T24" s="839">
        <v>17</v>
      </c>
      <c r="U24" s="839" t="s">
        <v>41</v>
      </c>
      <c r="V24" s="839"/>
      <c r="W24" s="839" t="s">
        <v>41</v>
      </c>
      <c r="X24" s="839"/>
      <c r="Y24" s="831" t="s">
        <v>1519</v>
      </c>
      <c r="Z24" s="48"/>
      <c r="AA24" s="48"/>
      <c r="AB24" s="48"/>
      <c r="AC24" s="48"/>
      <c r="AD24" s="48"/>
    </row>
    <row r="25" spans="1:30" ht="99.95" customHeight="1" thickBot="1" x14ac:dyDescent="0.3">
      <c r="A25" s="48"/>
      <c r="B25" s="48"/>
      <c r="C25" s="48"/>
      <c r="D25" s="230">
        <v>202</v>
      </c>
      <c r="E25" s="849">
        <v>139</v>
      </c>
      <c r="F25" s="849">
        <v>80</v>
      </c>
      <c r="G25" s="849">
        <f t="shared" si="1"/>
        <v>1700</v>
      </c>
      <c r="H25" s="847" t="s">
        <v>132</v>
      </c>
      <c r="I25" s="847" t="s">
        <v>748</v>
      </c>
      <c r="J25" s="227" t="s">
        <v>39</v>
      </c>
      <c r="K25" s="227" t="s">
        <v>114</v>
      </c>
      <c r="L25" s="839" t="s">
        <v>41</v>
      </c>
      <c r="M25" s="839"/>
      <c r="N25" s="839"/>
      <c r="O25" s="839" t="s">
        <v>41</v>
      </c>
      <c r="P25" s="839"/>
      <c r="Q25" s="839" t="s">
        <v>41</v>
      </c>
      <c r="R25" s="228" t="s">
        <v>681</v>
      </c>
      <c r="S25" s="839">
        <v>3</v>
      </c>
      <c r="T25" s="839">
        <v>7</v>
      </c>
      <c r="U25" s="839"/>
      <c r="V25" s="839" t="s">
        <v>41</v>
      </c>
      <c r="W25" s="839"/>
      <c r="X25" s="839"/>
      <c r="Y25" s="831" t="s">
        <v>1520</v>
      </c>
      <c r="Z25" s="48"/>
      <c r="AA25" s="48"/>
      <c r="AB25" s="48"/>
      <c r="AC25" s="48"/>
      <c r="AD25" s="48"/>
    </row>
    <row r="26" spans="1:30" ht="99.95" customHeight="1" thickBot="1" x14ac:dyDescent="0.3">
      <c r="A26" s="48"/>
      <c r="B26" s="48"/>
      <c r="C26" s="48"/>
      <c r="D26" s="230">
        <v>202</v>
      </c>
      <c r="E26" s="849">
        <v>139</v>
      </c>
      <c r="F26" s="849">
        <v>81</v>
      </c>
      <c r="G26" s="293"/>
      <c r="H26" s="847" t="s">
        <v>132</v>
      </c>
      <c r="I26" s="396" t="s">
        <v>672</v>
      </c>
      <c r="J26" s="227" t="s">
        <v>867</v>
      </c>
      <c r="K26" s="227" t="s">
        <v>114</v>
      </c>
      <c r="L26" s="839" t="s">
        <v>41</v>
      </c>
      <c r="M26" s="839"/>
      <c r="N26" s="839"/>
      <c r="O26" s="839" t="s">
        <v>41</v>
      </c>
      <c r="P26" s="839"/>
      <c r="Q26" s="839" t="s">
        <v>41</v>
      </c>
      <c r="R26" s="228" t="s">
        <v>280</v>
      </c>
      <c r="S26" s="839">
        <v>3</v>
      </c>
      <c r="T26" s="839">
        <v>7</v>
      </c>
      <c r="U26" s="839" t="s">
        <v>41</v>
      </c>
      <c r="V26" s="839"/>
      <c r="W26" s="839" t="s">
        <v>41</v>
      </c>
      <c r="X26" s="839"/>
      <c r="Y26" s="831" t="s">
        <v>1521</v>
      </c>
      <c r="Z26" s="48"/>
      <c r="AA26" s="48"/>
      <c r="AB26" s="48"/>
      <c r="AC26" s="48"/>
      <c r="AD26" s="48"/>
    </row>
    <row r="27" spans="1:30" ht="99.95" customHeight="1" thickBot="1" x14ac:dyDescent="0.3">
      <c r="A27" s="48"/>
      <c r="B27" s="48"/>
      <c r="C27" s="48"/>
      <c r="D27" s="230">
        <v>202</v>
      </c>
      <c r="E27" s="849">
        <v>140</v>
      </c>
      <c r="F27" s="849">
        <v>84</v>
      </c>
      <c r="G27" s="849">
        <f t="shared" ref="G27:G45" si="2">IF(J27&lt;&gt;"",VLOOKUP(J27,TIPOLOGIA,2,0),"")</f>
        <v>1897</v>
      </c>
      <c r="H27" s="847" t="s">
        <v>753</v>
      </c>
      <c r="I27" s="847" t="s">
        <v>754</v>
      </c>
      <c r="J27" s="227" t="s">
        <v>755</v>
      </c>
      <c r="K27" s="227" t="s">
        <v>40</v>
      </c>
      <c r="L27" s="839" t="s">
        <v>41</v>
      </c>
      <c r="M27" s="839"/>
      <c r="N27" s="839"/>
      <c r="O27" s="839" t="s">
        <v>41</v>
      </c>
      <c r="P27" s="839"/>
      <c r="Q27" s="839" t="s">
        <v>41</v>
      </c>
      <c r="R27" s="228" t="s">
        <v>756</v>
      </c>
      <c r="S27" s="839">
        <v>3</v>
      </c>
      <c r="T27" s="839">
        <v>7</v>
      </c>
      <c r="U27" s="839" t="s">
        <v>41</v>
      </c>
      <c r="V27" s="839"/>
      <c r="W27" s="839" t="s">
        <v>41</v>
      </c>
      <c r="X27" s="839"/>
      <c r="Y27" s="831" t="s">
        <v>1522</v>
      </c>
      <c r="Z27" s="48"/>
      <c r="AA27" s="48"/>
      <c r="AB27" s="48"/>
      <c r="AC27" s="48"/>
      <c r="AD27" s="48"/>
    </row>
    <row r="28" spans="1:30" ht="99.95" customHeight="1" thickBot="1" x14ac:dyDescent="0.3">
      <c r="A28" s="48"/>
      <c r="B28" s="48"/>
      <c r="C28" s="48"/>
      <c r="D28" s="230">
        <v>202</v>
      </c>
      <c r="E28" s="849">
        <v>132</v>
      </c>
      <c r="F28" s="849">
        <v>60</v>
      </c>
      <c r="G28" s="849">
        <f t="shared" si="2"/>
        <v>1840</v>
      </c>
      <c r="H28" s="847" t="s">
        <v>1489</v>
      </c>
      <c r="I28" s="847" t="s">
        <v>1490</v>
      </c>
      <c r="J28" s="227" t="s">
        <v>852</v>
      </c>
      <c r="K28" s="227" t="s">
        <v>40</v>
      </c>
      <c r="L28" s="839" t="s">
        <v>41</v>
      </c>
      <c r="M28" s="839"/>
      <c r="N28" s="839"/>
      <c r="O28" s="839" t="s">
        <v>41</v>
      </c>
      <c r="P28" s="839"/>
      <c r="Q28" s="839" t="s">
        <v>41</v>
      </c>
      <c r="R28" s="228" t="s">
        <v>762</v>
      </c>
      <c r="S28" s="839">
        <v>3</v>
      </c>
      <c r="T28" s="839">
        <v>7</v>
      </c>
      <c r="U28" s="839" t="s">
        <v>41</v>
      </c>
      <c r="V28" s="839"/>
      <c r="W28" s="839" t="s">
        <v>41</v>
      </c>
      <c r="X28" s="839"/>
      <c r="Y28" s="831" t="s">
        <v>1523</v>
      </c>
      <c r="Z28" s="48"/>
      <c r="AA28" s="48"/>
      <c r="AB28" s="48"/>
      <c r="AC28" s="48"/>
      <c r="AD28" s="48"/>
    </row>
    <row r="29" spans="1:30" ht="99.95" customHeight="1" thickBot="1" x14ac:dyDescent="0.3">
      <c r="A29" s="48"/>
      <c r="B29" s="48"/>
      <c r="C29" s="48"/>
      <c r="D29" s="230">
        <v>203</v>
      </c>
      <c r="E29" s="849">
        <v>109</v>
      </c>
      <c r="F29" s="849">
        <v>4</v>
      </c>
      <c r="G29" s="849">
        <f t="shared" si="2"/>
        <v>1720</v>
      </c>
      <c r="H29" s="847" t="s">
        <v>37</v>
      </c>
      <c r="I29" s="269" t="s">
        <v>45</v>
      </c>
      <c r="J29" s="270" t="s">
        <v>833</v>
      </c>
      <c r="K29" s="839" t="s">
        <v>48</v>
      </c>
      <c r="L29" s="839" t="s">
        <v>41</v>
      </c>
      <c r="M29" s="839"/>
      <c r="N29" s="839"/>
      <c r="O29" s="839" t="s">
        <v>41</v>
      </c>
      <c r="P29" s="839"/>
      <c r="Q29" s="839" t="s">
        <v>41</v>
      </c>
      <c r="R29" s="271" t="s">
        <v>49</v>
      </c>
      <c r="S29" s="839">
        <v>3</v>
      </c>
      <c r="T29" s="839">
        <v>17</v>
      </c>
      <c r="U29" s="839" t="s">
        <v>41</v>
      </c>
      <c r="V29" s="839"/>
      <c r="W29" s="839" t="s">
        <v>41</v>
      </c>
      <c r="X29" s="849"/>
      <c r="Y29" s="831" t="s">
        <v>1524</v>
      </c>
      <c r="Z29" s="48"/>
      <c r="AA29" s="48"/>
      <c r="AB29" s="48"/>
      <c r="AC29" s="48"/>
      <c r="AD29" s="48"/>
    </row>
    <row r="30" spans="1:30" ht="99.95" customHeight="1" thickBot="1" x14ac:dyDescent="0.3">
      <c r="A30" s="48"/>
      <c r="B30" s="48"/>
      <c r="C30" s="48"/>
      <c r="D30" s="230">
        <v>203</v>
      </c>
      <c r="E30" s="849">
        <v>109</v>
      </c>
      <c r="F30" s="849">
        <v>9</v>
      </c>
      <c r="G30" s="849">
        <f t="shared" si="2"/>
        <v>1720</v>
      </c>
      <c r="H30" s="847" t="s">
        <v>37</v>
      </c>
      <c r="I30" s="847" t="s">
        <v>46</v>
      </c>
      <c r="J30" s="270" t="s">
        <v>833</v>
      </c>
      <c r="K30" s="227" t="s">
        <v>48</v>
      </c>
      <c r="L30" s="839" t="s">
        <v>41</v>
      </c>
      <c r="M30" s="839"/>
      <c r="N30" s="839"/>
      <c r="O30" s="839" t="s">
        <v>41</v>
      </c>
      <c r="P30" s="839"/>
      <c r="Q30" s="839" t="s">
        <v>41</v>
      </c>
      <c r="R30" s="228" t="s">
        <v>49</v>
      </c>
      <c r="S30" s="839">
        <v>3</v>
      </c>
      <c r="T30" s="839">
        <v>17</v>
      </c>
      <c r="U30" s="839" t="s">
        <v>41</v>
      </c>
      <c r="V30" s="839"/>
      <c r="W30" s="839" t="s">
        <v>41</v>
      </c>
      <c r="X30" s="839"/>
      <c r="Y30" s="831" t="s">
        <v>1525</v>
      </c>
      <c r="Z30" s="48"/>
      <c r="AA30" s="48"/>
      <c r="AB30" s="48"/>
      <c r="AC30" s="48"/>
      <c r="AD30" s="48"/>
    </row>
    <row r="31" spans="1:30" ht="99.95" customHeight="1" thickBot="1" x14ac:dyDescent="0.3">
      <c r="A31" s="48"/>
      <c r="B31" s="48"/>
      <c r="C31" s="48"/>
      <c r="D31" s="230">
        <v>203</v>
      </c>
      <c r="E31" s="849">
        <v>109</v>
      </c>
      <c r="F31" s="849">
        <v>12</v>
      </c>
      <c r="G31" s="849">
        <f t="shared" si="2"/>
        <v>1720</v>
      </c>
      <c r="H31" s="847" t="s">
        <v>37</v>
      </c>
      <c r="I31" s="847" t="s">
        <v>57</v>
      </c>
      <c r="J31" s="270" t="s">
        <v>833</v>
      </c>
      <c r="K31" s="227" t="s">
        <v>48</v>
      </c>
      <c r="L31" s="839" t="s">
        <v>41</v>
      </c>
      <c r="M31" s="839"/>
      <c r="N31" s="839"/>
      <c r="O31" s="839" t="s">
        <v>41</v>
      </c>
      <c r="P31" s="839"/>
      <c r="Q31" s="839"/>
      <c r="R31" s="228" t="s">
        <v>49</v>
      </c>
      <c r="S31" s="839">
        <v>3</v>
      </c>
      <c r="T31" s="839">
        <v>17</v>
      </c>
      <c r="U31" s="839" t="s">
        <v>41</v>
      </c>
      <c r="V31" s="839"/>
      <c r="W31" s="839" t="s">
        <v>41</v>
      </c>
      <c r="X31" s="839"/>
      <c r="Y31" s="831" t="s">
        <v>1526</v>
      </c>
      <c r="Z31" s="48"/>
      <c r="AA31" s="48"/>
      <c r="AB31" s="48"/>
      <c r="AC31" s="48"/>
      <c r="AD31" s="48"/>
    </row>
    <row r="32" spans="1:30" ht="99.95" customHeight="1" thickBot="1" x14ac:dyDescent="0.3">
      <c r="A32" s="48"/>
      <c r="B32" s="48"/>
      <c r="C32" s="48"/>
      <c r="D32" s="230">
        <v>203</v>
      </c>
      <c r="E32" s="849">
        <v>116</v>
      </c>
      <c r="F32" s="849">
        <v>25</v>
      </c>
      <c r="G32" s="849">
        <f t="shared" si="2"/>
        <v>1746</v>
      </c>
      <c r="H32" s="847" t="s">
        <v>64</v>
      </c>
      <c r="I32" s="847" t="s">
        <v>65</v>
      </c>
      <c r="J32" s="227" t="s">
        <v>881</v>
      </c>
      <c r="K32" s="227" t="s">
        <v>48</v>
      </c>
      <c r="L32" s="839" t="s">
        <v>41</v>
      </c>
      <c r="M32" s="839"/>
      <c r="N32" s="839"/>
      <c r="O32" s="839" t="s">
        <v>41</v>
      </c>
      <c r="P32" s="839"/>
      <c r="Q32" s="839" t="s">
        <v>41</v>
      </c>
      <c r="R32" s="228" t="s">
        <v>49</v>
      </c>
      <c r="S32" s="839">
        <v>3</v>
      </c>
      <c r="T32" s="839">
        <v>7</v>
      </c>
      <c r="U32" s="839" t="s">
        <v>41</v>
      </c>
      <c r="V32" s="839"/>
      <c r="W32" s="839" t="s">
        <v>41</v>
      </c>
      <c r="X32" s="839"/>
      <c r="Y32" s="831" t="s">
        <v>1527</v>
      </c>
      <c r="Z32" s="48"/>
      <c r="AA32" s="48"/>
      <c r="AB32" s="48"/>
      <c r="AC32" s="48"/>
      <c r="AD32" s="48"/>
    </row>
    <row r="33" spans="1:30" ht="99.95" customHeight="1" thickBot="1" x14ac:dyDescent="0.3">
      <c r="A33" s="48"/>
      <c r="B33" s="48"/>
      <c r="C33" s="48"/>
      <c r="D33" s="230">
        <v>203</v>
      </c>
      <c r="E33" s="849">
        <v>122</v>
      </c>
      <c r="F33" s="849">
        <v>35</v>
      </c>
      <c r="G33" s="849">
        <f t="shared" si="2"/>
        <v>1968</v>
      </c>
      <c r="H33" s="847" t="s">
        <v>73</v>
      </c>
      <c r="I33" s="847" t="s">
        <v>500</v>
      </c>
      <c r="J33" s="227" t="s">
        <v>75</v>
      </c>
      <c r="K33" s="227" t="s">
        <v>48</v>
      </c>
      <c r="L33" s="839" t="s">
        <v>41</v>
      </c>
      <c r="M33" s="839"/>
      <c r="N33" s="839"/>
      <c r="O33" s="839" t="s">
        <v>41</v>
      </c>
      <c r="P33" s="839"/>
      <c r="Q33" s="839" t="s">
        <v>41</v>
      </c>
      <c r="R33" s="228" t="s">
        <v>49</v>
      </c>
      <c r="S33" s="839">
        <v>3</v>
      </c>
      <c r="T33" s="839">
        <v>7</v>
      </c>
      <c r="U33" s="839"/>
      <c r="V33" s="839"/>
      <c r="W33" s="839" t="s">
        <v>41</v>
      </c>
      <c r="X33" s="839" t="s">
        <v>41</v>
      </c>
      <c r="Y33" s="831" t="s">
        <v>1506</v>
      </c>
      <c r="Z33" s="48"/>
      <c r="AA33" s="48"/>
      <c r="AB33" s="48"/>
      <c r="AC33" s="48"/>
      <c r="AD33" s="48"/>
    </row>
    <row r="34" spans="1:30" ht="99.95" customHeight="1" thickBot="1" x14ac:dyDescent="0.3">
      <c r="A34" s="48"/>
      <c r="B34" s="48"/>
      <c r="C34" s="48"/>
      <c r="D34" s="230">
        <v>203</v>
      </c>
      <c r="E34" s="849">
        <v>127</v>
      </c>
      <c r="F34" s="849">
        <v>47</v>
      </c>
      <c r="G34" s="849">
        <f t="shared" si="2"/>
        <v>1700</v>
      </c>
      <c r="H34" s="847" t="s">
        <v>89</v>
      </c>
      <c r="I34" s="847" t="s">
        <v>90</v>
      </c>
      <c r="J34" s="227" t="s">
        <v>39</v>
      </c>
      <c r="K34" s="227" t="s">
        <v>48</v>
      </c>
      <c r="L34" s="839"/>
      <c r="M34" s="839"/>
      <c r="N34" s="839" t="s">
        <v>41</v>
      </c>
      <c r="O34" s="839" t="s">
        <v>41</v>
      </c>
      <c r="P34" s="839"/>
      <c r="Q34" s="839" t="s">
        <v>41</v>
      </c>
      <c r="R34" s="228" t="s">
        <v>49</v>
      </c>
      <c r="S34" s="839">
        <v>3</v>
      </c>
      <c r="T34" s="839">
        <v>30</v>
      </c>
      <c r="U34" s="839"/>
      <c r="V34" s="839" t="s">
        <v>41</v>
      </c>
      <c r="W34" s="839"/>
      <c r="X34" s="839"/>
      <c r="Y34" s="831" t="s">
        <v>1509</v>
      </c>
      <c r="Z34" s="48"/>
      <c r="AA34" s="48"/>
      <c r="AB34" s="48"/>
      <c r="AC34" s="48"/>
      <c r="AD34" s="48"/>
    </row>
    <row r="35" spans="1:30" ht="99.95" customHeight="1" thickBot="1" x14ac:dyDescent="0.3">
      <c r="A35" s="48"/>
      <c r="B35" s="48"/>
      <c r="C35" s="48"/>
      <c r="D35" s="230">
        <v>203</v>
      </c>
      <c r="E35" s="849">
        <v>137</v>
      </c>
      <c r="F35" s="849">
        <v>69</v>
      </c>
      <c r="G35" s="849">
        <f t="shared" si="2"/>
        <v>1700</v>
      </c>
      <c r="H35" s="847" t="s">
        <v>95</v>
      </c>
      <c r="I35" s="847" t="s">
        <v>96</v>
      </c>
      <c r="J35" s="227" t="s">
        <v>39</v>
      </c>
      <c r="K35" s="227" t="s">
        <v>98</v>
      </c>
      <c r="L35" s="839"/>
      <c r="M35" s="839"/>
      <c r="N35" s="839" t="s">
        <v>41</v>
      </c>
      <c r="O35" s="839" t="s">
        <v>41</v>
      </c>
      <c r="P35" s="839"/>
      <c r="Q35" s="839" t="s">
        <v>41</v>
      </c>
      <c r="R35" s="228" t="s">
        <v>49</v>
      </c>
      <c r="S35" s="839">
        <v>3</v>
      </c>
      <c r="T35" s="839">
        <v>17</v>
      </c>
      <c r="U35" s="839"/>
      <c r="V35" s="839"/>
      <c r="W35" s="839" t="s">
        <v>41</v>
      </c>
      <c r="X35" s="839" t="s">
        <v>41</v>
      </c>
      <c r="Y35" s="831" t="s">
        <v>1528</v>
      </c>
      <c r="Z35" s="48"/>
      <c r="AA35" s="48"/>
      <c r="AB35" s="48"/>
      <c r="AC35" s="48"/>
      <c r="AD35" s="48"/>
    </row>
    <row r="36" spans="1:30" ht="99.95" customHeight="1" thickBot="1" x14ac:dyDescent="0.3">
      <c r="A36" s="48"/>
      <c r="B36" s="48"/>
      <c r="C36" s="48"/>
      <c r="D36" s="230">
        <v>203</v>
      </c>
      <c r="E36" s="849">
        <v>137</v>
      </c>
      <c r="F36" s="849">
        <v>72</v>
      </c>
      <c r="G36" s="849">
        <f t="shared" si="2"/>
        <v>1737</v>
      </c>
      <c r="H36" s="847" t="s">
        <v>95</v>
      </c>
      <c r="I36" s="847" t="s">
        <v>112</v>
      </c>
      <c r="J36" s="227" t="s">
        <v>113</v>
      </c>
      <c r="K36" s="227" t="s">
        <v>114</v>
      </c>
      <c r="L36" s="839"/>
      <c r="M36" s="839"/>
      <c r="N36" s="839" t="s">
        <v>41</v>
      </c>
      <c r="O36" s="839" t="s">
        <v>41</v>
      </c>
      <c r="P36" s="839"/>
      <c r="Q36" s="839" t="s">
        <v>41</v>
      </c>
      <c r="R36" s="228" t="s">
        <v>49</v>
      </c>
      <c r="S36" s="839">
        <v>3</v>
      </c>
      <c r="T36" s="839">
        <v>17</v>
      </c>
      <c r="U36" s="839"/>
      <c r="V36" s="839"/>
      <c r="W36" s="839" t="s">
        <v>41</v>
      </c>
      <c r="X36" s="839" t="s">
        <v>41</v>
      </c>
      <c r="Y36" s="831" t="s">
        <v>1529</v>
      </c>
      <c r="Z36" s="48"/>
      <c r="AA36" s="48"/>
      <c r="AB36" s="48"/>
      <c r="AC36" s="48"/>
      <c r="AD36" s="48"/>
    </row>
    <row r="37" spans="1:30" ht="99.95" customHeight="1" thickBot="1" x14ac:dyDescent="0.3">
      <c r="A37" s="48"/>
      <c r="B37" s="48"/>
      <c r="C37" s="48"/>
      <c r="D37" s="230">
        <v>203</v>
      </c>
      <c r="E37" s="849">
        <v>139</v>
      </c>
      <c r="F37" s="849">
        <v>83</v>
      </c>
      <c r="G37" s="849">
        <f t="shared" si="2"/>
        <v>1700</v>
      </c>
      <c r="H37" s="847" t="s">
        <v>132</v>
      </c>
      <c r="I37" s="847" t="s">
        <v>133</v>
      </c>
      <c r="J37" s="290" t="s">
        <v>39</v>
      </c>
      <c r="K37" s="227" t="s">
        <v>48</v>
      </c>
      <c r="L37" s="839" t="s">
        <v>41</v>
      </c>
      <c r="M37" s="839"/>
      <c r="N37" s="839"/>
      <c r="O37" s="839" t="s">
        <v>41</v>
      </c>
      <c r="P37" s="839"/>
      <c r="Q37" s="839" t="s">
        <v>41</v>
      </c>
      <c r="R37" s="228" t="s">
        <v>49</v>
      </c>
      <c r="S37" s="839">
        <v>3</v>
      </c>
      <c r="T37" s="839">
        <v>17</v>
      </c>
      <c r="U37" s="839" t="s">
        <v>41</v>
      </c>
      <c r="V37" s="839"/>
      <c r="W37" s="839" t="s">
        <v>41</v>
      </c>
      <c r="X37" s="839"/>
      <c r="Y37" s="831" t="s">
        <v>1530</v>
      </c>
      <c r="Z37" s="48"/>
      <c r="AA37" s="48"/>
      <c r="AB37" s="48"/>
      <c r="AC37" s="48"/>
      <c r="AD37" s="48"/>
    </row>
    <row r="38" spans="1:30" ht="99.95" customHeight="1" thickBot="1" x14ac:dyDescent="0.3">
      <c r="A38" s="48"/>
      <c r="B38" s="48"/>
      <c r="C38" s="48"/>
      <c r="D38" s="230">
        <v>203</v>
      </c>
      <c r="E38" s="849">
        <v>142</v>
      </c>
      <c r="F38" s="849">
        <v>88</v>
      </c>
      <c r="G38" s="849">
        <f t="shared" si="2"/>
        <v>1930</v>
      </c>
      <c r="H38" s="847" t="s">
        <v>141</v>
      </c>
      <c r="I38" s="847" t="s">
        <v>142</v>
      </c>
      <c r="J38" s="227" t="s">
        <v>143</v>
      </c>
      <c r="K38" s="227" t="s">
        <v>144</v>
      </c>
      <c r="L38" s="839" t="s">
        <v>41</v>
      </c>
      <c r="M38" s="839"/>
      <c r="N38" s="839"/>
      <c r="O38" s="839" t="s">
        <v>41</v>
      </c>
      <c r="P38" s="839"/>
      <c r="Q38" s="839" t="s">
        <v>41</v>
      </c>
      <c r="R38" s="228" t="s">
        <v>49</v>
      </c>
      <c r="S38" s="839">
        <v>3</v>
      </c>
      <c r="T38" s="839">
        <v>17</v>
      </c>
      <c r="U38" s="839" t="s">
        <v>41</v>
      </c>
      <c r="V38" s="839"/>
      <c r="W38" s="839" t="s">
        <v>41</v>
      </c>
      <c r="X38" s="839"/>
      <c r="Y38" s="831" t="s">
        <v>1530</v>
      </c>
      <c r="Z38" s="48"/>
      <c r="AA38" s="48"/>
      <c r="AB38" s="48"/>
      <c r="AC38" s="48"/>
      <c r="AD38" s="48"/>
    </row>
    <row r="39" spans="1:30" ht="99.95" customHeight="1" thickBot="1" x14ac:dyDescent="0.3">
      <c r="A39" s="48"/>
      <c r="B39" s="48"/>
      <c r="C39" s="48"/>
      <c r="D39" s="230">
        <v>301</v>
      </c>
      <c r="E39" s="849">
        <v>109</v>
      </c>
      <c r="F39" s="849">
        <v>5</v>
      </c>
      <c r="G39" s="849">
        <f t="shared" si="2"/>
        <v>1720</v>
      </c>
      <c r="H39" s="248" t="s">
        <v>37</v>
      </c>
      <c r="I39" s="248" t="s">
        <v>607</v>
      </c>
      <c r="J39" s="270" t="s">
        <v>833</v>
      </c>
      <c r="K39" s="227" t="s">
        <v>48</v>
      </c>
      <c r="L39" s="839" t="s">
        <v>41</v>
      </c>
      <c r="M39" s="839"/>
      <c r="N39" s="839"/>
      <c r="O39" s="839" t="s">
        <v>41</v>
      </c>
      <c r="P39" s="839"/>
      <c r="Q39" s="839" t="s">
        <v>41</v>
      </c>
      <c r="R39" s="228" t="s">
        <v>171</v>
      </c>
      <c r="S39" s="839">
        <v>3</v>
      </c>
      <c r="T39" s="839">
        <v>17</v>
      </c>
      <c r="U39" s="839" t="s">
        <v>41</v>
      </c>
      <c r="V39" s="839"/>
      <c r="W39" s="839" t="s">
        <v>41</v>
      </c>
      <c r="X39" s="839"/>
      <c r="Y39" s="837" t="s">
        <v>1531</v>
      </c>
      <c r="Z39" s="48"/>
      <c r="AA39" s="48"/>
      <c r="AB39" s="48"/>
      <c r="AC39" s="48"/>
      <c r="AD39" s="48"/>
    </row>
    <row r="40" spans="1:30" ht="99.95" customHeight="1" thickBot="1" x14ac:dyDescent="0.3">
      <c r="A40" s="48"/>
      <c r="B40" s="48"/>
      <c r="C40" s="48"/>
      <c r="D40" s="230">
        <v>301</v>
      </c>
      <c r="E40" s="849">
        <v>109</v>
      </c>
      <c r="F40" s="849">
        <v>6</v>
      </c>
      <c r="G40" s="849">
        <f t="shared" si="2"/>
        <v>1720</v>
      </c>
      <c r="H40" s="847" t="s">
        <v>37</v>
      </c>
      <c r="I40" s="847" t="s">
        <v>614</v>
      </c>
      <c r="J40" s="227" t="s">
        <v>833</v>
      </c>
      <c r="K40" s="227" t="s">
        <v>429</v>
      </c>
      <c r="L40" s="839" t="s">
        <v>41</v>
      </c>
      <c r="M40" s="839"/>
      <c r="N40" s="839"/>
      <c r="O40" s="839" t="s">
        <v>41</v>
      </c>
      <c r="P40" s="839"/>
      <c r="Q40" s="839" t="s">
        <v>41</v>
      </c>
      <c r="R40" s="228" t="s">
        <v>155</v>
      </c>
      <c r="S40" s="839">
        <v>3</v>
      </c>
      <c r="T40" s="839">
        <v>17</v>
      </c>
      <c r="U40" s="839" t="s">
        <v>41</v>
      </c>
      <c r="V40" s="839"/>
      <c r="W40" s="839" t="s">
        <v>41</v>
      </c>
      <c r="X40" s="839"/>
      <c r="Y40" s="831" t="s">
        <v>1532</v>
      </c>
      <c r="Z40" s="48"/>
      <c r="AA40" s="48"/>
      <c r="AB40" s="48"/>
      <c r="AC40" s="48"/>
      <c r="AD40" s="48"/>
    </row>
    <row r="41" spans="1:30" ht="99.95" customHeight="1" thickBot="1" x14ac:dyDescent="0.3">
      <c r="A41" s="48"/>
      <c r="B41" s="48"/>
      <c r="C41" s="48"/>
      <c r="D41" s="230">
        <v>301</v>
      </c>
      <c r="E41" s="849">
        <v>109</v>
      </c>
      <c r="F41" s="849">
        <v>7</v>
      </c>
      <c r="G41" s="849">
        <f t="shared" si="2"/>
        <v>1720</v>
      </c>
      <c r="H41" s="847" t="s">
        <v>37</v>
      </c>
      <c r="I41" s="847" t="s">
        <v>617</v>
      </c>
      <c r="J41" s="227" t="s">
        <v>833</v>
      </c>
      <c r="K41" s="227" t="s">
        <v>162</v>
      </c>
      <c r="L41" s="839" t="s">
        <v>41</v>
      </c>
      <c r="M41" s="839"/>
      <c r="N41" s="839"/>
      <c r="O41" s="839" t="s">
        <v>41</v>
      </c>
      <c r="P41" s="839"/>
      <c r="Q41" s="839" t="s">
        <v>41</v>
      </c>
      <c r="R41" s="228" t="s">
        <v>155</v>
      </c>
      <c r="S41" s="839">
        <v>3</v>
      </c>
      <c r="T41" s="839">
        <v>17</v>
      </c>
      <c r="U41" s="839" t="s">
        <v>41</v>
      </c>
      <c r="V41" s="839"/>
      <c r="W41" s="839" t="s">
        <v>41</v>
      </c>
      <c r="X41" s="839"/>
      <c r="Y41" s="831" t="s">
        <v>1533</v>
      </c>
      <c r="Z41" s="48"/>
      <c r="AA41" s="48"/>
      <c r="AB41" s="48"/>
      <c r="AC41" s="48"/>
      <c r="AD41" s="48"/>
    </row>
    <row r="42" spans="1:30" ht="99.95" customHeight="1" thickBot="1" x14ac:dyDescent="0.3">
      <c r="A42" s="48"/>
      <c r="B42" s="48"/>
      <c r="C42" s="48"/>
      <c r="D42" s="230">
        <v>301</v>
      </c>
      <c r="E42" s="849">
        <v>109</v>
      </c>
      <c r="F42" s="849">
        <v>11</v>
      </c>
      <c r="G42" s="849">
        <f t="shared" si="2"/>
        <v>1720</v>
      </c>
      <c r="H42" s="847" t="s">
        <v>37</v>
      </c>
      <c r="I42" s="847" t="s">
        <v>626</v>
      </c>
      <c r="J42" s="227" t="s">
        <v>833</v>
      </c>
      <c r="K42" s="227" t="s">
        <v>627</v>
      </c>
      <c r="L42" s="839" t="s">
        <v>41</v>
      </c>
      <c r="M42" s="839"/>
      <c r="N42" s="839"/>
      <c r="O42" s="839" t="s">
        <v>41</v>
      </c>
      <c r="P42" s="839"/>
      <c r="Q42" s="839" t="s">
        <v>41</v>
      </c>
      <c r="R42" s="228" t="s">
        <v>155</v>
      </c>
      <c r="S42" s="839">
        <v>3</v>
      </c>
      <c r="T42" s="839">
        <v>17</v>
      </c>
      <c r="U42" s="839" t="s">
        <v>41</v>
      </c>
      <c r="V42" s="839"/>
      <c r="W42" s="839" t="s">
        <v>41</v>
      </c>
      <c r="X42" s="839"/>
      <c r="Y42" s="831" t="s">
        <v>1485</v>
      </c>
      <c r="Z42" s="48"/>
      <c r="AA42" s="48"/>
      <c r="AB42" s="48"/>
      <c r="AC42" s="48"/>
      <c r="AD42" s="48"/>
    </row>
    <row r="43" spans="1:30" ht="99.95" customHeight="1" thickBot="1" x14ac:dyDescent="0.3">
      <c r="A43" s="48"/>
      <c r="B43" s="48"/>
      <c r="C43" s="48"/>
      <c r="D43" s="230">
        <v>301</v>
      </c>
      <c r="E43" s="849">
        <v>109</v>
      </c>
      <c r="F43" s="849">
        <v>13</v>
      </c>
      <c r="G43" s="849">
        <f t="shared" si="2"/>
        <v>1720</v>
      </c>
      <c r="H43" s="847" t="s">
        <v>37</v>
      </c>
      <c r="I43" s="847" t="s">
        <v>620</v>
      </c>
      <c r="J43" s="227" t="s">
        <v>833</v>
      </c>
      <c r="K43" s="227" t="s">
        <v>162</v>
      </c>
      <c r="L43" s="839" t="s">
        <v>41</v>
      </c>
      <c r="M43" s="839"/>
      <c r="N43" s="839"/>
      <c r="O43" s="839" t="s">
        <v>41</v>
      </c>
      <c r="P43" s="839"/>
      <c r="Q43" s="839" t="s">
        <v>41</v>
      </c>
      <c r="R43" s="228" t="s">
        <v>233</v>
      </c>
      <c r="S43" s="839">
        <v>3</v>
      </c>
      <c r="T43" s="839">
        <v>17</v>
      </c>
      <c r="U43" s="839" t="s">
        <v>41</v>
      </c>
      <c r="V43" s="839"/>
      <c r="W43" s="839" t="s">
        <v>41</v>
      </c>
      <c r="X43" s="839"/>
      <c r="Y43" s="831" t="s">
        <v>1534</v>
      </c>
      <c r="Z43" s="48"/>
      <c r="AA43" s="48"/>
      <c r="AB43" s="48"/>
      <c r="AC43" s="48"/>
      <c r="AD43" s="48"/>
    </row>
    <row r="44" spans="1:30" ht="99.95" customHeight="1" thickBot="1" x14ac:dyDescent="0.3">
      <c r="A44" s="48"/>
      <c r="B44" s="48"/>
      <c r="C44" s="48"/>
      <c r="D44" s="230">
        <v>301</v>
      </c>
      <c r="E44" s="849">
        <v>109</v>
      </c>
      <c r="F44" s="849">
        <v>14</v>
      </c>
      <c r="G44" s="849">
        <f t="shared" si="2"/>
        <v>1720</v>
      </c>
      <c r="H44" s="847" t="s">
        <v>37</v>
      </c>
      <c r="I44" s="847" t="s">
        <v>611</v>
      </c>
      <c r="J44" s="227" t="s">
        <v>833</v>
      </c>
      <c r="K44" s="227" t="s">
        <v>48</v>
      </c>
      <c r="L44" s="839"/>
      <c r="M44" s="839" t="s">
        <v>41</v>
      </c>
      <c r="N44" s="839"/>
      <c r="O44" s="839"/>
      <c r="P44" s="839"/>
      <c r="Q44" s="839" t="s">
        <v>41</v>
      </c>
      <c r="R44" s="228" t="s">
        <v>155</v>
      </c>
      <c r="S44" s="839">
        <v>3</v>
      </c>
      <c r="T44" s="839">
        <v>17</v>
      </c>
      <c r="U44" s="839" t="s">
        <v>41</v>
      </c>
      <c r="V44" s="839"/>
      <c r="W44" s="839" t="s">
        <v>41</v>
      </c>
      <c r="X44" s="839"/>
      <c r="Y44" s="831" t="s">
        <v>1535</v>
      </c>
      <c r="Z44" s="48"/>
      <c r="AA44" s="48"/>
      <c r="AB44" s="48"/>
      <c r="AC44" s="48"/>
      <c r="AD44" s="48"/>
    </row>
    <row r="45" spans="1:30" ht="99.95" customHeight="1" thickBot="1" x14ac:dyDescent="0.3">
      <c r="A45" s="48"/>
      <c r="B45" s="48"/>
      <c r="C45" s="48"/>
      <c r="D45" s="230">
        <v>301</v>
      </c>
      <c r="E45" s="849">
        <v>109</v>
      </c>
      <c r="F45" s="849">
        <v>15</v>
      </c>
      <c r="G45" s="849">
        <f t="shared" si="2"/>
        <v>1720</v>
      </c>
      <c r="H45" s="847" t="s">
        <v>37</v>
      </c>
      <c r="I45" s="847" t="s">
        <v>623</v>
      </c>
      <c r="J45" s="227" t="s">
        <v>833</v>
      </c>
      <c r="K45" s="227" t="s">
        <v>154</v>
      </c>
      <c r="L45" s="839" t="s">
        <v>41</v>
      </c>
      <c r="M45" s="839"/>
      <c r="N45" s="839"/>
      <c r="O45" s="839" t="s">
        <v>41</v>
      </c>
      <c r="P45" s="839"/>
      <c r="Q45" s="839" t="s">
        <v>41</v>
      </c>
      <c r="R45" s="228" t="s">
        <v>155</v>
      </c>
      <c r="S45" s="839">
        <v>3</v>
      </c>
      <c r="T45" s="839">
        <v>17</v>
      </c>
      <c r="U45" s="839" t="s">
        <v>41</v>
      </c>
      <c r="V45" s="839"/>
      <c r="W45" s="839" t="s">
        <v>41</v>
      </c>
      <c r="X45" s="839"/>
      <c r="Y45" s="831" t="s">
        <v>1536</v>
      </c>
      <c r="Z45" s="48"/>
      <c r="AA45" s="48"/>
      <c r="AB45" s="48"/>
      <c r="AC45" s="48"/>
      <c r="AD45" s="48"/>
    </row>
    <row r="46" spans="1:30" ht="99.95" customHeight="1" thickBot="1" x14ac:dyDescent="0.3">
      <c r="A46" s="48"/>
      <c r="B46" s="48"/>
      <c r="C46" s="48"/>
      <c r="D46" s="850">
        <v>301</v>
      </c>
      <c r="E46" s="850">
        <v>109</v>
      </c>
      <c r="F46" s="850">
        <v>3</v>
      </c>
      <c r="G46" s="293"/>
      <c r="H46" s="847" t="s">
        <v>37</v>
      </c>
      <c r="I46" s="526" t="s">
        <v>152</v>
      </c>
      <c r="J46" s="199" t="s">
        <v>912</v>
      </c>
      <c r="K46" s="227" t="s">
        <v>154</v>
      </c>
      <c r="L46" s="839" t="s">
        <v>41</v>
      </c>
      <c r="M46" s="839"/>
      <c r="N46" s="839"/>
      <c r="O46" s="839" t="s">
        <v>41</v>
      </c>
      <c r="P46" s="839"/>
      <c r="Q46" s="839" t="s">
        <v>41</v>
      </c>
      <c r="R46" s="228" t="s">
        <v>155</v>
      </c>
      <c r="S46" s="839">
        <v>3</v>
      </c>
      <c r="T46" s="839">
        <v>17</v>
      </c>
      <c r="U46" s="839" t="s">
        <v>41</v>
      </c>
      <c r="V46" s="839"/>
      <c r="W46" s="839" t="s">
        <v>41</v>
      </c>
      <c r="X46" s="289"/>
      <c r="Y46" s="858" t="s">
        <v>1537</v>
      </c>
      <c r="Z46" s="48"/>
      <c r="AA46" s="48"/>
      <c r="AB46" s="48"/>
      <c r="AC46" s="48"/>
      <c r="AD46" s="48"/>
    </row>
    <row r="47" spans="1:30" ht="99.95" customHeight="1" thickBot="1" x14ac:dyDescent="0.3">
      <c r="A47" s="48"/>
      <c r="B47" s="48"/>
      <c r="C47" s="48"/>
      <c r="D47" s="230">
        <v>301</v>
      </c>
      <c r="E47" s="849">
        <v>109</v>
      </c>
      <c r="F47" s="849">
        <v>1</v>
      </c>
      <c r="G47" s="185"/>
      <c r="H47" s="848" t="s">
        <v>37</v>
      </c>
      <c r="I47" s="526" t="s">
        <v>1538</v>
      </c>
      <c r="J47" s="857" t="s">
        <v>796</v>
      </c>
      <c r="K47" s="227" t="s">
        <v>154</v>
      </c>
      <c r="L47" s="186" t="s">
        <v>41</v>
      </c>
      <c r="M47" s="186"/>
      <c r="N47" s="186"/>
      <c r="O47" s="186" t="s">
        <v>41</v>
      </c>
      <c r="P47" s="186"/>
      <c r="Q47" s="186" t="s">
        <v>41</v>
      </c>
      <c r="R47" s="187"/>
      <c r="S47" s="186">
        <v>3</v>
      </c>
      <c r="T47" s="186">
        <v>17</v>
      </c>
      <c r="U47" s="186" t="s">
        <v>41</v>
      </c>
      <c r="V47" s="186"/>
      <c r="W47" s="186" t="s">
        <v>41</v>
      </c>
      <c r="X47" s="186"/>
      <c r="Y47" s="858" t="s">
        <v>1539</v>
      </c>
      <c r="Z47" s="48"/>
      <c r="AA47" s="48"/>
      <c r="AB47" s="48"/>
      <c r="AC47" s="48"/>
      <c r="AD47" s="48"/>
    </row>
    <row r="48" spans="1:30" ht="99.95" customHeight="1" thickBot="1" x14ac:dyDescent="0.3">
      <c r="A48" s="48"/>
      <c r="B48" s="48"/>
      <c r="C48" s="48"/>
      <c r="D48" s="230">
        <v>301</v>
      </c>
      <c r="E48" s="849">
        <v>109</v>
      </c>
      <c r="F48" s="849">
        <v>10</v>
      </c>
      <c r="G48" s="293"/>
      <c r="H48" s="847" t="s">
        <v>37</v>
      </c>
      <c r="I48" s="526" t="s">
        <v>899</v>
      </c>
      <c r="J48" s="199" t="s">
        <v>900</v>
      </c>
      <c r="K48" s="227" t="s">
        <v>154</v>
      </c>
      <c r="L48" s="289" t="s">
        <v>41</v>
      </c>
      <c r="M48" s="289"/>
      <c r="N48" s="289"/>
      <c r="O48" s="289" t="s">
        <v>41</v>
      </c>
      <c r="P48" s="289"/>
      <c r="Q48" s="289" t="s">
        <v>41</v>
      </c>
      <c r="R48" s="200"/>
      <c r="S48" s="289">
        <v>3</v>
      </c>
      <c r="T48" s="289">
        <v>17</v>
      </c>
      <c r="U48" s="289" t="s">
        <v>41</v>
      </c>
      <c r="V48" s="289"/>
      <c r="W48" s="289" t="s">
        <v>41</v>
      </c>
      <c r="X48" s="289"/>
      <c r="Y48" s="858" t="s">
        <v>1540</v>
      </c>
      <c r="Z48" s="48"/>
      <c r="AA48" s="48"/>
      <c r="AB48" s="48"/>
      <c r="AC48" s="48"/>
      <c r="AD48" s="48"/>
    </row>
    <row r="49" spans="1:30" ht="99.95" customHeight="1" thickBot="1" x14ac:dyDescent="0.3">
      <c r="A49" s="48"/>
      <c r="B49" s="48"/>
      <c r="C49" s="48"/>
      <c r="D49" s="230">
        <v>301</v>
      </c>
      <c r="E49" s="849">
        <v>112</v>
      </c>
      <c r="F49" s="849">
        <v>18</v>
      </c>
      <c r="G49" s="849">
        <f t="shared" ref="G49:G80" si="3">IF(J49&lt;&gt;"",VLOOKUP(J49,TIPOLOGIA,2,0),"")</f>
        <v>1599</v>
      </c>
      <c r="H49" s="847" t="s">
        <v>1541</v>
      </c>
      <c r="I49" s="847" t="s">
        <v>1542</v>
      </c>
      <c r="J49" s="227" t="s">
        <v>602</v>
      </c>
      <c r="K49" s="227" t="s">
        <v>168</v>
      </c>
      <c r="L49" s="839"/>
      <c r="M49" s="839"/>
      <c r="N49" s="839"/>
      <c r="O49" s="839"/>
      <c r="P49" s="839"/>
      <c r="Q49" s="839"/>
      <c r="R49" s="228" t="s">
        <v>171</v>
      </c>
      <c r="S49" s="839">
        <v>3</v>
      </c>
      <c r="T49" s="839">
        <v>7</v>
      </c>
      <c r="U49" s="839"/>
      <c r="V49" s="839"/>
      <c r="W49" s="839" t="s">
        <v>41</v>
      </c>
      <c r="X49" s="839" t="s">
        <v>41</v>
      </c>
      <c r="Y49" s="860" t="s">
        <v>1543</v>
      </c>
      <c r="Z49" s="48"/>
      <c r="AA49" s="48"/>
      <c r="AB49" s="48"/>
      <c r="AC49" s="48"/>
      <c r="AD49" s="48"/>
    </row>
    <row r="50" spans="1:30" ht="99.95" customHeight="1" thickBot="1" x14ac:dyDescent="0.3">
      <c r="A50" s="48"/>
      <c r="B50" s="48"/>
      <c r="C50" s="48"/>
      <c r="D50" s="230">
        <v>301</v>
      </c>
      <c r="E50" s="849">
        <v>113</v>
      </c>
      <c r="F50" s="849">
        <v>19</v>
      </c>
      <c r="G50" s="849">
        <f t="shared" si="3"/>
        <v>1961</v>
      </c>
      <c r="H50" s="248" t="s">
        <v>587</v>
      </c>
      <c r="I50" s="847" t="s">
        <v>588</v>
      </c>
      <c r="J50" s="227" t="s">
        <v>922</v>
      </c>
      <c r="K50" s="227" t="s">
        <v>162</v>
      </c>
      <c r="L50" s="839" t="s">
        <v>41</v>
      </c>
      <c r="M50" s="839"/>
      <c r="N50" s="839"/>
      <c r="O50" s="839" t="s">
        <v>41</v>
      </c>
      <c r="P50" s="839"/>
      <c r="Q50" s="839"/>
      <c r="R50" s="228" t="s">
        <v>171</v>
      </c>
      <c r="S50" s="839">
        <v>3</v>
      </c>
      <c r="T50" s="839">
        <v>7</v>
      </c>
      <c r="U50" s="839"/>
      <c r="V50" s="839" t="s">
        <v>41</v>
      </c>
      <c r="W50" s="839"/>
      <c r="X50" s="839"/>
      <c r="Y50" s="831" t="s">
        <v>1544</v>
      </c>
      <c r="Z50" s="48"/>
      <c r="AA50" s="48"/>
      <c r="AB50" s="48"/>
      <c r="AC50" s="48"/>
      <c r="AD50" s="48"/>
    </row>
    <row r="51" spans="1:30" ht="99.95" customHeight="1" thickBot="1" x14ac:dyDescent="0.3">
      <c r="A51" s="48"/>
      <c r="B51" s="48"/>
      <c r="C51" s="48"/>
      <c r="D51" s="230">
        <v>301</v>
      </c>
      <c r="E51" s="849">
        <v>113</v>
      </c>
      <c r="F51" s="849">
        <v>20</v>
      </c>
      <c r="G51" s="849">
        <f t="shared" si="3"/>
        <v>1700</v>
      </c>
      <c r="H51" s="248" t="s">
        <v>587</v>
      </c>
      <c r="I51" s="847" t="s">
        <v>592</v>
      </c>
      <c r="J51" s="227" t="s">
        <v>39</v>
      </c>
      <c r="K51" s="227" t="s">
        <v>162</v>
      </c>
      <c r="L51" s="839" t="s">
        <v>41</v>
      </c>
      <c r="M51" s="839"/>
      <c r="N51" s="839"/>
      <c r="O51" s="839" t="s">
        <v>41</v>
      </c>
      <c r="P51" s="839"/>
      <c r="Q51" s="839" t="s">
        <v>41</v>
      </c>
      <c r="R51" s="228" t="s">
        <v>171</v>
      </c>
      <c r="S51" s="839">
        <v>3</v>
      </c>
      <c r="T51" s="839">
        <v>7</v>
      </c>
      <c r="U51" s="839"/>
      <c r="V51" s="839" t="s">
        <v>41</v>
      </c>
      <c r="W51" s="839"/>
      <c r="X51" s="839"/>
      <c r="Y51" s="831" t="s">
        <v>1545</v>
      </c>
      <c r="Z51" s="48"/>
      <c r="AA51" s="48"/>
      <c r="AB51" s="48"/>
      <c r="AC51" s="48"/>
      <c r="AD51" s="48"/>
    </row>
    <row r="52" spans="1:30" ht="99.95" customHeight="1" thickBot="1" x14ac:dyDescent="0.3">
      <c r="A52" s="48"/>
      <c r="B52" s="48"/>
      <c r="C52" s="48"/>
      <c r="D52" s="230">
        <v>301</v>
      </c>
      <c r="E52" s="849">
        <v>113</v>
      </c>
      <c r="F52" s="849">
        <v>21</v>
      </c>
      <c r="G52" s="849">
        <f t="shared" si="3"/>
        <v>1685</v>
      </c>
      <c r="H52" s="248" t="s">
        <v>587</v>
      </c>
      <c r="I52" s="847" t="s">
        <v>597</v>
      </c>
      <c r="J52" s="227" t="s">
        <v>598</v>
      </c>
      <c r="K52" s="227" t="s">
        <v>168</v>
      </c>
      <c r="L52" s="839" t="s">
        <v>41</v>
      </c>
      <c r="M52" s="839"/>
      <c r="N52" s="839"/>
      <c r="O52" s="839" t="s">
        <v>41</v>
      </c>
      <c r="P52" s="839"/>
      <c r="Q52" s="839" t="s">
        <v>41</v>
      </c>
      <c r="R52" s="228" t="s">
        <v>171</v>
      </c>
      <c r="S52" s="839">
        <v>3</v>
      </c>
      <c r="T52" s="839">
        <v>2</v>
      </c>
      <c r="U52" s="839"/>
      <c r="V52" s="839" t="s">
        <v>41</v>
      </c>
      <c r="W52" s="839"/>
      <c r="X52" s="839"/>
      <c r="Y52" s="837" t="s">
        <v>1546</v>
      </c>
      <c r="Z52" s="48"/>
      <c r="AA52" s="48"/>
      <c r="AB52" s="48"/>
      <c r="AC52" s="48"/>
      <c r="AD52" s="48"/>
    </row>
    <row r="53" spans="1:30" ht="99.95" customHeight="1" thickBot="1" x14ac:dyDescent="0.3">
      <c r="A53" s="48"/>
      <c r="B53" s="48"/>
      <c r="C53" s="48"/>
      <c r="D53" s="230">
        <v>301</v>
      </c>
      <c r="E53" s="849">
        <v>114</v>
      </c>
      <c r="F53" s="849">
        <v>22</v>
      </c>
      <c r="G53" s="849">
        <f t="shared" si="3"/>
        <v>1687</v>
      </c>
      <c r="H53" s="248" t="s">
        <v>576</v>
      </c>
      <c r="I53" s="847" t="s">
        <v>577</v>
      </c>
      <c r="J53" s="227" t="s">
        <v>926</v>
      </c>
      <c r="K53" s="227"/>
      <c r="L53" s="839" t="s">
        <v>41</v>
      </c>
      <c r="M53" s="839"/>
      <c r="N53" s="839"/>
      <c r="O53" s="839" t="s">
        <v>41</v>
      </c>
      <c r="P53" s="839"/>
      <c r="Q53" s="839"/>
      <c r="R53" s="228" t="s">
        <v>163</v>
      </c>
      <c r="S53" s="839">
        <v>3</v>
      </c>
      <c r="T53" s="839">
        <v>1</v>
      </c>
      <c r="U53" s="839"/>
      <c r="V53" s="839" t="s">
        <v>41</v>
      </c>
      <c r="W53" s="839"/>
      <c r="X53" s="839"/>
      <c r="Y53" s="837" t="s">
        <v>1547</v>
      </c>
      <c r="Z53" s="48"/>
      <c r="AA53" s="48"/>
      <c r="AB53" s="48"/>
      <c r="AC53" s="48"/>
      <c r="AD53" s="48"/>
    </row>
    <row r="54" spans="1:30" ht="99.95" customHeight="1" thickBot="1" x14ac:dyDescent="0.3">
      <c r="A54" s="48"/>
      <c r="B54" s="48"/>
      <c r="C54" s="48"/>
      <c r="D54" s="230">
        <v>301</v>
      </c>
      <c r="E54" s="849">
        <v>114</v>
      </c>
      <c r="F54" s="849">
        <v>23</v>
      </c>
      <c r="G54" s="849">
        <f t="shared" si="3"/>
        <v>1688</v>
      </c>
      <c r="H54" s="248" t="s">
        <v>576</v>
      </c>
      <c r="I54" s="847" t="s">
        <v>583</v>
      </c>
      <c r="J54" s="227" t="s">
        <v>928</v>
      </c>
      <c r="K54" s="227"/>
      <c r="L54" s="839" t="s">
        <v>41</v>
      </c>
      <c r="M54" s="839"/>
      <c r="N54" s="839"/>
      <c r="O54" s="839" t="s">
        <v>41</v>
      </c>
      <c r="P54" s="839"/>
      <c r="Q54" s="839"/>
      <c r="R54" s="228" t="s">
        <v>163</v>
      </c>
      <c r="S54" s="839">
        <v>3</v>
      </c>
      <c r="T54" s="839">
        <v>7</v>
      </c>
      <c r="U54" s="839" t="s">
        <v>41</v>
      </c>
      <c r="V54" s="839"/>
      <c r="W54" s="839" t="s">
        <v>41</v>
      </c>
      <c r="X54" s="839"/>
      <c r="Y54" s="837" t="s">
        <v>1548</v>
      </c>
      <c r="Z54" s="48"/>
      <c r="AA54" s="48"/>
      <c r="AB54" s="48"/>
      <c r="AC54" s="48"/>
      <c r="AD54" s="48"/>
    </row>
    <row r="55" spans="1:30" ht="99.95" customHeight="1" thickBot="1" x14ac:dyDescent="0.3">
      <c r="A55" s="48"/>
      <c r="B55" s="48"/>
      <c r="C55" s="48"/>
      <c r="D55" s="230">
        <v>301</v>
      </c>
      <c r="E55" s="849">
        <v>117</v>
      </c>
      <c r="F55" s="849">
        <v>26</v>
      </c>
      <c r="G55" s="849">
        <f t="shared" si="3"/>
        <v>1705</v>
      </c>
      <c r="H55" s="248" t="s">
        <v>930</v>
      </c>
      <c r="I55" s="847" t="s">
        <v>569</v>
      </c>
      <c r="J55" s="227" t="s">
        <v>570</v>
      </c>
      <c r="K55" s="227" t="s">
        <v>571</v>
      </c>
      <c r="L55" s="839" t="s">
        <v>41</v>
      </c>
      <c r="M55" s="839"/>
      <c r="N55" s="839"/>
      <c r="O55" s="839" t="s">
        <v>41</v>
      </c>
      <c r="P55" s="839"/>
      <c r="Q55" s="839"/>
      <c r="R55" s="228" t="s">
        <v>171</v>
      </c>
      <c r="S55" s="839">
        <v>3</v>
      </c>
      <c r="T55" s="839">
        <v>7</v>
      </c>
      <c r="U55" s="839"/>
      <c r="V55" s="839" t="s">
        <v>41</v>
      </c>
      <c r="W55" s="839"/>
      <c r="X55" s="839"/>
      <c r="Y55" s="831" t="s">
        <v>1549</v>
      </c>
      <c r="Z55" s="48"/>
      <c r="AA55" s="48"/>
      <c r="AB55" s="48"/>
      <c r="AC55" s="48"/>
      <c r="AD55" s="48"/>
    </row>
    <row r="56" spans="1:30" ht="99.95" customHeight="1" thickBot="1" x14ac:dyDescent="0.3">
      <c r="A56" s="48"/>
      <c r="B56" s="48"/>
      <c r="C56" s="48"/>
      <c r="D56" s="230">
        <v>301</v>
      </c>
      <c r="E56" s="849">
        <v>118</v>
      </c>
      <c r="F56" s="849">
        <v>27</v>
      </c>
      <c r="G56" s="849">
        <f t="shared" si="3"/>
        <v>1762</v>
      </c>
      <c r="H56" s="847" t="s">
        <v>932</v>
      </c>
      <c r="I56" s="847" t="s">
        <v>560</v>
      </c>
      <c r="J56" s="227" t="s">
        <v>232</v>
      </c>
      <c r="K56" s="227" t="s">
        <v>162</v>
      </c>
      <c r="L56" s="839" t="s">
        <v>41</v>
      </c>
      <c r="M56" s="839"/>
      <c r="N56" s="839"/>
      <c r="O56" s="839" t="s">
        <v>41</v>
      </c>
      <c r="P56" s="839"/>
      <c r="Q56" s="839" t="s">
        <v>41</v>
      </c>
      <c r="R56" s="851" t="s">
        <v>233</v>
      </c>
      <c r="S56" s="839">
        <v>3</v>
      </c>
      <c r="T56" s="839">
        <v>17</v>
      </c>
      <c r="U56" s="839"/>
      <c r="V56" s="839"/>
      <c r="W56" s="839" t="s">
        <v>41</v>
      </c>
      <c r="X56" s="839" t="s">
        <v>41</v>
      </c>
      <c r="Y56" s="831" t="s">
        <v>1550</v>
      </c>
      <c r="Z56" s="48"/>
      <c r="AA56" s="48"/>
      <c r="AB56" s="48"/>
      <c r="AC56" s="48"/>
      <c r="AD56" s="48"/>
    </row>
    <row r="57" spans="1:30" ht="99.95" customHeight="1" thickBot="1" x14ac:dyDescent="0.3">
      <c r="A57" s="48"/>
      <c r="B57" s="48"/>
      <c r="C57" s="48"/>
      <c r="D57" s="184">
        <v>301</v>
      </c>
      <c r="E57" s="185">
        <v>118</v>
      </c>
      <c r="F57" s="185">
        <v>28</v>
      </c>
      <c r="G57" s="849">
        <f t="shared" si="3"/>
        <v>1762</v>
      </c>
      <c r="H57" s="849" t="s">
        <v>932</v>
      </c>
      <c r="I57" s="849" t="s">
        <v>564</v>
      </c>
      <c r="J57" s="227" t="s">
        <v>232</v>
      </c>
      <c r="K57" s="227" t="s">
        <v>162</v>
      </c>
      <c r="L57" s="839" t="s">
        <v>41</v>
      </c>
      <c r="M57" s="839"/>
      <c r="N57" s="839"/>
      <c r="O57" s="839" t="s">
        <v>41</v>
      </c>
      <c r="P57" s="839"/>
      <c r="Q57" s="839" t="s">
        <v>41</v>
      </c>
      <c r="R57" s="851" t="s">
        <v>233</v>
      </c>
      <c r="S57" s="839">
        <v>3</v>
      </c>
      <c r="T57" s="839">
        <v>17</v>
      </c>
      <c r="U57" s="839"/>
      <c r="V57" s="839"/>
      <c r="W57" s="839" t="s">
        <v>41</v>
      </c>
      <c r="X57" s="839" t="s">
        <v>41</v>
      </c>
      <c r="Y57" s="831" t="s">
        <v>1551</v>
      </c>
      <c r="Z57" s="48"/>
      <c r="AA57" s="48"/>
      <c r="AB57" s="48"/>
      <c r="AC57" s="48"/>
      <c r="AD57" s="48"/>
    </row>
    <row r="58" spans="1:30" ht="99.95" customHeight="1" thickBot="1" x14ac:dyDescent="0.3">
      <c r="A58" s="48"/>
      <c r="B58" s="48"/>
      <c r="C58" s="48"/>
      <c r="D58" s="230">
        <v>301</v>
      </c>
      <c r="E58" s="849">
        <v>118</v>
      </c>
      <c r="F58" s="849">
        <v>29</v>
      </c>
      <c r="G58" s="849">
        <f t="shared" si="3"/>
        <v>1762</v>
      </c>
      <c r="H58" s="847" t="s">
        <v>932</v>
      </c>
      <c r="I58" s="849" t="s">
        <v>505</v>
      </c>
      <c r="J58" s="227" t="s">
        <v>232</v>
      </c>
      <c r="K58" s="227" t="s">
        <v>162</v>
      </c>
      <c r="L58" s="839" t="s">
        <v>41</v>
      </c>
      <c r="M58" s="839"/>
      <c r="N58" s="839"/>
      <c r="O58" s="839" t="s">
        <v>41</v>
      </c>
      <c r="P58" s="839"/>
      <c r="Q58" s="839" t="s">
        <v>41</v>
      </c>
      <c r="R58" s="851" t="s">
        <v>233</v>
      </c>
      <c r="S58" s="839">
        <v>3</v>
      </c>
      <c r="T58" s="839">
        <v>17</v>
      </c>
      <c r="U58" s="839"/>
      <c r="V58" s="839"/>
      <c r="W58" s="839" t="s">
        <v>41</v>
      </c>
      <c r="X58" s="839" t="s">
        <v>41</v>
      </c>
      <c r="Y58" s="831" t="s">
        <v>1552</v>
      </c>
      <c r="Z58" s="48"/>
      <c r="AA58" s="48"/>
      <c r="AB58" s="48"/>
      <c r="AC58" s="48"/>
      <c r="AD58" s="48"/>
    </row>
    <row r="59" spans="1:30" ht="99.95" customHeight="1" thickBot="1" x14ac:dyDescent="0.3">
      <c r="A59" s="48"/>
      <c r="B59" s="48"/>
      <c r="C59" s="48"/>
      <c r="D59" s="230">
        <v>301</v>
      </c>
      <c r="E59" s="849">
        <v>118</v>
      </c>
      <c r="F59" s="849">
        <v>30</v>
      </c>
      <c r="G59" s="849">
        <f t="shared" si="3"/>
        <v>1762</v>
      </c>
      <c r="H59" s="849" t="s">
        <v>932</v>
      </c>
      <c r="I59" s="849" t="s">
        <v>540</v>
      </c>
      <c r="J59" s="227" t="s">
        <v>232</v>
      </c>
      <c r="K59" s="227" t="s">
        <v>162</v>
      </c>
      <c r="L59" s="839" t="s">
        <v>41</v>
      </c>
      <c r="M59" s="839"/>
      <c r="N59" s="839"/>
      <c r="O59" s="839" t="s">
        <v>41</v>
      </c>
      <c r="P59" s="839"/>
      <c r="Q59" s="839" t="s">
        <v>41</v>
      </c>
      <c r="R59" s="851" t="s">
        <v>233</v>
      </c>
      <c r="S59" s="839">
        <v>3</v>
      </c>
      <c r="T59" s="839">
        <v>17</v>
      </c>
      <c r="U59" s="839"/>
      <c r="V59" s="839"/>
      <c r="W59" s="839" t="s">
        <v>41</v>
      </c>
      <c r="X59" s="839" t="s">
        <v>41</v>
      </c>
      <c r="Y59" s="831" t="s">
        <v>1553</v>
      </c>
      <c r="Z59" s="48"/>
      <c r="AA59" s="48"/>
      <c r="AB59" s="48"/>
      <c r="AC59" s="48"/>
      <c r="AD59" s="48"/>
    </row>
    <row r="60" spans="1:30" ht="99.95" customHeight="1" thickBot="1" x14ac:dyDescent="0.3">
      <c r="A60" s="48"/>
      <c r="B60" s="48"/>
      <c r="C60" s="48"/>
      <c r="D60" s="230">
        <v>301</v>
      </c>
      <c r="E60" s="849">
        <v>120</v>
      </c>
      <c r="F60" s="849">
        <v>32</v>
      </c>
      <c r="G60" s="849">
        <f t="shared" si="3"/>
        <v>1700</v>
      </c>
      <c r="H60" s="849" t="s">
        <v>963</v>
      </c>
      <c r="I60" s="849" t="s">
        <v>473</v>
      </c>
      <c r="J60" s="227" t="s">
        <v>39</v>
      </c>
      <c r="K60" s="227" t="s">
        <v>162</v>
      </c>
      <c r="L60" s="839" t="s">
        <v>41</v>
      </c>
      <c r="M60" s="839"/>
      <c r="N60" s="839"/>
      <c r="O60" s="839" t="s">
        <v>41</v>
      </c>
      <c r="P60" s="839"/>
      <c r="Q60" s="839" t="s">
        <v>41</v>
      </c>
      <c r="R60" s="228" t="s">
        <v>233</v>
      </c>
      <c r="S60" s="839">
        <v>3</v>
      </c>
      <c r="T60" s="839">
        <v>17</v>
      </c>
      <c r="U60" s="839" t="s">
        <v>41</v>
      </c>
      <c r="V60" s="839"/>
      <c r="W60" s="839" t="s">
        <v>41</v>
      </c>
      <c r="X60" s="839"/>
      <c r="Y60" s="831" t="s">
        <v>1554</v>
      </c>
      <c r="Z60" s="48"/>
      <c r="AA60" s="48"/>
      <c r="AB60" s="48"/>
      <c r="AC60" s="48"/>
      <c r="AD60" s="48"/>
    </row>
    <row r="61" spans="1:30" ht="99.95" customHeight="1" thickBot="1" x14ac:dyDescent="0.3">
      <c r="A61" s="48"/>
      <c r="B61" s="48"/>
      <c r="C61" s="48"/>
      <c r="D61" s="230">
        <v>301</v>
      </c>
      <c r="E61" s="849">
        <v>119</v>
      </c>
      <c r="F61" s="849">
        <v>31</v>
      </c>
      <c r="G61" s="849">
        <f t="shared" si="3"/>
        <v>1759</v>
      </c>
      <c r="H61" s="849" t="s">
        <v>1555</v>
      </c>
      <c r="I61" s="847" t="s">
        <v>493</v>
      </c>
      <c r="J61" s="227" t="s">
        <v>494</v>
      </c>
      <c r="K61" s="839" t="s">
        <v>495</v>
      </c>
      <c r="L61" s="839" t="s">
        <v>41</v>
      </c>
      <c r="M61" s="839"/>
      <c r="N61" s="839"/>
      <c r="O61" s="839" t="s">
        <v>41</v>
      </c>
      <c r="P61" s="839"/>
      <c r="Q61" s="839" t="s">
        <v>41</v>
      </c>
      <c r="R61" s="228" t="s">
        <v>171</v>
      </c>
      <c r="S61" s="839">
        <v>3</v>
      </c>
      <c r="T61" s="839">
        <v>17</v>
      </c>
      <c r="U61" s="839" t="s">
        <v>41</v>
      </c>
      <c r="V61" s="839"/>
      <c r="W61" s="839" t="s">
        <v>41</v>
      </c>
      <c r="X61" s="839"/>
      <c r="Y61" s="831" t="s">
        <v>1034</v>
      </c>
      <c r="Z61" s="48"/>
      <c r="AA61" s="48"/>
      <c r="AB61" s="48"/>
      <c r="AC61" s="48"/>
      <c r="AD61" s="48"/>
    </row>
    <row r="62" spans="1:30" ht="99.95" customHeight="1" thickBot="1" x14ac:dyDescent="0.3">
      <c r="A62" s="48"/>
      <c r="B62" s="48"/>
      <c r="C62" s="48"/>
      <c r="D62" s="230">
        <v>301</v>
      </c>
      <c r="E62" s="849">
        <v>121</v>
      </c>
      <c r="F62" s="849">
        <v>33</v>
      </c>
      <c r="G62" s="849">
        <f t="shared" si="3"/>
        <v>1830</v>
      </c>
      <c r="H62" s="248" t="s">
        <v>460</v>
      </c>
      <c r="I62" s="847" t="s">
        <v>461</v>
      </c>
      <c r="J62" s="227" t="s">
        <v>462</v>
      </c>
      <c r="K62" s="227" t="s">
        <v>463</v>
      </c>
      <c r="L62" s="839" t="s">
        <v>41</v>
      </c>
      <c r="M62" s="839"/>
      <c r="N62" s="839"/>
      <c r="O62" s="839" t="s">
        <v>41</v>
      </c>
      <c r="P62" s="839"/>
      <c r="Q62" s="839" t="s">
        <v>41</v>
      </c>
      <c r="R62" s="228" t="s">
        <v>171</v>
      </c>
      <c r="S62" s="839">
        <v>3</v>
      </c>
      <c r="T62" s="839">
        <v>2</v>
      </c>
      <c r="U62" s="839"/>
      <c r="V62" s="839" t="s">
        <v>41</v>
      </c>
      <c r="W62" s="839"/>
      <c r="X62" s="839"/>
      <c r="Y62" s="831" t="s">
        <v>1556</v>
      </c>
      <c r="Z62" s="48"/>
      <c r="AA62" s="48"/>
      <c r="AB62" s="48"/>
      <c r="AC62" s="48"/>
      <c r="AD62" s="48"/>
    </row>
    <row r="63" spans="1:30" ht="99.95" customHeight="1" thickBot="1" x14ac:dyDescent="0.3">
      <c r="A63" s="48"/>
      <c r="B63" s="48"/>
      <c r="C63" s="48"/>
      <c r="D63" s="230">
        <v>301</v>
      </c>
      <c r="E63" s="849">
        <v>121</v>
      </c>
      <c r="F63" s="849">
        <v>34</v>
      </c>
      <c r="G63" s="849">
        <f t="shared" si="3"/>
        <v>1735</v>
      </c>
      <c r="H63" s="248" t="s">
        <v>460</v>
      </c>
      <c r="I63" s="847" t="s">
        <v>467</v>
      </c>
      <c r="J63" s="227" t="s">
        <v>467</v>
      </c>
      <c r="K63" s="227" t="s">
        <v>40</v>
      </c>
      <c r="L63" s="839" t="s">
        <v>41</v>
      </c>
      <c r="M63" s="839"/>
      <c r="N63" s="839"/>
      <c r="O63" s="839" t="s">
        <v>41</v>
      </c>
      <c r="P63" s="839"/>
      <c r="Q63" s="839"/>
      <c r="R63" s="228" t="s">
        <v>171</v>
      </c>
      <c r="S63" s="839">
        <v>3</v>
      </c>
      <c r="T63" s="839">
        <v>2</v>
      </c>
      <c r="U63" s="839"/>
      <c r="V63" s="839" t="s">
        <v>41</v>
      </c>
      <c r="W63" s="839"/>
      <c r="X63" s="839"/>
      <c r="Y63" s="831" t="s">
        <v>1556</v>
      </c>
      <c r="Z63" s="48"/>
      <c r="AA63" s="48"/>
      <c r="AB63" s="48"/>
      <c r="AC63" s="48"/>
      <c r="AD63" s="48"/>
    </row>
    <row r="64" spans="1:30" ht="99.95" customHeight="1" thickBot="1" x14ac:dyDescent="0.3">
      <c r="A64" s="48"/>
      <c r="B64" s="48"/>
      <c r="C64" s="48"/>
      <c r="D64" s="230">
        <v>301</v>
      </c>
      <c r="E64" s="849">
        <v>122</v>
      </c>
      <c r="F64" s="849">
        <v>35</v>
      </c>
      <c r="G64" s="849">
        <f t="shared" si="3"/>
        <v>1968</v>
      </c>
      <c r="H64" s="847" t="s">
        <v>73</v>
      </c>
      <c r="I64" s="849" t="s">
        <v>74</v>
      </c>
      <c r="J64" s="227" t="s">
        <v>75</v>
      </c>
      <c r="K64" s="839" t="s">
        <v>114</v>
      </c>
      <c r="L64" s="839" t="s">
        <v>41</v>
      </c>
      <c r="M64" s="839"/>
      <c r="N64" s="839"/>
      <c r="O64" s="839" t="s">
        <v>41</v>
      </c>
      <c r="P64" s="839"/>
      <c r="Q64" s="839" t="s">
        <v>41</v>
      </c>
      <c r="R64" s="851" t="s">
        <v>280</v>
      </c>
      <c r="S64" s="839">
        <v>3</v>
      </c>
      <c r="T64" s="839">
        <v>7</v>
      </c>
      <c r="U64" s="839"/>
      <c r="V64" s="839"/>
      <c r="W64" s="839" t="s">
        <v>41</v>
      </c>
      <c r="X64" s="839" t="s">
        <v>41</v>
      </c>
      <c r="Y64" s="831" t="s">
        <v>1506</v>
      </c>
      <c r="Z64" s="48"/>
      <c r="AA64" s="48"/>
      <c r="AB64" s="48"/>
      <c r="AC64" s="48"/>
      <c r="AD64" s="48"/>
    </row>
    <row r="65" spans="1:30" ht="99.95" customHeight="1" thickBot="1" x14ac:dyDescent="0.3">
      <c r="A65" s="48"/>
      <c r="B65" s="48"/>
      <c r="C65" s="48"/>
      <c r="D65" s="230">
        <v>301</v>
      </c>
      <c r="E65" s="849">
        <v>123</v>
      </c>
      <c r="F65" s="849">
        <v>36</v>
      </c>
      <c r="G65" s="849">
        <f t="shared" si="3"/>
        <v>1660</v>
      </c>
      <c r="H65" s="847" t="s">
        <v>445</v>
      </c>
      <c r="I65" s="847" t="s">
        <v>494</v>
      </c>
      <c r="J65" s="227" t="s">
        <v>446</v>
      </c>
      <c r="K65" s="839" t="s">
        <v>447</v>
      </c>
      <c r="L65" s="839" t="s">
        <v>41</v>
      </c>
      <c r="M65" s="839"/>
      <c r="N65" s="839"/>
      <c r="O65" s="839" t="s">
        <v>41</v>
      </c>
      <c r="P65" s="839"/>
      <c r="Q65" s="839" t="s">
        <v>41</v>
      </c>
      <c r="R65" s="851" t="s">
        <v>171</v>
      </c>
      <c r="S65" s="839">
        <v>3</v>
      </c>
      <c r="T65" s="839">
        <v>7</v>
      </c>
      <c r="U65" s="839" t="s">
        <v>41</v>
      </c>
      <c r="V65" s="839"/>
      <c r="W65" s="839" t="s">
        <v>41</v>
      </c>
      <c r="X65" s="839"/>
      <c r="Y65" s="831" t="s">
        <v>1557</v>
      </c>
      <c r="Z65" s="48"/>
      <c r="AA65" s="48"/>
      <c r="AB65" s="48"/>
      <c r="AC65" s="48"/>
      <c r="AD65" s="48"/>
    </row>
    <row r="66" spans="1:30" ht="99.95" customHeight="1" thickBot="1" x14ac:dyDescent="0.3">
      <c r="A66" s="48"/>
      <c r="B66" s="48"/>
      <c r="C66" s="48"/>
      <c r="D66" s="231">
        <v>301</v>
      </c>
      <c r="E66" s="232">
        <v>125</v>
      </c>
      <c r="F66" s="232">
        <v>38</v>
      </c>
      <c r="G66" s="232">
        <f t="shared" si="3"/>
        <v>1910</v>
      </c>
      <c r="H66" s="233" t="s">
        <v>426</v>
      </c>
      <c r="I66" s="233" t="s">
        <v>427</v>
      </c>
      <c r="J66" s="234" t="s">
        <v>428</v>
      </c>
      <c r="K66" s="234" t="s">
        <v>429</v>
      </c>
      <c r="L66" s="235" t="s">
        <v>41</v>
      </c>
      <c r="M66" s="235"/>
      <c r="N66" s="235"/>
      <c r="O66" s="235" t="s">
        <v>41</v>
      </c>
      <c r="P66" s="235"/>
      <c r="Q66" s="235" t="s">
        <v>41</v>
      </c>
      <c r="R66" s="236" t="s">
        <v>233</v>
      </c>
      <c r="S66" s="235">
        <v>3</v>
      </c>
      <c r="T66" s="235">
        <v>7</v>
      </c>
      <c r="U66" s="235"/>
      <c r="V66" s="235" t="s">
        <v>41</v>
      </c>
      <c r="W66" s="235"/>
      <c r="X66" s="235"/>
      <c r="Y66" s="237" t="s">
        <v>1558</v>
      </c>
      <c r="Z66" s="48"/>
      <c r="AA66" s="48"/>
      <c r="AB66" s="48"/>
      <c r="AC66" s="48"/>
      <c r="AD66" s="48"/>
    </row>
    <row r="67" spans="1:30" ht="99.95" customHeight="1" thickBot="1" x14ac:dyDescent="0.3">
      <c r="A67" s="48"/>
      <c r="B67" s="48"/>
      <c r="C67" s="48"/>
      <c r="D67" s="295">
        <v>301</v>
      </c>
      <c r="E67" s="850">
        <v>125</v>
      </c>
      <c r="F67" s="850">
        <v>39</v>
      </c>
      <c r="G67" s="850">
        <f t="shared" si="3"/>
        <v>1700</v>
      </c>
      <c r="H67" s="848" t="s">
        <v>426</v>
      </c>
      <c r="I67" s="848" t="s">
        <v>433</v>
      </c>
      <c r="J67" s="290" t="s">
        <v>39</v>
      </c>
      <c r="K67" s="290" t="s">
        <v>429</v>
      </c>
      <c r="L67" s="840" t="s">
        <v>41</v>
      </c>
      <c r="M67" s="840"/>
      <c r="N67" s="840"/>
      <c r="O67" s="840" t="s">
        <v>41</v>
      </c>
      <c r="P67" s="840"/>
      <c r="Q67" s="840"/>
      <c r="R67" s="291" t="s">
        <v>233</v>
      </c>
      <c r="S67" s="840">
        <v>3</v>
      </c>
      <c r="T67" s="840">
        <v>7</v>
      </c>
      <c r="U67" s="840"/>
      <c r="V67" s="840"/>
      <c r="W67" s="840" t="s">
        <v>41</v>
      </c>
      <c r="X67" s="840" t="s">
        <v>41</v>
      </c>
      <c r="Y67" s="836" t="s">
        <v>1559</v>
      </c>
      <c r="Z67" s="48"/>
      <c r="AA67" s="48"/>
      <c r="AB67" s="48"/>
      <c r="AC67" s="48"/>
      <c r="AD67" s="48"/>
    </row>
    <row r="68" spans="1:30" ht="99.95" customHeight="1" thickBot="1" x14ac:dyDescent="0.3">
      <c r="A68" s="48"/>
      <c r="B68" s="48"/>
      <c r="C68" s="48"/>
      <c r="D68" s="230">
        <v>301</v>
      </c>
      <c r="E68" s="849">
        <v>126</v>
      </c>
      <c r="F68" s="849">
        <v>40</v>
      </c>
      <c r="G68" s="849">
        <f t="shared" si="3"/>
        <v>1700</v>
      </c>
      <c r="H68" s="847" t="s">
        <v>391</v>
      </c>
      <c r="I68" s="847" t="s">
        <v>978</v>
      </c>
      <c r="J68" s="227" t="s">
        <v>39</v>
      </c>
      <c r="K68" s="227" t="s">
        <v>154</v>
      </c>
      <c r="L68" s="839"/>
      <c r="M68" s="839"/>
      <c r="N68" s="839" t="s">
        <v>41</v>
      </c>
      <c r="O68" s="839" t="s">
        <v>41</v>
      </c>
      <c r="P68" s="839"/>
      <c r="Q68" s="839" t="s">
        <v>41</v>
      </c>
      <c r="R68" s="228" t="s">
        <v>155</v>
      </c>
      <c r="S68" s="839">
        <v>3</v>
      </c>
      <c r="T68" s="839">
        <v>97</v>
      </c>
      <c r="U68" s="839"/>
      <c r="V68" s="839"/>
      <c r="W68" s="839" t="s">
        <v>41</v>
      </c>
      <c r="X68" s="839" t="s">
        <v>41</v>
      </c>
      <c r="Y68" s="831" t="s">
        <v>1560</v>
      </c>
      <c r="Z68" s="48"/>
      <c r="AA68" s="48"/>
      <c r="AB68" s="48"/>
      <c r="AC68" s="48"/>
      <c r="AD68" s="48"/>
    </row>
    <row r="69" spans="1:30" ht="99.95" customHeight="1" thickBot="1" x14ac:dyDescent="0.3">
      <c r="A69" s="48"/>
      <c r="B69" s="48"/>
      <c r="C69" s="48"/>
      <c r="D69" s="230">
        <v>301</v>
      </c>
      <c r="E69" s="849">
        <v>127</v>
      </c>
      <c r="F69" s="849">
        <v>41</v>
      </c>
      <c r="G69" s="849">
        <f t="shared" si="3"/>
        <v>1700</v>
      </c>
      <c r="H69" s="847" t="s">
        <v>89</v>
      </c>
      <c r="I69" s="847" t="s">
        <v>371</v>
      </c>
      <c r="J69" s="227" t="s">
        <v>39</v>
      </c>
      <c r="K69" s="839" t="s">
        <v>189</v>
      </c>
      <c r="L69" s="839" t="s">
        <v>41</v>
      </c>
      <c r="M69" s="839"/>
      <c r="N69" s="839"/>
      <c r="O69" s="839" t="s">
        <v>41</v>
      </c>
      <c r="P69" s="839"/>
      <c r="Q69" s="839" t="s">
        <v>41</v>
      </c>
      <c r="R69" s="228" t="s">
        <v>171</v>
      </c>
      <c r="S69" s="839">
        <v>3</v>
      </c>
      <c r="T69" s="839">
        <v>30</v>
      </c>
      <c r="U69" s="839"/>
      <c r="V69" s="839" t="s">
        <v>41</v>
      </c>
      <c r="W69" s="839"/>
      <c r="X69" s="839"/>
      <c r="Y69" s="831" t="s">
        <v>1507</v>
      </c>
      <c r="Z69" s="48"/>
      <c r="AA69" s="48"/>
      <c r="AB69" s="48"/>
      <c r="AC69" s="48"/>
      <c r="AD69" s="48"/>
    </row>
    <row r="70" spans="1:30" ht="99.95" customHeight="1" thickBot="1" x14ac:dyDescent="0.35">
      <c r="A70" s="5"/>
      <c r="B70" s="5"/>
      <c r="C70" s="5"/>
      <c r="D70" s="230">
        <v>301</v>
      </c>
      <c r="E70" s="849">
        <v>127</v>
      </c>
      <c r="F70" s="849">
        <v>42</v>
      </c>
      <c r="G70" s="849">
        <f t="shared" si="3"/>
        <v>1700</v>
      </c>
      <c r="H70" s="847" t="s">
        <v>89</v>
      </c>
      <c r="I70" s="847" t="s">
        <v>379</v>
      </c>
      <c r="J70" s="227" t="s">
        <v>39</v>
      </c>
      <c r="K70" s="227" t="s">
        <v>154</v>
      </c>
      <c r="L70" s="839" t="s">
        <v>41</v>
      </c>
      <c r="M70" s="839"/>
      <c r="N70" s="839"/>
      <c r="O70" s="839" t="s">
        <v>41</v>
      </c>
      <c r="P70" s="839"/>
      <c r="Q70" s="839" t="s">
        <v>41</v>
      </c>
      <c r="R70" s="228" t="s">
        <v>171</v>
      </c>
      <c r="S70" s="839">
        <v>3</v>
      </c>
      <c r="T70" s="839">
        <v>25</v>
      </c>
      <c r="U70" s="839"/>
      <c r="V70" s="839" t="s">
        <v>41</v>
      </c>
      <c r="W70" s="839"/>
      <c r="X70" s="839"/>
      <c r="Y70" s="831" t="s">
        <v>1509</v>
      </c>
      <c r="Z70" s="5"/>
      <c r="AA70" s="5"/>
      <c r="AB70" s="5"/>
      <c r="AC70" s="6"/>
      <c r="AD70" s="5"/>
    </row>
    <row r="71" spans="1:30" ht="99.95" customHeight="1" thickBot="1" x14ac:dyDescent="0.35">
      <c r="A71" s="5"/>
      <c r="B71" s="5"/>
      <c r="C71" s="5"/>
      <c r="D71" s="230">
        <v>301</v>
      </c>
      <c r="E71" s="849">
        <v>127</v>
      </c>
      <c r="F71" s="849">
        <v>46</v>
      </c>
      <c r="G71" s="849">
        <f t="shared" si="3"/>
        <v>1807</v>
      </c>
      <c r="H71" s="847" t="s">
        <v>89</v>
      </c>
      <c r="I71" s="847" t="s">
        <v>381</v>
      </c>
      <c r="J71" s="227" t="s">
        <v>382</v>
      </c>
      <c r="K71" s="227" t="s">
        <v>189</v>
      </c>
      <c r="L71" s="839" t="s">
        <v>41</v>
      </c>
      <c r="M71" s="839"/>
      <c r="N71" s="839"/>
      <c r="O71" s="839" t="s">
        <v>41</v>
      </c>
      <c r="P71" s="839"/>
      <c r="Q71" s="839" t="s">
        <v>41</v>
      </c>
      <c r="R71" s="228" t="s">
        <v>171</v>
      </c>
      <c r="S71" s="839">
        <v>3</v>
      </c>
      <c r="T71" s="839">
        <v>7</v>
      </c>
      <c r="U71" s="839" t="s">
        <v>41</v>
      </c>
      <c r="V71" s="839"/>
      <c r="W71" s="839" t="s">
        <v>41</v>
      </c>
      <c r="X71" s="839"/>
      <c r="Y71" s="831" t="s">
        <v>991</v>
      </c>
      <c r="Z71" s="5"/>
      <c r="AA71" s="5"/>
      <c r="AB71" s="5"/>
      <c r="AC71" s="6"/>
      <c r="AD71" s="5"/>
    </row>
    <row r="72" spans="1:30" ht="99.95" customHeight="1" thickBot="1" x14ac:dyDescent="0.35">
      <c r="A72" s="5"/>
      <c r="B72" s="5"/>
      <c r="C72" s="5"/>
      <c r="D72" s="230">
        <v>301</v>
      </c>
      <c r="E72" s="849">
        <v>127</v>
      </c>
      <c r="F72" s="849">
        <v>47</v>
      </c>
      <c r="G72" s="849">
        <f t="shared" si="3"/>
        <v>1700</v>
      </c>
      <c r="H72" s="847" t="s">
        <v>89</v>
      </c>
      <c r="I72" s="847" t="s">
        <v>90</v>
      </c>
      <c r="J72" s="227" t="s">
        <v>39</v>
      </c>
      <c r="K72" s="227" t="s">
        <v>189</v>
      </c>
      <c r="L72" s="839" t="s">
        <v>41</v>
      </c>
      <c r="M72" s="839"/>
      <c r="N72" s="839"/>
      <c r="O72" s="839" t="s">
        <v>41</v>
      </c>
      <c r="P72" s="839"/>
      <c r="Q72" s="839" t="s">
        <v>41</v>
      </c>
      <c r="R72" s="228" t="s">
        <v>171</v>
      </c>
      <c r="S72" s="839">
        <v>3</v>
      </c>
      <c r="T72" s="839">
        <v>30</v>
      </c>
      <c r="U72" s="839"/>
      <c r="V72" s="839" t="s">
        <v>41</v>
      </c>
      <c r="W72" s="839"/>
      <c r="X72" s="839"/>
      <c r="Y72" s="837" t="s">
        <v>1507</v>
      </c>
      <c r="Z72" s="5"/>
      <c r="AA72" s="5"/>
      <c r="AB72" s="5"/>
      <c r="AC72" s="6"/>
      <c r="AD72" s="5"/>
    </row>
    <row r="73" spans="1:30" ht="99.95" customHeight="1" thickBot="1" x14ac:dyDescent="0.35">
      <c r="A73" s="5"/>
      <c r="B73" s="5"/>
      <c r="C73" s="5"/>
      <c r="D73" s="230">
        <v>301</v>
      </c>
      <c r="E73" s="849">
        <v>127</v>
      </c>
      <c r="F73" s="849">
        <v>48</v>
      </c>
      <c r="G73" s="849">
        <f t="shared" si="3"/>
        <v>1700</v>
      </c>
      <c r="H73" s="847" t="s">
        <v>89</v>
      </c>
      <c r="I73" s="847" t="s">
        <v>387</v>
      </c>
      <c r="J73" s="227" t="s">
        <v>39</v>
      </c>
      <c r="K73" s="227" t="s">
        <v>189</v>
      </c>
      <c r="L73" s="839" t="s">
        <v>41</v>
      </c>
      <c r="M73" s="839"/>
      <c r="N73" s="839"/>
      <c r="O73" s="839" t="s">
        <v>41</v>
      </c>
      <c r="P73" s="839"/>
      <c r="Q73" s="839" t="s">
        <v>41</v>
      </c>
      <c r="R73" s="228" t="s">
        <v>171</v>
      </c>
      <c r="S73" s="839">
        <v>3</v>
      </c>
      <c r="T73" s="839">
        <v>7</v>
      </c>
      <c r="U73" s="839"/>
      <c r="V73" s="839" t="s">
        <v>41</v>
      </c>
      <c r="W73" s="839"/>
      <c r="X73" s="839"/>
      <c r="Y73" s="837" t="s">
        <v>1561</v>
      </c>
      <c r="Z73" s="5"/>
      <c r="AA73" s="5"/>
      <c r="AB73" s="5"/>
      <c r="AC73" s="6"/>
      <c r="AD73" s="5"/>
    </row>
    <row r="74" spans="1:30" ht="99.95" customHeight="1" thickBot="1" x14ac:dyDescent="0.35">
      <c r="A74" s="5"/>
      <c r="B74" s="5"/>
      <c r="C74" s="5"/>
      <c r="D74" s="230">
        <v>301</v>
      </c>
      <c r="E74" s="849">
        <v>128</v>
      </c>
      <c r="F74" s="849">
        <v>76</v>
      </c>
      <c r="G74" s="849">
        <f t="shared" si="3"/>
        <v>1886</v>
      </c>
      <c r="H74" s="847" t="s">
        <v>346</v>
      </c>
      <c r="I74" s="847" t="s">
        <v>362</v>
      </c>
      <c r="J74" s="227" t="s">
        <v>362</v>
      </c>
      <c r="K74" s="227" t="s">
        <v>154</v>
      </c>
      <c r="L74" s="839" t="s">
        <v>41</v>
      </c>
      <c r="M74" s="839"/>
      <c r="N74" s="839"/>
      <c r="O74" s="839" t="s">
        <v>41</v>
      </c>
      <c r="P74" s="839"/>
      <c r="Q74" s="839" t="s">
        <v>41</v>
      </c>
      <c r="R74" s="228" t="s">
        <v>163</v>
      </c>
      <c r="S74" s="839">
        <v>3</v>
      </c>
      <c r="T74" s="839">
        <v>7</v>
      </c>
      <c r="U74" s="839"/>
      <c r="V74" s="839" t="s">
        <v>41</v>
      </c>
      <c r="W74" s="839"/>
      <c r="X74" s="839"/>
      <c r="Y74" s="837" t="s">
        <v>1562</v>
      </c>
      <c r="Z74" s="5"/>
      <c r="AA74" s="5"/>
      <c r="AB74" s="5"/>
      <c r="AC74" s="6"/>
      <c r="AD74" s="5"/>
    </row>
    <row r="75" spans="1:30" ht="99.95" customHeight="1" thickBot="1" x14ac:dyDescent="0.35">
      <c r="A75" s="5"/>
      <c r="B75" s="5"/>
      <c r="C75" s="5"/>
      <c r="D75" s="230">
        <v>301</v>
      </c>
      <c r="E75" s="849">
        <v>128</v>
      </c>
      <c r="F75" s="849">
        <v>91</v>
      </c>
      <c r="G75" s="849">
        <f t="shared" si="3"/>
        <v>1984</v>
      </c>
      <c r="H75" s="847" t="s">
        <v>346</v>
      </c>
      <c r="I75" s="847" t="s">
        <v>366</v>
      </c>
      <c r="J75" s="227" t="s">
        <v>366</v>
      </c>
      <c r="K75" s="227" t="s">
        <v>154</v>
      </c>
      <c r="L75" s="839" t="s">
        <v>41</v>
      </c>
      <c r="M75" s="839"/>
      <c r="N75" s="839"/>
      <c r="O75" s="839" t="s">
        <v>41</v>
      </c>
      <c r="P75" s="839"/>
      <c r="Q75" s="839" t="s">
        <v>41</v>
      </c>
      <c r="R75" s="228" t="s">
        <v>163</v>
      </c>
      <c r="S75" s="839">
        <v>3</v>
      </c>
      <c r="T75" s="839">
        <v>7</v>
      </c>
      <c r="U75" s="839" t="s">
        <v>41</v>
      </c>
      <c r="V75" s="839"/>
      <c r="W75" s="839" t="s">
        <v>41</v>
      </c>
      <c r="X75" s="839"/>
      <c r="Y75" s="837" t="s">
        <v>1563</v>
      </c>
      <c r="Z75" s="5"/>
      <c r="AA75" s="5"/>
      <c r="AB75" s="5"/>
      <c r="AC75" s="6"/>
      <c r="AD75" s="5"/>
    </row>
    <row r="76" spans="1:30" ht="99.95" customHeight="1" thickBot="1" x14ac:dyDescent="0.35">
      <c r="A76" s="5"/>
      <c r="B76" s="5"/>
      <c r="C76" s="5"/>
      <c r="D76" s="230">
        <v>301</v>
      </c>
      <c r="E76" s="849">
        <v>129</v>
      </c>
      <c r="F76" s="849">
        <v>50</v>
      </c>
      <c r="G76" s="849" t="e">
        <f t="shared" si="3"/>
        <v>#N/A</v>
      </c>
      <c r="H76" s="847" t="s">
        <v>337</v>
      </c>
      <c r="I76" s="847" t="s">
        <v>998</v>
      </c>
      <c r="J76" s="227" t="s">
        <v>999</v>
      </c>
      <c r="K76" s="227" t="s">
        <v>189</v>
      </c>
      <c r="L76" s="839" t="s">
        <v>41</v>
      </c>
      <c r="M76" s="839"/>
      <c r="N76" s="839"/>
      <c r="O76" s="839" t="s">
        <v>41</v>
      </c>
      <c r="P76" s="839"/>
      <c r="Q76" s="839" t="s">
        <v>41</v>
      </c>
      <c r="R76" s="228" t="s">
        <v>163</v>
      </c>
      <c r="S76" s="839">
        <v>3</v>
      </c>
      <c r="T76" s="839">
        <v>2</v>
      </c>
      <c r="U76" s="839"/>
      <c r="V76" s="839" t="s">
        <v>41</v>
      </c>
      <c r="W76" s="839"/>
      <c r="X76" s="839"/>
      <c r="Y76" s="831" t="s">
        <v>1564</v>
      </c>
      <c r="Z76" s="5"/>
      <c r="AA76" s="5"/>
      <c r="AB76" s="5"/>
      <c r="AC76" s="6"/>
      <c r="AD76" s="5"/>
    </row>
    <row r="77" spans="1:30" ht="99.95" customHeight="1" thickBot="1" x14ac:dyDescent="0.35">
      <c r="A77" s="5"/>
      <c r="B77" s="5"/>
      <c r="C77" s="5"/>
      <c r="D77" s="230">
        <v>301</v>
      </c>
      <c r="E77" s="849">
        <v>130</v>
      </c>
      <c r="F77" s="849">
        <v>55</v>
      </c>
      <c r="G77" s="849">
        <f t="shared" si="3"/>
        <v>1729</v>
      </c>
      <c r="H77" s="847" t="s">
        <v>333</v>
      </c>
      <c r="I77" s="847" t="s">
        <v>1015</v>
      </c>
      <c r="J77" s="227" t="s">
        <v>161</v>
      </c>
      <c r="K77" s="839" t="s">
        <v>1016</v>
      </c>
      <c r="L77" s="839" t="s">
        <v>41</v>
      </c>
      <c r="M77" s="839"/>
      <c r="N77" s="839"/>
      <c r="O77" s="839" t="s">
        <v>41</v>
      </c>
      <c r="P77" s="839"/>
      <c r="Q77" s="839" t="s">
        <v>41</v>
      </c>
      <c r="R77" s="228" t="s">
        <v>163</v>
      </c>
      <c r="S77" s="839">
        <v>3</v>
      </c>
      <c r="T77" s="839">
        <v>7</v>
      </c>
      <c r="U77" s="839"/>
      <c r="V77" s="839" t="s">
        <v>41</v>
      </c>
      <c r="W77" s="839"/>
      <c r="X77" s="839"/>
      <c r="Y77" s="837" t="s">
        <v>1565</v>
      </c>
      <c r="Z77" s="5"/>
      <c r="AA77" s="5"/>
      <c r="AB77" s="5"/>
      <c r="AC77" s="6"/>
      <c r="AD77" s="5"/>
    </row>
    <row r="78" spans="1:30" ht="99.95" customHeight="1" thickBot="1" x14ac:dyDescent="0.35">
      <c r="A78" s="5"/>
      <c r="B78" s="5"/>
      <c r="C78" s="5"/>
      <c r="D78" s="230">
        <v>301</v>
      </c>
      <c r="E78" s="849">
        <v>130</v>
      </c>
      <c r="F78" s="849">
        <v>53</v>
      </c>
      <c r="G78" s="849">
        <f t="shared" si="3"/>
        <v>1700</v>
      </c>
      <c r="H78" s="847" t="s">
        <v>333</v>
      </c>
      <c r="I78" s="847" t="s">
        <v>334</v>
      </c>
      <c r="J78" s="227" t="s">
        <v>39</v>
      </c>
      <c r="K78" s="227" t="s">
        <v>189</v>
      </c>
      <c r="L78" s="839" t="s">
        <v>41</v>
      </c>
      <c r="M78" s="839"/>
      <c r="N78" s="839"/>
      <c r="O78" s="839" t="s">
        <v>41</v>
      </c>
      <c r="P78" s="839"/>
      <c r="Q78" s="839" t="s">
        <v>41</v>
      </c>
      <c r="R78" s="228" t="s">
        <v>233</v>
      </c>
      <c r="S78" s="839">
        <v>3</v>
      </c>
      <c r="T78" s="839">
        <v>7</v>
      </c>
      <c r="U78" s="839"/>
      <c r="V78" s="839" t="s">
        <v>41</v>
      </c>
      <c r="W78" s="839"/>
      <c r="X78" s="839"/>
      <c r="Y78" s="837" t="s">
        <v>1566</v>
      </c>
      <c r="Z78" s="5"/>
      <c r="AA78" s="5"/>
      <c r="AB78" s="5"/>
      <c r="AC78" s="6"/>
      <c r="AD78" s="5"/>
    </row>
    <row r="79" spans="1:30" ht="99.95" customHeight="1" thickBot="1" x14ac:dyDescent="0.35">
      <c r="A79" s="5"/>
      <c r="B79" s="5"/>
      <c r="C79" s="5"/>
      <c r="D79" s="295">
        <v>301</v>
      </c>
      <c r="E79" s="850">
        <v>130</v>
      </c>
      <c r="F79" s="850">
        <v>51</v>
      </c>
      <c r="G79" s="850">
        <f t="shared" si="3"/>
        <v>1700</v>
      </c>
      <c r="H79" s="847" t="s">
        <v>333</v>
      </c>
      <c r="I79" s="848" t="s">
        <v>1007</v>
      </c>
      <c r="J79" s="290" t="s">
        <v>39</v>
      </c>
      <c r="K79" s="840" t="s">
        <v>189</v>
      </c>
      <c r="L79" s="840" t="s">
        <v>41</v>
      </c>
      <c r="M79" s="840"/>
      <c r="N79" s="840"/>
      <c r="O79" s="840" t="s">
        <v>41</v>
      </c>
      <c r="P79" s="840"/>
      <c r="Q79" s="840" t="s">
        <v>41</v>
      </c>
      <c r="R79" s="291" t="s">
        <v>233</v>
      </c>
      <c r="S79" s="840">
        <v>3</v>
      </c>
      <c r="T79" s="840">
        <v>7</v>
      </c>
      <c r="U79" s="840"/>
      <c r="V79" s="840" t="s">
        <v>41</v>
      </c>
      <c r="W79" s="840"/>
      <c r="X79" s="840"/>
      <c r="Y79" s="841" t="s">
        <v>1567</v>
      </c>
      <c r="Z79" s="5"/>
      <c r="AA79" s="5"/>
      <c r="AB79" s="5"/>
      <c r="AC79" s="6"/>
      <c r="AD79" s="5"/>
    </row>
    <row r="80" spans="1:30" ht="99.95" customHeight="1" thickBot="1" x14ac:dyDescent="0.35">
      <c r="A80" s="5"/>
      <c r="B80" s="5"/>
      <c r="C80" s="5"/>
      <c r="D80" s="230">
        <v>301</v>
      </c>
      <c r="E80" s="849">
        <v>130</v>
      </c>
      <c r="F80" s="849">
        <v>52</v>
      </c>
      <c r="G80" s="849">
        <f t="shared" si="3"/>
        <v>1695</v>
      </c>
      <c r="H80" s="847" t="s">
        <v>333</v>
      </c>
      <c r="I80" s="847" t="s">
        <v>1009</v>
      </c>
      <c r="J80" s="227" t="s">
        <v>314</v>
      </c>
      <c r="K80" s="839" t="s">
        <v>315</v>
      </c>
      <c r="L80" s="839" t="s">
        <v>41</v>
      </c>
      <c r="M80" s="839"/>
      <c r="N80" s="839"/>
      <c r="O80" s="839" t="s">
        <v>41</v>
      </c>
      <c r="P80" s="839"/>
      <c r="Q80" s="839" t="s">
        <v>41</v>
      </c>
      <c r="R80" s="228" t="s">
        <v>233</v>
      </c>
      <c r="S80" s="839">
        <v>3</v>
      </c>
      <c r="T80" s="839">
        <v>7</v>
      </c>
      <c r="U80" s="839"/>
      <c r="V80" s="839" t="s">
        <v>41</v>
      </c>
      <c r="W80" s="839"/>
      <c r="X80" s="839"/>
      <c r="Y80" s="837" t="s">
        <v>1567</v>
      </c>
      <c r="Z80" s="5"/>
      <c r="AA80" s="5"/>
      <c r="AB80" s="5"/>
      <c r="AC80" s="6"/>
      <c r="AD80" s="5"/>
    </row>
    <row r="81" spans="1:30" ht="99.95" customHeight="1" thickBot="1" x14ac:dyDescent="0.35">
      <c r="A81" s="5"/>
      <c r="B81" s="5"/>
      <c r="C81" s="5"/>
      <c r="D81" s="230">
        <v>301</v>
      </c>
      <c r="E81" s="849">
        <v>130</v>
      </c>
      <c r="F81" s="849">
        <v>54</v>
      </c>
      <c r="G81" s="849">
        <f t="shared" ref="G81:G97" si="4">IF(J81&lt;&gt;"",VLOOKUP(J81,TIPOLOGIA,2,0),"")</f>
        <v>1859</v>
      </c>
      <c r="H81" s="847" t="s">
        <v>333</v>
      </c>
      <c r="I81" s="847" t="s">
        <v>1013</v>
      </c>
      <c r="J81" s="227" t="s">
        <v>320</v>
      </c>
      <c r="K81" s="839" t="s">
        <v>315</v>
      </c>
      <c r="L81" s="839" t="s">
        <v>41</v>
      </c>
      <c r="M81" s="839"/>
      <c r="N81" s="839"/>
      <c r="O81" s="839" t="s">
        <v>41</v>
      </c>
      <c r="P81" s="839"/>
      <c r="Q81" s="839" t="s">
        <v>41</v>
      </c>
      <c r="R81" s="228" t="s">
        <v>233</v>
      </c>
      <c r="S81" s="839">
        <v>3</v>
      </c>
      <c r="T81" s="839">
        <v>7</v>
      </c>
      <c r="U81" s="839"/>
      <c r="V81" s="839"/>
      <c r="W81" s="839" t="s">
        <v>41</v>
      </c>
      <c r="X81" s="839" t="s">
        <v>41</v>
      </c>
      <c r="Y81" s="837" t="s">
        <v>1568</v>
      </c>
      <c r="Z81" s="5"/>
      <c r="AA81" s="5"/>
      <c r="AB81" s="5"/>
      <c r="AC81" s="6"/>
      <c r="AD81" s="5"/>
    </row>
    <row r="82" spans="1:30" ht="99.95" customHeight="1" thickBot="1" x14ac:dyDescent="0.35">
      <c r="A82" s="5"/>
      <c r="B82" s="5"/>
      <c r="C82" s="5"/>
      <c r="D82" s="231">
        <v>301</v>
      </c>
      <c r="E82" s="232">
        <v>131</v>
      </c>
      <c r="F82" s="232">
        <v>57</v>
      </c>
      <c r="G82" s="232">
        <f t="shared" si="4"/>
        <v>1918</v>
      </c>
      <c r="H82" s="233" t="s">
        <v>324</v>
      </c>
      <c r="I82" s="233" t="s">
        <v>328</v>
      </c>
      <c r="J82" s="234" t="s">
        <v>329</v>
      </c>
      <c r="K82" s="234" t="s">
        <v>168</v>
      </c>
      <c r="L82" s="235" t="s">
        <v>41</v>
      </c>
      <c r="M82" s="235"/>
      <c r="N82" s="235"/>
      <c r="O82" s="235" t="s">
        <v>41</v>
      </c>
      <c r="P82" s="235"/>
      <c r="Q82" s="235" t="s">
        <v>41</v>
      </c>
      <c r="R82" s="236" t="s">
        <v>171</v>
      </c>
      <c r="S82" s="235">
        <v>3</v>
      </c>
      <c r="T82" s="418">
        <v>7</v>
      </c>
      <c r="U82" s="418"/>
      <c r="V82" s="418" t="s">
        <v>41</v>
      </c>
      <c r="W82" s="418"/>
      <c r="X82" s="418"/>
      <c r="Y82" s="419" t="s">
        <v>1569</v>
      </c>
      <c r="Z82" s="5"/>
      <c r="AA82" s="5"/>
      <c r="AB82" s="5"/>
      <c r="AC82" s="6"/>
      <c r="AD82" s="5"/>
    </row>
    <row r="83" spans="1:30" ht="99.95" customHeight="1" thickBot="1" x14ac:dyDescent="0.35">
      <c r="A83" s="5"/>
      <c r="B83" s="5"/>
      <c r="C83" s="5"/>
      <c r="D83" s="230">
        <v>301</v>
      </c>
      <c r="E83" s="849">
        <v>131</v>
      </c>
      <c r="F83" s="849">
        <v>58</v>
      </c>
      <c r="G83" s="849">
        <f t="shared" si="4"/>
        <v>1919</v>
      </c>
      <c r="H83" s="847" t="s">
        <v>324</v>
      </c>
      <c r="I83" s="847" t="s">
        <v>330</v>
      </c>
      <c r="J83" s="227" t="s">
        <v>1022</v>
      </c>
      <c r="K83" s="227" t="s">
        <v>168</v>
      </c>
      <c r="L83" s="839" t="s">
        <v>41</v>
      </c>
      <c r="M83" s="839"/>
      <c r="N83" s="839"/>
      <c r="O83" s="839" t="s">
        <v>41</v>
      </c>
      <c r="P83" s="839"/>
      <c r="Q83" s="839" t="s">
        <v>41</v>
      </c>
      <c r="R83" s="228" t="s">
        <v>171</v>
      </c>
      <c r="S83" s="839">
        <v>3</v>
      </c>
      <c r="T83" s="420">
        <v>7</v>
      </c>
      <c r="U83" s="420"/>
      <c r="V83" s="420" t="s">
        <v>41</v>
      </c>
      <c r="W83" s="420"/>
      <c r="X83" s="420"/>
      <c r="Y83" s="853" t="s">
        <v>1569</v>
      </c>
      <c r="Z83" s="5"/>
      <c r="AA83" s="5"/>
      <c r="AB83" s="5"/>
      <c r="AC83" s="6"/>
      <c r="AD83" s="5"/>
    </row>
    <row r="84" spans="1:30" ht="99.95" customHeight="1" thickBot="1" x14ac:dyDescent="0.35">
      <c r="A84" s="5"/>
      <c r="B84" s="5"/>
      <c r="C84" s="5"/>
      <c r="D84" s="231">
        <v>301</v>
      </c>
      <c r="E84" s="232">
        <v>131</v>
      </c>
      <c r="F84" s="232">
        <v>59</v>
      </c>
      <c r="G84" s="232">
        <f t="shared" si="4"/>
        <v>1922</v>
      </c>
      <c r="H84" s="233" t="s">
        <v>324</v>
      </c>
      <c r="I84" s="233" t="s">
        <v>325</v>
      </c>
      <c r="J84" s="234" t="s">
        <v>326</v>
      </c>
      <c r="K84" s="234" t="s">
        <v>168</v>
      </c>
      <c r="L84" s="235" t="s">
        <v>41</v>
      </c>
      <c r="M84" s="235"/>
      <c r="N84" s="235"/>
      <c r="O84" s="235" t="s">
        <v>41</v>
      </c>
      <c r="P84" s="235"/>
      <c r="Q84" s="235" t="s">
        <v>41</v>
      </c>
      <c r="R84" s="236" t="s">
        <v>171</v>
      </c>
      <c r="S84" s="235">
        <v>3</v>
      </c>
      <c r="T84" s="418">
        <v>7</v>
      </c>
      <c r="U84" s="418"/>
      <c r="V84" s="418" t="s">
        <v>41</v>
      </c>
      <c r="W84" s="418"/>
      <c r="X84" s="418"/>
      <c r="Y84" s="419" t="s">
        <v>1569</v>
      </c>
      <c r="Z84" s="5"/>
      <c r="AA84" s="5"/>
      <c r="AB84" s="5"/>
      <c r="AC84" s="6"/>
      <c r="AD84" s="5"/>
    </row>
    <row r="85" spans="1:30" ht="99.95" customHeight="1" thickBot="1" x14ac:dyDescent="0.35">
      <c r="A85" s="5"/>
      <c r="B85" s="5"/>
      <c r="C85" s="5"/>
      <c r="D85" s="230">
        <v>301</v>
      </c>
      <c r="E85" s="849">
        <v>134</v>
      </c>
      <c r="F85" s="849">
        <v>62</v>
      </c>
      <c r="G85" s="849">
        <f t="shared" si="4"/>
        <v>1920</v>
      </c>
      <c r="H85" s="847" t="s">
        <v>289</v>
      </c>
      <c r="I85" s="847" t="s">
        <v>1024</v>
      </c>
      <c r="J85" s="227" t="s">
        <v>1025</v>
      </c>
      <c r="K85" s="227" t="s">
        <v>168</v>
      </c>
      <c r="L85" s="839"/>
      <c r="M85" s="839"/>
      <c r="N85" s="839"/>
      <c r="O85" s="839" t="s">
        <v>41</v>
      </c>
      <c r="P85" s="839" t="s">
        <v>41</v>
      </c>
      <c r="Q85" s="839"/>
      <c r="R85" s="227" t="s">
        <v>155</v>
      </c>
      <c r="S85" s="839">
        <v>3</v>
      </c>
      <c r="T85" s="839">
        <v>97</v>
      </c>
      <c r="U85" s="839"/>
      <c r="V85" s="211"/>
      <c r="W85" s="839" t="s">
        <v>41</v>
      </c>
      <c r="X85" s="839" t="s">
        <v>41</v>
      </c>
      <c r="Y85" s="831" t="s">
        <v>1570</v>
      </c>
      <c r="Z85" s="5"/>
      <c r="AA85" s="5"/>
      <c r="AB85" s="5"/>
      <c r="AC85" s="6"/>
      <c r="AD85" s="5"/>
    </row>
    <row r="86" spans="1:30" ht="99.95" customHeight="1" thickBot="1" x14ac:dyDescent="0.35">
      <c r="A86" s="5"/>
      <c r="B86" s="5"/>
      <c r="C86" s="5"/>
      <c r="D86" s="230">
        <v>301</v>
      </c>
      <c r="E86" s="849">
        <v>135</v>
      </c>
      <c r="F86" s="849">
        <v>63</v>
      </c>
      <c r="G86" s="849">
        <f t="shared" si="4"/>
        <v>1860</v>
      </c>
      <c r="H86" s="847" t="s">
        <v>1028</v>
      </c>
      <c r="I86" s="847" t="s">
        <v>1029</v>
      </c>
      <c r="J86" s="227" t="s">
        <v>284</v>
      </c>
      <c r="K86" s="227" t="s">
        <v>168</v>
      </c>
      <c r="L86" s="839" t="s">
        <v>41</v>
      </c>
      <c r="M86" s="839"/>
      <c r="N86" s="839"/>
      <c r="O86" s="839" t="s">
        <v>41</v>
      </c>
      <c r="P86" s="839"/>
      <c r="Q86" s="839" t="s">
        <v>41</v>
      </c>
      <c r="R86" s="228" t="s">
        <v>171</v>
      </c>
      <c r="S86" s="839">
        <v>3</v>
      </c>
      <c r="T86" s="839">
        <v>7</v>
      </c>
      <c r="U86" s="839"/>
      <c r="V86" s="420" t="s">
        <v>41</v>
      </c>
      <c r="W86" s="399"/>
      <c r="X86" s="399"/>
      <c r="Y86" s="844" t="s">
        <v>1571</v>
      </c>
      <c r="Z86" s="5"/>
      <c r="AA86" s="5"/>
      <c r="AB86" s="5"/>
      <c r="AC86" s="6"/>
      <c r="AD86" s="5"/>
    </row>
    <row r="87" spans="1:30" ht="99.95" customHeight="1" x14ac:dyDescent="0.3">
      <c r="A87" s="5"/>
      <c r="B87" s="5"/>
      <c r="C87" s="5"/>
      <c r="D87" s="230">
        <v>301</v>
      </c>
      <c r="E87" s="849">
        <v>136</v>
      </c>
      <c r="F87" s="849">
        <v>65</v>
      </c>
      <c r="G87" s="849">
        <f t="shared" si="4"/>
        <v>1700</v>
      </c>
      <c r="H87" s="847" t="s">
        <v>277</v>
      </c>
      <c r="I87" s="269" t="s">
        <v>278</v>
      </c>
      <c r="J87" s="270" t="s">
        <v>39</v>
      </c>
      <c r="K87" s="227" t="s">
        <v>154</v>
      </c>
      <c r="L87" s="839" t="s">
        <v>41</v>
      </c>
      <c r="M87" s="839"/>
      <c r="N87" s="839"/>
      <c r="O87" s="839" t="s">
        <v>41</v>
      </c>
      <c r="P87" s="839"/>
      <c r="Q87" s="839" t="s">
        <v>41</v>
      </c>
      <c r="R87" s="228" t="s">
        <v>190</v>
      </c>
      <c r="S87" s="839">
        <v>3</v>
      </c>
      <c r="T87" s="839">
        <v>7</v>
      </c>
      <c r="U87" s="839"/>
      <c r="V87" s="420" t="s">
        <v>41</v>
      </c>
      <c r="W87" s="399"/>
      <c r="X87" s="399"/>
      <c r="Y87" s="844" t="s">
        <v>1571</v>
      </c>
      <c r="Z87" s="5"/>
      <c r="AA87" s="5"/>
      <c r="AB87" s="5"/>
      <c r="AC87" s="6"/>
      <c r="AD87" s="5"/>
    </row>
    <row r="88" spans="1:30" ht="99.95" customHeight="1" thickBot="1" x14ac:dyDescent="0.35">
      <c r="A88" s="5"/>
      <c r="B88" s="5"/>
      <c r="C88" s="5"/>
      <c r="D88" s="295">
        <v>301</v>
      </c>
      <c r="E88" s="850">
        <v>136</v>
      </c>
      <c r="F88" s="850">
        <v>68</v>
      </c>
      <c r="G88" s="850">
        <f t="shared" si="4"/>
        <v>1871</v>
      </c>
      <c r="H88" s="848" t="s">
        <v>277</v>
      </c>
      <c r="I88" s="848" t="s">
        <v>359</v>
      </c>
      <c r="J88" s="290" t="s">
        <v>359</v>
      </c>
      <c r="K88" s="290" t="s">
        <v>154</v>
      </c>
      <c r="L88" s="840" t="s">
        <v>41</v>
      </c>
      <c r="M88" s="840"/>
      <c r="N88" s="840"/>
      <c r="O88" s="840" t="s">
        <v>41</v>
      </c>
      <c r="P88" s="840"/>
      <c r="Q88" s="840" t="s">
        <v>41</v>
      </c>
      <c r="R88" s="291" t="s">
        <v>163</v>
      </c>
      <c r="S88" s="840">
        <v>3</v>
      </c>
      <c r="T88" s="840">
        <v>7</v>
      </c>
      <c r="U88" s="840"/>
      <c r="V88" s="421" t="s">
        <v>41</v>
      </c>
      <c r="W88" s="403"/>
      <c r="X88" s="403"/>
      <c r="Y88" s="852" t="s">
        <v>1572</v>
      </c>
      <c r="Z88" s="5"/>
      <c r="AA88" s="5"/>
      <c r="AB88" s="5"/>
      <c r="AC88" s="6"/>
      <c r="AD88" s="5"/>
    </row>
    <row r="89" spans="1:30" ht="99.95" customHeight="1" thickBot="1" x14ac:dyDescent="0.35">
      <c r="A89" s="5"/>
      <c r="B89" s="5"/>
      <c r="C89" s="5"/>
      <c r="D89" s="230">
        <v>301</v>
      </c>
      <c r="E89" s="849">
        <v>137</v>
      </c>
      <c r="F89" s="849">
        <v>70</v>
      </c>
      <c r="G89" s="849">
        <f t="shared" si="4"/>
        <v>1762</v>
      </c>
      <c r="H89" s="847" t="s">
        <v>95</v>
      </c>
      <c r="I89" s="847" t="s">
        <v>231</v>
      </c>
      <c r="J89" s="227" t="s">
        <v>232</v>
      </c>
      <c r="K89" s="227" t="s">
        <v>162</v>
      </c>
      <c r="L89" s="839" t="s">
        <v>41</v>
      </c>
      <c r="M89" s="839"/>
      <c r="N89" s="839"/>
      <c r="O89" s="839" t="s">
        <v>41</v>
      </c>
      <c r="P89" s="839"/>
      <c r="Q89" s="839" t="s">
        <v>41</v>
      </c>
      <c r="R89" s="228" t="s">
        <v>233</v>
      </c>
      <c r="S89" s="839">
        <v>3</v>
      </c>
      <c r="T89" s="839">
        <v>2</v>
      </c>
      <c r="U89" s="839"/>
      <c r="V89" s="839" t="s">
        <v>41</v>
      </c>
      <c r="W89" s="839"/>
      <c r="X89" s="839"/>
      <c r="Y89" s="831" t="s">
        <v>1573</v>
      </c>
      <c r="Z89" s="5"/>
      <c r="AA89" s="5"/>
      <c r="AB89" s="5"/>
      <c r="AC89" s="6"/>
      <c r="AD89" s="5"/>
    </row>
    <row r="90" spans="1:30" ht="99.95" customHeight="1" thickBot="1" x14ac:dyDescent="0.35">
      <c r="A90" s="5"/>
      <c r="B90" s="5"/>
      <c r="C90" s="5"/>
      <c r="D90" s="230">
        <v>301</v>
      </c>
      <c r="E90" s="849">
        <v>137</v>
      </c>
      <c r="F90" s="849">
        <v>71</v>
      </c>
      <c r="G90" s="849">
        <f t="shared" si="4"/>
        <v>1899</v>
      </c>
      <c r="H90" s="847" t="s">
        <v>95</v>
      </c>
      <c r="I90" s="847" t="s">
        <v>246</v>
      </c>
      <c r="J90" s="227" t="s">
        <v>247</v>
      </c>
      <c r="K90" s="839" t="s">
        <v>154</v>
      </c>
      <c r="L90" s="839"/>
      <c r="M90" s="839"/>
      <c r="N90" s="839" t="s">
        <v>41</v>
      </c>
      <c r="O90" s="839" t="s">
        <v>41</v>
      </c>
      <c r="P90" s="839"/>
      <c r="Q90" s="839" t="s">
        <v>41</v>
      </c>
      <c r="R90" s="851" t="s">
        <v>155</v>
      </c>
      <c r="S90" s="839">
        <v>3</v>
      </c>
      <c r="T90" s="839">
        <v>17</v>
      </c>
      <c r="U90" s="839"/>
      <c r="V90" s="839"/>
      <c r="W90" s="839" t="s">
        <v>41</v>
      </c>
      <c r="X90" s="839" t="s">
        <v>41</v>
      </c>
      <c r="Y90" s="831" t="s">
        <v>1574</v>
      </c>
      <c r="Z90" s="5"/>
      <c r="AA90" s="5"/>
      <c r="AB90" s="5"/>
      <c r="AC90" s="6"/>
      <c r="AD90" s="5"/>
    </row>
    <row r="91" spans="1:30" ht="99.95" customHeight="1" thickBot="1" x14ac:dyDescent="0.35">
      <c r="A91" s="5"/>
      <c r="B91" s="5"/>
      <c r="C91" s="5"/>
      <c r="D91" s="230">
        <v>301</v>
      </c>
      <c r="E91" s="849">
        <v>138</v>
      </c>
      <c r="F91" s="849">
        <v>73</v>
      </c>
      <c r="G91" s="849">
        <f t="shared" si="4"/>
        <v>1883</v>
      </c>
      <c r="H91" s="847" t="s">
        <v>186</v>
      </c>
      <c r="I91" s="847" t="s">
        <v>187</v>
      </c>
      <c r="J91" s="227" t="s">
        <v>188</v>
      </c>
      <c r="K91" s="227" t="s">
        <v>189</v>
      </c>
      <c r="L91" s="839" t="s">
        <v>41</v>
      </c>
      <c r="M91" s="839"/>
      <c r="N91" s="839"/>
      <c r="O91" s="839" t="s">
        <v>41</v>
      </c>
      <c r="P91" s="839"/>
      <c r="Q91" s="839" t="s">
        <v>41</v>
      </c>
      <c r="R91" s="228" t="s">
        <v>190</v>
      </c>
      <c r="S91" s="839">
        <v>3</v>
      </c>
      <c r="T91" s="839">
        <v>7</v>
      </c>
      <c r="U91" s="839"/>
      <c r="V91" s="839" t="s">
        <v>41</v>
      </c>
      <c r="W91" s="839"/>
      <c r="X91" s="839"/>
      <c r="Y91" s="831" t="s">
        <v>1575</v>
      </c>
      <c r="Z91" s="5"/>
      <c r="AA91" s="5"/>
      <c r="AB91" s="5"/>
      <c r="AC91" s="6"/>
      <c r="AD91" s="5"/>
    </row>
    <row r="92" spans="1:30" ht="99.95" customHeight="1" x14ac:dyDescent="0.3">
      <c r="A92" s="5"/>
      <c r="B92" s="5"/>
      <c r="C92" s="5"/>
      <c r="D92" s="230">
        <v>301</v>
      </c>
      <c r="E92" s="849">
        <v>138</v>
      </c>
      <c r="F92" s="849">
        <v>74</v>
      </c>
      <c r="G92" s="849">
        <f t="shared" si="4"/>
        <v>1700</v>
      </c>
      <c r="H92" s="847" t="s">
        <v>186</v>
      </c>
      <c r="I92" s="847" t="s">
        <v>194</v>
      </c>
      <c r="J92" s="227" t="s">
        <v>39</v>
      </c>
      <c r="K92" s="839" t="s">
        <v>189</v>
      </c>
      <c r="L92" s="839"/>
      <c r="M92" s="839"/>
      <c r="N92" s="839" t="s">
        <v>41</v>
      </c>
      <c r="O92" s="839" t="s">
        <v>41</v>
      </c>
      <c r="P92" s="839"/>
      <c r="Q92" s="839" t="s">
        <v>41</v>
      </c>
      <c r="R92" s="228" t="s">
        <v>155</v>
      </c>
      <c r="S92" s="839">
        <v>3</v>
      </c>
      <c r="T92" s="839">
        <v>17</v>
      </c>
      <c r="U92" s="839"/>
      <c r="V92" s="839" t="s">
        <v>41</v>
      </c>
      <c r="W92" s="839"/>
      <c r="X92" s="839"/>
      <c r="Y92" s="831" t="s">
        <v>1575</v>
      </c>
      <c r="Z92" s="5"/>
      <c r="AA92" s="5"/>
      <c r="AB92" s="5"/>
      <c r="AC92" s="6"/>
      <c r="AD92" s="5"/>
    </row>
    <row r="93" spans="1:30" ht="99.95" customHeight="1" thickBot="1" x14ac:dyDescent="0.35">
      <c r="A93" s="5"/>
      <c r="B93" s="5"/>
      <c r="C93" s="5"/>
      <c r="D93" s="295">
        <v>301</v>
      </c>
      <c r="E93" s="850">
        <v>138</v>
      </c>
      <c r="F93" s="850">
        <v>75</v>
      </c>
      <c r="G93" s="850">
        <f t="shared" si="4"/>
        <v>1727</v>
      </c>
      <c r="H93" s="848" t="s">
        <v>186</v>
      </c>
      <c r="I93" s="848" t="s">
        <v>201</v>
      </c>
      <c r="J93" s="290" t="s">
        <v>202</v>
      </c>
      <c r="K93" s="290" t="s">
        <v>189</v>
      </c>
      <c r="L93" s="840" t="s">
        <v>41</v>
      </c>
      <c r="M93" s="840"/>
      <c r="N93" s="840"/>
      <c r="O93" s="840" t="s">
        <v>41</v>
      </c>
      <c r="P93" s="840"/>
      <c r="Q93" s="840" t="s">
        <v>41</v>
      </c>
      <c r="R93" s="291" t="s">
        <v>155</v>
      </c>
      <c r="S93" s="840">
        <v>3</v>
      </c>
      <c r="T93" s="840">
        <v>17</v>
      </c>
      <c r="U93" s="840"/>
      <c r="V93" s="840" t="s">
        <v>41</v>
      </c>
      <c r="W93" s="840"/>
      <c r="X93" s="840"/>
      <c r="Y93" s="836" t="s">
        <v>1576</v>
      </c>
      <c r="Z93" s="5"/>
      <c r="AA93" s="5"/>
      <c r="AB93" s="5"/>
      <c r="AC93" s="6"/>
      <c r="AD93" s="5"/>
    </row>
    <row r="94" spans="1:30" ht="99.95" customHeight="1" thickBot="1" x14ac:dyDescent="0.35">
      <c r="A94" s="5"/>
      <c r="B94" s="5"/>
      <c r="C94" s="5"/>
      <c r="D94" s="230">
        <v>301</v>
      </c>
      <c r="E94" s="849">
        <v>138</v>
      </c>
      <c r="F94" s="849">
        <v>77</v>
      </c>
      <c r="G94" s="849" t="e">
        <f t="shared" si="4"/>
        <v>#N/A</v>
      </c>
      <c r="H94" s="847" t="s">
        <v>186</v>
      </c>
      <c r="I94" s="847" t="s">
        <v>214</v>
      </c>
      <c r="J94" s="227" t="s">
        <v>1052</v>
      </c>
      <c r="K94" s="227" t="s">
        <v>189</v>
      </c>
      <c r="L94" s="839" t="s">
        <v>41</v>
      </c>
      <c r="M94" s="839"/>
      <c r="N94" s="839"/>
      <c r="O94" s="839" t="s">
        <v>41</v>
      </c>
      <c r="P94" s="839"/>
      <c r="Q94" s="839" t="s">
        <v>41</v>
      </c>
      <c r="R94" s="228" t="s">
        <v>155</v>
      </c>
      <c r="S94" s="839">
        <v>3</v>
      </c>
      <c r="T94" s="839">
        <v>17</v>
      </c>
      <c r="U94" s="839"/>
      <c r="V94" s="839" t="s">
        <v>41</v>
      </c>
      <c r="W94" s="839"/>
      <c r="X94" s="839"/>
      <c r="Y94" s="831" t="s">
        <v>1576</v>
      </c>
      <c r="Z94" s="5"/>
      <c r="AA94" s="5"/>
      <c r="AB94" s="5"/>
      <c r="AC94" s="6"/>
      <c r="AD94" s="5"/>
    </row>
    <row r="95" spans="1:30" ht="99.95" customHeight="1" thickBot="1" x14ac:dyDescent="0.35">
      <c r="A95" s="5"/>
      <c r="B95" s="5"/>
      <c r="C95" s="5"/>
      <c r="D95" s="230">
        <v>301</v>
      </c>
      <c r="E95" s="849">
        <v>138</v>
      </c>
      <c r="F95" s="849">
        <v>78</v>
      </c>
      <c r="G95" s="849">
        <f t="shared" si="4"/>
        <v>1887</v>
      </c>
      <c r="H95" s="847" t="s">
        <v>186</v>
      </c>
      <c r="I95" s="847" t="s">
        <v>225</v>
      </c>
      <c r="J95" s="227" t="s">
        <v>226</v>
      </c>
      <c r="K95" s="227" t="s">
        <v>189</v>
      </c>
      <c r="L95" s="839"/>
      <c r="M95" s="839"/>
      <c r="N95" s="839"/>
      <c r="O95" s="839" t="s">
        <v>41</v>
      </c>
      <c r="P95" s="839"/>
      <c r="Q95" s="839" t="s">
        <v>41</v>
      </c>
      <c r="R95" s="228" t="s">
        <v>163</v>
      </c>
      <c r="S95" s="839">
        <v>3</v>
      </c>
      <c r="T95" s="839">
        <v>17</v>
      </c>
      <c r="U95" s="839"/>
      <c r="V95" s="839" t="s">
        <v>41</v>
      </c>
      <c r="W95" s="839"/>
      <c r="X95" s="839"/>
      <c r="Y95" s="831" t="s">
        <v>1577</v>
      </c>
      <c r="Z95" s="5"/>
      <c r="AA95" s="5"/>
      <c r="AB95" s="5"/>
      <c r="AC95" s="6"/>
      <c r="AD95" s="5"/>
    </row>
    <row r="96" spans="1:30" ht="99.95" customHeight="1" thickBot="1" x14ac:dyDescent="0.35">
      <c r="A96" s="5"/>
      <c r="B96" s="5"/>
      <c r="C96" s="5"/>
      <c r="D96" s="231">
        <v>301</v>
      </c>
      <c r="E96" s="232">
        <v>141</v>
      </c>
      <c r="F96" s="232">
        <v>86</v>
      </c>
      <c r="G96" s="232">
        <f t="shared" si="4"/>
        <v>1917</v>
      </c>
      <c r="H96" s="233" t="s">
        <v>1059</v>
      </c>
      <c r="I96" s="233" t="s">
        <v>183</v>
      </c>
      <c r="J96" s="234" t="s">
        <v>184</v>
      </c>
      <c r="K96" s="234" t="s">
        <v>168</v>
      </c>
      <c r="L96" s="235" t="s">
        <v>41</v>
      </c>
      <c r="M96" s="235"/>
      <c r="N96" s="235"/>
      <c r="O96" s="235" t="s">
        <v>41</v>
      </c>
      <c r="P96" s="235"/>
      <c r="Q96" s="235" t="s">
        <v>41</v>
      </c>
      <c r="R96" s="236" t="s">
        <v>171</v>
      </c>
      <c r="S96" s="235">
        <v>3</v>
      </c>
      <c r="T96" s="235">
        <v>7</v>
      </c>
      <c r="U96" s="235"/>
      <c r="V96" s="235" t="s">
        <v>41</v>
      </c>
      <c r="W96" s="235"/>
      <c r="X96" s="235"/>
      <c r="Y96" s="419" t="s">
        <v>1569</v>
      </c>
      <c r="Z96" s="5"/>
      <c r="AA96" s="5"/>
      <c r="AB96" s="5"/>
      <c r="AC96" s="6"/>
      <c r="AD96" s="5"/>
    </row>
    <row r="97" spans="1:30" ht="99.95" customHeight="1" thickBot="1" x14ac:dyDescent="0.35">
      <c r="A97" s="5"/>
      <c r="B97" s="5"/>
      <c r="C97" s="5"/>
      <c r="D97" s="230">
        <v>301</v>
      </c>
      <c r="E97" s="849">
        <v>142</v>
      </c>
      <c r="F97" s="849">
        <v>89</v>
      </c>
      <c r="G97" s="849">
        <f t="shared" si="4"/>
        <v>1637</v>
      </c>
      <c r="H97" s="847" t="s">
        <v>141</v>
      </c>
      <c r="I97" s="847" t="s">
        <v>175</v>
      </c>
      <c r="J97" s="227" t="s">
        <v>1061</v>
      </c>
      <c r="K97" s="227" t="s">
        <v>48</v>
      </c>
      <c r="L97" s="839" t="s">
        <v>41</v>
      </c>
      <c r="M97" s="839"/>
      <c r="N97" s="839"/>
      <c r="O97" s="839" t="s">
        <v>41</v>
      </c>
      <c r="P97" s="839"/>
      <c r="Q97" s="839" t="s">
        <v>41</v>
      </c>
      <c r="R97" s="228" t="s">
        <v>177</v>
      </c>
      <c r="S97" s="839">
        <v>3</v>
      </c>
      <c r="T97" s="839">
        <v>7</v>
      </c>
      <c r="U97" s="839" t="s">
        <v>41</v>
      </c>
      <c r="V97" s="839"/>
      <c r="W97" s="839" t="s">
        <v>41</v>
      </c>
      <c r="X97" s="839"/>
      <c r="Y97" s="831" t="s">
        <v>1578</v>
      </c>
      <c r="Z97" s="5"/>
      <c r="AA97" s="5"/>
      <c r="AB97" s="5"/>
      <c r="AC97" s="6"/>
      <c r="AD97" s="5"/>
    </row>
    <row r="98" spans="1:30" ht="99.95" customHeight="1" thickBot="1" x14ac:dyDescent="0.35">
      <c r="A98" s="5"/>
      <c r="B98" s="5"/>
      <c r="C98" s="5"/>
      <c r="D98" s="230">
        <v>401</v>
      </c>
      <c r="E98" s="849">
        <v>122</v>
      </c>
      <c r="F98" s="849">
        <v>35</v>
      </c>
      <c r="G98" s="849">
        <f t="shared" ref="G98:G101" si="5">IF(J98&lt;&gt;"",VLOOKUP(J98,TIPOLOGIA,2,0),"")</f>
        <v>1968</v>
      </c>
      <c r="H98" s="847" t="s">
        <v>73</v>
      </c>
      <c r="I98" s="227" t="s">
        <v>500</v>
      </c>
      <c r="J98" s="227" t="s">
        <v>75</v>
      </c>
      <c r="K98" s="227" t="s">
        <v>40</v>
      </c>
      <c r="L98" s="839" t="s">
        <v>41</v>
      </c>
      <c r="M98" s="839"/>
      <c r="N98" s="839"/>
      <c r="O98" s="839" t="s">
        <v>41</v>
      </c>
      <c r="P98" s="839"/>
      <c r="Q98" s="839" t="s">
        <v>41</v>
      </c>
      <c r="R98" s="851" t="s">
        <v>632</v>
      </c>
      <c r="S98" s="839">
        <v>3</v>
      </c>
      <c r="T98" s="839">
        <v>2</v>
      </c>
      <c r="U98" s="839"/>
      <c r="V98" s="839"/>
      <c r="W98" s="303" t="s">
        <v>41</v>
      </c>
      <c r="X98" s="303" t="s">
        <v>41</v>
      </c>
      <c r="Y98" s="831" t="s">
        <v>1506</v>
      </c>
      <c r="Z98" s="5"/>
      <c r="AA98" s="5"/>
      <c r="AB98" s="5"/>
      <c r="AC98" s="6"/>
      <c r="AD98" s="5"/>
    </row>
    <row r="99" spans="1:30" ht="99.95" customHeight="1" x14ac:dyDescent="0.3">
      <c r="A99" s="5"/>
      <c r="B99" s="5"/>
      <c r="C99" s="5"/>
      <c r="D99" s="230">
        <v>401</v>
      </c>
      <c r="E99" s="849">
        <v>124</v>
      </c>
      <c r="F99" s="849">
        <v>37</v>
      </c>
      <c r="G99" s="849">
        <f t="shared" si="5"/>
        <v>1749</v>
      </c>
      <c r="H99" s="248" t="s">
        <v>648</v>
      </c>
      <c r="I99" s="248" t="s">
        <v>649</v>
      </c>
      <c r="J99" s="227" t="s">
        <v>650</v>
      </c>
      <c r="K99" s="227" t="s">
        <v>40</v>
      </c>
      <c r="L99" s="839" t="s">
        <v>41</v>
      </c>
      <c r="M99" s="839"/>
      <c r="N99" s="839"/>
      <c r="O99" s="839" t="s">
        <v>41</v>
      </c>
      <c r="P99" s="839"/>
      <c r="Q99" s="839" t="s">
        <v>41</v>
      </c>
      <c r="R99" s="228" t="s">
        <v>280</v>
      </c>
      <c r="S99" s="839">
        <v>3</v>
      </c>
      <c r="T99" s="839">
        <v>17</v>
      </c>
      <c r="U99" s="303" t="s">
        <v>41</v>
      </c>
      <c r="V99" s="839"/>
      <c r="W99" s="303" t="s">
        <v>41</v>
      </c>
      <c r="X99" s="303"/>
      <c r="Y99" s="831" t="s">
        <v>1579</v>
      </c>
      <c r="Z99" s="5"/>
      <c r="AA99" s="5"/>
      <c r="AB99" s="5"/>
      <c r="AC99" s="6"/>
      <c r="AD99" s="5"/>
    </row>
    <row r="100" spans="1:30" ht="99.95" customHeight="1" thickBot="1" x14ac:dyDescent="0.35">
      <c r="A100" s="5"/>
      <c r="B100" s="5"/>
      <c r="C100" s="5"/>
      <c r="D100" s="295">
        <v>401</v>
      </c>
      <c r="E100" s="850">
        <v>127</v>
      </c>
      <c r="F100" s="850">
        <v>47</v>
      </c>
      <c r="G100" s="850">
        <f t="shared" si="5"/>
        <v>1700</v>
      </c>
      <c r="H100" s="848" t="s">
        <v>89</v>
      </c>
      <c r="I100" s="848" t="s">
        <v>90</v>
      </c>
      <c r="J100" s="290" t="s">
        <v>39</v>
      </c>
      <c r="K100" s="290" t="s">
        <v>40</v>
      </c>
      <c r="L100" s="840" t="s">
        <v>631</v>
      </c>
      <c r="M100" s="840"/>
      <c r="N100" s="840"/>
      <c r="O100" s="840" t="s">
        <v>41</v>
      </c>
      <c r="P100" s="840"/>
      <c r="Q100" s="840" t="s">
        <v>41</v>
      </c>
      <c r="R100" s="291" t="s">
        <v>632</v>
      </c>
      <c r="S100" s="840">
        <v>3</v>
      </c>
      <c r="T100" s="840">
        <v>0</v>
      </c>
      <c r="U100" s="840"/>
      <c r="V100" s="840" t="s">
        <v>41</v>
      </c>
      <c r="W100" s="301"/>
      <c r="X100" s="301"/>
      <c r="Y100" s="836" t="s">
        <v>1509</v>
      </c>
      <c r="Z100" s="5"/>
      <c r="AA100" s="5"/>
      <c r="AB100" s="5"/>
      <c r="AC100" s="6"/>
      <c r="AD100" s="5"/>
    </row>
    <row r="101" spans="1:30" ht="99.95" customHeight="1" thickBot="1" x14ac:dyDescent="0.35">
      <c r="A101" s="5"/>
      <c r="B101" s="5"/>
      <c r="C101" s="5"/>
      <c r="D101" s="230">
        <v>401</v>
      </c>
      <c r="E101" s="849">
        <v>139</v>
      </c>
      <c r="F101" s="849">
        <v>82</v>
      </c>
      <c r="G101" s="849">
        <f t="shared" si="5"/>
        <v>1700</v>
      </c>
      <c r="H101" s="248" t="s">
        <v>132</v>
      </c>
      <c r="I101" s="248" t="s">
        <v>660</v>
      </c>
      <c r="J101" s="227" t="s">
        <v>39</v>
      </c>
      <c r="K101" s="227" t="s">
        <v>114</v>
      </c>
      <c r="L101" s="839" t="s">
        <v>41</v>
      </c>
      <c r="M101" s="839"/>
      <c r="N101" s="839"/>
      <c r="O101" s="839"/>
      <c r="P101" s="839"/>
      <c r="Q101" s="839" t="s">
        <v>41</v>
      </c>
      <c r="R101" s="228" t="s">
        <v>280</v>
      </c>
      <c r="S101" s="839">
        <v>3</v>
      </c>
      <c r="T101" s="839">
        <v>17</v>
      </c>
      <c r="U101" s="839" t="s">
        <v>41</v>
      </c>
      <c r="V101" s="839"/>
      <c r="W101" s="303" t="s">
        <v>41</v>
      </c>
      <c r="X101" s="303"/>
      <c r="Y101" s="831" t="s">
        <v>1579</v>
      </c>
      <c r="Z101" s="5"/>
      <c r="AA101" s="5"/>
      <c r="AB101" s="5"/>
      <c r="AC101" s="6"/>
      <c r="AD101" s="5"/>
    </row>
    <row r="102" spans="1:30" ht="99.95" customHeight="1" x14ac:dyDescent="0.3">
      <c r="A102" s="5"/>
      <c r="B102" s="5"/>
      <c r="C102" s="5"/>
      <c r="D102" s="850">
        <v>401</v>
      </c>
      <c r="E102" s="850">
        <v>143</v>
      </c>
      <c r="F102" s="850">
        <v>90</v>
      </c>
      <c r="G102" s="850">
        <f t="shared" ref="G102" si="6">IF(J102&lt;&gt;"",VLOOKUP(J102,TIPOLOGIA,2,0),"")</f>
        <v>1971</v>
      </c>
      <c r="H102" s="848" t="s">
        <v>1580</v>
      </c>
      <c r="I102" s="848" t="s">
        <v>1581</v>
      </c>
      <c r="J102" s="290" t="s">
        <v>636</v>
      </c>
      <c r="K102" s="290" t="s">
        <v>40</v>
      </c>
      <c r="L102" s="840" t="s">
        <v>631</v>
      </c>
      <c r="M102" s="840"/>
      <c r="N102" s="840"/>
      <c r="O102" s="840" t="s">
        <v>41</v>
      </c>
      <c r="P102" s="840"/>
      <c r="Q102" s="840" t="s">
        <v>41</v>
      </c>
      <c r="R102" s="851" t="s">
        <v>632</v>
      </c>
      <c r="S102" s="840">
        <v>3</v>
      </c>
      <c r="T102" s="840">
        <v>17</v>
      </c>
      <c r="U102" s="301" t="s">
        <v>41</v>
      </c>
      <c r="V102" s="301"/>
      <c r="W102" s="301" t="s">
        <v>41</v>
      </c>
      <c r="X102" s="301"/>
      <c r="Y102" s="836" t="s">
        <v>1582</v>
      </c>
      <c r="Z102" s="5"/>
      <c r="AA102" s="5"/>
      <c r="AB102" s="5"/>
      <c r="AC102" s="6"/>
      <c r="AD102" s="5"/>
    </row>
    <row r="103" spans="1:30" ht="21" customHeight="1" x14ac:dyDescent="0.3">
      <c r="A103" s="5"/>
      <c r="B103" s="5"/>
      <c r="C103" s="5"/>
      <c r="D103" s="5"/>
      <c r="E103" s="5"/>
      <c r="F103" s="5"/>
      <c r="G103" s="5"/>
      <c r="H103" s="5"/>
      <c r="I103" s="53"/>
      <c r="J103" s="5"/>
      <c r="K103" s="5"/>
      <c r="L103" s="5"/>
      <c r="M103" s="5"/>
      <c r="N103" s="5"/>
      <c r="O103" s="5"/>
      <c r="P103" s="5"/>
      <c r="Q103" s="5"/>
      <c r="R103" s="5"/>
      <c r="S103" s="54"/>
      <c r="T103" s="54"/>
      <c r="U103" s="55"/>
      <c r="V103" s="56"/>
      <c r="W103" s="5"/>
      <c r="X103" s="58"/>
      <c r="Y103" s="48"/>
      <c r="Z103" s="5"/>
      <c r="AA103" s="5"/>
      <c r="AB103" s="5"/>
      <c r="AC103" s="6"/>
      <c r="AD103" s="5"/>
    </row>
    <row r="104" spans="1:30" ht="21" customHeight="1" x14ac:dyDescent="0.3">
      <c r="A104" s="5"/>
      <c r="B104" s="5"/>
      <c r="C104" s="5"/>
      <c r="D104" s="5"/>
      <c r="E104" s="5"/>
      <c r="F104" s="5"/>
      <c r="G104" s="5"/>
      <c r="H104" s="5"/>
      <c r="I104" s="53"/>
      <c r="J104" s="5"/>
      <c r="K104" s="5"/>
      <c r="L104" s="5"/>
      <c r="M104" s="5"/>
      <c r="N104" s="5"/>
      <c r="O104" s="5"/>
      <c r="P104" s="5"/>
      <c r="Q104" s="5"/>
      <c r="R104" s="5"/>
      <c r="S104" s="54"/>
      <c r="T104" s="54"/>
      <c r="U104" s="55"/>
      <c r="V104" s="56"/>
      <c r="W104" s="5"/>
      <c r="X104" s="58"/>
      <c r="Y104" s="48"/>
      <c r="Z104" s="5"/>
      <c r="AA104" s="5"/>
      <c r="AB104" s="5"/>
      <c r="AC104" s="6"/>
      <c r="AD104" s="5"/>
    </row>
    <row r="105" spans="1:30" ht="21" customHeight="1" x14ac:dyDescent="0.3">
      <c r="A105" s="5"/>
      <c r="B105" s="5"/>
      <c r="C105" s="5"/>
      <c r="D105" s="5"/>
      <c r="E105" s="5"/>
      <c r="F105" s="5"/>
      <c r="G105" s="5"/>
      <c r="H105" s="5"/>
      <c r="I105" s="53"/>
      <c r="J105" s="5"/>
      <c r="K105" s="5"/>
      <c r="L105" s="5"/>
      <c r="M105" s="5"/>
      <c r="N105" s="5"/>
      <c r="O105" s="5"/>
      <c r="P105" s="5"/>
      <c r="Q105" s="5"/>
      <c r="R105" s="5"/>
      <c r="S105" s="54"/>
      <c r="T105" s="54"/>
      <c r="U105" s="55"/>
      <c r="V105" s="56"/>
      <c r="W105" s="5"/>
      <c r="X105" s="58"/>
      <c r="Y105" s="48"/>
      <c r="Z105" s="5"/>
      <c r="AA105" s="5"/>
      <c r="AB105" s="5"/>
      <c r="AC105" s="6"/>
      <c r="AD105" s="5"/>
    </row>
    <row r="106" spans="1:30" ht="21" customHeight="1" x14ac:dyDescent="0.3">
      <c r="A106" s="5"/>
      <c r="B106" s="5"/>
      <c r="C106" s="5"/>
      <c r="D106" s="5"/>
      <c r="E106" s="5"/>
      <c r="F106" s="5"/>
      <c r="G106" s="5"/>
      <c r="H106" s="5"/>
      <c r="I106" s="53"/>
      <c r="J106" s="5"/>
      <c r="K106" s="5"/>
      <c r="L106" s="5"/>
      <c r="M106" s="5"/>
      <c r="N106" s="5"/>
      <c r="O106" s="5"/>
      <c r="P106" s="5"/>
      <c r="Q106" s="5"/>
      <c r="R106" s="5"/>
      <c r="S106" s="54"/>
      <c r="T106" s="54"/>
      <c r="U106" s="55"/>
      <c r="V106" s="56"/>
      <c r="W106" s="5"/>
      <c r="X106" s="58"/>
      <c r="Y106" s="48"/>
      <c r="Z106" s="5"/>
      <c r="AA106" s="5"/>
      <c r="AB106" s="5"/>
      <c r="AC106" s="6"/>
      <c r="AD106" s="5"/>
    </row>
    <row r="107" spans="1:30" ht="21" customHeight="1" x14ac:dyDescent="0.3">
      <c r="A107" s="5"/>
      <c r="B107" s="5"/>
      <c r="C107" s="5"/>
      <c r="D107" s="5"/>
      <c r="E107" s="5"/>
      <c r="F107" s="5"/>
      <c r="G107" s="5"/>
      <c r="H107" s="5"/>
      <c r="I107" s="53"/>
      <c r="J107" s="5"/>
      <c r="K107" s="5"/>
      <c r="L107" s="5"/>
      <c r="M107" s="5"/>
      <c r="N107" s="5"/>
      <c r="O107" s="5"/>
      <c r="P107" s="5"/>
      <c r="Q107" s="5"/>
      <c r="R107" s="5"/>
      <c r="S107" s="54"/>
      <c r="T107" s="54"/>
      <c r="U107" s="55"/>
      <c r="V107" s="56"/>
      <c r="W107" s="5"/>
      <c r="X107" s="58"/>
      <c r="Y107" s="48"/>
      <c r="Z107" s="5"/>
      <c r="AA107" s="5"/>
      <c r="AB107" s="5"/>
      <c r="AC107" s="6"/>
      <c r="AD107" s="5"/>
    </row>
    <row r="108" spans="1:30" ht="21" customHeight="1" x14ac:dyDescent="0.3">
      <c r="A108" s="5"/>
      <c r="B108" s="5"/>
      <c r="C108" s="5"/>
      <c r="D108" s="5"/>
      <c r="E108" s="5"/>
      <c r="F108" s="5"/>
      <c r="G108" s="5"/>
      <c r="H108" s="5"/>
      <c r="I108" s="53"/>
      <c r="J108" s="5"/>
      <c r="K108" s="5"/>
      <c r="L108" s="5"/>
      <c r="M108" s="5"/>
      <c r="N108" s="5"/>
      <c r="O108" s="5"/>
      <c r="P108" s="5"/>
      <c r="Q108" s="5"/>
      <c r="R108" s="5"/>
      <c r="S108" s="54"/>
      <c r="T108" s="54"/>
      <c r="U108" s="55"/>
      <c r="V108" s="56"/>
      <c r="W108" s="5"/>
      <c r="X108" s="58"/>
      <c r="Y108" s="48"/>
      <c r="Z108" s="5"/>
      <c r="AA108" s="5"/>
      <c r="AB108" s="5"/>
      <c r="AC108" s="6"/>
      <c r="AD108" s="5"/>
    </row>
    <row r="109" spans="1:30" ht="21" customHeight="1" x14ac:dyDescent="0.3">
      <c r="A109" s="5"/>
      <c r="B109" s="5"/>
      <c r="C109" s="5"/>
      <c r="D109" s="5"/>
      <c r="E109" s="5"/>
      <c r="F109" s="5"/>
      <c r="G109" s="5"/>
      <c r="H109" s="5"/>
      <c r="I109" s="53"/>
      <c r="J109" s="5"/>
      <c r="K109" s="5"/>
      <c r="L109" s="5"/>
      <c r="M109" s="5"/>
      <c r="N109" s="5"/>
      <c r="O109" s="5"/>
      <c r="P109" s="5"/>
      <c r="Q109" s="5"/>
      <c r="R109" s="5"/>
      <c r="S109" s="54"/>
      <c r="T109" s="54"/>
      <c r="U109" s="55"/>
      <c r="V109" s="56"/>
      <c r="W109" s="5"/>
      <c r="X109" s="58"/>
      <c r="Y109" s="48"/>
      <c r="Z109" s="5"/>
      <c r="AA109" s="5"/>
      <c r="AB109" s="5"/>
      <c r="AC109" s="6"/>
      <c r="AD109" s="5"/>
    </row>
    <row r="110" spans="1:30" ht="21" customHeight="1" x14ac:dyDescent="0.3">
      <c r="A110" s="5"/>
      <c r="B110" s="5"/>
      <c r="C110" s="5"/>
      <c r="D110" s="5"/>
      <c r="E110" s="5"/>
      <c r="F110" s="5"/>
      <c r="G110" s="5"/>
      <c r="H110" s="5"/>
      <c r="I110" s="53"/>
      <c r="J110" s="5"/>
      <c r="K110" s="5"/>
      <c r="L110" s="5"/>
      <c r="M110" s="5"/>
      <c r="N110" s="5"/>
      <c r="O110" s="5"/>
      <c r="P110" s="5"/>
      <c r="Q110" s="5"/>
      <c r="R110" s="5"/>
      <c r="S110" s="54"/>
      <c r="T110" s="54"/>
      <c r="U110" s="55"/>
      <c r="V110" s="56"/>
      <c r="W110" s="5"/>
      <c r="X110" s="58"/>
      <c r="Y110" s="48"/>
      <c r="Z110" s="5"/>
      <c r="AA110" s="5"/>
      <c r="AB110" s="5"/>
      <c r="AC110" s="6"/>
      <c r="AD110" s="5"/>
    </row>
    <row r="111" spans="1:30" ht="21" customHeight="1" x14ac:dyDescent="0.3">
      <c r="A111" s="5"/>
      <c r="B111" s="5"/>
      <c r="C111" s="5"/>
      <c r="D111" s="5"/>
      <c r="E111" s="5"/>
      <c r="F111" s="5"/>
      <c r="G111" s="5"/>
      <c r="H111" s="5"/>
      <c r="I111" s="53"/>
      <c r="J111" s="5"/>
      <c r="K111" s="5"/>
      <c r="L111" s="5"/>
      <c r="M111" s="5"/>
      <c r="N111" s="5"/>
      <c r="O111" s="5"/>
      <c r="P111" s="5"/>
      <c r="Q111" s="5"/>
      <c r="R111" s="5"/>
      <c r="S111" s="54"/>
      <c r="T111" s="54"/>
      <c r="U111" s="55"/>
      <c r="V111" s="56"/>
      <c r="W111" s="5"/>
      <c r="X111" s="58"/>
      <c r="Y111" s="48"/>
      <c r="Z111" s="5"/>
      <c r="AA111" s="5"/>
      <c r="AB111" s="5"/>
      <c r="AC111" s="6"/>
      <c r="AD111" s="5"/>
    </row>
    <row r="112" spans="1:30" ht="21" customHeight="1" x14ac:dyDescent="0.3">
      <c r="A112" s="5"/>
      <c r="B112" s="5"/>
      <c r="C112" s="5"/>
      <c r="D112" s="5"/>
      <c r="E112" s="5"/>
      <c r="F112" s="5"/>
      <c r="G112" s="5"/>
      <c r="H112" s="5"/>
      <c r="I112" s="53"/>
      <c r="J112" s="5"/>
      <c r="K112" s="5"/>
      <c r="L112" s="5"/>
      <c r="M112" s="5"/>
      <c r="N112" s="5"/>
      <c r="O112" s="5"/>
      <c r="P112" s="5"/>
      <c r="Q112" s="5"/>
      <c r="R112" s="5"/>
      <c r="S112" s="54"/>
      <c r="T112" s="54"/>
      <c r="U112" s="55"/>
      <c r="V112" s="56"/>
      <c r="W112" s="5"/>
      <c r="X112" s="58"/>
      <c r="Y112" s="48"/>
      <c r="Z112" s="5"/>
      <c r="AA112" s="5"/>
      <c r="AB112" s="5"/>
      <c r="AC112" s="6"/>
      <c r="AD112" s="5"/>
    </row>
    <row r="113" spans="1:30" ht="21" customHeight="1" x14ac:dyDescent="0.3">
      <c r="A113" s="5"/>
      <c r="B113" s="5"/>
      <c r="C113" s="5"/>
      <c r="D113" s="5"/>
      <c r="E113" s="5"/>
      <c r="F113" s="5"/>
      <c r="G113" s="5"/>
      <c r="H113" s="5"/>
      <c r="I113" s="53"/>
      <c r="J113" s="5"/>
      <c r="K113" s="5"/>
      <c r="L113" s="5"/>
      <c r="M113" s="5"/>
      <c r="N113" s="5"/>
      <c r="O113" s="5"/>
      <c r="P113" s="5"/>
      <c r="Q113" s="5"/>
      <c r="R113" s="5"/>
      <c r="S113" s="54"/>
      <c r="T113" s="54"/>
      <c r="U113" s="55"/>
      <c r="V113" s="56"/>
      <c r="W113" s="5"/>
      <c r="X113" s="58"/>
      <c r="Y113" s="48"/>
      <c r="Z113" s="5"/>
      <c r="AA113" s="5"/>
      <c r="AB113" s="5"/>
      <c r="AC113" s="6"/>
      <c r="AD113" s="5"/>
    </row>
    <row r="114" spans="1:30" ht="21" customHeight="1" x14ac:dyDescent="0.3">
      <c r="A114" s="5"/>
      <c r="B114" s="5"/>
      <c r="C114" s="5"/>
      <c r="D114" s="5"/>
      <c r="E114" s="5"/>
      <c r="F114" s="5"/>
      <c r="G114" s="5"/>
      <c r="H114" s="5"/>
      <c r="I114" s="53"/>
      <c r="J114" s="5"/>
      <c r="K114" s="5"/>
      <c r="L114" s="5"/>
      <c r="M114" s="5"/>
      <c r="N114" s="5"/>
      <c r="O114" s="5"/>
      <c r="P114" s="5"/>
      <c r="Q114" s="5"/>
      <c r="R114" s="5"/>
      <c r="S114" s="54"/>
      <c r="T114" s="54"/>
      <c r="U114" s="55"/>
      <c r="V114" s="56"/>
      <c r="W114" s="5"/>
      <c r="X114" s="58"/>
      <c r="Y114" s="48"/>
      <c r="Z114" s="5"/>
      <c r="AA114" s="5"/>
      <c r="AB114" s="5"/>
      <c r="AC114" s="6"/>
      <c r="AD114" s="5"/>
    </row>
    <row r="115" spans="1:30" ht="21" customHeight="1" x14ac:dyDescent="0.3">
      <c r="A115" s="5"/>
      <c r="B115" s="5"/>
      <c r="C115" s="5"/>
      <c r="D115" s="5"/>
      <c r="E115" s="5"/>
      <c r="F115" s="5"/>
      <c r="G115" s="5"/>
      <c r="H115" s="5"/>
      <c r="I115" s="53"/>
      <c r="J115" s="5"/>
      <c r="K115" s="5"/>
      <c r="L115" s="5"/>
      <c r="M115" s="5"/>
      <c r="N115" s="5"/>
      <c r="O115" s="5"/>
      <c r="P115" s="5"/>
      <c r="Q115" s="5"/>
      <c r="R115" s="5"/>
      <c r="S115" s="54"/>
      <c r="T115" s="54"/>
      <c r="U115" s="55"/>
      <c r="V115" s="56"/>
      <c r="W115" s="5"/>
      <c r="X115" s="58"/>
      <c r="Y115" s="48"/>
      <c r="Z115" s="5"/>
      <c r="AA115" s="5"/>
      <c r="AB115" s="5"/>
      <c r="AC115" s="6"/>
      <c r="AD115" s="5"/>
    </row>
    <row r="116" spans="1:30" ht="21" customHeight="1" x14ac:dyDescent="0.3">
      <c r="A116" s="5"/>
      <c r="B116" s="5"/>
      <c r="C116" s="5"/>
      <c r="D116" s="5"/>
      <c r="E116" s="5"/>
      <c r="F116" s="5"/>
      <c r="G116" s="5"/>
      <c r="H116" s="5"/>
      <c r="I116" s="53"/>
      <c r="J116" s="5"/>
      <c r="K116" s="5"/>
      <c r="L116" s="5"/>
      <c r="M116" s="5"/>
      <c r="N116" s="5"/>
      <c r="O116" s="5"/>
      <c r="P116" s="5"/>
      <c r="Q116" s="5"/>
      <c r="R116" s="5"/>
      <c r="S116" s="54"/>
      <c r="T116" s="54"/>
      <c r="U116" s="55"/>
      <c r="V116" s="56"/>
      <c r="W116" s="5"/>
      <c r="X116" s="58"/>
      <c r="Y116" s="48"/>
      <c r="Z116" s="5"/>
      <c r="AA116" s="5"/>
      <c r="AB116" s="5"/>
      <c r="AC116" s="6"/>
      <c r="AD116" s="5"/>
    </row>
    <row r="117" spans="1:30" ht="21" customHeight="1" x14ac:dyDescent="0.3">
      <c r="A117" s="5"/>
      <c r="B117" s="5"/>
      <c r="C117" s="5"/>
      <c r="D117" s="5"/>
      <c r="E117" s="5"/>
      <c r="F117" s="5"/>
      <c r="G117" s="5"/>
      <c r="H117" s="5"/>
      <c r="I117" s="53"/>
      <c r="J117" s="5"/>
      <c r="K117" s="5"/>
      <c r="L117" s="5"/>
      <c r="M117" s="5"/>
      <c r="N117" s="5"/>
      <c r="O117" s="5"/>
      <c r="P117" s="5"/>
      <c r="Q117" s="5"/>
      <c r="R117" s="5"/>
      <c r="S117" s="54"/>
      <c r="T117" s="54"/>
      <c r="U117" s="55"/>
      <c r="V117" s="56"/>
      <c r="W117" s="5"/>
      <c r="X117" s="58"/>
      <c r="Y117" s="48"/>
      <c r="Z117" s="5"/>
      <c r="AA117" s="5"/>
      <c r="AB117" s="5"/>
      <c r="AC117" s="6"/>
      <c r="AD117" s="5"/>
    </row>
    <row r="118" spans="1:30" ht="21" customHeight="1" x14ac:dyDescent="0.3">
      <c r="A118" s="5"/>
      <c r="B118" s="5"/>
      <c r="C118" s="5"/>
      <c r="D118" s="5"/>
      <c r="E118" s="5"/>
      <c r="F118" s="5"/>
      <c r="G118" s="5"/>
      <c r="H118" s="5"/>
      <c r="I118" s="53"/>
      <c r="J118" s="5"/>
      <c r="K118" s="5"/>
      <c r="L118" s="5"/>
      <c r="M118" s="5"/>
      <c r="N118" s="5"/>
      <c r="O118" s="5"/>
      <c r="P118" s="5"/>
      <c r="Q118" s="5"/>
      <c r="R118" s="5"/>
      <c r="S118" s="54"/>
      <c r="T118" s="54"/>
      <c r="U118" s="55"/>
      <c r="V118" s="56"/>
      <c r="W118" s="5"/>
      <c r="X118" s="58"/>
      <c r="Y118" s="48"/>
      <c r="Z118" s="5"/>
      <c r="AA118" s="5"/>
      <c r="AB118" s="5"/>
      <c r="AC118" s="6"/>
      <c r="AD118" s="5"/>
    </row>
    <row r="119" spans="1:30" ht="21" customHeight="1" x14ac:dyDescent="0.3">
      <c r="A119" s="5"/>
      <c r="B119" s="5"/>
      <c r="C119" s="5"/>
      <c r="D119" s="5"/>
      <c r="E119" s="5"/>
      <c r="F119" s="5"/>
      <c r="G119" s="5"/>
      <c r="H119" s="5"/>
      <c r="I119" s="53"/>
      <c r="J119" s="5"/>
      <c r="K119" s="5"/>
      <c r="L119" s="5"/>
      <c r="M119" s="5"/>
      <c r="N119" s="5"/>
      <c r="O119" s="5"/>
      <c r="P119" s="5"/>
      <c r="Q119" s="5"/>
      <c r="R119" s="5"/>
      <c r="S119" s="54"/>
      <c r="T119" s="54"/>
      <c r="U119" s="55"/>
      <c r="V119" s="56"/>
      <c r="W119" s="5"/>
      <c r="X119" s="58"/>
      <c r="Y119" s="48"/>
      <c r="Z119" s="5"/>
      <c r="AA119" s="5"/>
      <c r="AB119" s="5"/>
      <c r="AC119" s="6"/>
      <c r="AD119" s="5"/>
    </row>
    <row r="120" spans="1:30" ht="21" customHeight="1" x14ac:dyDescent="0.3">
      <c r="A120" s="5"/>
      <c r="B120" s="5"/>
      <c r="C120" s="5"/>
      <c r="D120" s="5"/>
      <c r="E120" s="5"/>
      <c r="F120" s="5"/>
      <c r="G120" s="5"/>
      <c r="H120" s="5"/>
      <c r="I120" s="53"/>
      <c r="J120" s="5"/>
      <c r="K120" s="5"/>
      <c r="L120" s="5"/>
      <c r="M120" s="5"/>
      <c r="N120" s="5"/>
      <c r="O120" s="5"/>
      <c r="P120" s="5"/>
      <c r="Q120" s="5"/>
      <c r="R120" s="5"/>
      <c r="S120" s="54"/>
      <c r="T120" s="54"/>
      <c r="U120" s="55"/>
      <c r="V120" s="56"/>
      <c r="W120" s="5"/>
      <c r="X120" s="58"/>
      <c r="Y120" s="48"/>
      <c r="Z120" s="5"/>
      <c r="AA120" s="5"/>
      <c r="AB120" s="5"/>
      <c r="AC120" s="6"/>
      <c r="AD120" s="5"/>
    </row>
    <row r="121" spans="1:30" ht="21" customHeight="1" x14ac:dyDescent="0.3">
      <c r="A121" s="5"/>
      <c r="B121" s="5"/>
      <c r="C121" s="5"/>
      <c r="D121" s="5"/>
      <c r="E121" s="5"/>
      <c r="F121" s="5"/>
      <c r="G121" s="5"/>
      <c r="H121" s="5"/>
      <c r="I121" s="53"/>
      <c r="J121" s="5"/>
      <c r="K121" s="5"/>
      <c r="L121" s="5"/>
      <c r="M121" s="5"/>
      <c r="N121" s="5"/>
      <c r="O121" s="5"/>
      <c r="P121" s="5"/>
      <c r="Q121" s="5"/>
      <c r="R121" s="5"/>
      <c r="S121" s="54"/>
      <c r="T121" s="54"/>
      <c r="U121" s="55"/>
      <c r="V121" s="56"/>
      <c r="W121" s="5"/>
      <c r="X121" s="58"/>
      <c r="Y121" s="48"/>
      <c r="Z121" s="5"/>
      <c r="AA121" s="5"/>
      <c r="AB121" s="5"/>
      <c r="AC121" s="6"/>
      <c r="AD121" s="5"/>
    </row>
    <row r="122" spans="1:30" ht="21" customHeight="1" x14ac:dyDescent="0.3">
      <c r="A122" s="5"/>
      <c r="B122" s="5"/>
      <c r="C122" s="5"/>
      <c r="D122" s="5"/>
      <c r="E122" s="5"/>
      <c r="F122" s="5"/>
      <c r="G122" s="5"/>
      <c r="H122" s="5"/>
      <c r="I122" s="53"/>
      <c r="J122" s="5"/>
      <c r="K122" s="5"/>
      <c r="L122" s="5"/>
      <c r="M122" s="5"/>
      <c r="N122" s="5"/>
      <c r="O122" s="5"/>
      <c r="P122" s="5"/>
      <c r="Q122" s="5"/>
      <c r="R122" s="5"/>
      <c r="S122" s="54"/>
      <c r="T122" s="54"/>
      <c r="U122" s="55"/>
      <c r="V122" s="56"/>
      <c r="W122" s="5"/>
      <c r="X122" s="58"/>
      <c r="Y122" s="48"/>
      <c r="Z122" s="5"/>
      <c r="AA122" s="5"/>
      <c r="AB122" s="5"/>
      <c r="AC122" s="6"/>
      <c r="AD122" s="5"/>
    </row>
    <row r="123" spans="1:30" ht="21" customHeight="1" x14ac:dyDescent="0.3">
      <c r="A123" s="5"/>
      <c r="B123" s="5"/>
      <c r="C123" s="5"/>
      <c r="D123" s="5"/>
      <c r="E123" s="5"/>
      <c r="F123" s="5"/>
      <c r="G123" s="5"/>
      <c r="H123" s="5"/>
      <c r="I123" s="53"/>
      <c r="J123" s="5"/>
      <c r="K123" s="5"/>
      <c r="L123" s="5"/>
      <c r="M123" s="5"/>
      <c r="N123" s="5"/>
      <c r="O123" s="5"/>
      <c r="P123" s="5"/>
      <c r="Q123" s="5"/>
      <c r="R123" s="5"/>
      <c r="S123" s="54"/>
      <c r="T123" s="54"/>
      <c r="U123" s="55"/>
      <c r="V123" s="56"/>
      <c r="W123" s="5"/>
      <c r="X123" s="58"/>
      <c r="Y123" s="48"/>
      <c r="Z123" s="5"/>
      <c r="AA123" s="5"/>
      <c r="AB123" s="5"/>
      <c r="AC123" s="6"/>
      <c r="AD123" s="5"/>
    </row>
    <row r="124" spans="1:30" ht="21" customHeight="1" x14ac:dyDescent="0.3">
      <c r="A124" s="5"/>
      <c r="B124" s="5"/>
      <c r="C124" s="5"/>
      <c r="D124" s="5"/>
      <c r="E124" s="5"/>
      <c r="F124" s="5"/>
      <c r="G124" s="5"/>
      <c r="H124" s="5"/>
      <c r="I124" s="53"/>
      <c r="J124" s="5"/>
      <c r="K124" s="5"/>
      <c r="L124" s="5"/>
      <c r="M124" s="5"/>
      <c r="N124" s="5"/>
      <c r="O124" s="5"/>
      <c r="P124" s="5"/>
      <c r="Q124" s="5"/>
      <c r="R124" s="5"/>
      <c r="S124" s="54"/>
      <c r="T124" s="54"/>
      <c r="U124" s="55"/>
      <c r="V124" s="56"/>
      <c r="W124" s="5"/>
      <c r="X124" s="58"/>
      <c r="Y124" s="48"/>
      <c r="Z124" s="5"/>
      <c r="AA124" s="5"/>
      <c r="AB124" s="5"/>
      <c r="AC124" s="6"/>
      <c r="AD124" s="5"/>
    </row>
    <row r="125" spans="1:30" ht="21" customHeight="1" x14ac:dyDescent="0.3">
      <c r="A125" s="5"/>
      <c r="B125" s="5"/>
      <c r="C125" s="5"/>
      <c r="D125" s="5"/>
      <c r="E125" s="5"/>
      <c r="F125" s="5"/>
      <c r="G125" s="5"/>
      <c r="H125" s="5"/>
      <c r="I125" s="53"/>
      <c r="J125" s="5"/>
      <c r="K125" s="5"/>
      <c r="L125" s="5"/>
      <c r="M125" s="5"/>
      <c r="N125" s="5"/>
      <c r="O125" s="5"/>
      <c r="P125" s="5"/>
      <c r="Q125" s="5"/>
      <c r="R125" s="5"/>
      <c r="S125" s="54"/>
      <c r="T125" s="54"/>
      <c r="U125" s="55"/>
      <c r="V125" s="56"/>
      <c r="W125" s="5"/>
      <c r="X125" s="58"/>
      <c r="Y125" s="48"/>
      <c r="Z125" s="5"/>
      <c r="AA125" s="5"/>
      <c r="AB125" s="5"/>
      <c r="AC125" s="6"/>
      <c r="AD125" s="5"/>
    </row>
    <row r="126" spans="1:30" ht="21" customHeight="1" x14ac:dyDescent="0.3">
      <c r="A126" s="5"/>
      <c r="B126" s="5"/>
      <c r="C126" s="5"/>
      <c r="D126" s="5"/>
      <c r="E126" s="5"/>
      <c r="F126" s="5"/>
      <c r="G126" s="5"/>
      <c r="H126" s="5"/>
      <c r="I126" s="53"/>
      <c r="J126" s="5"/>
      <c r="K126" s="5"/>
      <c r="L126" s="5"/>
      <c r="M126" s="5"/>
      <c r="N126" s="5"/>
      <c r="O126" s="5"/>
      <c r="P126" s="5"/>
      <c r="Q126" s="5"/>
      <c r="R126" s="5"/>
      <c r="S126" s="54"/>
      <c r="T126" s="54"/>
      <c r="U126" s="55"/>
      <c r="V126" s="56"/>
      <c r="W126" s="5"/>
      <c r="X126" s="58"/>
      <c r="Y126" s="48"/>
      <c r="Z126" s="5"/>
      <c r="AA126" s="5"/>
      <c r="AB126" s="5"/>
      <c r="AC126" s="6"/>
      <c r="AD126" s="5"/>
    </row>
    <row r="127" spans="1:30" ht="21" customHeight="1" x14ac:dyDescent="0.3">
      <c r="A127" s="5"/>
      <c r="B127" s="5"/>
      <c r="C127" s="5"/>
      <c r="D127" s="5"/>
      <c r="E127" s="5"/>
      <c r="F127" s="5"/>
      <c r="G127" s="5"/>
      <c r="H127" s="5"/>
      <c r="I127" s="53"/>
      <c r="J127" s="5"/>
      <c r="K127" s="5"/>
      <c r="L127" s="5"/>
      <c r="M127" s="5"/>
      <c r="N127" s="5"/>
      <c r="O127" s="5"/>
      <c r="P127" s="5"/>
      <c r="Q127" s="5"/>
      <c r="R127" s="5"/>
      <c r="S127" s="54"/>
      <c r="T127" s="54"/>
      <c r="U127" s="55"/>
      <c r="V127" s="56"/>
      <c r="W127" s="5"/>
      <c r="X127" s="58"/>
      <c r="Y127" s="48"/>
      <c r="Z127" s="5"/>
      <c r="AA127" s="5"/>
      <c r="AB127" s="5"/>
      <c r="AC127" s="6"/>
      <c r="AD127" s="5"/>
    </row>
    <row r="128" spans="1:30" ht="21" customHeight="1" x14ac:dyDescent="0.3">
      <c r="A128" s="5"/>
      <c r="B128" s="5"/>
      <c r="C128" s="5"/>
      <c r="D128" s="5"/>
      <c r="E128" s="5"/>
      <c r="F128" s="5"/>
      <c r="G128" s="5"/>
      <c r="H128" s="5"/>
      <c r="I128" s="53"/>
      <c r="J128" s="5"/>
      <c r="K128" s="5"/>
      <c r="L128" s="5"/>
      <c r="M128" s="5"/>
      <c r="N128" s="5"/>
      <c r="O128" s="5"/>
      <c r="P128" s="5"/>
      <c r="Q128" s="5"/>
      <c r="R128" s="5"/>
      <c r="S128" s="54"/>
      <c r="T128" s="54"/>
      <c r="U128" s="55"/>
      <c r="V128" s="56"/>
      <c r="W128" s="5"/>
      <c r="X128" s="58"/>
      <c r="Y128" s="48"/>
      <c r="Z128" s="5"/>
      <c r="AA128" s="5"/>
      <c r="AB128" s="5"/>
      <c r="AC128" s="6"/>
      <c r="AD128" s="5"/>
    </row>
    <row r="129" spans="1:30" ht="21" customHeight="1" x14ac:dyDescent="0.3">
      <c r="A129" s="5"/>
      <c r="B129" s="5"/>
      <c r="C129" s="5"/>
      <c r="D129" s="5"/>
      <c r="E129" s="5"/>
      <c r="F129" s="5"/>
      <c r="G129" s="5"/>
      <c r="H129" s="5"/>
      <c r="I129" s="53"/>
      <c r="J129" s="5"/>
      <c r="K129" s="5"/>
      <c r="L129" s="5"/>
      <c r="M129" s="5"/>
      <c r="N129" s="5"/>
      <c r="O129" s="5"/>
      <c r="P129" s="5"/>
      <c r="Q129" s="5"/>
      <c r="R129" s="5"/>
      <c r="S129" s="54"/>
      <c r="T129" s="54"/>
      <c r="U129" s="55"/>
      <c r="V129" s="56"/>
      <c r="W129" s="5"/>
      <c r="X129" s="58"/>
      <c r="Y129" s="48"/>
      <c r="Z129" s="5"/>
      <c r="AA129" s="5"/>
      <c r="AB129" s="5"/>
      <c r="AC129" s="6"/>
      <c r="AD129" s="5"/>
    </row>
    <row r="130" spans="1:30" ht="21" customHeight="1" x14ac:dyDescent="0.3">
      <c r="A130" s="5"/>
      <c r="B130" s="5"/>
      <c r="C130" s="5"/>
      <c r="D130" s="5"/>
      <c r="E130" s="5"/>
      <c r="F130" s="5"/>
      <c r="G130" s="5"/>
      <c r="H130" s="5"/>
      <c r="I130" s="53"/>
      <c r="J130" s="5"/>
      <c r="K130" s="5"/>
      <c r="L130" s="5"/>
      <c r="M130" s="5"/>
      <c r="N130" s="5"/>
      <c r="O130" s="5"/>
      <c r="P130" s="5"/>
      <c r="Q130" s="5"/>
      <c r="R130" s="5"/>
      <c r="S130" s="54"/>
      <c r="T130" s="54"/>
      <c r="U130" s="55"/>
      <c r="V130" s="56"/>
      <c r="W130" s="5"/>
      <c r="X130" s="58"/>
      <c r="Y130" s="48"/>
      <c r="Z130" s="5"/>
      <c r="AA130" s="5"/>
      <c r="AB130" s="5"/>
      <c r="AC130" s="6"/>
      <c r="AD130" s="5"/>
    </row>
    <row r="131" spans="1:30" ht="21" customHeight="1" x14ac:dyDescent="0.3">
      <c r="A131" s="5"/>
      <c r="B131" s="5"/>
      <c r="C131" s="5"/>
      <c r="D131" s="5"/>
      <c r="E131" s="5"/>
      <c r="F131" s="5"/>
      <c r="G131" s="5"/>
      <c r="H131" s="5"/>
      <c r="I131" s="53"/>
      <c r="J131" s="5"/>
      <c r="K131" s="5"/>
      <c r="L131" s="5"/>
      <c r="M131" s="5"/>
      <c r="N131" s="5"/>
      <c r="O131" s="5"/>
      <c r="P131" s="5"/>
      <c r="Q131" s="5"/>
      <c r="R131" s="5"/>
      <c r="S131" s="54"/>
      <c r="T131" s="54"/>
      <c r="U131" s="55"/>
      <c r="V131" s="56"/>
      <c r="W131" s="5"/>
      <c r="X131" s="58"/>
      <c r="Y131" s="48"/>
      <c r="Z131" s="5"/>
      <c r="AA131" s="5"/>
      <c r="AB131" s="5"/>
      <c r="AC131" s="6"/>
      <c r="AD131" s="5"/>
    </row>
    <row r="132" spans="1:30" ht="21" customHeight="1" x14ac:dyDescent="0.3">
      <c r="A132" s="5"/>
      <c r="B132" s="5"/>
      <c r="C132" s="5"/>
      <c r="D132" s="5"/>
      <c r="E132" s="5"/>
      <c r="F132" s="5"/>
      <c r="G132" s="5"/>
      <c r="H132" s="5"/>
      <c r="I132" s="53"/>
      <c r="J132" s="5"/>
      <c r="K132" s="5"/>
      <c r="L132" s="5"/>
      <c r="M132" s="5"/>
      <c r="N132" s="5"/>
      <c r="O132" s="5"/>
      <c r="P132" s="5"/>
      <c r="Q132" s="5"/>
      <c r="R132" s="5"/>
      <c r="S132" s="54"/>
      <c r="T132" s="54"/>
      <c r="U132" s="55"/>
      <c r="V132" s="56"/>
      <c r="W132" s="5"/>
      <c r="X132" s="58"/>
      <c r="Y132" s="48"/>
      <c r="Z132" s="5"/>
      <c r="AA132" s="5"/>
      <c r="AB132" s="5"/>
      <c r="AC132" s="6"/>
      <c r="AD132" s="5"/>
    </row>
    <row r="133" spans="1:30" ht="21" customHeight="1" x14ac:dyDescent="0.3">
      <c r="A133" s="5"/>
      <c r="B133" s="5"/>
      <c r="C133" s="5"/>
      <c r="D133" s="5"/>
      <c r="E133" s="5"/>
      <c r="F133" s="5"/>
      <c r="G133" s="5"/>
      <c r="H133" s="5"/>
      <c r="I133" s="53"/>
      <c r="J133" s="5"/>
      <c r="K133" s="5"/>
      <c r="L133" s="5"/>
      <c r="M133" s="5"/>
      <c r="N133" s="5"/>
      <c r="O133" s="5"/>
      <c r="P133" s="5"/>
      <c r="Q133" s="5"/>
      <c r="R133" s="5"/>
      <c r="S133" s="54"/>
      <c r="T133" s="54"/>
      <c r="U133" s="55"/>
      <c r="V133" s="56"/>
      <c r="W133" s="5"/>
      <c r="X133" s="58"/>
      <c r="Y133" s="48"/>
      <c r="Z133" s="5"/>
      <c r="AA133" s="5"/>
      <c r="AB133" s="5"/>
      <c r="AC133" s="6"/>
      <c r="AD133" s="5"/>
    </row>
    <row r="134" spans="1:30" ht="21" customHeight="1" x14ac:dyDescent="0.3">
      <c r="A134" s="5"/>
      <c r="B134" s="5"/>
      <c r="C134" s="5"/>
      <c r="D134" s="5"/>
      <c r="E134" s="5"/>
      <c r="F134" s="5"/>
      <c r="G134" s="5"/>
      <c r="H134" s="5"/>
      <c r="I134" s="53"/>
      <c r="J134" s="5"/>
      <c r="K134" s="5"/>
      <c r="L134" s="5"/>
      <c r="M134" s="5"/>
      <c r="N134" s="5"/>
      <c r="O134" s="5"/>
      <c r="P134" s="5"/>
      <c r="Q134" s="5"/>
      <c r="R134" s="5"/>
      <c r="S134" s="54"/>
      <c r="T134" s="54"/>
      <c r="U134" s="55"/>
      <c r="V134" s="56"/>
      <c r="W134" s="5"/>
      <c r="X134" s="58"/>
      <c r="Y134" s="48"/>
      <c r="Z134" s="5"/>
      <c r="AA134" s="5"/>
      <c r="AB134" s="5"/>
      <c r="AC134" s="6"/>
      <c r="AD134" s="5"/>
    </row>
    <row r="135" spans="1:30" ht="21" customHeight="1" x14ac:dyDescent="0.3">
      <c r="A135" s="5"/>
      <c r="B135" s="5"/>
      <c r="C135" s="5"/>
      <c r="D135" s="5"/>
      <c r="E135" s="5"/>
      <c r="F135" s="5"/>
      <c r="G135" s="5"/>
      <c r="H135" s="5"/>
      <c r="I135" s="53"/>
      <c r="J135" s="5"/>
      <c r="K135" s="5"/>
      <c r="L135" s="5"/>
      <c r="M135" s="5"/>
      <c r="N135" s="5"/>
      <c r="O135" s="5"/>
      <c r="P135" s="5"/>
      <c r="Q135" s="5"/>
      <c r="R135" s="5"/>
      <c r="S135" s="54"/>
      <c r="T135" s="54"/>
      <c r="U135" s="55"/>
      <c r="V135" s="56"/>
      <c r="W135" s="5"/>
      <c r="X135" s="58"/>
      <c r="Y135" s="48"/>
      <c r="Z135" s="5"/>
      <c r="AA135" s="5"/>
      <c r="AB135" s="5"/>
      <c r="AC135" s="6"/>
      <c r="AD135" s="5"/>
    </row>
    <row r="136" spans="1:30" ht="21" customHeight="1" x14ac:dyDescent="0.3">
      <c r="A136" s="5"/>
      <c r="B136" s="5"/>
      <c r="C136" s="5"/>
      <c r="D136" s="5"/>
      <c r="E136" s="5"/>
      <c r="F136" s="5"/>
      <c r="G136" s="5"/>
      <c r="H136" s="5"/>
      <c r="I136" s="53"/>
      <c r="J136" s="5"/>
      <c r="K136" s="5"/>
      <c r="L136" s="5"/>
      <c r="M136" s="5"/>
      <c r="N136" s="5"/>
      <c r="O136" s="5"/>
      <c r="P136" s="5"/>
      <c r="Q136" s="5"/>
      <c r="R136" s="5"/>
      <c r="S136" s="54"/>
      <c r="T136" s="54"/>
      <c r="U136" s="55"/>
      <c r="V136" s="56"/>
      <c r="W136" s="5"/>
      <c r="X136" s="58"/>
      <c r="Y136" s="48"/>
      <c r="Z136" s="5"/>
      <c r="AA136" s="5"/>
      <c r="AB136" s="5"/>
      <c r="AC136" s="6"/>
      <c r="AD136" s="5"/>
    </row>
    <row r="137" spans="1:30" ht="21" customHeight="1" x14ac:dyDescent="0.3">
      <c r="A137" s="5"/>
      <c r="B137" s="5"/>
      <c r="C137" s="5"/>
      <c r="D137" s="5"/>
      <c r="E137" s="5"/>
      <c r="F137" s="5"/>
      <c r="G137" s="5"/>
      <c r="H137" s="5"/>
      <c r="I137" s="53"/>
      <c r="J137" s="5"/>
      <c r="K137" s="5"/>
      <c r="L137" s="5"/>
      <c r="M137" s="5"/>
      <c r="N137" s="5"/>
      <c r="O137" s="5"/>
      <c r="P137" s="5"/>
      <c r="Q137" s="5"/>
      <c r="R137" s="5"/>
      <c r="S137" s="54"/>
      <c r="T137" s="54"/>
      <c r="U137" s="55"/>
      <c r="V137" s="56"/>
      <c r="W137" s="5"/>
      <c r="X137" s="58"/>
      <c r="Y137" s="48"/>
      <c r="Z137" s="5"/>
      <c r="AA137" s="5"/>
      <c r="AB137" s="5"/>
      <c r="AC137" s="6"/>
      <c r="AD137" s="5"/>
    </row>
    <row r="138" spans="1:30" ht="21" customHeight="1" x14ac:dyDescent="0.3">
      <c r="A138" s="5"/>
      <c r="B138" s="5"/>
      <c r="C138" s="5"/>
      <c r="D138" s="5"/>
      <c r="E138" s="5"/>
      <c r="F138" s="5"/>
      <c r="G138" s="5"/>
      <c r="H138" s="5"/>
      <c r="I138" s="53"/>
      <c r="J138" s="5"/>
      <c r="K138" s="5"/>
      <c r="L138" s="5"/>
      <c r="M138" s="5"/>
      <c r="N138" s="5"/>
      <c r="O138" s="5"/>
      <c r="P138" s="5"/>
      <c r="Q138" s="5"/>
      <c r="R138" s="5"/>
      <c r="S138" s="54"/>
      <c r="T138" s="54"/>
      <c r="U138" s="55"/>
      <c r="V138" s="56"/>
      <c r="W138" s="5"/>
      <c r="X138" s="58"/>
      <c r="Y138" s="48"/>
      <c r="Z138" s="5"/>
      <c r="AA138" s="5"/>
      <c r="AB138" s="5"/>
      <c r="AC138" s="6"/>
      <c r="AD138" s="5"/>
    </row>
    <row r="139" spans="1:30" ht="21" customHeight="1" x14ac:dyDescent="0.3">
      <c r="A139" s="5"/>
      <c r="B139" s="5"/>
      <c r="C139" s="5"/>
      <c r="D139" s="5"/>
      <c r="E139" s="5"/>
      <c r="F139" s="5"/>
      <c r="G139" s="5"/>
      <c r="H139" s="5"/>
      <c r="I139" s="53"/>
      <c r="J139" s="5"/>
      <c r="K139" s="5"/>
      <c r="L139" s="5"/>
      <c r="M139" s="5"/>
      <c r="N139" s="5"/>
      <c r="O139" s="5"/>
      <c r="P139" s="5"/>
      <c r="Q139" s="5"/>
      <c r="R139" s="5"/>
      <c r="S139" s="54"/>
      <c r="T139" s="54"/>
      <c r="U139" s="55"/>
      <c r="V139" s="56"/>
      <c r="W139" s="5"/>
      <c r="X139" s="58"/>
      <c r="Y139" s="48"/>
      <c r="Z139" s="5"/>
      <c r="AA139" s="5"/>
      <c r="AB139" s="5"/>
      <c r="AC139" s="6"/>
      <c r="AD139" s="5"/>
    </row>
    <row r="140" spans="1:30" ht="21" customHeight="1" x14ac:dyDescent="0.3">
      <c r="A140" s="5"/>
      <c r="B140" s="5"/>
      <c r="C140" s="5"/>
      <c r="D140" s="5"/>
      <c r="E140" s="5"/>
      <c r="F140" s="5"/>
      <c r="G140" s="5"/>
      <c r="H140" s="5"/>
      <c r="I140" s="53"/>
      <c r="J140" s="5"/>
      <c r="K140" s="5"/>
      <c r="L140" s="5"/>
      <c r="M140" s="5"/>
      <c r="N140" s="5"/>
      <c r="O140" s="5"/>
      <c r="P140" s="5"/>
      <c r="Q140" s="5"/>
      <c r="R140" s="5"/>
      <c r="S140" s="54"/>
      <c r="T140" s="54"/>
      <c r="U140" s="55"/>
      <c r="V140" s="56"/>
      <c r="W140" s="5"/>
      <c r="X140" s="58"/>
      <c r="Y140" s="48"/>
      <c r="Z140" s="5"/>
      <c r="AA140" s="5"/>
      <c r="AB140" s="5"/>
      <c r="AC140" s="6"/>
      <c r="AD140" s="5"/>
    </row>
    <row r="141" spans="1:30" ht="21" customHeight="1" x14ac:dyDescent="0.3">
      <c r="A141" s="5"/>
      <c r="B141" s="5"/>
      <c r="C141" s="5"/>
      <c r="D141" s="5"/>
      <c r="E141" s="5"/>
      <c r="F141" s="5"/>
      <c r="G141" s="5"/>
      <c r="H141" s="5"/>
      <c r="I141" s="53"/>
      <c r="J141" s="5"/>
      <c r="K141" s="5"/>
      <c r="L141" s="5"/>
      <c r="M141" s="5"/>
      <c r="N141" s="5"/>
      <c r="O141" s="5"/>
      <c r="P141" s="5"/>
      <c r="Q141" s="5"/>
      <c r="R141" s="5"/>
      <c r="S141" s="54"/>
      <c r="T141" s="54"/>
      <c r="U141" s="55"/>
      <c r="V141" s="56"/>
      <c r="W141" s="5"/>
      <c r="X141" s="58"/>
      <c r="Y141" s="48"/>
      <c r="Z141" s="5"/>
      <c r="AA141" s="5"/>
      <c r="AB141" s="5"/>
      <c r="AC141" s="6"/>
      <c r="AD141" s="5"/>
    </row>
    <row r="142" spans="1:30" ht="21" customHeight="1" x14ac:dyDescent="0.3">
      <c r="A142" s="5"/>
      <c r="B142" s="5"/>
      <c r="C142" s="5"/>
      <c r="D142" s="5"/>
      <c r="E142" s="5"/>
      <c r="F142" s="5"/>
      <c r="G142" s="5"/>
      <c r="H142" s="5"/>
      <c r="I142" s="53"/>
      <c r="J142" s="5"/>
      <c r="K142" s="5"/>
      <c r="L142" s="5"/>
      <c r="M142" s="5"/>
      <c r="N142" s="5"/>
      <c r="O142" s="5"/>
      <c r="P142" s="5"/>
      <c r="Q142" s="5"/>
      <c r="R142" s="5"/>
      <c r="S142" s="54"/>
      <c r="T142" s="54"/>
      <c r="U142" s="55"/>
      <c r="V142" s="56"/>
      <c r="W142" s="5"/>
      <c r="X142" s="58"/>
      <c r="Y142" s="48"/>
      <c r="Z142" s="5"/>
      <c r="AA142" s="5"/>
      <c r="AB142" s="5"/>
      <c r="AC142" s="6"/>
      <c r="AD142" s="5"/>
    </row>
    <row r="143" spans="1:30" ht="21" customHeight="1" x14ac:dyDescent="0.3">
      <c r="A143" s="5"/>
      <c r="B143" s="5"/>
      <c r="C143" s="5"/>
      <c r="D143" s="5"/>
      <c r="E143" s="5"/>
      <c r="F143" s="5"/>
      <c r="G143" s="5"/>
      <c r="H143" s="5"/>
      <c r="I143" s="53"/>
      <c r="J143" s="5"/>
      <c r="K143" s="5"/>
      <c r="L143" s="5"/>
      <c r="M143" s="5"/>
      <c r="N143" s="5"/>
      <c r="O143" s="5"/>
      <c r="P143" s="5"/>
      <c r="Q143" s="5"/>
      <c r="R143" s="5"/>
      <c r="S143" s="54"/>
      <c r="T143" s="54"/>
      <c r="U143" s="55"/>
      <c r="V143" s="56"/>
      <c r="W143" s="5"/>
      <c r="X143" s="58"/>
      <c r="Y143" s="48"/>
      <c r="Z143" s="5"/>
      <c r="AA143" s="5"/>
      <c r="AB143" s="5"/>
      <c r="AC143" s="6"/>
      <c r="AD143" s="5"/>
    </row>
    <row r="144" spans="1:30" ht="21" customHeight="1" x14ac:dyDescent="0.3">
      <c r="A144" s="5"/>
      <c r="B144" s="5"/>
      <c r="C144" s="5"/>
      <c r="D144" s="5"/>
      <c r="E144" s="5"/>
      <c r="F144" s="5"/>
      <c r="G144" s="5"/>
      <c r="H144" s="5"/>
      <c r="I144" s="53"/>
      <c r="J144" s="5"/>
      <c r="K144" s="5"/>
      <c r="L144" s="5"/>
      <c r="M144" s="5"/>
      <c r="N144" s="5"/>
      <c r="O144" s="5"/>
      <c r="P144" s="5"/>
      <c r="Q144" s="5"/>
      <c r="R144" s="5"/>
      <c r="S144" s="54"/>
      <c r="T144" s="54"/>
      <c r="U144" s="55"/>
      <c r="V144" s="56"/>
      <c r="W144" s="5"/>
      <c r="X144" s="58"/>
      <c r="Y144" s="48"/>
      <c r="Z144" s="5"/>
      <c r="AA144" s="5"/>
      <c r="AB144" s="5"/>
      <c r="AC144" s="6"/>
      <c r="AD144" s="5"/>
    </row>
    <row r="145" spans="1:30" ht="21" customHeight="1" x14ac:dyDescent="0.3">
      <c r="A145" s="5"/>
      <c r="B145" s="5"/>
      <c r="C145" s="5"/>
      <c r="D145" s="5"/>
      <c r="E145" s="5"/>
      <c r="F145" s="5"/>
      <c r="G145" s="5"/>
      <c r="H145" s="5"/>
      <c r="I145" s="53"/>
      <c r="J145" s="5"/>
      <c r="K145" s="5"/>
      <c r="L145" s="5"/>
      <c r="M145" s="5"/>
      <c r="N145" s="5"/>
      <c r="O145" s="5"/>
      <c r="P145" s="5"/>
      <c r="Q145" s="5"/>
      <c r="R145" s="5"/>
      <c r="S145" s="54"/>
      <c r="T145" s="54"/>
      <c r="U145" s="55"/>
      <c r="V145" s="56"/>
      <c r="W145" s="5"/>
      <c r="X145" s="58"/>
      <c r="Y145" s="48"/>
      <c r="Z145" s="5"/>
      <c r="AA145" s="5"/>
      <c r="AB145" s="5"/>
      <c r="AC145" s="6"/>
      <c r="AD145" s="5"/>
    </row>
    <row r="146" spans="1:30" ht="21" customHeight="1" x14ac:dyDescent="0.3">
      <c r="A146" s="5"/>
      <c r="B146" s="5"/>
      <c r="C146" s="5"/>
      <c r="D146" s="5"/>
      <c r="E146" s="5"/>
      <c r="F146" s="5"/>
      <c r="G146" s="5"/>
      <c r="H146" s="5"/>
      <c r="I146" s="53"/>
      <c r="J146" s="5"/>
      <c r="K146" s="5"/>
      <c r="L146" s="5"/>
      <c r="M146" s="5"/>
      <c r="N146" s="5"/>
      <c r="O146" s="5"/>
      <c r="P146" s="5"/>
      <c r="Q146" s="5"/>
      <c r="R146" s="5"/>
      <c r="S146" s="54"/>
      <c r="T146" s="54"/>
      <c r="U146" s="55"/>
      <c r="V146" s="56"/>
      <c r="W146" s="5"/>
      <c r="X146" s="58"/>
      <c r="Y146" s="48"/>
      <c r="Z146" s="5"/>
      <c r="AA146" s="5"/>
      <c r="AB146" s="5"/>
      <c r="AC146" s="6"/>
      <c r="AD146" s="5"/>
    </row>
    <row r="147" spans="1:30" ht="21" customHeight="1" x14ac:dyDescent="0.3">
      <c r="A147" s="5"/>
      <c r="B147" s="5"/>
      <c r="C147" s="5"/>
      <c r="D147" s="5"/>
      <c r="E147" s="5"/>
      <c r="F147" s="5"/>
      <c r="G147" s="5"/>
      <c r="H147" s="5"/>
      <c r="I147" s="53"/>
      <c r="J147" s="5"/>
      <c r="K147" s="5"/>
      <c r="L147" s="5"/>
      <c r="M147" s="5"/>
      <c r="N147" s="5"/>
      <c r="O147" s="5"/>
      <c r="P147" s="5"/>
      <c r="Q147" s="5"/>
      <c r="R147" s="5"/>
      <c r="S147" s="54"/>
      <c r="T147" s="54"/>
      <c r="U147" s="55"/>
      <c r="V147" s="56"/>
      <c r="W147" s="5"/>
      <c r="X147" s="58"/>
      <c r="Y147" s="48"/>
      <c r="Z147" s="5"/>
      <c r="AA147" s="5"/>
      <c r="AB147" s="5"/>
      <c r="AC147" s="6"/>
      <c r="AD147" s="5"/>
    </row>
    <row r="148" spans="1:30" ht="21" customHeight="1" x14ac:dyDescent="0.3">
      <c r="A148" s="5"/>
      <c r="B148" s="5"/>
      <c r="C148" s="5"/>
      <c r="D148" s="5"/>
      <c r="E148" s="5"/>
      <c r="F148" s="5"/>
      <c r="G148" s="5"/>
      <c r="H148" s="5"/>
      <c r="I148" s="53"/>
      <c r="J148" s="5"/>
      <c r="K148" s="5"/>
      <c r="L148" s="5"/>
      <c r="M148" s="5"/>
      <c r="N148" s="5"/>
      <c r="O148" s="5"/>
      <c r="P148" s="5"/>
      <c r="Q148" s="5"/>
      <c r="R148" s="5"/>
      <c r="S148" s="54"/>
      <c r="T148" s="54"/>
      <c r="U148" s="55"/>
      <c r="V148" s="56"/>
      <c r="W148" s="5"/>
      <c r="X148" s="58"/>
      <c r="Y148" s="48"/>
      <c r="Z148" s="5"/>
      <c r="AA148" s="5"/>
      <c r="AB148" s="5"/>
      <c r="AC148" s="6"/>
      <c r="AD148" s="5"/>
    </row>
    <row r="149" spans="1:30" ht="21" customHeight="1" x14ac:dyDescent="0.3">
      <c r="A149" s="5"/>
      <c r="B149" s="5"/>
      <c r="C149" s="5"/>
      <c r="D149" s="5"/>
      <c r="E149" s="5"/>
      <c r="F149" s="5"/>
      <c r="G149" s="5"/>
      <c r="H149" s="5"/>
      <c r="I149" s="53"/>
      <c r="J149" s="5"/>
      <c r="K149" s="5"/>
      <c r="L149" s="5"/>
      <c r="M149" s="5"/>
      <c r="N149" s="5"/>
      <c r="O149" s="5"/>
      <c r="P149" s="5"/>
      <c r="Q149" s="5"/>
      <c r="R149" s="5"/>
      <c r="S149" s="54"/>
      <c r="T149" s="54"/>
      <c r="U149" s="55"/>
      <c r="V149" s="56"/>
      <c r="W149" s="5"/>
      <c r="X149" s="58"/>
      <c r="Y149" s="48"/>
      <c r="Z149" s="5"/>
      <c r="AA149" s="5"/>
      <c r="AB149" s="5"/>
      <c r="AC149" s="6"/>
      <c r="AD149" s="5"/>
    </row>
    <row r="150" spans="1:30" ht="21" customHeight="1" x14ac:dyDescent="0.3">
      <c r="A150" s="5"/>
      <c r="B150" s="5"/>
      <c r="C150" s="5"/>
      <c r="D150" s="5"/>
      <c r="E150" s="5"/>
      <c r="F150" s="5"/>
      <c r="G150" s="5"/>
      <c r="H150" s="5"/>
      <c r="I150" s="53"/>
      <c r="J150" s="5"/>
      <c r="K150" s="5"/>
      <c r="L150" s="5"/>
      <c r="M150" s="5"/>
      <c r="N150" s="5"/>
      <c r="O150" s="5"/>
      <c r="P150" s="5"/>
      <c r="Q150" s="5"/>
      <c r="R150" s="5"/>
      <c r="S150" s="54"/>
      <c r="T150" s="54"/>
      <c r="U150" s="55"/>
      <c r="V150" s="56"/>
      <c r="W150" s="5"/>
      <c r="X150" s="58"/>
      <c r="Y150" s="48"/>
      <c r="Z150" s="5"/>
      <c r="AA150" s="5"/>
      <c r="AB150" s="5"/>
      <c r="AC150" s="6"/>
      <c r="AD150" s="5"/>
    </row>
    <row r="151" spans="1:30" ht="21" customHeight="1" x14ac:dyDescent="0.3">
      <c r="A151" s="5"/>
      <c r="B151" s="5"/>
      <c r="C151" s="5"/>
      <c r="D151" s="5"/>
      <c r="E151" s="5"/>
      <c r="F151" s="5"/>
      <c r="G151" s="5"/>
      <c r="H151" s="5"/>
      <c r="I151" s="53"/>
      <c r="J151" s="5"/>
      <c r="K151" s="5"/>
      <c r="L151" s="5"/>
      <c r="M151" s="5"/>
      <c r="N151" s="5"/>
      <c r="O151" s="5"/>
      <c r="P151" s="5"/>
      <c r="Q151" s="5"/>
      <c r="R151" s="5"/>
      <c r="S151" s="54"/>
      <c r="T151" s="54"/>
      <c r="U151" s="55"/>
      <c r="V151" s="56"/>
      <c r="W151" s="5"/>
      <c r="X151" s="58"/>
      <c r="Y151" s="48"/>
      <c r="Z151" s="5"/>
      <c r="AA151" s="5"/>
      <c r="AB151" s="5"/>
      <c r="AC151" s="6"/>
      <c r="AD151" s="5"/>
    </row>
    <row r="152" spans="1:30" ht="21" customHeight="1" x14ac:dyDescent="0.3">
      <c r="A152" s="5"/>
      <c r="B152" s="5"/>
      <c r="C152" s="5"/>
      <c r="D152" s="5"/>
      <c r="E152" s="5"/>
      <c r="F152" s="5"/>
      <c r="G152" s="5"/>
      <c r="H152" s="5"/>
      <c r="I152" s="53"/>
      <c r="J152" s="5"/>
      <c r="K152" s="5"/>
      <c r="L152" s="5"/>
      <c r="M152" s="5"/>
      <c r="N152" s="5"/>
      <c r="O152" s="5"/>
      <c r="P152" s="5"/>
      <c r="Q152" s="5"/>
      <c r="R152" s="5"/>
      <c r="S152" s="54"/>
      <c r="T152" s="54"/>
      <c r="U152" s="55"/>
      <c r="V152" s="56"/>
      <c r="W152" s="5"/>
      <c r="X152" s="58"/>
      <c r="Y152" s="48"/>
      <c r="Z152" s="5"/>
      <c r="AA152" s="5"/>
      <c r="AB152" s="5"/>
      <c r="AC152" s="6"/>
      <c r="AD152" s="5"/>
    </row>
    <row r="153" spans="1:30" ht="21" customHeight="1" x14ac:dyDescent="0.3">
      <c r="A153" s="5"/>
      <c r="B153" s="5"/>
      <c r="C153" s="5"/>
      <c r="D153" s="5"/>
      <c r="E153" s="5"/>
      <c r="F153" s="5"/>
      <c r="G153" s="5"/>
      <c r="H153" s="5"/>
      <c r="I153" s="53"/>
      <c r="J153" s="5"/>
      <c r="K153" s="5"/>
      <c r="L153" s="5"/>
      <c r="M153" s="5"/>
      <c r="N153" s="5"/>
      <c r="O153" s="5"/>
      <c r="P153" s="5"/>
      <c r="Q153" s="5"/>
      <c r="R153" s="5"/>
      <c r="S153" s="54"/>
      <c r="T153" s="54"/>
      <c r="U153" s="55"/>
      <c r="V153" s="56"/>
      <c r="W153" s="5"/>
      <c r="X153" s="58"/>
      <c r="Y153" s="48"/>
      <c r="Z153" s="5"/>
      <c r="AA153" s="5"/>
      <c r="AB153" s="5"/>
      <c r="AC153" s="6"/>
      <c r="AD153" s="5"/>
    </row>
    <row r="154" spans="1:30" ht="21" customHeight="1" x14ac:dyDescent="0.3">
      <c r="A154" s="5"/>
      <c r="B154" s="5"/>
      <c r="C154" s="5"/>
      <c r="D154" s="5"/>
      <c r="E154" s="5"/>
      <c r="F154" s="5"/>
      <c r="G154" s="5"/>
      <c r="H154" s="5"/>
      <c r="I154" s="53"/>
      <c r="J154" s="5"/>
      <c r="K154" s="5"/>
      <c r="L154" s="5"/>
      <c r="M154" s="5"/>
      <c r="N154" s="5"/>
      <c r="O154" s="5"/>
      <c r="P154" s="5"/>
      <c r="Q154" s="5"/>
      <c r="R154" s="5"/>
      <c r="S154" s="54"/>
      <c r="T154" s="54"/>
      <c r="U154" s="55"/>
      <c r="V154" s="56"/>
      <c r="W154" s="5"/>
      <c r="X154" s="58"/>
      <c r="Y154" s="48"/>
      <c r="Z154" s="5"/>
      <c r="AA154" s="5"/>
      <c r="AB154" s="5"/>
      <c r="AC154" s="6"/>
      <c r="AD154" s="5"/>
    </row>
    <row r="155" spans="1:30" ht="21" customHeight="1" x14ac:dyDescent="0.3">
      <c r="A155" s="5"/>
      <c r="B155" s="5"/>
      <c r="C155" s="5"/>
      <c r="D155" s="5"/>
      <c r="E155" s="5"/>
      <c r="F155" s="5"/>
      <c r="G155" s="5"/>
      <c r="H155" s="5"/>
      <c r="I155" s="53"/>
      <c r="J155" s="5"/>
      <c r="K155" s="5"/>
      <c r="L155" s="5"/>
      <c r="M155" s="5"/>
      <c r="N155" s="5"/>
      <c r="O155" s="5"/>
      <c r="P155" s="5"/>
      <c r="Q155" s="5"/>
      <c r="R155" s="5"/>
      <c r="S155" s="54"/>
      <c r="T155" s="54"/>
      <c r="U155" s="55"/>
      <c r="V155" s="56"/>
      <c r="W155" s="5"/>
      <c r="X155" s="58"/>
      <c r="Y155" s="48"/>
      <c r="Z155" s="5"/>
      <c r="AA155" s="5"/>
      <c r="AB155" s="5"/>
      <c r="AC155" s="6"/>
      <c r="AD155" s="5"/>
    </row>
    <row r="156" spans="1:30" ht="21" customHeight="1" x14ac:dyDescent="0.3">
      <c r="A156" s="5"/>
      <c r="B156" s="5"/>
      <c r="C156" s="5"/>
      <c r="D156" s="5"/>
      <c r="E156" s="5"/>
      <c r="F156" s="5"/>
      <c r="G156" s="5"/>
      <c r="H156" s="5"/>
      <c r="I156" s="53"/>
      <c r="J156" s="5"/>
      <c r="K156" s="5"/>
      <c r="L156" s="5"/>
      <c r="M156" s="5"/>
      <c r="N156" s="5"/>
      <c r="O156" s="5"/>
      <c r="P156" s="5"/>
      <c r="Q156" s="5"/>
      <c r="R156" s="5"/>
      <c r="S156" s="54"/>
      <c r="T156" s="54"/>
      <c r="U156" s="55"/>
      <c r="V156" s="56"/>
      <c r="W156" s="5"/>
      <c r="X156" s="58"/>
      <c r="Y156" s="48"/>
      <c r="Z156" s="5"/>
      <c r="AA156" s="5"/>
      <c r="AB156" s="5"/>
      <c r="AC156" s="6"/>
      <c r="AD156" s="5"/>
    </row>
    <row r="157" spans="1:30" ht="21" customHeight="1" x14ac:dyDescent="0.3">
      <c r="A157" s="5"/>
      <c r="B157" s="5"/>
      <c r="C157" s="5"/>
      <c r="D157" s="5"/>
      <c r="E157" s="5"/>
      <c r="F157" s="5"/>
      <c r="G157" s="5"/>
      <c r="H157" s="5"/>
      <c r="I157" s="53"/>
      <c r="J157" s="5"/>
      <c r="K157" s="5"/>
      <c r="L157" s="5"/>
      <c r="M157" s="5"/>
      <c r="N157" s="5"/>
      <c r="O157" s="5"/>
      <c r="P157" s="5"/>
      <c r="Q157" s="5"/>
      <c r="R157" s="5"/>
      <c r="S157" s="54"/>
      <c r="T157" s="54"/>
      <c r="U157" s="55"/>
      <c r="V157" s="56"/>
      <c r="W157" s="5"/>
      <c r="X157" s="58"/>
      <c r="Y157" s="48"/>
      <c r="Z157" s="5"/>
      <c r="AA157" s="5"/>
      <c r="AB157" s="5"/>
      <c r="AC157" s="6"/>
      <c r="AD157" s="5"/>
    </row>
    <row r="158" spans="1:30" ht="21" customHeight="1" x14ac:dyDescent="0.3">
      <c r="A158" s="5"/>
      <c r="B158" s="5"/>
      <c r="C158" s="5"/>
      <c r="D158" s="5"/>
      <c r="E158" s="5"/>
      <c r="F158" s="5"/>
      <c r="G158" s="5"/>
      <c r="H158" s="5"/>
      <c r="I158" s="53"/>
      <c r="J158" s="5"/>
      <c r="K158" s="5"/>
      <c r="L158" s="5"/>
      <c r="M158" s="5"/>
      <c r="N158" s="5"/>
      <c r="O158" s="5"/>
      <c r="P158" s="5"/>
      <c r="Q158" s="5"/>
      <c r="R158" s="5"/>
      <c r="S158" s="54"/>
      <c r="T158" s="54"/>
      <c r="U158" s="55"/>
      <c r="V158" s="56"/>
      <c r="W158" s="5"/>
      <c r="X158" s="58"/>
      <c r="Y158" s="48"/>
      <c r="Z158" s="5"/>
      <c r="AA158" s="5"/>
      <c r="AB158" s="5"/>
      <c r="AC158" s="6"/>
      <c r="AD158" s="5"/>
    </row>
    <row r="159" spans="1:30" ht="21" customHeight="1" x14ac:dyDescent="0.3">
      <c r="A159" s="5"/>
      <c r="B159" s="5"/>
      <c r="C159" s="5"/>
      <c r="D159" s="5"/>
      <c r="E159" s="5"/>
      <c r="F159" s="5"/>
      <c r="G159" s="5"/>
      <c r="H159" s="5"/>
      <c r="I159" s="53"/>
      <c r="J159" s="5"/>
      <c r="K159" s="5"/>
      <c r="L159" s="5"/>
      <c r="M159" s="5"/>
      <c r="N159" s="5"/>
      <c r="O159" s="5"/>
      <c r="P159" s="5"/>
      <c r="Q159" s="5"/>
      <c r="R159" s="5"/>
      <c r="S159" s="54"/>
      <c r="T159" s="54"/>
      <c r="U159" s="55"/>
      <c r="V159" s="56"/>
      <c r="W159" s="5"/>
      <c r="X159" s="58"/>
      <c r="Y159" s="48"/>
      <c r="Z159" s="5"/>
      <c r="AA159" s="5"/>
      <c r="AB159" s="5"/>
      <c r="AC159" s="6"/>
      <c r="AD159" s="5"/>
    </row>
    <row r="160" spans="1:30" ht="21" customHeight="1" x14ac:dyDescent="0.3">
      <c r="A160" s="5"/>
      <c r="B160" s="5"/>
      <c r="C160" s="5"/>
      <c r="D160" s="5"/>
      <c r="E160" s="5"/>
      <c r="F160" s="5"/>
      <c r="G160" s="5"/>
      <c r="H160" s="5"/>
      <c r="I160" s="53"/>
      <c r="J160" s="5"/>
      <c r="K160" s="5"/>
      <c r="L160" s="5"/>
      <c r="M160" s="5"/>
      <c r="N160" s="5"/>
      <c r="O160" s="5"/>
      <c r="P160" s="5"/>
      <c r="Q160" s="5"/>
      <c r="R160" s="5"/>
      <c r="S160" s="54"/>
      <c r="T160" s="54"/>
      <c r="U160" s="55"/>
      <c r="V160" s="56"/>
      <c r="W160" s="5"/>
      <c r="X160" s="58"/>
      <c r="Y160" s="48"/>
      <c r="Z160" s="5"/>
      <c r="AA160" s="5"/>
      <c r="AB160" s="5"/>
      <c r="AC160" s="6"/>
      <c r="AD160" s="5"/>
    </row>
    <row r="161" spans="1:30" ht="21" customHeight="1" x14ac:dyDescent="0.3">
      <c r="A161" s="5"/>
      <c r="B161" s="5"/>
      <c r="C161" s="5"/>
      <c r="D161" s="5"/>
      <c r="E161" s="5"/>
      <c r="F161" s="5"/>
      <c r="G161" s="5"/>
      <c r="H161" s="5"/>
      <c r="I161" s="53"/>
      <c r="J161" s="5"/>
      <c r="K161" s="5"/>
      <c r="L161" s="5"/>
      <c r="M161" s="5"/>
      <c r="N161" s="5"/>
      <c r="O161" s="5"/>
      <c r="P161" s="5"/>
      <c r="Q161" s="5"/>
      <c r="R161" s="5"/>
      <c r="S161" s="54"/>
      <c r="T161" s="54"/>
      <c r="U161" s="55"/>
      <c r="V161" s="56"/>
      <c r="W161" s="5"/>
      <c r="X161" s="58"/>
      <c r="Y161" s="48"/>
      <c r="Z161" s="5"/>
      <c r="AA161" s="5"/>
      <c r="AB161" s="5"/>
      <c r="AC161" s="6"/>
      <c r="AD161" s="5"/>
    </row>
    <row r="162" spans="1:30" ht="21" customHeight="1" x14ac:dyDescent="0.3">
      <c r="A162" s="5"/>
      <c r="B162" s="5"/>
      <c r="C162" s="5"/>
      <c r="D162" s="5"/>
      <c r="E162" s="5"/>
      <c r="F162" s="5"/>
      <c r="G162" s="5"/>
      <c r="H162" s="5"/>
      <c r="I162" s="53"/>
      <c r="J162" s="5"/>
      <c r="K162" s="5"/>
      <c r="L162" s="5"/>
      <c r="M162" s="5"/>
      <c r="N162" s="5"/>
      <c r="O162" s="5"/>
      <c r="P162" s="5"/>
      <c r="Q162" s="5"/>
      <c r="R162" s="5"/>
      <c r="S162" s="54"/>
      <c r="T162" s="54"/>
      <c r="U162" s="55"/>
      <c r="V162" s="56"/>
      <c r="W162" s="5"/>
      <c r="X162" s="58"/>
      <c r="Y162" s="48"/>
      <c r="Z162" s="5"/>
      <c r="AA162" s="5"/>
      <c r="AB162" s="5"/>
      <c r="AC162" s="6"/>
      <c r="AD162" s="5"/>
    </row>
    <row r="163" spans="1:30" ht="21" customHeight="1" x14ac:dyDescent="0.3">
      <c r="A163" s="5"/>
      <c r="B163" s="5"/>
      <c r="C163" s="5"/>
      <c r="D163" s="5"/>
      <c r="E163" s="5"/>
      <c r="F163" s="5"/>
      <c r="G163" s="5"/>
      <c r="H163" s="5"/>
      <c r="I163" s="53"/>
      <c r="J163" s="5"/>
      <c r="K163" s="5"/>
      <c r="L163" s="5"/>
      <c r="M163" s="5"/>
      <c r="N163" s="5"/>
      <c r="O163" s="5"/>
      <c r="P163" s="5"/>
      <c r="Q163" s="5"/>
      <c r="R163" s="5"/>
      <c r="S163" s="54"/>
      <c r="T163" s="54"/>
      <c r="U163" s="55"/>
      <c r="V163" s="56"/>
      <c r="W163" s="5"/>
      <c r="X163" s="58"/>
      <c r="Y163" s="48"/>
      <c r="Z163" s="5"/>
      <c r="AA163" s="5"/>
      <c r="AB163" s="5"/>
      <c r="AC163" s="6"/>
      <c r="AD163" s="5"/>
    </row>
    <row r="164" spans="1:30" ht="21" customHeight="1" x14ac:dyDescent="0.3">
      <c r="A164" s="5"/>
      <c r="B164" s="5"/>
      <c r="C164" s="5"/>
      <c r="D164" s="5"/>
      <c r="E164" s="5"/>
      <c r="F164" s="5"/>
      <c r="G164" s="5"/>
      <c r="H164" s="5"/>
      <c r="I164" s="53"/>
      <c r="J164" s="5"/>
      <c r="K164" s="5"/>
      <c r="L164" s="5"/>
      <c r="M164" s="5"/>
      <c r="N164" s="5"/>
      <c r="O164" s="5"/>
      <c r="P164" s="5"/>
      <c r="Q164" s="5"/>
      <c r="R164" s="5"/>
      <c r="S164" s="54"/>
      <c r="T164" s="54"/>
      <c r="U164" s="55"/>
      <c r="V164" s="56"/>
      <c r="W164" s="5"/>
      <c r="X164" s="58"/>
      <c r="Y164" s="48"/>
      <c r="Z164" s="5"/>
      <c r="AA164" s="5"/>
      <c r="AB164" s="5"/>
      <c r="AC164" s="6"/>
      <c r="AD164" s="5"/>
    </row>
    <row r="165" spans="1:30" ht="21" customHeight="1" x14ac:dyDescent="0.3">
      <c r="A165" s="5"/>
      <c r="B165" s="5"/>
      <c r="C165" s="5"/>
      <c r="D165" s="5"/>
      <c r="E165" s="5"/>
      <c r="F165" s="5"/>
      <c r="G165" s="5"/>
      <c r="H165" s="5"/>
      <c r="I165" s="53"/>
      <c r="J165" s="5"/>
      <c r="K165" s="5"/>
      <c r="L165" s="5"/>
      <c r="M165" s="5"/>
      <c r="N165" s="5"/>
      <c r="O165" s="5"/>
      <c r="P165" s="5"/>
      <c r="Q165" s="5"/>
      <c r="R165" s="5"/>
      <c r="S165" s="54"/>
      <c r="T165" s="54"/>
      <c r="U165" s="55"/>
      <c r="V165" s="56"/>
      <c r="W165" s="5"/>
      <c r="X165" s="58"/>
      <c r="Y165" s="48"/>
      <c r="Z165" s="5"/>
      <c r="AA165" s="5"/>
      <c r="AB165" s="5"/>
      <c r="AC165" s="6"/>
      <c r="AD165" s="5"/>
    </row>
    <row r="166" spans="1:30" ht="21" customHeight="1" x14ac:dyDescent="0.3">
      <c r="A166" s="5"/>
      <c r="B166" s="5"/>
      <c r="C166" s="5"/>
      <c r="D166" s="5"/>
      <c r="E166" s="5"/>
      <c r="F166" s="5"/>
      <c r="G166" s="5"/>
      <c r="H166" s="5"/>
      <c r="I166" s="53"/>
      <c r="J166" s="5"/>
      <c r="K166" s="5"/>
      <c r="L166" s="5"/>
      <c r="M166" s="5"/>
      <c r="N166" s="5"/>
      <c r="O166" s="5"/>
      <c r="P166" s="5"/>
      <c r="Q166" s="5"/>
      <c r="R166" s="5"/>
      <c r="S166" s="54"/>
      <c r="T166" s="54"/>
      <c r="U166" s="55"/>
      <c r="V166" s="56"/>
      <c r="W166" s="5"/>
      <c r="X166" s="58"/>
      <c r="Y166" s="48"/>
      <c r="Z166" s="5"/>
      <c r="AA166" s="5"/>
      <c r="AB166" s="5"/>
      <c r="AC166" s="6"/>
      <c r="AD166" s="5"/>
    </row>
    <row r="167" spans="1:30" ht="21" customHeight="1" x14ac:dyDescent="0.3">
      <c r="A167" s="5"/>
      <c r="B167" s="5"/>
      <c r="C167" s="5"/>
      <c r="D167" s="5"/>
      <c r="E167" s="5"/>
      <c r="F167" s="5"/>
      <c r="G167" s="5"/>
      <c r="H167" s="5"/>
      <c r="I167" s="53"/>
      <c r="J167" s="5"/>
      <c r="K167" s="5"/>
      <c r="L167" s="5"/>
      <c r="M167" s="5"/>
      <c r="N167" s="5"/>
      <c r="O167" s="5"/>
      <c r="P167" s="5"/>
      <c r="Q167" s="5"/>
      <c r="R167" s="5"/>
      <c r="S167" s="54"/>
      <c r="T167" s="54"/>
      <c r="U167" s="55"/>
      <c r="V167" s="56"/>
      <c r="W167" s="5"/>
      <c r="X167" s="58"/>
      <c r="Y167" s="48"/>
      <c r="Z167" s="5"/>
      <c r="AA167" s="5"/>
      <c r="AB167" s="5"/>
      <c r="AC167" s="6"/>
      <c r="AD167" s="5"/>
    </row>
    <row r="168" spans="1:30" ht="21" customHeight="1" x14ac:dyDescent="0.3">
      <c r="A168" s="5"/>
      <c r="B168" s="5"/>
      <c r="C168" s="5"/>
      <c r="D168" s="5"/>
      <c r="E168" s="5"/>
      <c r="F168" s="5"/>
      <c r="G168" s="5"/>
      <c r="H168" s="5"/>
      <c r="I168" s="53"/>
      <c r="J168" s="5"/>
      <c r="K168" s="5"/>
      <c r="L168" s="5"/>
      <c r="M168" s="5"/>
      <c r="N168" s="5"/>
      <c r="O168" s="5"/>
      <c r="P168" s="5"/>
      <c r="Q168" s="5"/>
      <c r="R168" s="5"/>
      <c r="S168" s="54"/>
      <c r="T168" s="54"/>
      <c r="U168" s="55"/>
      <c r="V168" s="56"/>
      <c r="W168" s="5"/>
      <c r="X168" s="58"/>
      <c r="Y168" s="48"/>
      <c r="Z168" s="5"/>
      <c r="AA168" s="5"/>
      <c r="AB168" s="5"/>
      <c r="AC168" s="6"/>
      <c r="AD168" s="5"/>
    </row>
    <row r="169" spans="1:30" ht="21" customHeight="1" x14ac:dyDescent="0.3">
      <c r="A169" s="5"/>
      <c r="B169" s="5"/>
      <c r="C169" s="5"/>
      <c r="D169" s="5"/>
      <c r="E169" s="5"/>
      <c r="F169" s="5"/>
      <c r="G169" s="5"/>
      <c r="H169" s="5"/>
      <c r="I169" s="53"/>
      <c r="J169" s="5"/>
      <c r="K169" s="5"/>
      <c r="L169" s="5"/>
      <c r="M169" s="5"/>
      <c r="N169" s="5"/>
      <c r="O169" s="5"/>
      <c r="P169" s="5"/>
      <c r="Q169" s="5"/>
      <c r="R169" s="5"/>
      <c r="S169" s="54"/>
      <c r="T169" s="54"/>
      <c r="U169" s="55"/>
      <c r="V169" s="56"/>
      <c r="W169" s="5"/>
      <c r="X169" s="58"/>
      <c r="Y169" s="48"/>
      <c r="Z169" s="5"/>
      <c r="AA169" s="5"/>
      <c r="AB169" s="5"/>
      <c r="AC169" s="6"/>
      <c r="AD169" s="5"/>
    </row>
    <row r="170" spans="1:30" ht="21" customHeight="1" x14ac:dyDescent="0.3">
      <c r="A170" s="5"/>
      <c r="B170" s="5"/>
      <c r="C170" s="5"/>
      <c r="D170" s="5"/>
      <c r="E170" s="5"/>
      <c r="F170" s="5"/>
      <c r="G170" s="5"/>
      <c r="H170" s="5"/>
      <c r="I170" s="53"/>
      <c r="J170" s="5"/>
      <c r="K170" s="5"/>
      <c r="L170" s="5"/>
      <c r="M170" s="5"/>
      <c r="N170" s="5"/>
      <c r="O170" s="5"/>
      <c r="P170" s="5"/>
      <c r="Q170" s="5"/>
      <c r="R170" s="5"/>
      <c r="S170" s="54"/>
      <c r="T170" s="54"/>
      <c r="U170" s="55"/>
      <c r="V170" s="56"/>
      <c r="W170" s="5"/>
      <c r="X170" s="58"/>
      <c r="Y170" s="48"/>
      <c r="Z170" s="5"/>
      <c r="AA170" s="5"/>
      <c r="AB170" s="5"/>
      <c r="AC170" s="6"/>
      <c r="AD170" s="5"/>
    </row>
    <row r="171" spans="1:30" ht="21" customHeight="1" x14ac:dyDescent="0.3">
      <c r="A171" s="5"/>
      <c r="B171" s="5"/>
      <c r="C171" s="5"/>
      <c r="D171" s="5"/>
      <c r="E171" s="5"/>
      <c r="F171" s="5"/>
      <c r="G171" s="5"/>
      <c r="H171" s="5"/>
      <c r="I171" s="53"/>
      <c r="J171" s="5"/>
      <c r="K171" s="5"/>
      <c r="L171" s="5"/>
      <c r="M171" s="5"/>
      <c r="N171" s="5"/>
      <c r="O171" s="5"/>
      <c r="P171" s="5"/>
      <c r="Q171" s="5"/>
      <c r="R171" s="5"/>
      <c r="S171" s="54"/>
      <c r="T171" s="54"/>
      <c r="U171" s="55"/>
      <c r="V171" s="56"/>
      <c r="W171" s="5"/>
      <c r="X171" s="58"/>
      <c r="Y171" s="48"/>
      <c r="Z171" s="5"/>
      <c r="AA171" s="5"/>
      <c r="AB171" s="5"/>
      <c r="AC171" s="6"/>
      <c r="AD171" s="5"/>
    </row>
    <row r="172" spans="1:30" ht="21" customHeight="1" x14ac:dyDescent="0.3">
      <c r="A172" s="5"/>
      <c r="B172" s="5"/>
      <c r="C172" s="5"/>
      <c r="D172" s="5"/>
      <c r="E172" s="5"/>
      <c r="F172" s="5"/>
      <c r="G172" s="5"/>
      <c r="H172" s="5"/>
      <c r="I172" s="53"/>
      <c r="J172" s="5"/>
      <c r="K172" s="5"/>
      <c r="L172" s="5"/>
      <c r="M172" s="5"/>
      <c r="N172" s="5"/>
      <c r="O172" s="5"/>
      <c r="P172" s="5"/>
      <c r="Q172" s="5"/>
      <c r="R172" s="5"/>
      <c r="S172" s="54"/>
      <c r="T172" s="54"/>
      <c r="U172" s="55"/>
      <c r="V172" s="56"/>
      <c r="W172" s="5"/>
      <c r="X172" s="58"/>
      <c r="Y172" s="48"/>
      <c r="Z172" s="5"/>
      <c r="AA172" s="5"/>
      <c r="AB172" s="5"/>
      <c r="AC172" s="6"/>
      <c r="AD172" s="5"/>
    </row>
    <row r="173" spans="1:30" ht="21" customHeight="1" x14ac:dyDescent="0.3">
      <c r="A173" s="5"/>
      <c r="B173" s="5"/>
      <c r="C173" s="5"/>
      <c r="D173" s="5"/>
      <c r="E173" s="5"/>
      <c r="F173" s="5"/>
      <c r="G173" s="5"/>
      <c r="H173" s="5"/>
      <c r="I173" s="53"/>
      <c r="J173" s="5"/>
      <c r="K173" s="5"/>
      <c r="L173" s="5"/>
      <c r="M173" s="5"/>
      <c r="N173" s="5"/>
      <c r="O173" s="5"/>
      <c r="P173" s="5"/>
      <c r="Q173" s="5"/>
      <c r="R173" s="5"/>
      <c r="S173" s="54"/>
      <c r="T173" s="54"/>
      <c r="U173" s="55"/>
      <c r="V173" s="56"/>
      <c r="W173" s="5"/>
      <c r="X173" s="58"/>
      <c r="Y173" s="48"/>
      <c r="Z173" s="5"/>
      <c r="AA173" s="5"/>
      <c r="AB173" s="5"/>
      <c r="AC173" s="6"/>
      <c r="AD173" s="5"/>
    </row>
    <row r="174" spans="1:30" ht="21" customHeight="1" x14ac:dyDescent="0.3">
      <c r="A174" s="5"/>
      <c r="B174" s="5"/>
      <c r="C174" s="5"/>
      <c r="D174" s="5"/>
      <c r="E174" s="5"/>
      <c r="F174" s="5"/>
      <c r="G174" s="5"/>
      <c r="H174" s="5"/>
      <c r="I174" s="53"/>
      <c r="J174" s="5"/>
      <c r="K174" s="5"/>
      <c r="L174" s="5"/>
      <c r="M174" s="5"/>
      <c r="N174" s="5"/>
      <c r="O174" s="5"/>
      <c r="P174" s="5"/>
      <c r="Q174" s="5"/>
      <c r="R174" s="5"/>
      <c r="S174" s="54"/>
      <c r="T174" s="54"/>
      <c r="U174" s="55"/>
      <c r="V174" s="56"/>
      <c r="W174" s="5"/>
      <c r="X174" s="58"/>
      <c r="Y174" s="48"/>
      <c r="Z174" s="5"/>
      <c r="AA174" s="5"/>
      <c r="AB174" s="5"/>
      <c r="AC174" s="6"/>
      <c r="AD174" s="5"/>
    </row>
    <row r="175" spans="1:30" ht="21" customHeight="1" x14ac:dyDescent="0.3">
      <c r="A175" s="5"/>
      <c r="B175" s="5"/>
      <c r="C175" s="5"/>
      <c r="D175" s="5"/>
      <c r="E175" s="5"/>
      <c r="F175" s="5"/>
      <c r="G175" s="5"/>
      <c r="H175" s="5"/>
      <c r="I175" s="53"/>
      <c r="J175" s="5"/>
      <c r="K175" s="5"/>
      <c r="L175" s="5"/>
      <c r="M175" s="5"/>
      <c r="N175" s="5"/>
      <c r="O175" s="5"/>
      <c r="P175" s="5"/>
      <c r="Q175" s="5"/>
      <c r="R175" s="5"/>
      <c r="S175" s="54"/>
      <c r="T175" s="54"/>
      <c r="U175" s="55"/>
      <c r="V175" s="56"/>
      <c r="W175" s="5"/>
      <c r="X175" s="58"/>
      <c r="Y175" s="48"/>
      <c r="Z175" s="5"/>
      <c r="AA175" s="5"/>
      <c r="AB175" s="5"/>
      <c r="AC175" s="6"/>
      <c r="AD175" s="5"/>
    </row>
    <row r="176" spans="1:30" ht="21" customHeight="1" x14ac:dyDescent="0.3">
      <c r="A176" s="5"/>
      <c r="B176" s="5"/>
      <c r="C176" s="5"/>
      <c r="D176" s="5"/>
      <c r="E176" s="5"/>
      <c r="F176" s="5"/>
      <c r="G176" s="5"/>
      <c r="H176" s="5"/>
      <c r="I176" s="53"/>
      <c r="J176" s="5"/>
      <c r="K176" s="5"/>
      <c r="L176" s="5"/>
      <c r="M176" s="5"/>
      <c r="N176" s="5"/>
      <c r="O176" s="5"/>
      <c r="P176" s="5"/>
      <c r="Q176" s="5"/>
      <c r="R176" s="5"/>
      <c r="S176" s="54"/>
      <c r="T176" s="54"/>
      <c r="U176" s="55"/>
      <c r="V176" s="56"/>
      <c r="W176" s="5"/>
      <c r="X176" s="58"/>
      <c r="Y176" s="48"/>
      <c r="Z176" s="5"/>
      <c r="AA176" s="5"/>
      <c r="AB176" s="5"/>
      <c r="AC176" s="6"/>
      <c r="AD176" s="5"/>
    </row>
    <row r="177" spans="1:30" ht="21" customHeight="1" x14ac:dyDescent="0.3">
      <c r="A177" s="5"/>
      <c r="B177" s="5"/>
      <c r="C177" s="5"/>
      <c r="D177" s="5"/>
      <c r="E177" s="5"/>
      <c r="F177" s="5"/>
      <c r="G177" s="5"/>
      <c r="H177" s="5"/>
      <c r="I177" s="53"/>
      <c r="J177" s="5"/>
      <c r="K177" s="5"/>
      <c r="L177" s="5"/>
      <c r="M177" s="5"/>
      <c r="N177" s="5"/>
      <c r="O177" s="5"/>
      <c r="P177" s="5"/>
      <c r="Q177" s="5"/>
      <c r="R177" s="5"/>
      <c r="S177" s="54"/>
      <c r="T177" s="54"/>
      <c r="U177" s="55"/>
      <c r="V177" s="56"/>
      <c r="W177" s="5"/>
      <c r="X177" s="58"/>
      <c r="Y177" s="48"/>
      <c r="Z177" s="5"/>
      <c r="AA177" s="5"/>
      <c r="AB177" s="5"/>
      <c r="AC177" s="6"/>
      <c r="AD177" s="5"/>
    </row>
    <row r="178" spans="1:30" ht="21" customHeight="1" x14ac:dyDescent="0.3">
      <c r="A178" s="5"/>
      <c r="B178" s="5"/>
      <c r="C178" s="5"/>
      <c r="D178" s="5"/>
      <c r="E178" s="5"/>
      <c r="F178" s="5"/>
      <c r="G178" s="5"/>
      <c r="H178" s="5"/>
      <c r="I178" s="53"/>
      <c r="J178" s="5"/>
      <c r="K178" s="5"/>
      <c r="L178" s="5"/>
      <c r="M178" s="5"/>
      <c r="N178" s="5"/>
      <c r="O178" s="5"/>
      <c r="P178" s="5"/>
      <c r="Q178" s="5"/>
      <c r="R178" s="5"/>
      <c r="S178" s="54"/>
      <c r="T178" s="54"/>
      <c r="U178" s="55"/>
      <c r="V178" s="56"/>
      <c r="W178" s="5"/>
      <c r="X178" s="58"/>
      <c r="Y178" s="48"/>
      <c r="Z178" s="5"/>
      <c r="AA178" s="5"/>
      <c r="AB178" s="5"/>
      <c r="AC178" s="6"/>
      <c r="AD178" s="5"/>
    </row>
    <row r="179" spans="1:30" ht="21" customHeight="1" x14ac:dyDescent="0.3">
      <c r="A179" s="5"/>
      <c r="B179" s="5"/>
      <c r="C179" s="5"/>
      <c r="D179" s="5"/>
      <c r="E179" s="5"/>
      <c r="F179" s="5"/>
      <c r="G179" s="5"/>
      <c r="H179" s="5"/>
      <c r="I179" s="53"/>
      <c r="J179" s="5"/>
      <c r="K179" s="5"/>
      <c r="L179" s="5"/>
      <c r="M179" s="5"/>
      <c r="N179" s="5"/>
      <c r="O179" s="5"/>
      <c r="P179" s="5"/>
      <c r="Q179" s="5"/>
      <c r="R179" s="5"/>
      <c r="S179" s="54"/>
      <c r="T179" s="54"/>
      <c r="U179" s="55"/>
      <c r="V179" s="56"/>
      <c r="W179" s="5"/>
      <c r="X179" s="58"/>
      <c r="Y179" s="48"/>
      <c r="Z179" s="5"/>
      <c r="AA179" s="5"/>
      <c r="AB179" s="5"/>
      <c r="AC179" s="6"/>
      <c r="AD179" s="5"/>
    </row>
    <row r="180" spans="1:30" ht="21" customHeight="1" x14ac:dyDescent="0.3">
      <c r="A180" s="5"/>
      <c r="B180" s="5"/>
      <c r="C180" s="5"/>
      <c r="D180" s="5"/>
      <c r="E180" s="5"/>
      <c r="F180" s="5"/>
      <c r="G180" s="5"/>
      <c r="H180" s="5"/>
      <c r="I180" s="53"/>
      <c r="J180" s="5"/>
      <c r="K180" s="5"/>
      <c r="L180" s="5"/>
      <c r="M180" s="5"/>
      <c r="N180" s="5"/>
      <c r="O180" s="5"/>
      <c r="P180" s="5"/>
      <c r="Q180" s="5"/>
      <c r="R180" s="5"/>
      <c r="S180" s="54"/>
      <c r="T180" s="54"/>
      <c r="U180" s="55"/>
      <c r="V180" s="56"/>
      <c r="W180" s="5"/>
      <c r="X180" s="58"/>
      <c r="Y180" s="48"/>
      <c r="Z180" s="5"/>
      <c r="AA180" s="5"/>
      <c r="AB180" s="5"/>
      <c r="AC180" s="6"/>
      <c r="AD180" s="5"/>
    </row>
    <row r="181" spans="1:30" ht="21" customHeight="1" x14ac:dyDescent="0.3">
      <c r="A181" s="5"/>
      <c r="B181" s="5"/>
      <c r="C181" s="5"/>
      <c r="D181" s="5"/>
      <c r="E181" s="5"/>
      <c r="F181" s="5"/>
      <c r="G181" s="5"/>
      <c r="H181" s="5"/>
      <c r="I181" s="53"/>
      <c r="J181" s="5"/>
      <c r="K181" s="5"/>
      <c r="L181" s="5"/>
      <c r="M181" s="5"/>
      <c r="N181" s="5"/>
      <c r="O181" s="5"/>
      <c r="P181" s="5"/>
      <c r="Q181" s="5"/>
      <c r="R181" s="5"/>
      <c r="S181" s="54"/>
      <c r="T181" s="54"/>
      <c r="U181" s="55"/>
      <c r="V181" s="56"/>
      <c r="W181" s="5"/>
      <c r="X181" s="58"/>
      <c r="Y181" s="48"/>
      <c r="Z181" s="5"/>
      <c r="AA181" s="5"/>
      <c r="AB181" s="5"/>
      <c r="AC181" s="6"/>
      <c r="AD181" s="5"/>
    </row>
    <row r="182" spans="1:30" ht="21" customHeight="1" x14ac:dyDescent="0.3">
      <c r="A182" s="5"/>
      <c r="B182" s="5"/>
      <c r="C182" s="5"/>
      <c r="D182" s="5"/>
      <c r="E182" s="5"/>
      <c r="F182" s="5"/>
      <c r="G182" s="5"/>
      <c r="H182" s="5"/>
      <c r="I182" s="53"/>
      <c r="J182" s="5"/>
      <c r="K182" s="5"/>
      <c r="L182" s="5"/>
      <c r="M182" s="5"/>
      <c r="N182" s="5"/>
      <c r="O182" s="5"/>
      <c r="P182" s="5"/>
      <c r="Q182" s="5"/>
      <c r="R182" s="5"/>
      <c r="S182" s="54"/>
      <c r="T182" s="54"/>
      <c r="U182" s="55"/>
      <c r="V182" s="56"/>
      <c r="W182" s="5"/>
      <c r="X182" s="58"/>
      <c r="Y182" s="48"/>
      <c r="Z182" s="5"/>
      <c r="AA182" s="5"/>
      <c r="AB182" s="5"/>
      <c r="AC182" s="6"/>
      <c r="AD182" s="5"/>
    </row>
    <row r="183" spans="1:30" ht="21" customHeight="1" x14ac:dyDescent="0.3">
      <c r="A183" s="5"/>
      <c r="B183" s="5"/>
      <c r="C183" s="5"/>
      <c r="D183" s="5"/>
      <c r="E183" s="5"/>
      <c r="F183" s="5"/>
      <c r="G183" s="5"/>
      <c r="H183" s="5"/>
      <c r="I183" s="53"/>
      <c r="J183" s="5"/>
      <c r="K183" s="5"/>
      <c r="L183" s="5"/>
      <c r="M183" s="5"/>
      <c r="N183" s="5"/>
      <c r="O183" s="5"/>
      <c r="P183" s="5"/>
      <c r="Q183" s="5"/>
      <c r="R183" s="5"/>
      <c r="S183" s="54"/>
      <c r="T183" s="54"/>
      <c r="U183" s="55"/>
      <c r="V183" s="56"/>
      <c r="W183" s="5"/>
      <c r="X183" s="58"/>
      <c r="Y183" s="48"/>
      <c r="Z183" s="5"/>
      <c r="AA183" s="5"/>
      <c r="AB183" s="5"/>
      <c r="AC183" s="6"/>
      <c r="AD183" s="5"/>
    </row>
    <row r="184" spans="1:30" ht="21" customHeight="1" x14ac:dyDescent="0.3">
      <c r="A184" s="5"/>
      <c r="B184" s="5"/>
      <c r="C184" s="5"/>
      <c r="D184" s="5"/>
      <c r="E184" s="5"/>
      <c r="F184" s="5"/>
      <c r="G184" s="5"/>
      <c r="H184" s="5"/>
      <c r="I184" s="53"/>
      <c r="J184" s="5"/>
      <c r="K184" s="5"/>
      <c r="L184" s="5"/>
      <c r="M184" s="5"/>
      <c r="N184" s="5"/>
      <c r="O184" s="5"/>
      <c r="P184" s="5"/>
      <c r="Q184" s="5"/>
      <c r="R184" s="5"/>
      <c r="S184" s="54"/>
      <c r="T184" s="54"/>
      <c r="U184" s="55"/>
      <c r="V184" s="56"/>
      <c r="W184" s="5"/>
      <c r="X184" s="58"/>
      <c r="Y184" s="48"/>
      <c r="Z184" s="5"/>
      <c r="AA184" s="5"/>
      <c r="AB184" s="5"/>
      <c r="AC184" s="6"/>
      <c r="AD184" s="5"/>
    </row>
    <row r="185" spans="1:30" ht="21" customHeight="1" x14ac:dyDescent="0.3">
      <c r="A185" s="5"/>
      <c r="B185" s="5"/>
      <c r="C185" s="5"/>
      <c r="D185" s="5"/>
      <c r="E185" s="5"/>
      <c r="F185" s="5"/>
      <c r="G185" s="5"/>
      <c r="H185" s="5"/>
      <c r="I185" s="53"/>
      <c r="J185" s="5"/>
      <c r="K185" s="5"/>
      <c r="L185" s="5"/>
      <c r="M185" s="5"/>
      <c r="N185" s="5"/>
      <c r="O185" s="5"/>
      <c r="P185" s="5"/>
      <c r="Q185" s="5"/>
      <c r="R185" s="5"/>
      <c r="S185" s="54"/>
      <c r="T185" s="54"/>
      <c r="U185" s="55"/>
      <c r="V185" s="56"/>
      <c r="W185" s="5"/>
      <c r="X185" s="58"/>
      <c r="Y185" s="48"/>
      <c r="Z185" s="5"/>
      <c r="AA185" s="5"/>
      <c r="AB185" s="5"/>
      <c r="AC185" s="6"/>
      <c r="AD185" s="5"/>
    </row>
    <row r="186" spans="1:30" ht="21" customHeight="1" x14ac:dyDescent="0.3">
      <c r="A186" s="5"/>
      <c r="B186" s="5"/>
      <c r="C186" s="5"/>
      <c r="D186" s="5"/>
      <c r="E186" s="5"/>
      <c r="F186" s="5"/>
      <c r="G186" s="5"/>
      <c r="H186" s="5"/>
      <c r="I186" s="53"/>
      <c r="J186" s="5"/>
      <c r="K186" s="5"/>
      <c r="L186" s="5"/>
      <c r="M186" s="5"/>
      <c r="N186" s="5"/>
      <c r="O186" s="5"/>
      <c r="P186" s="5"/>
      <c r="Q186" s="5"/>
      <c r="R186" s="5"/>
      <c r="S186" s="54"/>
      <c r="T186" s="54"/>
      <c r="U186" s="55"/>
      <c r="V186" s="56"/>
      <c r="W186" s="5"/>
      <c r="X186" s="58"/>
      <c r="Y186" s="48"/>
      <c r="Z186" s="5"/>
      <c r="AA186" s="5"/>
      <c r="AB186" s="5"/>
      <c r="AC186" s="6"/>
      <c r="AD186" s="5"/>
    </row>
    <row r="187" spans="1:30" ht="21" customHeight="1" x14ac:dyDescent="0.3">
      <c r="A187" s="5"/>
      <c r="B187" s="5"/>
      <c r="C187" s="5"/>
      <c r="D187" s="5"/>
      <c r="E187" s="5"/>
      <c r="F187" s="5"/>
      <c r="G187" s="5"/>
      <c r="H187" s="5"/>
      <c r="I187" s="53"/>
      <c r="J187" s="5"/>
      <c r="K187" s="5"/>
      <c r="L187" s="5"/>
      <c r="M187" s="5"/>
      <c r="N187" s="5"/>
      <c r="O187" s="5"/>
      <c r="P187" s="5"/>
      <c r="Q187" s="5"/>
      <c r="R187" s="5"/>
      <c r="S187" s="54"/>
      <c r="T187" s="54"/>
      <c r="U187" s="55"/>
      <c r="V187" s="56"/>
      <c r="W187" s="5"/>
      <c r="X187" s="58"/>
      <c r="Y187" s="48"/>
      <c r="Z187" s="5"/>
      <c r="AA187" s="5"/>
      <c r="AB187" s="5"/>
      <c r="AC187" s="6"/>
      <c r="AD187" s="5"/>
    </row>
    <row r="188" spans="1:30" ht="21" customHeight="1" x14ac:dyDescent="0.3">
      <c r="A188" s="5"/>
      <c r="B188" s="5"/>
      <c r="C188" s="5"/>
      <c r="D188" s="5"/>
      <c r="E188" s="5"/>
      <c r="F188" s="5"/>
      <c r="G188" s="5"/>
      <c r="H188" s="5"/>
      <c r="I188" s="53"/>
      <c r="J188" s="5"/>
      <c r="K188" s="5"/>
      <c r="L188" s="5"/>
      <c r="M188" s="5"/>
      <c r="N188" s="5"/>
      <c r="O188" s="5"/>
      <c r="P188" s="5"/>
      <c r="Q188" s="5"/>
      <c r="R188" s="5"/>
      <c r="S188" s="54"/>
      <c r="T188" s="54"/>
      <c r="U188" s="55"/>
      <c r="V188" s="56"/>
      <c r="W188" s="5"/>
      <c r="X188" s="58"/>
      <c r="Y188" s="48"/>
      <c r="Z188" s="5"/>
      <c r="AA188" s="5"/>
      <c r="AB188" s="5"/>
      <c r="AC188" s="6"/>
      <c r="AD188" s="5"/>
    </row>
    <row r="189" spans="1:30" ht="21" customHeight="1" x14ac:dyDescent="0.3">
      <c r="A189" s="5"/>
      <c r="B189" s="5"/>
      <c r="C189" s="5"/>
      <c r="D189" s="5"/>
      <c r="E189" s="5"/>
      <c r="F189" s="5"/>
      <c r="G189" s="5"/>
      <c r="H189" s="5"/>
      <c r="I189" s="53"/>
      <c r="J189" s="5"/>
      <c r="K189" s="5"/>
      <c r="L189" s="5"/>
      <c r="M189" s="5"/>
      <c r="N189" s="5"/>
      <c r="O189" s="5"/>
      <c r="P189" s="5"/>
      <c r="Q189" s="5"/>
      <c r="R189" s="5"/>
      <c r="S189" s="54"/>
      <c r="T189" s="54"/>
      <c r="U189" s="55"/>
      <c r="V189" s="56"/>
      <c r="W189" s="5"/>
      <c r="X189" s="58"/>
      <c r="Y189" s="48"/>
      <c r="Z189" s="5"/>
      <c r="AA189" s="5"/>
      <c r="AB189" s="5"/>
      <c r="AC189" s="6"/>
      <c r="AD189" s="5"/>
    </row>
    <row r="190" spans="1:30" ht="21" customHeight="1" x14ac:dyDescent="0.3">
      <c r="A190" s="5"/>
      <c r="B190" s="5"/>
      <c r="C190" s="5"/>
      <c r="D190" s="5"/>
      <c r="E190" s="5"/>
      <c r="F190" s="5"/>
      <c r="G190" s="5"/>
      <c r="H190" s="5"/>
      <c r="I190" s="53"/>
      <c r="J190" s="5"/>
      <c r="K190" s="5"/>
      <c r="L190" s="5"/>
      <c r="M190" s="5"/>
      <c r="N190" s="5"/>
      <c r="O190" s="5"/>
      <c r="P190" s="5"/>
      <c r="Q190" s="5"/>
      <c r="R190" s="5"/>
      <c r="S190" s="54"/>
      <c r="T190" s="54"/>
      <c r="U190" s="55"/>
      <c r="V190" s="56"/>
      <c r="W190" s="5"/>
      <c r="X190" s="58"/>
      <c r="Y190" s="48"/>
      <c r="Z190" s="5"/>
      <c r="AA190" s="5"/>
      <c r="AB190" s="5"/>
      <c r="AC190" s="6"/>
      <c r="AD190" s="5"/>
    </row>
    <row r="191" spans="1:30" ht="21" customHeight="1" x14ac:dyDescent="0.3">
      <c r="A191" s="5"/>
      <c r="B191" s="5"/>
      <c r="C191" s="5"/>
      <c r="D191" s="5"/>
      <c r="E191" s="5"/>
      <c r="F191" s="5"/>
      <c r="G191" s="5"/>
      <c r="H191" s="5"/>
      <c r="I191" s="53"/>
      <c r="J191" s="5"/>
      <c r="K191" s="5"/>
      <c r="L191" s="5"/>
      <c r="M191" s="5"/>
      <c r="N191" s="5"/>
      <c r="O191" s="5"/>
      <c r="P191" s="5"/>
      <c r="Q191" s="5"/>
      <c r="R191" s="5"/>
      <c r="S191" s="54"/>
      <c r="T191" s="54"/>
      <c r="U191" s="55"/>
      <c r="V191" s="56"/>
      <c r="W191" s="5"/>
      <c r="X191" s="58"/>
      <c r="Y191" s="48"/>
      <c r="Z191" s="5"/>
      <c r="AA191" s="5"/>
      <c r="AB191" s="5"/>
      <c r="AC191" s="6"/>
      <c r="AD191" s="5"/>
    </row>
    <row r="192" spans="1:30" ht="21" customHeight="1" x14ac:dyDescent="0.3">
      <c r="A192" s="5"/>
      <c r="B192" s="5"/>
      <c r="C192" s="5"/>
      <c r="D192" s="5"/>
      <c r="E192" s="5"/>
      <c r="F192" s="5"/>
      <c r="G192" s="5"/>
      <c r="H192" s="5"/>
      <c r="I192" s="53"/>
      <c r="J192" s="5"/>
      <c r="K192" s="5"/>
      <c r="L192" s="5"/>
      <c r="M192" s="5"/>
      <c r="N192" s="5"/>
      <c r="O192" s="5"/>
      <c r="P192" s="5"/>
      <c r="Q192" s="5"/>
      <c r="R192" s="5"/>
      <c r="S192" s="54"/>
      <c r="T192" s="54"/>
      <c r="U192" s="55"/>
      <c r="V192" s="56"/>
      <c r="W192" s="5"/>
      <c r="X192" s="58"/>
      <c r="Y192" s="48"/>
      <c r="Z192" s="5"/>
      <c r="AA192" s="5"/>
      <c r="AB192" s="5"/>
      <c r="AC192" s="6"/>
      <c r="AD192" s="5"/>
    </row>
    <row r="193" spans="1:30" ht="21" customHeight="1" x14ac:dyDescent="0.3">
      <c r="A193" s="5"/>
      <c r="B193" s="5"/>
      <c r="C193" s="5"/>
      <c r="D193" s="5"/>
      <c r="E193" s="5"/>
      <c r="F193" s="5"/>
      <c r="G193" s="5"/>
      <c r="H193" s="5"/>
      <c r="I193" s="53"/>
      <c r="J193" s="5"/>
      <c r="K193" s="5"/>
      <c r="L193" s="5"/>
      <c r="M193" s="5"/>
      <c r="N193" s="5"/>
      <c r="O193" s="5"/>
      <c r="P193" s="5"/>
      <c r="Q193" s="5"/>
      <c r="R193" s="5"/>
      <c r="S193" s="54"/>
      <c r="T193" s="54"/>
      <c r="U193" s="55"/>
      <c r="V193" s="56"/>
      <c r="W193" s="5"/>
      <c r="X193" s="58"/>
      <c r="Y193" s="48"/>
      <c r="Z193" s="5"/>
      <c r="AA193" s="5"/>
      <c r="AB193" s="5"/>
      <c r="AC193" s="6"/>
      <c r="AD193" s="5"/>
    </row>
    <row r="194" spans="1:30" ht="21" customHeight="1" x14ac:dyDescent="0.3">
      <c r="A194" s="5"/>
      <c r="B194" s="5"/>
      <c r="C194" s="5"/>
      <c r="D194" s="5"/>
      <c r="E194" s="5"/>
      <c r="F194" s="5"/>
      <c r="G194" s="5"/>
      <c r="H194" s="5"/>
      <c r="I194" s="53"/>
      <c r="J194" s="5"/>
      <c r="K194" s="5"/>
      <c r="L194" s="5"/>
      <c r="M194" s="5"/>
      <c r="N194" s="5"/>
      <c r="O194" s="5"/>
      <c r="P194" s="5"/>
      <c r="Q194" s="5"/>
      <c r="R194" s="5"/>
      <c r="S194" s="54"/>
      <c r="T194" s="54"/>
      <c r="U194" s="55"/>
      <c r="V194" s="56"/>
      <c r="W194" s="5"/>
      <c r="X194" s="58"/>
      <c r="Y194" s="48"/>
      <c r="Z194" s="5"/>
      <c r="AA194" s="5"/>
      <c r="AB194" s="5"/>
      <c r="AC194" s="6"/>
      <c r="AD194" s="5"/>
    </row>
    <row r="195" spans="1:30" ht="21" customHeight="1" x14ac:dyDescent="0.3">
      <c r="A195" s="5"/>
      <c r="B195" s="5"/>
      <c r="C195" s="5"/>
      <c r="D195" s="5"/>
      <c r="E195" s="5"/>
      <c r="F195" s="5"/>
      <c r="G195" s="5"/>
      <c r="H195" s="5"/>
      <c r="I195" s="53"/>
      <c r="J195" s="5"/>
      <c r="K195" s="5"/>
      <c r="L195" s="5"/>
      <c r="M195" s="5"/>
      <c r="N195" s="5"/>
      <c r="O195" s="5"/>
      <c r="P195" s="5"/>
      <c r="Q195" s="5"/>
      <c r="R195" s="5"/>
      <c r="S195" s="54"/>
      <c r="T195" s="54"/>
      <c r="U195" s="55"/>
      <c r="V195" s="56"/>
      <c r="W195" s="5"/>
      <c r="X195" s="58"/>
      <c r="Y195" s="48"/>
      <c r="Z195" s="5"/>
      <c r="AA195" s="5"/>
      <c r="AB195" s="5"/>
      <c r="AC195" s="6"/>
      <c r="AD195" s="5"/>
    </row>
    <row r="196" spans="1:30" ht="21" customHeight="1" x14ac:dyDescent="0.3">
      <c r="A196" s="5"/>
      <c r="B196" s="5"/>
      <c r="C196" s="5"/>
      <c r="D196" s="5"/>
      <c r="E196" s="5"/>
      <c r="F196" s="5"/>
      <c r="G196" s="5"/>
      <c r="H196" s="5"/>
      <c r="I196" s="53"/>
      <c r="J196" s="5"/>
      <c r="K196" s="5"/>
      <c r="L196" s="5"/>
      <c r="M196" s="5"/>
      <c r="N196" s="5"/>
      <c r="O196" s="5"/>
      <c r="P196" s="5"/>
      <c r="Q196" s="5"/>
      <c r="R196" s="5"/>
      <c r="S196" s="54"/>
      <c r="T196" s="54"/>
      <c r="U196" s="55"/>
      <c r="V196" s="56"/>
      <c r="W196" s="5"/>
      <c r="X196" s="58"/>
      <c r="Y196" s="48"/>
      <c r="Z196" s="5"/>
      <c r="AA196" s="5"/>
      <c r="AB196" s="5"/>
      <c r="AC196" s="6"/>
      <c r="AD196" s="5"/>
    </row>
    <row r="197" spans="1:30" ht="21" customHeight="1" x14ac:dyDescent="0.3">
      <c r="A197" s="5"/>
      <c r="B197" s="5"/>
      <c r="C197" s="5"/>
      <c r="D197" s="5"/>
      <c r="E197" s="5"/>
      <c r="F197" s="5"/>
      <c r="G197" s="5"/>
      <c r="H197" s="5"/>
      <c r="I197" s="53"/>
      <c r="J197" s="5"/>
      <c r="K197" s="5"/>
      <c r="L197" s="5"/>
      <c r="M197" s="5"/>
      <c r="N197" s="5"/>
      <c r="O197" s="5"/>
      <c r="P197" s="5"/>
      <c r="Q197" s="5"/>
      <c r="R197" s="5"/>
      <c r="S197" s="54"/>
      <c r="T197" s="54"/>
      <c r="U197" s="55"/>
      <c r="V197" s="56"/>
      <c r="W197" s="5"/>
      <c r="X197" s="58"/>
      <c r="Y197" s="48"/>
      <c r="Z197" s="5"/>
      <c r="AA197" s="5"/>
      <c r="AB197" s="5"/>
      <c r="AC197" s="6"/>
      <c r="AD197" s="5"/>
    </row>
    <row r="198" spans="1:30" ht="21" customHeight="1" x14ac:dyDescent="0.3">
      <c r="A198" s="5"/>
      <c r="B198" s="5"/>
      <c r="C198" s="5"/>
      <c r="D198" s="5"/>
      <c r="E198" s="5"/>
      <c r="F198" s="5"/>
      <c r="G198" s="5"/>
      <c r="H198" s="5"/>
      <c r="I198" s="53"/>
      <c r="J198" s="5"/>
      <c r="K198" s="5"/>
      <c r="L198" s="5"/>
      <c r="M198" s="5"/>
      <c r="N198" s="5"/>
      <c r="O198" s="5"/>
      <c r="P198" s="5"/>
      <c r="Q198" s="5"/>
      <c r="R198" s="5"/>
      <c r="S198" s="54"/>
      <c r="T198" s="54"/>
      <c r="U198" s="55"/>
      <c r="V198" s="56"/>
      <c r="W198" s="5"/>
      <c r="X198" s="58"/>
      <c r="Y198" s="48"/>
      <c r="Z198" s="5"/>
      <c r="AA198" s="5"/>
      <c r="AB198" s="5"/>
      <c r="AC198" s="6"/>
      <c r="AD198" s="5"/>
    </row>
    <row r="199" spans="1:30" ht="21" customHeight="1" x14ac:dyDescent="0.3">
      <c r="A199" s="5"/>
      <c r="B199" s="5"/>
      <c r="C199" s="5"/>
      <c r="D199" s="5"/>
      <c r="E199" s="5"/>
      <c r="F199" s="5"/>
      <c r="G199" s="5"/>
      <c r="H199" s="5"/>
      <c r="I199" s="53"/>
      <c r="J199" s="5"/>
      <c r="K199" s="5"/>
      <c r="L199" s="5"/>
      <c r="M199" s="5"/>
      <c r="N199" s="5"/>
      <c r="O199" s="5"/>
      <c r="P199" s="5"/>
      <c r="Q199" s="5"/>
      <c r="R199" s="5"/>
      <c r="S199" s="54"/>
      <c r="T199" s="54"/>
      <c r="U199" s="55"/>
      <c r="V199" s="56"/>
      <c r="W199" s="5"/>
      <c r="X199" s="58"/>
      <c r="Y199" s="48"/>
      <c r="Z199" s="5"/>
      <c r="AA199" s="5"/>
      <c r="AB199" s="5"/>
      <c r="AC199" s="6"/>
      <c r="AD199" s="5"/>
    </row>
    <row r="200" spans="1:30" ht="21" customHeight="1" x14ac:dyDescent="0.3">
      <c r="A200" s="5"/>
      <c r="B200" s="5"/>
      <c r="C200" s="5"/>
      <c r="D200" s="5"/>
      <c r="E200" s="5"/>
      <c r="F200" s="5"/>
      <c r="G200" s="5"/>
      <c r="H200" s="5"/>
      <c r="I200" s="53"/>
      <c r="J200" s="5"/>
      <c r="K200" s="5"/>
      <c r="L200" s="5"/>
      <c r="M200" s="5"/>
      <c r="N200" s="5"/>
      <c r="O200" s="5"/>
      <c r="P200" s="5"/>
      <c r="Q200" s="5"/>
      <c r="R200" s="5"/>
      <c r="S200" s="54"/>
      <c r="T200" s="54"/>
      <c r="U200" s="55"/>
      <c r="V200" s="56"/>
      <c r="W200" s="5"/>
      <c r="X200" s="58"/>
      <c r="Y200" s="48"/>
      <c r="Z200" s="5"/>
      <c r="AA200" s="5"/>
      <c r="AB200" s="5"/>
      <c r="AC200" s="6"/>
      <c r="AD200" s="5"/>
    </row>
    <row r="201" spans="1:30" ht="21" customHeight="1" x14ac:dyDescent="0.3">
      <c r="A201" s="5"/>
      <c r="B201" s="5"/>
      <c r="C201" s="5"/>
      <c r="D201" s="5"/>
      <c r="E201" s="5"/>
      <c r="F201" s="5"/>
      <c r="G201" s="5"/>
      <c r="H201" s="5"/>
      <c r="I201" s="53"/>
      <c r="J201" s="5"/>
      <c r="K201" s="5"/>
      <c r="L201" s="5"/>
      <c r="M201" s="5"/>
      <c r="N201" s="5"/>
      <c r="O201" s="5"/>
      <c r="P201" s="5"/>
      <c r="Q201" s="5"/>
      <c r="R201" s="5"/>
      <c r="S201" s="54"/>
      <c r="T201" s="54"/>
      <c r="U201" s="55"/>
      <c r="V201" s="56"/>
      <c r="W201" s="5"/>
      <c r="X201" s="58"/>
      <c r="Y201" s="48"/>
      <c r="Z201" s="5"/>
      <c r="AA201" s="5"/>
      <c r="AB201" s="5"/>
      <c r="AC201" s="6"/>
      <c r="AD201" s="5"/>
    </row>
    <row r="202" spans="1:30" ht="21" customHeight="1" x14ac:dyDescent="0.3">
      <c r="A202" s="5"/>
      <c r="B202" s="5"/>
      <c r="C202" s="5"/>
      <c r="D202" s="5"/>
      <c r="E202" s="5"/>
      <c r="F202" s="5"/>
      <c r="G202" s="5"/>
      <c r="H202" s="5"/>
      <c r="I202" s="53"/>
      <c r="J202" s="5"/>
      <c r="K202" s="5"/>
      <c r="L202" s="5"/>
      <c r="M202" s="5"/>
      <c r="N202" s="5"/>
      <c r="O202" s="5"/>
      <c r="P202" s="5"/>
      <c r="Q202" s="5"/>
      <c r="R202" s="5"/>
      <c r="S202" s="54"/>
      <c r="T202" s="54"/>
      <c r="U202" s="55"/>
      <c r="V202" s="56"/>
      <c r="W202" s="5"/>
      <c r="X202" s="58"/>
      <c r="Y202" s="48"/>
      <c r="Z202" s="5"/>
      <c r="AA202" s="5"/>
      <c r="AB202" s="5"/>
      <c r="AC202" s="6"/>
      <c r="AD202" s="5"/>
    </row>
    <row r="203" spans="1:30" ht="21" customHeight="1" x14ac:dyDescent="0.3">
      <c r="A203" s="5"/>
      <c r="B203" s="5"/>
      <c r="C203" s="5"/>
      <c r="D203" s="5"/>
      <c r="E203" s="5"/>
      <c r="F203" s="5"/>
      <c r="G203" s="5"/>
      <c r="H203" s="5"/>
      <c r="I203" s="53"/>
      <c r="J203" s="5"/>
      <c r="K203" s="5"/>
      <c r="L203" s="5"/>
      <c r="M203" s="5"/>
      <c r="N203" s="5"/>
      <c r="O203" s="5"/>
      <c r="P203" s="5"/>
      <c r="Q203" s="5"/>
      <c r="R203" s="5"/>
      <c r="S203" s="54"/>
      <c r="T203" s="54"/>
      <c r="U203" s="55"/>
      <c r="V203" s="56"/>
      <c r="W203" s="5"/>
      <c r="X203" s="58"/>
      <c r="Y203" s="48"/>
      <c r="Z203" s="5"/>
      <c r="AA203" s="5"/>
      <c r="AB203" s="5"/>
      <c r="AC203" s="6"/>
      <c r="AD203" s="5"/>
    </row>
    <row r="204" spans="1:30" ht="21" customHeight="1" x14ac:dyDescent="0.3">
      <c r="A204" s="5"/>
      <c r="B204" s="5"/>
      <c r="C204" s="5"/>
      <c r="D204" s="5"/>
      <c r="E204" s="5"/>
      <c r="F204" s="5"/>
      <c r="G204" s="5"/>
      <c r="H204" s="5"/>
      <c r="I204" s="53"/>
      <c r="J204" s="5"/>
      <c r="K204" s="5"/>
      <c r="L204" s="5"/>
      <c r="M204" s="5"/>
      <c r="N204" s="5"/>
      <c r="O204" s="5"/>
      <c r="P204" s="5"/>
      <c r="Q204" s="5"/>
      <c r="R204" s="5"/>
      <c r="S204" s="54"/>
      <c r="T204" s="54"/>
      <c r="U204" s="55"/>
      <c r="V204" s="56"/>
      <c r="W204" s="5"/>
      <c r="X204" s="58"/>
      <c r="Y204" s="48"/>
      <c r="Z204" s="5"/>
      <c r="AA204" s="5"/>
      <c r="AB204" s="5"/>
      <c r="AC204" s="6"/>
      <c r="AD204" s="5"/>
    </row>
    <row r="205" spans="1:30" ht="21" customHeight="1" x14ac:dyDescent="0.3">
      <c r="A205" s="5"/>
      <c r="B205" s="5"/>
      <c r="C205" s="5"/>
      <c r="D205" s="5"/>
      <c r="E205" s="5"/>
      <c r="F205" s="5"/>
      <c r="G205" s="5"/>
      <c r="H205" s="5"/>
      <c r="I205" s="53"/>
      <c r="J205" s="5"/>
      <c r="K205" s="5"/>
      <c r="L205" s="5"/>
      <c r="M205" s="5"/>
      <c r="N205" s="5"/>
      <c r="O205" s="5"/>
      <c r="P205" s="5"/>
      <c r="Q205" s="5"/>
      <c r="R205" s="5"/>
      <c r="S205" s="54"/>
      <c r="T205" s="54"/>
      <c r="U205" s="55"/>
      <c r="V205" s="56"/>
      <c r="W205" s="5"/>
      <c r="X205" s="58"/>
      <c r="Y205" s="48"/>
      <c r="Z205" s="5"/>
      <c r="AA205" s="5"/>
      <c r="AB205" s="5"/>
      <c r="AC205" s="6"/>
      <c r="AD205" s="5"/>
    </row>
    <row r="206" spans="1:30" ht="21" customHeight="1" x14ac:dyDescent="0.3">
      <c r="A206" s="5"/>
      <c r="B206" s="5"/>
      <c r="C206" s="5"/>
      <c r="D206" s="5"/>
      <c r="E206" s="5"/>
      <c r="F206" s="5"/>
      <c r="G206" s="5"/>
      <c r="H206" s="5"/>
      <c r="I206" s="53"/>
      <c r="J206" s="5"/>
      <c r="K206" s="5"/>
      <c r="L206" s="5"/>
      <c r="M206" s="5"/>
      <c r="N206" s="5"/>
      <c r="O206" s="5"/>
      <c r="P206" s="5"/>
      <c r="Q206" s="5"/>
      <c r="R206" s="5"/>
      <c r="S206" s="54"/>
      <c r="T206" s="54"/>
      <c r="U206" s="55"/>
      <c r="V206" s="56"/>
      <c r="W206" s="5"/>
      <c r="X206" s="58"/>
      <c r="Y206" s="48"/>
      <c r="Z206" s="5"/>
      <c r="AA206" s="5"/>
      <c r="AB206" s="5"/>
      <c r="AC206" s="6"/>
      <c r="AD206" s="5"/>
    </row>
    <row r="207" spans="1:30" ht="21" customHeight="1" x14ac:dyDescent="0.3">
      <c r="A207" s="5"/>
      <c r="B207" s="5"/>
      <c r="C207" s="5"/>
      <c r="D207" s="5"/>
      <c r="E207" s="5"/>
      <c r="F207" s="5"/>
      <c r="G207" s="5"/>
      <c r="H207" s="5"/>
      <c r="I207" s="53"/>
      <c r="J207" s="5"/>
      <c r="K207" s="5"/>
      <c r="L207" s="5"/>
      <c r="M207" s="5"/>
      <c r="N207" s="5"/>
      <c r="O207" s="5"/>
      <c r="P207" s="5"/>
      <c r="Q207" s="5"/>
      <c r="R207" s="5"/>
      <c r="S207" s="54"/>
      <c r="T207" s="54"/>
      <c r="U207" s="55"/>
      <c r="V207" s="56"/>
      <c r="W207" s="5"/>
      <c r="X207" s="58"/>
      <c r="Y207" s="48"/>
      <c r="Z207" s="5"/>
      <c r="AA207" s="5"/>
      <c r="AB207" s="5"/>
      <c r="AC207" s="6"/>
      <c r="AD207" s="5"/>
    </row>
    <row r="208" spans="1:30" ht="21" customHeight="1" x14ac:dyDescent="0.3">
      <c r="A208" s="5"/>
      <c r="B208" s="5"/>
      <c r="C208" s="5"/>
      <c r="D208" s="5"/>
      <c r="E208" s="5"/>
      <c r="F208" s="5"/>
      <c r="G208" s="5"/>
      <c r="H208" s="5"/>
      <c r="I208" s="53"/>
      <c r="J208" s="5"/>
      <c r="K208" s="5"/>
      <c r="L208" s="5"/>
      <c r="M208" s="5"/>
      <c r="N208" s="5"/>
      <c r="O208" s="5"/>
      <c r="P208" s="5"/>
      <c r="Q208" s="5"/>
      <c r="R208" s="5"/>
      <c r="S208" s="54"/>
      <c r="T208" s="54"/>
      <c r="U208" s="55"/>
      <c r="V208" s="56"/>
      <c r="W208" s="5"/>
      <c r="X208" s="58"/>
      <c r="Y208" s="48"/>
      <c r="Z208" s="5"/>
      <c r="AA208" s="5"/>
      <c r="AB208" s="5"/>
      <c r="AC208" s="6"/>
      <c r="AD208" s="5"/>
    </row>
    <row r="209" spans="1:30" ht="21" customHeight="1" x14ac:dyDescent="0.3">
      <c r="A209" s="5"/>
      <c r="B209" s="5"/>
      <c r="C209" s="5"/>
      <c r="D209" s="5"/>
      <c r="E209" s="5"/>
      <c r="F209" s="5"/>
      <c r="G209" s="5"/>
      <c r="H209" s="5"/>
      <c r="I209" s="53"/>
      <c r="J209" s="5"/>
      <c r="K209" s="5"/>
      <c r="L209" s="5"/>
      <c r="M209" s="5"/>
      <c r="N209" s="5"/>
      <c r="O209" s="5"/>
      <c r="P209" s="5"/>
      <c r="Q209" s="5"/>
      <c r="R209" s="5"/>
      <c r="S209" s="54"/>
      <c r="T209" s="54"/>
      <c r="U209" s="55"/>
      <c r="V209" s="56"/>
      <c r="W209" s="5"/>
      <c r="X209" s="58"/>
      <c r="Y209" s="48"/>
      <c r="Z209" s="5"/>
      <c r="AA209" s="5"/>
      <c r="AB209" s="5"/>
      <c r="AC209" s="6"/>
      <c r="AD209" s="5"/>
    </row>
    <row r="210" spans="1:30" ht="21" customHeight="1" x14ac:dyDescent="0.3">
      <c r="A210" s="5"/>
      <c r="B210" s="5"/>
      <c r="C210" s="5"/>
      <c r="D210" s="5"/>
      <c r="E210" s="5"/>
      <c r="F210" s="5"/>
      <c r="G210" s="5"/>
      <c r="H210" s="5"/>
      <c r="I210" s="53"/>
      <c r="J210" s="5"/>
      <c r="K210" s="5"/>
      <c r="L210" s="5"/>
      <c r="M210" s="5"/>
      <c r="N210" s="5"/>
      <c r="O210" s="5"/>
      <c r="P210" s="5"/>
      <c r="Q210" s="5"/>
      <c r="R210" s="5"/>
      <c r="S210" s="54"/>
      <c r="T210" s="54"/>
      <c r="U210" s="55"/>
      <c r="V210" s="56"/>
      <c r="W210" s="5"/>
      <c r="X210" s="58"/>
      <c r="Y210" s="48"/>
      <c r="Z210" s="5"/>
      <c r="AA210" s="5"/>
      <c r="AB210" s="5"/>
      <c r="AC210" s="6"/>
      <c r="AD210" s="5"/>
    </row>
    <row r="211" spans="1:30" ht="21" customHeight="1" x14ac:dyDescent="0.3">
      <c r="A211" s="5"/>
      <c r="B211" s="5"/>
      <c r="C211" s="5"/>
      <c r="D211" s="5"/>
      <c r="E211" s="5"/>
      <c r="F211" s="5"/>
      <c r="G211" s="5"/>
      <c r="H211" s="5"/>
      <c r="I211" s="53"/>
      <c r="J211" s="5"/>
      <c r="K211" s="5"/>
      <c r="L211" s="5"/>
      <c r="M211" s="5"/>
      <c r="N211" s="5"/>
      <c r="O211" s="5"/>
      <c r="P211" s="5"/>
      <c r="Q211" s="5"/>
      <c r="R211" s="5"/>
      <c r="S211" s="54"/>
      <c r="T211" s="54"/>
      <c r="U211" s="55"/>
      <c r="V211" s="56"/>
      <c r="W211" s="5"/>
      <c r="X211" s="58"/>
      <c r="Y211" s="48"/>
      <c r="Z211" s="5"/>
      <c r="AA211" s="5"/>
      <c r="AB211" s="5"/>
      <c r="AC211" s="6"/>
      <c r="AD211" s="5"/>
    </row>
    <row r="212" spans="1:30" ht="21" customHeight="1" x14ac:dyDescent="0.3">
      <c r="A212" s="5"/>
      <c r="B212" s="5"/>
      <c r="C212" s="5"/>
      <c r="D212" s="5"/>
      <c r="E212" s="5"/>
      <c r="F212" s="5"/>
      <c r="G212" s="5"/>
      <c r="H212" s="5"/>
      <c r="I212" s="53"/>
      <c r="J212" s="5"/>
      <c r="K212" s="5"/>
      <c r="L212" s="5"/>
      <c r="M212" s="5"/>
      <c r="N212" s="5"/>
      <c r="O212" s="5"/>
      <c r="P212" s="5"/>
      <c r="Q212" s="5"/>
      <c r="R212" s="5"/>
      <c r="S212" s="54"/>
      <c r="T212" s="54"/>
      <c r="U212" s="55"/>
      <c r="V212" s="56"/>
      <c r="W212" s="5"/>
      <c r="X212" s="58"/>
      <c r="Y212" s="48"/>
      <c r="Z212" s="5"/>
      <c r="AA212" s="5"/>
      <c r="AB212" s="5"/>
      <c r="AC212" s="6"/>
      <c r="AD212" s="5"/>
    </row>
    <row r="213" spans="1:30" ht="21" customHeight="1" x14ac:dyDescent="0.3">
      <c r="A213" s="5"/>
      <c r="B213" s="5"/>
      <c r="C213" s="5"/>
      <c r="D213" s="5"/>
      <c r="E213" s="5"/>
      <c r="F213" s="5"/>
      <c r="G213" s="5"/>
      <c r="H213" s="5"/>
      <c r="I213" s="53"/>
      <c r="J213" s="5"/>
      <c r="K213" s="5"/>
      <c r="L213" s="5"/>
      <c r="M213" s="5"/>
      <c r="N213" s="5"/>
      <c r="O213" s="5"/>
      <c r="P213" s="5"/>
      <c r="Q213" s="5"/>
      <c r="R213" s="5"/>
      <c r="S213" s="54"/>
      <c r="T213" s="54"/>
      <c r="U213" s="55"/>
      <c r="V213" s="56"/>
      <c r="W213" s="5"/>
      <c r="X213" s="58"/>
      <c r="Y213" s="48"/>
      <c r="Z213" s="5"/>
      <c r="AA213" s="5"/>
      <c r="AB213" s="5"/>
      <c r="AC213" s="6"/>
      <c r="AD213" s="5"/>
    </row>
    <row r="214" spans="1:30" ht="21" customHeight="1" x14ac:dyDescent="0.3">
      <c r="A214" s="5"/>
      <c r="B214" s="5"/>
      <c r="C214" s="5"/>
      <c r="D214" s="5"/>
      <c r="E214" s="5"/>
      <c r="F214" s="5"/>
      <c r="G214" s="5"/>
      <c r="H214" s="5"/>
      <c r="I214" s="53"/>
      <c r="J214" s="5"/>
      <c r="K214" s="5"/>
      <c r="L214" s="5"/>
      <c r="M214" s="5"/>
      <c r="N214" s="5"/>
      <c r="O214" s="5"/>
      <c r="P214" s="5"/>
      <c r="Q214" s="5"/>
      <c r="R214" s="5"/>
      <c r="S214" s="54"/>
      <c r="T214" s="54"/>
      <c r="U214" s="55"/>
      <c r="V214" s="56"/>
      <c r="W214" s="5"/>
      <c r="X214" s="58"/>
      <c r="Y214" s="48"/>
      <c r="Z214" s="5"/>
      <c r="AA214" s="5"/>
      <c r="AB214" s="5"/>
      <c r="AC214" s="6"/>
      <c r="AD214" s="5"/>
    </row>
    <row r="215" spans="1:30" ht="21" customHeight="1" x14ac:dyDescent="0.3">
      <c r="A215" s="5"/>
      <c r="B215" s="5"/>
      <c r="C215" s="5"/>
      <c r="D215" s="5"/>
      <c r="E215" s="5"/>
      <c r="F215" s="5"/>
      <c r="G215" s="5"/>
      <c r="H215" s="5"/>
      <c r="I215" s="53"/>
      <c r="J215" s="5"/>
      <c r="K215" s="5"/>
      <c r="L215" s="5"/>
      <c r="M215" s="5"/>
      <c r="N215" s="5"/>
      <c r="O215" s="5"/>
      <c r="P215" s="5"/>
      <c r="Q215" s="5"/>
      <c r="R215" s="5"/>
      <c r="S215" s="54"/>
      <c r="T215" s="54"/>
      <c r="U215" s="55"/>
      <c r="V215" s="56"/>
      <c r="W215" s="5"/>
      <c r="X215" s="58"/>
      <c r="Y215" s="48"/>
      <c r="Z215" s="5"/>
      <c r="AA215" s="5"/>
      <c r="AB215" s="5"/>
      <c r="AC215" s="6"/>
      <c r="AD215" s="5"/>
    </row>
    <row r="216" spans="1:30" ht="21" customHeight="1" x14ac:dyDescent="0.3">
      <c r="A216" s="5"/>
      <c r="B216" s="5"/>
      <c r="C216" s="5"/>
      <c r="D216" s="5"/>
      <c r="E216" s="5"/>
      <c r="F216" s="5"/>
      <c r="G216" s="5"/>
      <c r="H216" s="5"/>
      <c r="I216" s="53"/>
      <c r="J216" s="5"/>
      <c r="K216" s="5"/>
      <c r="L216" s="5"/>
      <c r="M216" s="5"/>
      <c r="N216" s="5"/>
      <c r="O216" s="5"/>
      <c r="P216" s="5"/>
      <c r="Q216" s="5"/>
      <c r="R216" s="5"/>
      <c r="S216" s="54"/>
      <c r="T216" s="54"/>
      <c r="U216" s="55"/>
      <c r="V216" s="56"/>
      <c r="W216" s="5"/>
      <c r="X216" s="58"/>
      <c r="Y216" s="48"/>
      <c r="Z216" s="5"/>
      <c r="AA216" s="5"/>
      <c r="AB216" s="5"/>
      <c r="AC216" s="6"/>
      <c r="AD216" s="5"/>
    </row>
    <row r="217" spans="1:30" ht="21" customHeight="1" x14ac:dyDescent="0.3">
      <c r="A217" s="5"/>
      <c r="B217" s="5"/>
      <c r="C217" s="5"/>
      <c r="D217" s="5"/>
      <c r="E217" s="5"/>
      <c r="F217" s="5"/>
      <c r="G217" s="5"/>
      <c r="H217" s="5"/>
      <c r="I217" s="53"/>
      <c r="J217" s="5"/>
      <c r="K217" s="5"/>
      <c r="L217" s="5"/>
      <c r="M217" s="5"/>
      <c r="N217" s="5"/>
      <c r="O217" s="5"/>
      <c r="P217" s="5"/>
      <c r="Q217" s="5"/>
      <c r="R217" s="5"/>
      <c r="S217" s="54"/>
      <c r="T217" s="54"/>
      <c r="U217" s="55"/>
      <c r="V217" s="56"/>
      <c r="W217" s="5"/>
      <c r="X217" s="58"/>
      <c r="Y217" s="48"/>
      <c r="Z217" s="5"/>
      <c r="AA217" s="5"/>
      <c r="AB217" s="5"/>
      <c r="AC217" s="6"/>
      <c r="AD217" s="5"/>
    </row>
    <row r="218" spans="1:30" ht="21" customHeight="1" x14ac:dyDescent="0.3">
      <c r="A218" s="5"/>
      <c r="B218" s="5"/>
      <c r="C218" s="5"/>
      <c r="D218" s="5"/>
      <c r="E218" s="5"/>
      <c r="F218" s="5"/>
      <c r="G218" s="5"/>
      <c r="H218" s="5"/>
      <c r="I218" s="53"/>
      <c r="J218" s="5"/>
      <c r="K218" s="5"/>
      <c r="L218" s="5"/>
      <c r="M218" s="5"/>
      <c r="N218" s="5"/>
      <c r="O218" s="5"/>
      <c r="P218" s="5"/>
      <c r="Q218" s="5"/>
      <c r="R218" s="5"/>
      <c r="S218" s="54"/>
      <c r="T218" s="54"/>
      <c r="U218" s="55"/>
      <c r="V218" s="56"/>
      <c r="W218" s="5"/>
      <c r="X218" s="58"/>
      <c r="Y218" s="48"/>
      <c r="Z218" s="5"/>
      <c r="AA218" s="5"/>
      <c r="AB218" s="5"/>
      <c r="AC218" s="6"/>
      <c r="AD218" s="5"/>
    </row>
    <row r="219" spans="1:30" ht="21" customHeight="1" x14ac:dyDescent="0.3">
      <c r="A219" s="5"/>
      <c r="B219" s="5"/>
      <c r="C219" s="5"/>
      <c r="D219" s="5"/>
      <c r="E219" s="5"/>
      <c r="F219" s="5"/>
      <c r="G219" s="5"/>
      <c r="H219" s="5"/>
      <c r="I219" s="53"/>
      <c r="J219" s="5"/>
      <c r="K219" s="5"/>
      <c r="L219" s="5"/>
      <c r="M219" s="5"/>
      <c r="N219" s="5"/>
      <c r="O219" s="5"/>
      <c r="P219" s="5"/>
      <c r="Q219" s="5"/>
      <c r="R219" s="5"/>
      <c r="S219" s="54"/>
      <c r="T219" s="54"/>
      <c r="U219" s="55"/>
      <c r="V219" s="56"/>
      <c r="W219" s="5"/>
      <c r="X219" s="58"/>
      <c r="Y219" s="48"/>
      <c r="Z219" s="5"/>
      <c r="AA219" s="5"/>
      <c r="AB219" s="5"/>
      <c r="AC219" s="6"/>
      <c r="AD219" s="5"/>
    </row>
    <row r="220" spans="1:30" ht="21" customHeight="1" x14ac:dyDescent="0.3">
      <c r="A220" s="5"/>
      <c r="B220" s="5"/>
      <c r="C220" s="5"/>
      <c r="D220" s="5"/>
      <c r="E220" s="5"/>
      <c r="F220" s="5"/>
      <c r="G220" s="5"/>
      <c r="H220" s="5"/>
      <c r="I220" s="53"/>
      <c r="J220" s="5"/>
      <c r="K220" s="5"/>
      <c r="L220" s="5"/>
      <c r="M220" s="5"/>
      <c r="N220" s="5"/>
      <c r="O220" s="5"/>
      <c r="P220" s="5"/>
      <c r="Q220" s="5"/>
      <c r="R220" s="5"/>
      <c r="S220" s="54"/>
      <c r="T220" s="54"/>
      <c r="U220" s="55"/>
      <c r="V220" s="56"/>
      <c r="W220" s="5"/>
      <c r="X220" s="58"/>
      <c r="Y220" s="48"/>
      <c r="Z220" s="5"/>
      <c r="AA220" s="5"/>
      <c r="AB220" s="5"/>
      <c r="AC220" s="6"/>
      <c r="AD220" s="5"/>
    </row>
    <row r="221" spans="1:30" ht="21" customHeight="1" x14ac:dyDescent="0.3">
      <c r="A221" s="5"/>
      <c r="B221" s="5"/>
      <c r="C221" s="5"/>
      <c r="D221" s="5"/>
      <c r="E221" s="5"/>
      <c r="F221" s="5"/>
      <c r="G221" s="5"/>
      <c r="H221" s="5"/>
      <c r="I221" s="53"/>
      <c r="J221" s="5"/>
      <c r="K221" s="5"/>
      <c r="L221" s="5"/>
      <c r="M221" s="5"/>
      <c r="N221" s="5"/>
      <c r="O221" s="5"/>
      <c r="P221" s="5"/>
      <c r="Q221" s="5"/>
      <c r="R221" s="5"/>
      <c r="S221" s="54"/>
      <c r="T221" s="54"/>
      <c r="U221" s="55"/>
      <c r="V221" s="56"/>
      <c r="W221" s="5"/>
      <c r="X221" s="58"/>
      <c r="Y221" s="48"/>
      <c r="Z221" s="5"/>
      <c r="AA221" s="5"/>
      <c r="AB221" s="5"/>
      <c r="AC221" s="6"/>
      <c r="AD221" s="5"/>
    </row>
    <row r="222" spans="1:30" ht="21" customHeight="1" x14ac:dyDescent="0.3">
      <c r="A222" s="5"/>
      <c r="B222" s="5"/>
      <c r="C222" s="5"/>
      <c r="D222" s="5"/>
      <c r="E222" s="5"/>
      <c r="F222" s="5"/>
      <c r="G222" s="5"/>
      <c r="H222" s="5"/>
      <c r="I222" s="53"/>
      <c r="J222" s="5"/>
      <c r="K222" s="5"/>
      <c r="L222" s="5"/>
      <c r="M222" s="5"/>
      <c r="N222" s="5"/>
      <c r="O222" s="5"/>
      <c r="P222" s="5"/>
      <c r="Q222" s="5"/>
      <c r="R222" s="5"/>
      <c r="S222" s="54"/>
      <c r="T222" s="54"/>
      <c r="U222" s="55"/>
      <c r="V222" s="56"/>
      <c r="W222" s="5"/>
      <c r="X222" s="58"/>
      <c r="Y222" s="48"/>
      <c r="Z222" s="5"/>
      <c r="AA222" s="5"/>
      <c r="AB222" s="5"/>
      <c r="AC222" s="6"/>
      <c r="AD222" s="5"/>
    </row>
    <row r="223" spans="1:30" ht="21" customHeight="1" x14ac:dyDescent="0.3">
      <c r="A223" s="5"/>
      <c r="B223" s="5"/>
      <c r="C223" s="5"/>
      <c r="D223" s="5"/>
      <c r="E223" s="5"/>
      <c r="F223" s="5"/>
      <c r="G223" s="5"/>
      <c r="H223" s="5"/>
      <c r="I223" s="53"/>
      <c r="J223" s="5"/>
      <c r="K223" s="5"/>
      <c r="L223" s="5"/>
      <c r="M223" s="5"/>
      <c r="N223" s="5"/>
      <c r="O223" s="5"/>
      <c r="P223" s="5"/>
      <c r="Q223" s="5"/>
      <c r="R223" s="5"/>
      <c r="S223" s="54"/>
      <c r="T223" s="54"/>
      <c r="U223" s="55"/>
      <c r="V223" s="56"/>
      <c r="W223" s="5"/>
      <c r="X223" s="58"/>
      <c r="Y223" s="48"/>
      <c r="Z223" s="5"/>
      <c r="AA223" s="5"/>
      <c r="AB223" s="5"/>
      <c r="AC223" s="6"/>
      <c r="AD223" s="5"/>
    </row>
    <row r="224" spans="1:30" ht="21" customHeight="1" x14ac:dyDescent="0.3">
      <c r="A224" s="5"/>
      <c r="B224" s="5"/>
      <c r="C224" s="5"/>
      <c r="D224" s="5"/>
      <c r="E224" s="5"/>
      <c r="F224" s="5"/>
      <c r="G224" s="5"/>
      <c r="H224" s="5"/>
      <c r="I224" s="53"/>
      <c r="J224" s="5"/>
      <c r="K224" s="5"/>
      <c r="L224" s="5"/>
      <c r="M224" s="5"/>
      <c r="N224" s="5"/>
      <c r="O224" s="5"/>
      <c r="P224" s="5"/>
      <c r="Q224" s="5"/>
      <c r="R224" s="5"/>
      <c r="S224" s="54"/>
      <c r="T224" s="54"/>
      <c r="U224" s="55"/>
      <c r="V224" s="56"/>
      <c r="W224" s="5"/>
      <c r="X224" s="58"/>
      <c r="Y224" s="48"/>
      <c r="Z224" s="5"/>
      <c r="AA224" s="5"/>
      <c r="AB224" s="5"/>
      <c r="AC224" s="6"/>
      <c r="AD224" s="5"/>
    </row>
    <row r="225" spans="1:30" ht="21" customHeight="1" x14ac:dyDescent="0.3">
      <c r="A225" s="5"/>
      <c r="B225" s="5"/>
      <c r="C225" s="5"/>
      <c r="D225" s="5"/>
      <c r="E225" s="5"/>
      <c r="F225" s="5"/>
      <c r="G225" s="5"/>
      <c r="H225" s="5"/>
      <c r="I225" s="53"/>
      <c r="J225" s="5"/>
      <c r="K225" s="5"/>
      <c r="L225" s="5"/>
      <c r="M225" s="5"/>
      <c r="N225" s="5"/>
      <c r="O225" s="5"/>
      <c r="P225" s="5"/>
      <c r="Q225" s="5"/>
      <c r="R225" s="5"/>
      <c r="S225" s="54"/>
      <c r="T225" s="54"/>
      <c r="U225" s="55"/>
      <c r="V225" s="56"/>
      <c r="W225" s="5"/>
      <c r="X225" s="58"/>
      <c r="Y225" s="48"/>
      <c r="Z225" s="5"/>
      <c r="AA225" s="5"/>
      <c r="AB225" s="5"/>
      <c r="AC225" s="6"/>
      <c r="AD225" s="5"/>
    </row>
    <row r="226" spans="1:30" ht="21" customHeight="1" x14ac:dyDescent="0.3">
      <c r="A226" s="5"/>
      <c r="B226" s="5"/>
      <c r="C226" s="5"/>
      <c r="D226" s="5"/>
      <c r="E226" s="5"/>
      <c r="F226" s="5"/>
      <c r="G226" s="5"/>
      <c r="H226" s="5"/>
      <c r="I226" s="53"/>
      <c r="J226" s="5"/>
      <c r="K226" s="5"/>
      <c r="L226" s="5"/>
      <c r="M226" s="5"/>
      <c r="N226" s="5"/>
      <c r="O226" s="5"/>
      <c r="P226" s="5"/>
      <c r="Q226" s="5"/>
      <c r="R226" s="5"/>
      <c r="S226" s="54"/>
      <c r="T226" s="54"/>
      <c r="U226" s="55"/>
      <c r="V226" s="56"/>
      <c r="W226" s="5"/>
      <c r="X226" s="58"/>
      <c r="Y226" s="48"/>
      <c r="Z226" s="5"/>
      <c r="AA226" s="5"/>
      <c r="AB226" s="5"/>
      <c r="AC226" s="6"/>
      <c r="AD226" s="5"/>
    </row>
    <row r="227" spans="1:30" ht="21" customHeight="1" x14ac:dyDescent="0.3">
      <c r="A227" s="5"/>
      <c r="B227" s="5"/>
      <c r="C227" s="5"/>
      <c r="D227" s="5"/>
      <c r="E227" s="5"/>
      <c r="F227" s="5"/>
      <c r="G227" s="5"/>
      <c r="H227" s="5"/>
      <c r="I227" s="53"/>
      <c r="J227" s="5"/>
      <c r="K227" s="5"/>
      <c r="L227" s="5"/>
      <c r="M227" s="5"/>
      <c r="N227" s="5"/>
      <c r="O227" s="5"/>
      <c r="P227" s="5"/>
      <c r="Q227" s="5"/>
      <c r="R227" s="5"/>
      <c r="S227" s="54"/>
      <c r="T227" s="54"/>
      <c r="U227" s="55"/>
      <c r="V227" s="56"/>
      <c r="W227" s="5"/>
      <c r="X227" s="58"/>
      <c r="Y227" s="48"/>
      <c r="Z227" s="5"/>
      <c r="AA227" s="5"/>
      <c r="AB227" s="5"/>
      <c r="AC227" s="6"/>
      <c r="AD227" s="5"/>
    </row>
    <row r="228" spans="1:30" ht="21" customHeight="1" x14ac:dyDescent="0.3">
      <c r="A228" s="5"/>
      <c r="B228" s="5"/>
      <c r="C228" s="5"/>
      <c r="D228" s="5"/>
      <c r="E228" s="5"/>
      <c r="F228" s="5"/>
      <c r="G228" s="5"/>
      <c r="H228" s="5"/>
      <c r="I228" s="53"/>
      <c r="J228" s="5"/>
      <c r="K228" s="5"/>
      <c r="L228" s="5"/>
      <c r="M228" s="5"/>
      <c r="N228" s="5"/>
      <c r="O228" s="5"/>
      <c r="P228" s="5"/>
      <c r="Q228" s="5"/>
      <c r="R228" s="5"/>
      <c r="S228" s="54"/>
      <c r="T228" s="54"/>
      <c r="U228" s="55"/>
      <c r="V228" s="56"/>
      <c r="W228" s="5"/>
      <c r="X228" s="58"/>
      <c r="Y228" s="48"/>
      <c r="Z228" s="5"/>
      <c r="AA228" s="5"/>
      <c r="AB228" s="5"/>
      <c r="AC228" s="6"/>
      <c r="AD228" s="5"/>
    </row>
    <row r="229" spans="1:30" ht="21" customHeight="1" x14ac:dyDescent="0.3">
      <c r="A229" s="5"/>
      <c r="B229" s="5"/>
      <c r="C229" s="5"/>
      <c r="D229" s="5"/>
      <c r="E229" s="5"/>
      <c r="F229" s="5"/>
      <c r="G229" s="5"/>
      <c r="H229" s="5"/>
      <c r="I229" s="53"/>
      <c r="J229" s="5"/>
      <c r="K229" s="5"/>
      <c r="L229" s="5"/>
      <c r="M229" s="5"/>
      <c r="N229" s="5"/>
      <c r="O229" s="5"/>
      <c r="P229" s="5"/>
      <c r="Q229" s="5"/>
      <c r="R229" s="5"/>
      <c r="S229" s="54"/>
      <c r="T229" s="54"/>
      <c r="U229" s="55"/>
      <c r="V229" s="56"/>
      <c r="W229" s="5"/>
      <c r="X229" s="58"/>
      <c r="Y229" s="48"/>
      <c r="Z229" s="5"/>
      <c r="AA229" s="5"/>
      <c r="AB229" s="5"/>
      <c r="AC229" s="6"/>
      <c r="AD229" s="5"/>
    </row>
    <row r="230" spans="1:30" ht="21" customHeight="1" x14ac:dyDescent="0.3">
      <c r="A230" s="5"/>
      <c r="B230" s="5"/>
      <c r="C230" s="5"/>
      <c r="D230" s="5"/>
      <c r="E230" s="5"/>
      <c r="F230" s="5"/>
      <c r="G230" s="5"/>
      <c r="H230" s="5"/>
      <c r="I230" s="53"/>
      <c r="J230" s="5"/>
      <c r="K230" s="5"/>
      <c r="L230" s="5"/>
      <c r="M230" s="5"/>
      <c r="N230" s="5"/>
      <c r="O230" s="5"/>
      <c r="P230" s="5"/>
      <c r="Q230" s="5"/>
      <c r="R230" s="5"/>
      <c r="S230" s="54"/>
      <c r="T230" s="54"/>
      <c r="U230" s="55"/>
      <c r="V230" s="56"/>
      <c r="W230" s="5"/>
      <c r="X230" s="58"/>
      <c r="Y230" s="48"/>
      <c r="Z230" s="5"/>
      <c r="AA230" s="5"/>
      <c r="AB230" s="5"/>
      <c r="AC230" s="6"/>
      <c r="AD230" s="5"/>
    </row>
    <row r="231" spans="1:30" ht="21" customHeight="1" x14ac:dyDescent="0.3">
      <c r="A231" s="5"/>
      <c r="B231" s="5"/>
      <c r="C231" s="5"/>
      <c r="D231" s="5"/>
      <c r="E231" s="5"/>
      <c r="F231" s="5"/>
      <c r="G231" s="5"/>
      <c r="H231" s="5"/>
      <c r="I231" s="53"/>
      <c r="J231" s="5"/>
      <c r="K231" s="5"/>
      <c r="L231" s="5"/>
      <c r="M231" s="5"/>
      <c r="N231" s="5"/>
      <c r="O231" s="5"/>
      <c r="P231" s="5"/>
      <c r="Q231" s="5"/>
      <c r="R231" s="5"/>
      <c r="S231" s="54"/>
      <c r="T231" s="54"/>
      <c r="U231" s="55"/>
      <c r="V231" s="56"/>
      <c r="W231" s="5"/>
      <c r="X231" s="58"/>
      <c r="Y231" s="48"/>
      <c r="Z231" s="5"/>
      <c r="AA231" s="5"/>
      <c r="AB231" s="5"/>
      <c r="AC231" s="6"/>
      <c r="AD231" s="5"/>
    </row>
    <row r="232" spans="1:30" ht="21" customHeight="1" x14ac:dyDescent="0.3">
      <c r="A232" s="5"/>
      <c r="B232" s="5"/>
      <c r="C232" s="5"/>
      <c r="D232" s="5"/>
      <c r="E232" s="5"/>
      <c r="F232" s="5"/>
      <c r="G232" s="5"/>
      <c r="H232" s="5"/>
      <c r="I232" s="53"/>
      <c r="J232" s="5"/>
      <c r="K232" s="5"/>
      <c r="L232" s="5"/>
      <c r="M232" s="5"/>
      <c r="N232" s="5"/>
      <c r="O232" s="5"/>
      <c r="P232" s="5"/>
      <c r="Q232" s="5"/>
      <c r="R232" s="5"/>
      <c r="S232" s="54"/>
      <c r="T232" s="54"/>
      <c r="U232" s="55"/>
      <c r="V232" s="56"/>
      <c r="W232" s="5"/>
      <c r="X232" s="58"/>
      <c r="Y232" s="48"/>
      <c r="Z232" s="5"/>
      <c r="AA232" s="5"/>
      <c r="AB232" s="5"/>
      <c r="AC232" s="6"/>
      <c r="AD232" s="5"/>
    </row>
    <row r="233" spans="1:30" ht="21" customHeight="1" x14ac:dyDescent="0.3">
      <c r="A233" s="5"/>
      <c r="B233" s="5"/>
      <c r="C233" s="5"/>
      <c r="D233" s="5"/>
      <c r="E233" s="5"/>
      <c r="F233" s="5"/>
      <c r="G233" s="5"/>
      <c r="H233" s="5"/>
      <c r="I233" s="53"/>
      <c r="J233" s="5"/>
      <c r="K233" s="5"/>
      <c r="L233" s="5"/>
      <c r="M233" s="5"/>
      <c r="N233" s="5"/>
      <c r="O233" s="5"/>
      <c r="P233" s="5"/>
      <c r="Q233" s="5"/>
      <c r="R233" s="5"/>
      <c r="S233" s="54"/>
      <c r="T233" s="54"/>
      <c r="U233" s="55"/>
      <c r="V233" s="56"/>
      <c r="W233" s="5"/>
      <c r="X233" s="58"/>
      <c r="Y233" s="48"/>
      <c r="Z233" s="5"/>
      <c r="AA233" s="5"/>
      <c r="AB233" s="5"/>
      <c r="AC233" s="6"/>
      <c r="AD233" s="5"/>
    </row>
    <row r="234" spans="1:30" ht="21" customHeight="1" x14ac:dyDescent="0.3">
      <c r="A234" s="5"/>
      <c r="B234" s="5"/>
      <c r="C234" s="5"/>
      <c r="D234" s="5"/>
      <c r="E234" s="5"/>
      <c r="F234" s="5"/>
      <c r="G234" s="5"/>
      <c r="H234" s="5"/>
      <c r="I234" s="53"/>
      <c r="J234" s="5"/>
      <c r="K234" s="5"/>
      <c r="L234" s="5"/>
      <c r="M234" s="5"/>
      <c r="N234" s="5"/>
      <c r="O234" s="5"/>
      <c r="P234" s="5"/>
      <c r="Q234" s="5"/>
      <c r="R234" s="5"/>
      <c r="S234" s="54"/>
      <c r="T234" s="54"/>
      <c r="U234" s="55"/>
      <c r="V234" s="56"/>
      <c r="W234" s="5"/>
      <c r="X234" s="58"/>
      <c r="Y234" s="48"/>
      <c r="Z234" s="5"/>
      <c r="AA234" s="5"/>
      <c r="AB234" s="5"/>
      <c r="AC234" s="6"/>
      <c r="AD234" s="5"/>
    </row>
    <row r="235" spans="1:30" ht="21" customHeight="1" x14ac:dyDescent="0.3">
      <c r="A235" s="5"/>
      <c r="B235" s="5"/>
      <c r="C235" s="5"/>
      <c r="D235" s="5"/>
      <c r="E235" s="5"/>
      <c r="F235" s="5"/>
      <c r="G235" s="5"/>
      <c r="H235" s="5"/>
      <c r="I235" s="53"/>
      <c r="J235" s="5"/>
      <c r="K235" s="5"/>
      <c r="L235" s="5"/>
      <c r="M235" s="5"/>
      <c r="N235" s="5"/>
      <c r="O235" s="5"/>
      <c r="P235" s="5"/>
      <c r="Q235" s="5"/>
      <c r="R235" s="5"/>
      <c r="S235" s="54"/>
      <c r="T235" s="54"/>
      <c r="U235" s="55"/>
      <c r="V235" s="56"/>
      <c r="W235" s="5"/>
      <c r="X235" s="58"/>
      <c r="Y235" s="48"/>
      <c r="Z235" s="5"/>
      <c r="AA235" s="5"/>
      <c r="AB235" s="5"/>
      <c r="AC235" s="6"/>
      <c r="AD235" s="5"/>
    </row>
    <row r="236" spans="1:30" ht="21" customHeight="1" x14ac:dyDescent="0.3">
      <c r="A236" s="5"/>
      <c r="B236" s="5"/>
      <c r="C236" s="5"/>
      <c r="D236" s="5"/>
      <c r="E236" s="5"/>
      <c r="F236" s="5"/>
      <c r="G236" s="5"/>
      <c r="H236" s="5"/>
      <c r="I236" s="53"/>
      <c r="J236" s="5"/>
      <c r="K236" s="5"/>
      <c r="L236" s="5"/>
      <c r="M236" s="5"/>
      <c r="N236" s="5"/>
      <c r="O236" s="5"/>
      <c r="P236" s="5"/>
      <c r="Q236" s="5"/>
      <c r="R236" s="5"/>
      <c r="S236" s="54"/>
      <c r="T236" s="54"/>
      <c r="U236" s="55"/>
      <c r="V236" s="56"/>
      <c r="W236" s="5"/>
      <c r="X236" s="58"/>
      <c r="Y236" s="48"/>
      <c r="Z236" s="5"/>
      <c r="AA236" s="5"/>
      <c r="AB236" s="5"/>
      <c r="AC236" s="6"/>
      <c r="AD236" s="5"/>
    </row>
    <row r="237" spans="1:30" ht="21" customHeight="1" x14ac:dyDescent="0.3">
      <c r="A237" s="5"/>
      <c r="B237" s="5"/>
      <c r="C237" s="5"/>
      <c r="D237" s="5"/>
      <c r="E237" s="5"/>
      <c r="F237" s="5"/>
      <c r="G237" s="5"/>
      <c r="H237" s="5"/>
      <c r="I237" s="53"/>
      <c r="J237" s="5"/>
      <c r="K237" s="5"/>
      <c r="L237" s="5"/>
      <c r="M237" s="5"/>
      <c r="N237" s="5"/>
      <c r="O237" s="5"/>
      <c r="P237" s="5"/>
      <c r="Q237" s="5"/>
      <c r="R237" s="5"/>
      <c r="S237" s="54"/>
      <c r="T237" s="54"/>
      <c r="U237" s="55"/>
      <c r="V237" s="56"/>
      <c r="W237" s="5"/>
      <c r="X237" s="58"/>
      <c r="Y237" s="48"/>
      <c r="Z237" s="5"/>
      <c r="AA237" s="5"/>
      <c r="AB237" s="5"/>
      <c r="AC237" s="6"/>
      <c r="AD237" s="5"/>
    </row>
    <row r="238" spans="1:30" ht="21" customHeight="1" x14ac:dyDescent="0.3">
      <c r="A238" s="5"/>
      <c r="B238" s="5"/>
      <c r="C238" s="5"/>
      <c r="D238" s="5"/>
      <c r="E238" s="5"/>
      <c r="F238" s="5"/>
      <c r="G238" s="5"/>
      <c r="H238" s="5"/>
      <c r="I238" s="53"/>
      <c r="J238" s="5"/>
      <c r="K238" s="5"/>
      <c r="L238" s="5"/>
      <c r="M238" s="5"/>
      <c r="N238" s="5"/>
      <c r="O238" s="5"/>
      <c r="P238" s="5"/>
      <c r="Q238" s="5"/>
      <c r="R238" s="5"/>
      <c r="S238" s="54"/>
      <c r="T238" s="54"/>
      <c r="U238" s="55"/>
      <c r="V238" s="56"/>
      <c r="W238" s="5"/>
      <c r="X238" s="58"/>
      <c r="Y238" s="48"/>
      <c r="Z238" s="5"/>
      <c r="AA238" s="5"/>
      <c r="AB238" s="5"/>
      <c r="AC238" s="6"/>
      <c r="AD238" s="5"/>
    </row>
    <row r="239" spans="1:30" ht="21" customHeight="1" x14ac:dyDescent="0.3">
      <c r="A239" s="5"/>
      <c r="B239" s="5"/>
      <c r="C239" s="5"/>
      <c r="D239" s="5"/>
      <c r="E239" s="5"/>
      <c r="F239" s="5"/>
      <c r="G239" s="5"/>
      <c r="H239" s="5"/>
      <c r="I239" s="53"/>
      <c r="J239" s="5"/>
      <c r="K239" s="5"/>
      <c r="L239" s="5"/>
      <c r="M239" s="5"/>
      <c r="N239" s="5"/>
      <c r="O239" s="5"/>
      <c r="P239" s="5"/>
      <c r="Q239" s="5"/>
      <c r="R239" s="5"/>
      <c r="S239" s="54"/>
      <c r="T239" s="54"/>
      <c r="U239" s="55"/>
      <c r="V239" s="56"/>
      <c r="W239" s="5"/>
      <c r="X239" s="58"/>
      <c r="Y239" s="48"/>
      <c r="Z239" s="5"/>
      <c r="AA239" s="5"/>
      <c r="AB239" s="5"/>
      <c r="AC239" s="6"/>
      <c r="AD239" s="5"/>
    </row>
    <row r="240" spans="1:30" ht="21" customHeight="1" x14ac:dyDescent="0.3">
      <c r="A240" s="5"/>
      <c r="B240" s="5"/>
      <c r="C240" s="5"/>
      <c r="D240" s="5"/>
      <c r="E240" s="5"/>
      <c r="F240" s="5"/>
      <c r="G240" s="5"/>
      <c r="H240" s="5"/>
      <c r="I240" s="53"/>
      <c r="J240" s="5"/>
      <c r="K240" s="5"/>
      <c r="L240" s="5"/>
      <c r="M240" s="5"/>
      <c r="N240" s="5"/>
      <c r="O240" s="5"/>
      <c r="P240" s="5"/>
      <c r="Q240" s="5"/>
      <c r="R240" s="5"/>
      <c r="S240" s="54"/>
      <c r="T240" s="54"/>
      <c r="U240" s="55"/>
      <c r="V240" s="56"/>
      <c r="W240" s="5"/>
      <c r="X240" s="58"/>
      <c r="Y240" s="48"/>
      <c r="Z240" s="5"/>
      <c r="AA240" s="5"/>
      <c r="AB240" s="5"/>
      <c r="AC240" s="6"/>
      <c r="AD240" s="5"/>
    </row>
    <row r="241" spans="1:30" ht="21" customHeight="1" x14ac:dyDescent="0.3">
      <c r="A241" s="5"/>
      <c r="B241" s="5"/>
      <c r="C241" s="5"/>
      <c r="D241" s="5"/>
      <c r="E241" s="5"/>
      <c r="F241" s="5"/>
      <c r="G241" s="5"/>
      <c r="H241" s="5"/>
      <c r="I241" s="53"/>
      <c r="J241" s="5"/>
      <c r="K241" s="5"/>
      <c r="L241" s="5"/>
      <c r="M241" s="5"/>
      <c r="N241" s="5"/>
      <c r="O241" s="5"/>
      <c r="P241" s="5"/>
      <c r="Q241" s="5"/>
      <c r="R241" s="5"/>
      <c r="S241" s="54"/>
      <c r="T241" s="54"/>
      <c r="U241" s="55"/>
      <c r="V241" s="56"/>
      <c r="W241" s="5"/>
      <c r="X241" s="58"/>
      <c r="Y241" s="48"/>
      <c r="Z241" s="5"/>
      <c r="AA241" s="5"/>
      <c r="AB241" s="5"/>
      <c r="AC241" s="6"/>
      <c r="AD241" s="5"/>
    </row>
    <row r="242" spans="1:30" ht="21" customHeight="1" x14ac:dyDescent="0.3">
      <c r="A242" s="5"/>
      <c r="B242" s="5"/>
      <c r="C242" s="5"/>
      <c r="D242" s="5"/>
      <c r="E242" s="5"/>
      <c r="F242" s="5"/>
      <c r="G242" s="5"/>
      <c r="H242" s="5"/>
      <c r="I242" s="53"/>
      <c r="J242" s="5"/>
      <c r="K242" s="5"/>
      <c r="L242" s="5"/>
      <c r="M242" s="5"/>
      <c r="N242" s="5"/>
      <c r="O242" s="5"/>
      <c r="P242" s="5"/>
      <c r="Q242" s="5"/>
      <c r="R242" s="5"/>
      <c r="S242" s="54"/>
      <c r="T242" s="54"/>
      <c r="U242" s="55"/>
      <c r="V242" s="56"/>
      <c r="W242" s="5"/>
      <c r="X242" s="58"/>
      <c r="Y242" s="48"/>
      <c r="Z242" s="5"/>
      <c r="AA242" s="5"/>
      <c r="AB242" s="5"/>
      <c r="AC242" s="6"/>
      <c r="AD242" s="5"/>
    </row>
    <row r="243" spans="1:30" ht="21" customHeight="1" x14ac:dyDescent="0.3">
      <c r="A243" s="5"/>
      <c r="B243" s="5"/>
      <c r="C243" s="5"/>
      <c r="D243" s="5"/>
      <c r="E243" s="5"/>
      <c r="F243" s="5"/>
      <c r="G243" s="5"/>
      <c r="H243" s="5"/>
      <c r="I243" s="53"/>
      <c r="J243" s="5"/>
      <c r="K243" s="5"/>
      <c r="L243" s="5"/>
      <c r="M243" s="5"/>
      <c r="N243" s="5"/>
      <c r="O243" s="5"/>
      <c r="P243" s="5"/>
      <c r="Q243" s="5"/>
      <c r="R243" s="5"/>
      <c r="S243" s="54"/>
      <c r="T243" s="54"/>
      <c r="U243" s="55"/>
      <c r="V243" s="56"/>
      <c r="W243" s="5"/>
      <c r="X243" s="58"/>
      <c r="Y243" s="48"/>
      <c r="Z243" s="5"/>
      <c r="AA243" s="5"/>
      <c r="AB243" s="5"/>
      <c r="AC243" s="6"/>
      <c r="AD243" s="5"/>
    </row>
    <row r="244" spans="1:30" ht="21" customHeight="1" x14ac:dyDescent="0.3">
      <c r="A244" s="5"/>
      <c r="B244" s="5"/>
      <c r="C244" s="5"/>
      <c r="D244" s="5"/>
      <c r="E244" s="5"/>
      <c r="F244" s="5"/>
      <c r="G244" s="5"/>
      <c r="H244" s="5"/>
      <c r="I244" s="53"/>
      <c r="J244" s="5"/>
      <c r="K244" s="5"/>
      <c r="L244" s="5"/>
      <c r="M244" s="5"/>
      <c r="N244" s="5"/>
      <c r="O244" s="5"/>
      <c r="P244" s="5"/>
      <c r="Q244" s="5"/>
      <c r="R244" s="5"/>
      <c r="S244" s="54"/>
      <c r="T244" s="54"/>
      <c r="U244" s="55"/>
      <c r="V244" s="56"/>
      <c r="W244" s="5"/>
      <c r="X244" s="58"/>
      <c r="Y244" s="48"/>
      <c r="Z244" s="5"/>
      <c r="AA244" s="5"/>
      <c r="AB244" s="5"/>
      <c r="AC244" s="6"/>
      <c r="AD244" s="5"/>
    </row>
    <row r="245" spans="1:30" ht="21" customHeight="1" x14ac:dyDescent="0.3">
      <c r="A245" s="5"/>
      <c r="B245" s="5"/>
      <c r="C245" s="5"/>
      <c r="D245" s="5"/>
      <c r="E245" s="5"/>
      <c r="F245" s="5"/>
      <c r="G245" s="5"/>
      <c r="H245" s="5"/>
      <c r="I245" s="53"/>
      <c r="J245" s="5"/>
      <c r="K245" s="5"/>
      <c r="L245" s="5"/>
      <c r="M245" s="5"/>
      <c r="N245" s="5"/>
      <c r="O245" s="5"/>
      <c r="P245" s="5"/>
      <c r="Q245" s="5"/>
      <c r="R245" s="5"/>
      <c r="S245" s="54"/>
      <c r="T245" s="54"/>
      <c r="U245" s="55"/>
      <c r="V245" s="56"/>
      <c r="W245" s="5"/>
      <c r="X245" s="58"/>
      <c r="Y245" s="48"/>
      <c r="Z245" s="5"/>
      <c r="AA245" s="5"/>
      <c r="AB245" s="5"/>
      <c r="AC245" s="6"/>
      <c r="AD245" s="5"/>
    </row>
    <row r="246" spans="1:30" ht="21" customHeight="1" x14ac:dyDescent="0.3">
      <c r="A246" s="5"/>
      <c r="B246" s="5"/>
      <c r="C246" s="5"/>
      <c r="D246" s="5"/>
      <c r="E246" s="5"/>
      <c r="F246" s="5"/>
      <c r="G246" s="5"/>
      <c r="H246" s="5"/>
      <c r="I246" s="53"/>
      <c r="J246" s="5"/>
      <c r="K246" s="5"/>
      <c r="L246" s="5"/>
      <c r="M246" s="5"/>
      <c r="N246" s="5"/>
      <c r="O246" s="5"/>
      <c r="P246" s="5"/>
      <c r="Q246" s="5"/>
      <c r="R246" s="5"/>
      <c r="S246" s="54"/>
      <c r="T246" s="54"/>
      <c r="U246" s="55"/>
      <c r="V246" s="56"/>
      <c r="W246" s="5"/>
      <c r="X246" s="58"/>
      <c r="Y246" s="48"/>
      <c r="Z246" s="5"/>
      <c r="AA246" s="5"/>
      <c r="AB246" s="5"/>
      <c r="AC246" s="6"/>
      <c r="AD246" s="5"/>
    </row>
    <row r="247" spans="1:30" ht="21" customHeight="1" x14ac:dyDescent="0.3">
      <c r="A247" s="5"/>
      <c r="B247" s="5"/>
      <c r="C247" s="5"/>
      <c r="D247" s="5"/>
      <c r="E247" s="5"/>
      <c r="F247" s="5"/>
      <c r="G247" s="5"/>
      <c r="H247" s="5"/>
      <c r="I247" s="53"/>
      <c r="J247" s="5"/>
      <c r="K247" s="5"/>
      <c r="L247" s="5"/>
      <c r="M247" s="5"/>
      <c r="N247" s="5"/>
      <c r="O247" s="5"/>
      <c r="P247" s="5"/>
      <c r="Q247" s="5"/>
      <c r="R247" s="5"/>
      <c r="S247" s="54"/>
      <c r="T247" s="54"/>
      <c r="U247" s="55"/>
      <c r="V247" s="56"/>
      <c r="W247" s="5"/>
      <c r="X247" s="58"/>
      <c r="Y247" s="48"/>
      <c r="Z247" s="5"/>
      <c r="AA247" s="5"/>
      <c r="AB247" s="5"/>
      <c r="AC247" s="6"/>
      <c r="AD247" s="5"/>
    </row>
    <row r="248" spans="1:30" ht="21" customHeight="1" x14ac:dyDescent="0.3">
      <c r="A248" s="5"/>
      <c r="B248" s="5"/>
      <c r="C248" s="5"/>
      <c r="D248" s="5"/>
      <c r="E248" s="5"/>
      <c r="F248" s="5"/>
      <c r="G248" s="5"/>
      <c r="H248" s="5"/>
      <c r="I248" s="53"/>
      <c r="J248" s="5"/>
      <c r="K248" s="5"/>
      <c r="L248" s="5"/>
      <c r="M248" s="5"/>
      <c r="N248" s="5"/>
      <c r="O248" s="5"/>
      <c r="P248" s="5"/>
      <c r="Q248" s="5"/>
      <c r="R248" s="5"/>
      <c r="S248" s="54"/>
      <c r="T248" s="54"/>
      <c r="U248" s="55"/>
      <c r="V248" s="56"/>
      <c r="W248" s="5"/>
      <c r="X248" s="58"/>
      <c r="Y248" s="48"/>
      <c r="Z248" s="5"/>
      <c r="AA248" s="5"/>
      <c r="AB248" s="5"/>
      <c r="AC248" s="6"/>
      <c r="AD248" s="5"/>
    </row>
    <row r="249" spans="1:30" ht="21" customHeight="1" x14ac:dyDescent="0.3">
      <c r="A249" s="5"/>
      <c r="B249" s="5"/>
      <c r="C249" s="5"/>
      <c r="D249" s="5"/>
      <c r="E249" s="5"/>
      <c r="F249" s="5"/>
      <c r="G249" s="5"/>
      <c r="H249" s="5"/>
      <c r="I249" s="53"/>
      <c r="J249" s="5"/>
      <c r="K249" s="5"/>
      <c r="L249" s="5"/>
      <c r="M249" s="5"/>
      <c r="N249" s="5"/>
      <c r="O249" s="5"/>
      <c r="P249" s="5"/>
      <c r="Q249" s="5"/>
      <c r="R249" s="5"/>
      <c r="S249" s="54"/>
      <c r="T249" s="54"/>
      <c r="U249" s="55"/>
      <c r="V249" s="56"/>
      <c r="W249" s="5"/>
      <c r="X249" s="58"/>
      <c r="Y249" s="48"/>
      <c r="Z249" s="5"/>
      <c r="AA249" s="5"/>
      <c r="AB249" s="5"/>
      <c r="AC249" s="6"/>
      <c r="AD249" s="5"/>
    </row>
    <row r="250" spans="1:30" ht="21" customHeight="1" x14ac:dyDescent="0.3">
      <c r="A250" s="5"/>
      <c r="B250" s="5"/>
      <c r="C250" s="5"/>
      <c r="D250" s="5"/>
      <c r="E250" s="5"/>
      <c r="F250" s="5"/>
      <c r="G250" s="5"/>
      <c r="H250" s="5"/>
      <c r="I250" s="53"/>
      <c r="J250" s="5"/>
      <c r="K250" s="5"/>
      <c r="L250" s="5"/>
      <c r="M250" s="5"/>
      <c r="N250" s="5"/>
      <c r="O250" s="5"/>
      <c r="P250" s="5"/>
      <c r="Q250" s="5"/>
      <c r="R250" s="5"/>
      <c r="S250" s="54"/>
      <c r="T250" s="54"/>
      <c r="U250" s="55"/>
      <c r="V250" s="56"/>
      <c r="W250" s="5"/>
      <c r="X250" s="58"/>
      <c r="Y250" s="48"/>
      <c r="Z250" s="5"/>
      <c r="AA250" s="5"/>
      <c r="AB250" s="5"/>
      <c r="AC250" s="6"/>
      <c r="AD250" s="5"/>
    </row>
    <row r="251" spans="1:30" ht="21" customHeight="1" x14ac:dyDescent="0.3">
      <c r="A251" s="5"/>
      <c r="B251" s="5"/>
      <c r="C251" s="5"/>
      <c r="D251" s="5"/>
      <c r="E251" s="5"/>
      <c r="F251" s="5"/>
      <c r="G251" s="5"/>
      <c r="H251" s="5"/>
      <c r="I251" s="53"/>
      <c r="J251" s="5"/>
      <c r="K251" s="5"/>
      <c r="L251" s="5"/>
      <c r="M251" s="5"/>
      <c r="N251" s="5"/>
      <c r="O251" s="5"/>
      <c r="P251" s="5"/>
      <c r="Q251" s="5"/>
      <c r="R251" s="5"/>
      <c r="S251" s="54"/>
      <c r="T251" s="54"/>
      <c r="U251" s="55"/>
      <c r="V251" s="56"/>
      <c r="W251" s="5"/>
      <c r="X251" s="58"/>
      <c r="Y251" s="48"/>
      <c r="Z251" s="5"/>
      <c r="AA251" s="5"/>
      <c r="AB251" s="5"/>
      <c r="AC251" s="6"/>
      <c r="AD251" s="5"/>
    </row>
    <row r="252" spans="1:30" ht="21" customHeight="1" x14ac:dyDescent="0.3">
      <c r="A252" s="5"/>
      <c r="B252" s="5"/>
      <c r="C252" s="5"/>
      <c r="D252" s="5"/>
      <c r="E252" s="5"/>
      <c r="F252" s="5"/>
      <c r="G252" s="5"/>
      <c r="H252" s="5"/>
      <c r="I252" s="53"/>
      <c r="J252" s="5"/>
      <c r="K252" s="5"/>
      <c r="L252" s="5"/>
      <c r="M252" s="5"/>
      <c r="N252" s="5"/>
      <c r="O252" s="5"/>
      <c r="P252" s="5"/>
      <c r="Q252" s="5"/>
      <c r="R252" s="5"/>
      <c r="S252" s="54"/>
      <c r="T252" s="54"/>
      <c r="U252" s="55"/>
      <c r="V252" s="56"/>
      <c r="W252" s="5"/>
      <c r="X252" s="58"/>
      <c r="Y252" s="48"/>
      <c r="Z252" s="5"/>
      <c r="AA252" s="5"/>
      <c r="AB252" s="5"/>
      <c r="AC252" s="6"/>
      <c r="AD252" s="5"/>
    </row>
    <row r="253" spans="1:30" ht="21" customHeight="1" x14ac:dyDescent="0.3">
      <c r="A253" s="5"/>
      <c r="B253" s="5"/>
      <c r="C253" s="5"/>
      <c r="D253" s="5"/>
      <c r="E253" s="5"/>
      <c r="F253" s="5"/>
      <c r="G253" s="5"/>
      <c r="H253" s="5"/>
      <c r="I253" s="53"/>
      <c r="J253" s="5"/>
      <c r="K253" s="5"/>
      <c r="L253" s="5"/>
      <c r="M253" s="5"/>
      <c r="N253" s="5"/>
      <c r="O253" s="5"/>
      <c r="P253" s="5"/>
      <c r="Q253" s="5"/>
      <c r="R253" s="5"/>
      <c r="S253" s="54"/>
      <c r="T253" s="54"/>
      <c r="U253" s="55"/>
      <c r="V253" s="56"/>
      <c r="W253" s="5"/>
      <c r="X253" s="58"/>
      <c r="Y253" s="48"/>
      <c r="Z253" s="5"/>
      <c r="AA253" s="5"/>
      <c r="AB253" s="5"/>
      <c r="AC253" s="6"/>
      <c r="AD253" s="5"/>
    </row>
    <row r="254" spans="1:30" ht="21" customHeight="1" x14ac:dyDescent="0.3">
      <c r="A254" s="5"/>
      <c r="B254" s="5"/>
      <c r="C254" s="5"/>
      <c r="D254" s="5"/>
      <c r="E254" s="5"/>
      <c r="F254" s="5"/>
      <c r="G254" s="5"/>
      <c r="H254" s="5"/>
      <c r="I254" s="53"/>
      <c r="J254" s="5"/>
      <c r="K254" s="5"/>
      <c r="L254" s="5"/>
      <c r="M254" s="5"/>
      <c r="N254" s="5"/>
      <c r="O254" s="5"/>
      <c r="P254" s="5"/>
      <c r="Q254" s="5"/>
      <c r="R254" s="5"/>
      <c r="S254" s="54"/>
      <c r="T254" s="54"/>
      <c r="U254" s="55"/>
      <c r="V254" s="56"/>
      <c r="W254" s="5"/>
      <c r="X254" s="58"/>
      <c r="Y254" s="48"/>
      <c r="Z254" s="5"/>
      <c r="AA254" s="5"/>
      <c r="AB254" s="5"/>
      <c r="AC254" s="6"/>
      <c r="AD254" s="5"/>
    </row>
    <row r="255" spans="1:30" ht="21" customHeight="1" x14ac:dyDescent="0.3">
      <c r="A255" s="5"/>
      <c r="B255" s="5"/>
      <c r="C255" s="5"/>
      <c r="D255" s="5"/>
      <c r="E255" s="5"/>
      <c r="F255" s="5"/>
      <c r="G255" s="5"/>
      <c r="H255" s="5"/>
      <c r="I255" s="53"/>
      <c r="J255" s="5"/>
      <c r="K255" s="5"/>
      <c r="L255" s="5"/>
      <c r="M255" s="5"/>
      <c r="N255" s="5"/>
      <c r="O255" s="5"/>
      <c r="P255" s="5"/>
      <c r="Q255" s="5"/>
      <c r="R255" s="5"/>
      <c r="S255" s="54"/>
      <c r="T255" s="54"/>
      <c r="U255" s="55"/>
      <c r="V255" s="56"/>
      <c r="W255" s="5"/>
      <c r="X255" s="58"/>
      <c r="Y255" s="48"/>
      <c r="Z255" s="5"/>
      <c r="AA255" s="5"/>
      <c r="AB255" s="5"/>
      <c r="AC255" s="6"/>
      <c r="AD255" s="5"/>
    </row>
    <row r="256" spans="1:30" ht="21" customHeight="1" x14ac:dyDescent="0.3">
      <c r="A256" s="5"/>
      <c r="B256" s="5"/>
      <c r="C256" s="5"/>
      <c r="D256" s="5"/>
      <c r="E256" s="5"/>
      <c r="F256" s="5"/>
      <c r="G256" s="5"/>
      <c r="H256" s="5"/>
      <c r="I256" s="53"/>
      <c r="J256" s="5"/>
      <c r="K256" s="5"/>
      <c r="L256" s="5"/>
      <c r="M256" s="5"/>
      <c r="N256" s="5"/>
      <c r="O256" s="5"/>
      <c r="P256" s="5"/>
      <c r="Q256" s="5"/>
      <c r="R256" s="5"/>
      <c r="S256" s="54"/>
      <c r="T256" s="54"/>
      <c r="U256" s="55"/>
      <c r="V256" s="56"/>
      <c r="W256" s="5"/>
      <c r="X256" s="58"/>
      <c r="Y256" s="48"/>
      <c r="Z256" s="5"/>
      <c r="AA256" s="5"/>
      <c r="AB256" s="5"/>
      <c r="AC256" s="6"/>
      <c r="AD256" s="5"/>
    </row>
    <row r="257" spans="1:30" ht="21" customHeight="1" x14ac:dyDescent="0.3">
      <c r="A257" s="5"/>
      <c r="B257" s="5"/>
      <c r="C257" s="5"/>
      <c r="D257" s="5"/>
      <c r="E257" s="5"/>
      <c r="F257" s="5"/>
      <c r="G257" s="5"/>
      <c r="H257" s="5"/>
      <c r="I257" s="53"/>
      <c r="J257" s="5"/>
      <c r="K257" s="5"/>
      <c r="L257" s="5"/>
      <c r="M257" s="5"/>
      <c r="N257" s="5"/>
      <c r="O257" s="5"/>
      <c r="P257" s="5"/>
      <c r="Q257" s="5"/>
      <c r="R257" s="5"/>
      <c r="S257" s="54"/>
      <c r="T257" s="54"/>
      <c r="U257" s="55"/>
      <c r="V257" s="56"/>
      <c r="W257" s="5"/>
      <c r="X257" s="58"/>
      <c r="Y257" s="48"/>
      <c r="Z257" s="5"/>
      <c r="AA257" s="5"/>
      <c r="AB257" s="5"/>
      <c r="AC257" s="6"/>
      <c r="AD257" s="5"/>
    </row>
    <row r="258" spans="1:30" ht="21" customHeight="1" x14ac:dyDescent="0.3">
      <c r="A258" s="5"/>
      <c r="B258" s="5"/>
      <c r="C258" s="5"/>
      <c r="D258" s="5"/>
      <c r="E258" s="5"/>
      <c r="F258" s="5"/>
      <c r="G258" s="5"/>
      <c r="H258" s="5"/>
      <c r="I258" s="53"/>
      <c r="J258" s="5"/>
      <c r="K258" s="5"/>
      <c r="L258" s="5"/>
      <c r="M258" s="5"/>
      <c r="N258" s="5"/>
      <c r="O258" s="5"/>
      <c r="P258" s="5"/>
      <c r="Q258" s="5"/>
      <c r="R258" s="5"/>
      <c r="S258" s="54"/>
      <c r="T258" s="54"/>
      <c r="U258" s="55"/>
      <c r="V258" s="56"/>
      <c r="W258" s="5"/>
      <c r="X258" s="58"/>
      <c r="Y258" s="48"/>
      <c r="Z258" s="5"/>
      <c r="AA258" s="5"/>
      <c r="AB258" s="5"/>
      <c r="AC258" s="6"/>
      <c r="AD258" s="5"/>
    </row>
    <row r="259" spans="1:30" ht="21" customHeight="1" x14ac:dyDescent="0.3">
      <c r="A259" s="5"/>
      <c r="B259" s="5"/>
      <c r="C259" s="5"/>
      <c r="D259" s="5"/>
      <c r="E259" s="5"/>
      <c r="F259" s="5"/>
      <c r="G259" s="5"/>
      <c r="H259" s="5"/>
      <c r="I259" s="53"/>
      <c r="J259" s="5"/>
      <c r="K259" s="5"/>
      <c r="L259" s="5"/>
      <c r="M259" s="5"/>
      <c r="N259" s="5"/>
      <c r="O259" s="5"/>
      <c r="P259" s="5"/>
      <c r="Q259" s="5"/>
      <c r="R259" s="5"/>
      <c r="S259" s="54"/>
      <c r="T259" s="54"/>
      <c r="U259" s="55"/>
      <c r="V259" s="56"/>
      <c r="W259" s="5"/>
      <c r="X259" s="58"/>
      <c r="Y259" s="48"/>
      <c r="Z259" s="5"/>
      <c r="AA259" s="5"/>
      <c r="AB259" s="5"/>
      <c r="AC259" s="6"/>
      <c r="AD259" s="5"/>
    </row>
    <row r="260" spans="1:30" ht="21" customHeight="1" x14ac:dyDescent="0.3">
      <c r="A260" s="5"/>
      <c r="B260" s="5"/>
      <c r="C260" s="5"/>
      <c r="D260" s="5"/>
      <c r="E260" s="5"/>
      <c r="F260" s="5"/>
      <c r="G260" s="5"/>
      <c r="H260" s="5"/>
      <c r="I260" s="53"/>
      <c r="J260" s="5"/>
      <c r="K260" s="5"/>
      <c r="L260" s="5"/>
      <c r="M260" s="5"/>
      <c r="N260" s="5"/>
      <c r="O260" s="5"/>
      <c r="P260" s="5"/>
      <c r="Q260" s="5"/>
      <c r="R260" s="5"/>
      <c r="S260" s="54"/>
      <c r="T260" s="54"/>
      <c r="U260" s="55"/>
      <c r="V260" s="56"/>
      <c r="W260" s="5"/>
      <c r="X260" s="58"/>
      <c r="Y260" s="48"/>
      <c r="Z260" s="5"/>
      <c r="AA260" s="5"/>
      <c r="AB260" s="5"/>
      <c r="AC260" s="6"/>
      <c r="AD260" s="5"/>
    </row>
    <row r="261" spans="1:30" ht="21" customHeight="1" x14ac:dyDescent="0.3">
      <c r="A261" s="5"/>
      <c r="B261" s="5"/>
      <c r="C261" s="5"/>
      <c r="D261" s="5"/>
      <c r="E261" s="5"/>
      <c r="F261" s="5"/>
      <c r="G261" s="5"/>
      <c r="H261" s="5"/>
      <c r="I261" s="53"/>
      <c r="J261" s="5"/>
      <c r="K261" s="5"/>
      <c r="L261" s="5"/>
      <c r="M261" s="5"/>
      <c r="N261" s="5"/>
      <c r="O261" s="5"/>
      <c r="P261" s="5"/>
      <c r="Q261" s="5"/>
      <c r="R261" s="5"/>
      <c r="S261" s="54"/>
      <c r="T261" s="54"/>
      <c r="U261" s="55"/>
      <c r="V261" s="56"/>
      <c r="W261" s="5"/>
      <c r="X261" s="58"/>
      <c r="Y261" s="48"/>
      <c r="Z261" s="5"/>
      <c r="AA261" s="5"/>
      <c r="AB261" s="5"/>
      <c r="AC261" s="6"/>
      <c r="AD261" s="5"/>
    </row>
    <row r="262" spans="1:30" ht="21" customHeight="1" x14ac:dyDescent="0.3">
      <c r="A262" s="5"/>
      <c r="B262" s="5"/>
      <c r="C262" s="5"/>
      <c r="D262" s="5"/>
      <c r="E262" s="5"/>
      <c r="F262" s="5"/>
      <c r="G262" s="5"/>
      <c r="H262" s="5"/>
      <c r="I262" s="53"/>
      <c r="J262" s="5"/>
      <c r="K262" s="5"/>
      <c r="L262" s="5"/>
      <c r="M262" s="5"/>
      <c r="N262" s="5"/>
      <c r="O262" s="5"/>
      <c r="P262" s="5"/>
      <c r="Q262" s="5"/>
      <c r="R262" s="5"/>
      <c r="S262" s="54"/>
      <c r="T262" s="54"/>
      <c r="U262" s="55"/>
      <c r="V262" s="56"/>
      <c r="W262" s="5"/>
      <c r="X262" s="58"/>
      <c r="Y262" s="48"/>
      <c r="Z262" s="5"/>
      <c r="AA262" s="5"/>
      <c r="AB262" s="5"/>
      <c r="AC262" s="6"/>
      <c r="AD262" s="5"/>
    </row>
    <row r="263" spans="1:30" ht="21" customHeight="1" x14ac:dyDescent="0.3">
      <c r="A263" s="5"/>
      <c r="B263" s="5"/>
      <c r="C263" s="5"/>
      <c r="D263" s="5"/>
      <c r="E263" s="5"/>
      <c r="F263" s="5"/>
      <c r="G263" s="5"/>
      <c r="H263" s="5"/>
      <c r="I263" s="53"/>
      <c r="J263" s="5"/>
      <c r="K263" s="5"/>
      <c r="L263" s="5"/>
      <c r="M263" s="5"/>
      <c r="N263" s="5"/>
      <c r="O263" s="5"/>
      <c r="P263" s="5"/>
      <c r="Q263" s="5"/>
      <c r="R263" s="5"/>
      <c r="S263" s="54"/>
      <c r="T263" s="54"/>
      <c r="U263" s="55"/>
      <c r="V263" s="56"/>
      <c r="W263" s="5"/>
      <c r="X263" s="58"/>
      <c r="Y263" s="48"/>
      <c r="Z263" s="5"/>
      <c r="AA263" s="5"/>
      <c r="AB263" s="5"/>
      <c r="AC263" s="6"/>
      <c r="AD263" s="5"/>
    </row>
    <row r="264" spans="1:30" ht="21" customHeight="1" x14ac:dyDescent="0.3">
      <c r="A264" s="5"/>
      <c r="B264" s="5"/>
      <c r="C264" s="5"/>
      <c r="D264" s="5"/>
      <c r="E264" s="5"/>
      <c r="F264" s="5"/>
      <c r="G264" s="5"/>
      <c r="H264" s="5"/>
      <c r="I264" s="53"/>
      <c r="J264" s="5"/>
      <c r="K264" s="5"/>
      <c r="L264" s="5"/>
      <c r="M264" s="5"/>
      <c r="N264" s="5"/>
      <c r="O264" s="5"/>
      <c r="P264" s="5"/>
      <c r="Q264" s="5"/>
      <c r="R264" s="5"/>
      <c r="S264" s="54"/>
      <c r="T264" s="54"/>
      <c r="U264" s="55"/>
      <c r="V264" s="56"/>
      <c r="W264" s="5"/>
      <c r="X264" s="58"/>
      <c r="Y264" s="48"/>
      <c r="Z264" s="5"/>
      <c r="AA264" s="5"/>
      <c r="AB264" s="5"/>
      <c r="AC264" s="6"/>
      <c r="AD264" s="5"/>
    </row>
    <row r="265" spans="1:30" ht="21" customHeight="1" x14ac:dyDescent="0.3">
      <c r="A265" s="5"/>
      <c r="B265" s="5"/>
      <c r="C265" s="5"/>
      <c r="D265" s="5"/>
      <c r="E265" s="5"/>
      <c r="F265" s="5"/>
      <c r="G265" s="5"/>
      <c r="H265" s="5"/>
      <c r="I265" s="53"/>
      <c r="J265" s="5"/>
      <c r="K265" s="5"/>
      <c r="L265" s="5"/>
      <c r="M265" s="5"/>
      <c r="N265" s="5"/>
      <c r="O265" s="5"/>
      <c r="P265" s="5"/>
      <c r="Q265" s="5"/>
      <c r="R265" s="5"/>
      <c r="S265" s="54"/>
      <c r="T265" s="54"/>
      <c r="U265" s="55"/>
      <c r="V265" s="56"/>
      <c r="W265" s="5"/>
      <c r="X265" s="58"/>
      <c r="Y265" s="48"/>
      <c r="Z265" s="5"/>
      <c r="AA265" s="5"/>
      <c r="AB265" s="5"/>
      <c r="AC265" s="6"/>
      <c r="AD265" s="5"/>
    </row>
    <row r="266" spans="1:30" ht="21" customHeight="1" x14ac:dyDescent="0.3">
      <c r="A266" s="5"/>
      <c r="B266" s="5"/>
      <c r="C266" s="5"/>
      <c r="D266" s="5"/>
      <c r="E266" s="5"/>
      <c r="F266" s="5"/>
      <c r="G266" s="5"/>
      <c r="H266" s="5"/>
      <c r="I266" s="53"/>
      <c r="J266" s="5"/>
      <c r="K266" s="5"/>
      <c r="L266" s="5"/>
      <c r="M266" s="5"/>
      <c r="N266" s="5"/>
      <c r="O266" s="5"/>
      <c r="P266" s="5"/>
      <c r="Q266" s="5"/>
      <c r="R266" s="5"/>
      <c r="S266" s="54"/>
      <c r="T266" s="54"/>
      <c r="U266" s="55"/>
      <c r="V266" s="56"/>
      <c r="W266" s="5"/>
      <c r="X266" s="58"/>
      <c r="Y266" s="48"/>
      <c r="Z266" s="5"/>
      <c r="AA266" s="5"/>
      <c r="AB266" s="5"/>
      <c r="AC266" s="6"/>
      <c r="AD266" s="5"/>
    </row>
    <row r="267" spans="1:30" ht="21" customHeight="1" x14ac:dyDescent="0.3">
      <c r="A267" s="5"/>
      <c r="B267" s="5"/>
      <c r="C267" s="5"/>
      <c r="D267" s="5"/>
      <c r="E267" s="5"/>
      <c r="F267" s="5"/>
      <c r="G267" s="5"/>
      <c r="H267" s="5"/>
      <c r="I267" s="53"/>
      <c r="J267" s="5"/>
      <c r="K267" s="5"/>
      <c r="L267" s="5"/>
      <c r="M267" s="5"/>
      <c r="N267" s="5"/>
      <c r="O267" s="5"/>
      <c r="P267" s="5"/>
      <c r="Q267" s="5"/>
      <c r="R267" s="5"/>
      <c r="S267" s="54"/>
      <c r="T267" s="54"/>
      <c r="U267" s="55"/>
      <c r="V267" s="56"/>
      <c r="W267" s="5"/>
      <c r="X267" s="58"/>
      <c r="Y267" s="48"/>
      <c r="Z267" s="5"/>
      <c r="AA267" s="5"/>
      <c r="AB267" s="5"/>
      <c r="AC267" s="6"/>
      <c r="AD267" s="5"/>
    </row>
    <row r="268" spans="1:30" ht="21" customHeight="1" x14ac:dyDescent="0.3">
      <c r="A268" s="5"/>
      <c r="B268" s="5"/>
      <c r="C268" s="5"/>
      <c r="D268" s="5"/>
      <c r="E268" s="5"/>
      <c r="F268" s="5"/>
      <c r="G268" s="5"/>
      <c r="H268" s="5"/>
      <c r="I268" s="53"/>
      <c r="J268" s="5"/>
      <c r="K268" s="5"/>
      <c r="L268" s="5"/>
      <c r="M268" s="5"/>
      <c r="N268" s="5"/>
      <c r="O268" s="5"/>
      <c r="P268" s="5"/>
      <c r="Q268" s="5"/>
      <c r="R268" s="5"/>
      <c r="S268" s="54"/>
      <c r="T268" s="54"/>
      <c r="U268" s="55"/>
      <c r="V268" s="56"/>
      <c r="W268" s="5"/>
      <c r="X268" s="58"/>
      <c r="Y268" s="48"/>
      <c r="Z268" s="5"/>
      <c r="AA268" s="5"/>
      <c r="AB268" s="5"/>
      <c r="AC268" s="6"/>
      <c r="AD268" s="5"/>
    </row>
    <row r="269" spans="1:30" ht="21" customHeight="1" x14ac:dyDescent="0.3">
      <c r="A269" s="5"/>
      <c r="B269" s="5"/>
      <c r="C269" s="5"/>
      <c r="D269" s="5"/>
      <c r="E269" s="5"/>
      <c r="F269" s="5"/>
      <c r="G269" s="5"/>
      <c r="H269" s="5"/>
      <c r="I269" s="53"/>
      <c r="J269" s="5"/>
      <c r="K269" s="5"/>
      <c r="L269" s="5"/>
      <c r="M269" s="5"/>
      <c r="N269" s="5"/>
      <c r="O269" s="5"/>
      <c r="P269" s="5"/>
      <c r="Q269" s="5"/>
      <c r="R269" s="5"/>
      <c r="S269" s="54"/>
      <c r="T269" s="54"/>
      <c r="U269" s="55"/>
      <c r="V269" s="56"/>
      <c r="W269" s="5"/>
      <c r="X269" s="58"/>
      <c r="Y269" s="48"/>
      <c r="Z269" s="5"/>
      <c r="AA269" s="5"/>
      <c r="AB269" s="5"/>
      <c r="AC269" s="6"/>
      <c r="AD269" s="5"/>
    </row>
    <row r="270" spans="1:30" ht="21" customHeight="1" x14ac:dyDescent="0.3">
      <c r="A270" s="5"/>
      <c r="B270" s="5"/>
      <c r="C270" s="5"/>
      <c r="D270" s="5"/>
      <c r="E270" s="5"/>
      <c r="F270" s="5"/>
      <c r="G270" s="5"/>
      <c r="H270" s="5"/>
      <c r="I270" s="53"/>
      <c r="J270" s="5"/>
      <c r="K270" s="5"/>
      <c r="L270" s="5"/>
      <c r="M270" s="5"/>
      <c r="N270" s="5"/>
      <c r="O270" s="5"/>
      <c r="P270" s="5"/>
      <c r="Q270" s="5"/>
      <c r="R270" s="5"/>
      <c r="S270" s="54"/>
      <c r="T270" s="54"/>
      <c r="U270" s="55"/>
      <c r="V270" s="56"/>
      <c r="W270" s="5"/>
      <c r="X270" s="58"/>
      <c r="Y270" s="48"/>
      <c r="Z270" s="5"/>
      <c r="AA270" s="5"/>
      <c r="AB270" s="5"/>
      <c r="AC270" s="6"/>
      <c r="AD270" s="5"/>
    </row>
    <row r="271" spans="1:30" ht="21" customHeight="1" x14ac:dyDescent="0.3">
      <c r="A271" s="5"/>
      <c r="B271" s="5"/>
      <c r="C271" s="5"/>
      <c r="D271" s="5"/>
      <c r="E271" s="5"/>
      <c r="F271" s="5"/>
      <c r="G271" s="5"/>
      <c r="H271" s="5"/>
      <c r="I271" s="53"/>
      <c r="J271" s="5"/>
      <c r="K271" s="5"/>
      <c r="L271" s="5"/>
      <c r="M271" s="5"/>
      <c r="N271" s="5"/>
      <c r="O271" s="5"/>
      <c r="P271" s="5"/>
      <c r="Q271" s="5"/>
      <c r="R271" s="5"/>
      <c r="S271" s="54"/>
      <c r="T271" s="54"/>
      <c r="U271" s="55"/>
      <c r="V271" s="56"/>
      <c r="W271" s="5"/>
      <c r="X271" s="58"/>
      <c r="Y271" s="48"/>
      <c r="Z271" s="5"/>
      <c r="AA271" s="5"/>
      <c r="AB271" s="5"/>
      <c r="AC271" s="6"/>
      <c r="AD271" s="5"/>
    </row>
    <row r="272" spans="1:30" ht="21" customHeight="1" x14ac:dyDescent="0.3">
      <c r="A272" s="5"/>
      <c r="B272" s="5"/>
      <c r="C272" s="5"/>
      <c r="D272" s="5"/>
      <c r="E272" s="5"/>
      <c r="F272" s="5"/>
      <c r="G272" s="5"/>
      <c r="H272" s="5"/>
      <c r="I272" s="53"/>
      <c r="J272" s="5"/>
      <c r="K272" s="5"/>
      <c r="L272" s="5"/>
      <c r="M272" s="5"/>
      <c r="N272" s="5"/>
      <c r="O272" s="5"/>
      <c r="P272" s="5"/>
      <c r="Q272" s="5"/>
      <c r="R272" s="5"/>
      <c r="S272" s="54"/>
      <c r="T272" s="54"/>
      <c r="U272" s="55"/>
      <c r="V272" s="56"/>
      <c r="W272" s="5"/>
      <c r="X272" s="58"/>
      <c r="Y272" s="48"/>
      <c r="Z272" s="5"/>
      <c r="AA272" s="5"/>
      <c r="AB272" s="5"/>
      <c r="AC272" s="6"/>
      <c r="AD272" s="5"/>
    </row>
    <row r="273" spans="1:30" ht="21" customHeight="1" x14ac:dyDescent="0.3">
      <c r="A273" s="5"/>
      <c r="B273" s="5"/>
      <c r="C273" s="5"/>
      <c r="D273" s="5"/>
      <c r="E273" s="5"/>
      <c r="F273" s="5"/>
      <c r="G273" s="5"/>
      <c r="H273" s="5"/>
      <c r="I273" s="53"/>
      <c r="J273" s="5"/>
      <c r="K273" s="5"/>
      <c r="L273" s="5"/>
      <c r="M273" s="5"/>
      <c r="N273" s="5"/>
      <c r="O273" s="5"/>
      <c r="P273" s="5"/>
      <c r="Q273" s="5"/>
      <c r="R273" s="5"/>
      <c r="S273" s="54"/>
      <c r="T273" s="54"/>
      <c r="U273" s="55"/>
      <c r="V273" s="56"/>
      <c r="W273" s="5"/>
      <c r="X273" s="58"/>
      <c r="Y273" s="48"/>
      <c r="Z273" s="5"/>
      <c r="AA273" s="5"/>
      <c r="AB273" s="5"/>
      <c r="AC273" s="6"/>
      <c r="AD273" s="5"/>
    </row>
    <row r="274" spans="1:30" ht="21" customHeight="1" x14ac:dyDescent="0.3">
      <c r="A274" s="5"/>
      <c r="B274" s="5"/>
      <c r="C274" s="5"/>
      <c r="D274" s="5"/>
      <c r="E274" s="5"/>
      <c r="F274" s="5"/>
      <c r="G274" s="5"/>
      <c r="H274" s="5"/>
      <c r="I274" s="53"/>
      <c r="J274" s="5"/>
      <c r="K274" s="5"/>
      <c r="L274" s="5"/>
      <c r="M274" s="5"/>
      <c r="N274" s="5"/>
      <c r="O274" s="5"/>
      <c r="P274" s="5"/>
      <c r="Q274" s="5"/>
      <c r="R274" s="5"/>
      <c r="S274" s="54"/>
      <c r="T274" s="54"/>
      <c r="U274" s="55"/>
      <c r="V274" s="56"/>
      <c r="W274" s="5"/>
      <c r="X274" s="58"/>
      <c r="Y274" s="48"/>
      <c r="Z274" s="5"/>
      <c r="AA274" s="5"/>
      <c r="AB274" s="5"/>
      <c r="AC274" s="6"/>
      <c r="AD274" s="5"/>
    </row>
    <row r="275" spans="1:30" ht="21" customHeight="1" x14ac:dyDescent="0.3">
      <c r="A275" s="5"/>
      <c r="B275" s="5"/>
      <c r="C275" s="5"/>
      <c r="D275" s="5"/>
      <c r="E275" s="5"/>
      <c r="F275" s="5"/>
      <c r="G275" s="5"/>
      <c r="H275" s="5"/>
      <c r="I275" s="53"/>
      <c r="J275" s="5"/>
      <c r="K275" s="5"/>
      <c r="L275" s="5"/>
      <c r="M275" s="5"/>
      <c r="N275" s="5"/>
      <c r="O275" s="5"/>
      <c r="P275" s="5"/>
      <c r="Q275" s="5"/>
      <c r="R275" s="5"/>
      <c r="S275" s="54"/>
      <c r="T275" s="54"/>
      <c r="U275" s="55"/>
      <c r="V275" s="56"/>
      <c r="W275" s="5"/>
      <c r="X275" s="58"/>
      <c r="Y275" s="48"/>
      <c r="Z275" s="5"/>
      <c r="AA275" s="5"/>
      <c r="AB275" s="5"/>
      <c r="AC275" s="6"/>
      <c r="AD275" s="5"/>
    </row>
    <row r="276" spans="1:30" ht="21" customHeight="1" x14ac:dyDescent="0.3">
      <c r="A276" s="5"/>
      <c r="B276" s="5"/>
      <c r="C276" s="5"/>
      <c r="D276" s="5"/>
      <c r="E276" s="5"/>
      <c r="F276" s="5"/>
      <c r="G276" s="5"/>
      <c r="H276" s="5"/>
      <c r="I276" s="53"/>
      <c r="J276" s="5"/>
      <c r="K276" s="5"/>
      <c r="L276" s="5"/>
      <c r="M276" s="5"/>
      <c r="N276" s="5"/>
      <c r="O276" s="5"/>
      <c r="P276" s="5"/>
      <c r="Q276" s="5"/>
      <c r="R276" s="5"/>
      <c r="S276" s="54"/>
      <c r="T276" s="54"/>
      <c r="U276" s="55"/>
      <c r="V276" s="56"/>
      <c r="W276" s="5"/>
      <c r="X276" s="58"/>
      <c r="Y276" s="48"/>
      <c r="Z276" s="5"/>
      <c r="AA276" s="5"/>
      <c r="AB276" s="5"/>
      <c r="AC276" s="6"/>
      <c r="AD276" s="5"/>
    </row>
    <row r="277" spans="1:30" ht="21" customHeight="1" x14ac:dyDescent="0.3">
      <c r="A277" s="5"/>
      <c r="B277" s="5"/>
      <c r="C277" s="5"/>
      <c r="D277" s="5"/>
      <c r="E277" s="5"/>
      <c r="F277" s="5"/>
      <c r="G277" s="5"/>
      <c r="H277" s="5"/>
      <c r="I277" s="53"/>
      <c r="J277" s="5"/>
      <c r="K277" s="5"/>
      <c r="L277" s="5"/>
      <c r="M277" s="5"/>
      <c r="N277" s="5"/>
      <c r="O277" s="5"/>
      <c r="P277" s="5"/>
      <c r="Q277" s="5"/>
      <c r="R277" s="5"/>
      <c r="S277" s="54"/>
      <c r="T277" s="54"/>
      <c r="U277" s="55"/>
      <c r="V277" s="56"/>
      <c r="W277" s="5"/>
      <c r="X277" s="58"/>
      <c r="Y277" s="48"/>
      <c r="Z277" s="5"/>
      <c r="AA277" s="5"/>
      <c r="AB277" s="5"/>
      <c r="AC277" s="6"/>
      <c r="AD277" s="5"/>
    </row>
    <row r="278" spans="1:30" ht="21" customHeight="1" x14ac:dyDescent="0.3">
      <c r="A278" s="5"/>
      <c r="B278" s="5"/>
      <c r="C278" s="5"/>
      <c r="D278" s="5"/>
      <c r="E278" s="5"/>
      <c r="F278" s="5"/>
      <c r="G278" s="5"/>
      <c r="H278" s="5"/>
      <c r="I278" s="53"/>
      <c r="J278" s="5"/>
      <c r="K278" s="5"/>
      <c r="L278" s="5"/>
      <c r="M278" s="5"/>
      <c r="N278" s="5"/>
      <c r="O278" s="5"/>
      <c r="P278" s="5"/>
      <c r="Q278" s="5"/>
      <c r="R278" s="5"/>
      <c r="S278" s="54"/>
      <c r="T278" s="54"/>
      <c r="U278" s="55"/>
      <c r="V278" s="56"/>
      <c r="W278" s="5"/>
      <c r="X278" s="58"/>
      <c r="Y278" s="48"/>
      <c r="Z278" s="5"/>
      <c r="AA278" s="5"/>
      <c r="AB278" s="5"/>
      <c r="AC278" s="6"/>
      <c r="AD278" s="5"/>
    </row>
    <row r="279" spans="1:30" ht="21" customHeight="1" x14ac:dyDescent="0.3">
      <c r="A279" s="5"/>
      <c r="B279" s="5"/>
      <c r="C279" s="5"/>
      <c r="D279" s="5"/>
      <c r="E279" s="5"/>
      <c r="F279" s="5"/>
      <c r="G279" s="5"/>
      <c r="H279" s="5"/>
      <c r="I279" s="53"/>
      <c r="J279" s="5"/>
      <c r="K279" s="5"/>
      <c r="L279" s="5"/>
      <c r="M279" s="5"/>
      <c r="N279" s="5"/>
      <c r="O279" s="5"/>
      <c r="P279" s="5"/>
      <c r="Q279" s="5"/>
      <c r="R279" s="5"/>
      <c r="S279" s="54"/>
      <c r="T279" s="54"/>
      <c r="U279" s="55"/>
      <c r="V279" s="56"/>
      <c r="W279" s="5"/>
      <c r="X279" s="58"/>
      <c r="Y279" s="48"/>
      <c r="Z279" s="5"/>
      <c r="AA279" s="5"/>
      <c r="AB279" s="5"/>
      <c r="AC279" s="6"/>
      <c r="AD279" s="5"/>
    </row>
    <row r="280" spans="1:30" ht="21" customHeight="1" x14ac:dyDescent="0.3">
      <c r="A280" s="5"/>
      <c r="B280" s="5"/>
      <c r="C280" s="5"/>
      <c r="D280" s="5"/>
      <c r="E280" s="5"/>
      <c r="F280" s="5"/>
      <c r="G280" s="5"/>
      <c r="H280" s="5"/>
      <c r="I280" s="53"/>
      <c r="J280" s="5"/>
      <c r="K280" s="5"/>
      <c r="L280" s="5"/>
      <c r="M280" s="5"/>
      <c r="N280" s="5"/>
      <c r="O280" s="5"/>
      <c r="P280" s="5"/>
      <c r="Q280" s="5"/>
      <c r="R280" s="5"/>
      <c r="S280" s="54"/>
      <c r="T280" s="54"/>
      <c r="U280" s="55"/>
      <c r="V280" s="56"/>
      <c r="W280" s="5"/>
      <c r="X280" s="58"/>
      <c r="Y280" s="48"/>
      <c r="Z280" s="5"/>
      <c r="AA280" s="5"/>
      <c r="AB280" s="5"/>
      <c r="AC280" s="6"/>
      <c r="AD280" s="5"/>
    </row>
    <row r="281" spans="1:30" ht="21" customHeight="1" x14ac:dyDescent="0.3">
      <c r="A281" s="5"/>
      <c r="B281" s="5"/>
      <c r="C281" s="5"/>
      <c r="D281" s="5"/>
      <c r="E281" s="5"/>
      <c r="F281" s="5"/>
      <c r="G281" s="5"/>
      <c r="H281" s="5"/>
      <c r="I281" s="53"/>
      <c r="J281" s="5"/>
      <c r="K281" s="5"/>
      <c r="L281" s="5"/>
      <c r="M281" s="5"/>
      <c r="N281" s="5"/>
      <c r="O281" s="5"/>
      <c r="P281" s="5"/>
      <c r="Q281" s="5"/>
      <c r="R281" s="5"/>
      <c r="S281" s="54"/>
      <c r="T281" s="54"/>
      <c r="U281" s="55"/>
      <c r="V281" s="56"/>
      <c r="W281" s="5"/>
      <c r="X281" s="58"/>
      <c r="Y281" s="48"/>
      <c r="Z281" s="5"/>
      <c r="AA281" s="5"/>
      <c r="AB281" s="5"/>
      <c r="AC281" s="6"/>
      <c r="AD281" s="5"/>
    </row>
    <row r="282" spans="1:30" ht="21" customHeight="1" x14ac:dyDescent="0.3">
      <c r="A282" s="5"/>
      <c r="B282" s="5"/>
      <c r="C282" s="5"/>
      <c r="D282" s="5"/>
      <c r="E282" s="5"/>
      <c r="F282" s="5"/>
      <c r="G282" s="5"/>
      <c r="H282" s="5"/>
      <c r="I282" s="53"/>
      <c r="J282" s="5"/>
      <c r="K282" s="5"/>
      <c r="L282" s="5"/>
      <c r="M282" s="5"/>
      <c r="N282" s="5"/>
      <c r="O282" s="5"/>
      <c r="P282" s="5"/>
      <c r="Q282" s="5"/>
      <c r="R282" s="5"/>
      <c r="S282" s="54"/>
      <c r="T282" s="54"/>
      <c r="U282" s="55"/>
      <c r="V282" s="56"/>
      <c r="W282" s="5"/>
      <c r="X282" s="58"/>
      <c r="Y282" s="48"/>
      <c r="Z282" s="5"/>
      <c r="AA282" s="5"/>
      <c r="AB282" s="5"/>
      <c r="AC282" s="6"/>
      <c r="AD282" s="5"/>
    </row>
    <row r="283" spans="1:30" ht="21" customHeight="1" x14ac:dyDescent="0.3">
      <c r="A283" s="5"/>
      <c r="B283" s="5"/>
      <c r="C283" s="5"/>
      <c r="D283" s="5"/>
      <c r="E283" s="5"/>
      <c r="F283" s="5"/>
      <c r="G283" s="5"/>
      <c r="H283" s="5"/>
      <c r="I283" s="53"/>
      <c r="J283" s="5"/>
      <c r="K283" s="5"/>
      <c r="L283" s="5"/>
      <c r="M283" s="5"/>
      <c r="N283" s="5"/>
      <c r="O283" s="5"/>
      <c r="P283" s="5"/>
      <c r="Q283" s="5"/>
      <c r="R283" s="5"/>
      <c r="S283" s="54"/>
      <c r="T283" s="54"/>
      <c r="U283" s="55"/>
      <c r="V283" s="56"/>
      <c r="W283" s="5"/>
      <c r="X283" s="58"/>
      <c r="Y283" s="48"/>
      <c r="Z283" s="5"/>
      <c r="AA283" s="5"/>
      <c r="AB283" s="5"/>
      <c r="AC283" s="6"/>
      <c r="AD283" s="5"/>
    </row>
    <row r="284" spans="1:30" ht="21" customHeight="1" x14ac:dyDescent="0.3">
      <c r="A284" s="5"/>
      <c r="B284" s="5"/>
      <c r="C284" s="5"/>
      <c r="D284" s="5"/>
      <c r="E284" s="5"/>
      <c r="F284" s="5"/>
      <c r="G284" s="5"/>
      <c r="H284" s="5"/>
      <c r="I284" s="53"/>
      <c r="J284" s="5"/>
      <c r="K284" s="5"/>
      <c r="L284" s="5"/>
      <c r="M284" s="5"/>
      <c r="N284" s="5"/>
      <c r="O284" s="5"/>
      <c r="P284" s="5"/>
      <c r="Q284" s="5"/>
      <c r="R284" s="5"/>
      <c r="S284" s="54"/>
      <c r="T284" s="54"/>
      <c r="U284" s="55"/>
      <c r="V284" s="56"/>
      <c r="W284" s="5"/>
      <c r="X284" s="58"/>
      <c r="Y284" s="48"/>
      <c r="Z284" s="5"/>
      <c r="AA284" s="5"/>
      <c r="AB284" s="5"/>
      <c r="AC284" s="6"/>
      <c r="AD284" s="5"/>
    </row>
    <row r="285" spans="1:30" ht="21" customHeight="1" x14ac:dyDescent="0.3">
      <c r="A285" s="5"/>
      <c r="B285" s="5"/>
      <c r="C285" s="5"/>
      <c r="D285" s="5"/>
      <c r="E285" s="5"/>
      <c r="F285" s="5"/>
      <c r="G285" s="5"/>
      <c r="H285" s="5"/>
      <c r="I285" s="53"/>
      <c r="J285" s="5"/>
      <c r="K285" s="5"/>
      <c r="L285" s="5"/>
      <c r="M285" s="5"/>
      <c r="N285" s="5"/>
      <c r="O285" s="5"/>
      <c r="P285" s="5"/>
      <c r="Q285" s="5"/>
      <c r="R285" s="5"/>
      <c r="S285" s="54"/>
      <c r="T285" s="54"/>
      <c r="U285" s="55"/>
      <c r="V285" s="56"/>
      <c r="W285" s="5"/>
      <c r="X285" s="58"/>
      <c r="Y285" s="48"/>
      <c r="Z285" s="5"/>
      <c r="AA285" s="5"/>
      <c r="AB285" s="5"/>
      <c r="AC285" s="6"/>
      <c r="AD285" s="5"/>
    </row>
    <row r="286" spans="1:30" ht="21" customHeight="1" x14ac:dyDescent="0.3">
      <c r="A286" s="5"/>
      <c r="B286" s="5"/>
      <c r="C286" s="5"/>
      <c r="D286" s="5"/>
      <c r="E286" s="5"/>
      <c r="F286" s="5"/>
      <c r="G286" s="5"/>
      <c r="H286" s="5"/>
      <c r="I286" s="53"/>
      <c r="J286" s="5"/>
      <c r="K286" s="5"/>
      <c r="L286" s="5"/>
      <c r="M286" s="5"/>
      <c r="N286" s="5"/>
      <c r="O286" s="5"/>
      <c r="P286" s="5"/>
      <c r="Q286" s="5"/>
      <c r="R286" s="5"/>
      <c r="S286" s="54"/>
      <c r="T286" s="54"/>
      <c r="U286" s="55"/>
      <c r="V286" s="56"/>
      <c r="W286" s="5"/>
      <c r="X286" s="58"/>
      <c r="Y286" s="48"/>
      <c r="Z286" s="5"/>
      <c r="AA286" s="5"/>
      <c r="AB286" s="5"/>
      <c r="AC286" s="6"/>
      <c r="AD286" s="5"/>
    </row>
    <row r="287" spans="1:30" ht="21" customHeight="1" x14ac:dyDescent="0.3">
      <c r="A287" s="5"/>
      <c r="B287" s="5"/>
      <c r="C287" s="5"/>
      <c r="D287" s="5"/>
      <c r="E287" s="5"/>
      <c r="F287" s="5"/>
      <c r="G287" s="5"/>
      <c r="H287" s="5"/>
      <c r="I287" s="53"/>
      <c r="J287" s="5"/>
      <c r="K287" s="5"/>
      <c r="L287" s="5"/>
      <c r="M287" s="5"/>
      <c r="N287" s="5"/>
      <c r="O287" s="5"/>
      <c r="P287" s="5"/>
      <c r="Q287" s="5"/>
      <c r="R287" s="5"/>
      <c r="S287" s="54"/>
      <c r="T287" s="54"/>
      <c r="U287" s="55"/>
      <c r="V287" s="56"/>
      <c r="W287" s="5"/>
      <c r="X287" s="58"/>
      <c r="Y287" s="48"/>
      <c r="Z287" s="5"/>
      <c r="AA287" s="5"/>
      <c r="AB287" s="5"/>
      <c r="AC287" s="6"/>
      <c r="AD287" s="5"/>
    </row>
    <row r="288" spans="1:30" ht="21" customHeight="1" x14ac:dyDescent="0.3">
      <c r="A288" s="5"/>
      <c r="B288" s="5"/>
      <c r="C288" s="5"/>
      <c r="D288" s="5"/>
      <c r="E288" s="5"/>
      <c r="F288" s="5"/>
      <c r="G288" s="5"/>
      <c r="H288" s="5"/>
      <c r="I288" s="53"/>
      <c r="J288" s="5"/>
      <c r="K288" s="5"/>
      <c r="L288" s="5"/>
      <c r="M288" s="5"/>
      <c r="N288" s="5"/>
      <c r="O288" s="5"/>
      <c r="P288" s="5"/>
      <c r="Q288" s="5"/>
      <c r="R288" s="5"/>
      <c r="S288" s="54"/>
      <c r="T288" s="54"/>
      <c r="U288" s="55"/>
      <c r="V288" s="56"/>
      <c r="W288" s="5"/>
      <c r="X288" s="58"/>
      <c r="Y288" s="48"/>
      <c r="Z288" s="5"/>
      <c r="AA288" s="5"/>
      <c r="AB288" s="5"/>
      <c r="AC288" s="6"/>
      <c r="AD288" s="5"/>
    </row>
    <row r="289" spans="1:30" ht="21" customHeight="1" x14ac:dyDescent="0.3">
      <c r="A289" s="5"/>
      <c r="B289" s="5"/>
      <c r="C289" s="5"/>
      <c r="D289" s="5"/>
      <c r="E289" s="5"/>
      <c r="F289" s="5"/>
      <c r="G289" s="5"/>
      <c r="H289" s="5"/>
      <c r="I289" s="53"/>
      <c r="J289" s="5"/>
      <c r="K289" s="5"/>
      <c r="L289" s="5"/>
      <c r="M289" s="5"/>
      <c r="N289" s="5"/>
      <c r="O289" s="5"/>
      <c r="P289" s="5"/>
      <c r="Q289" s="5"/>
      <c r="R289" s="5"/>
      <c r="S289" s="54"/>
      <c r="T289" s="54"/>
      <c r="U289" s="55"/>
      <c r="V289" s="56"/>
      <c r="W289" s="5"/>
      <c r="X289" s="58"/>
      <c r="Y289" s="48"/>
      <c r="Z289" s="5"/>
      <c r="AA289" s="5"/>
      <c r="AB289" s="5"/>
      <c r="AC289" s="6"/>
      <c r="AD289" s="5"/>
    </row>
    <row r="290" spans="1:30" ht="21" customHeight="1" x14ac:dyDescent="0.3">
      <c r="A290" s="5"/>
      <c r="B290" s="5"/>
      <c r="C290" s="5"/>
      <c r="D290" s="5"/>
      <c r="E290" s="5"/>
      <c r="F290" s="5"/>
      <c r="G290" s="5"/>
      <c r="H290" s="5"/>
      <c r="I290" s="53"/>
      <c r="J290" s="5"/>
      <c r="K290" s="5"/>
      <c r="L290" s="5"/>
      <c r="M290" s="5"/>
      <c r="N290" s="5"/>
      <c r="O290" s="5"/>
      <c r="P290" s="5"/>
      <c r="Q290" s="5"/>
      <c r="R290" s="5"/>
      <c r="S290" s="54"/>
      <c r="T290" s="54"/>
      <c r="U290" s="55"/>
      <c r="V290" s="56"/>
      <c r="W290" s="5"/>
      <c r="X290" s="58"/>
      <c r="Y290" s="48"/>
      <c r="Z290" s="5"/>
      <c r="AA290" s="5"/>
      <c r="AB290" s="5"/>
      <c r="AC290" s="6"/>
      <c r="AD290" s="5"/>
    </row>
    <row r="291" spans="1:30" ht="21" customHeight="1" x14ac:dyDescent="0.3">
      <c r="A291" s="5"/>
      <c r="B291" s="5"/>
      <c r="C291" s="5"/>
      <c r="D291" s="5"/>
      <c r="E291" s="5"/>
      <c r="F291" s="5"/>
      <c r="G291" s="5"/>
      <c r="H291" s="5"/>
      <c r="I291" s="53"/>
      <c r="J291" s="5"/>
      <c r="K291" s="5"/>
      <c r="L291" s="5"/>
      <c r="M291" s="5"/>
      <c r="N291" s="5"/>
      <c r="O291" s="5"/>
      <c r="P291" s="5"/>
      <c r="Q291" s="5"/>
      <c r="R291" s="5"/>
      <c r="S291" s="54"/>
      <c r="T291" s="54"/>
      <c r="U291" s="55"/>
      <c r="V291" s="56"/>
      <c r="W291" s="5"/>
      <c r="X291" s="58"/>
      <c r="Y291" s="48"/>
      <c r="Z291" s="5"/>
      <c r="AA291" s="5"/>
      <c r="AB291" s="5"/>
      <c r="AC291" s="6"/>
      <c r="AD291" s="5"/>
    </row>
    <row r="292" spans="1:30" ht="21" customHeight="1" x14ac:dyDescent="0.3">
      <c r="A292" s="5"/>
      <c r="B292" s="5"/>
      <c r="C292" s="5"/>
      <c r="D292" s="5"/>
      <c r="E292" s="5"/>
      <c r="F292" s="5"/>
      <c r="G292" s="5"/>
      <c r="H292" s="5"/>
      <c r="I292" s="53"/>
      <c r="J292" s="5"/>
      <c r="K292" s="5"/>
      <c r="L292" s="5"/>
      <c r="M292" s="5"/>
      <c r="N292" s="5"/>
      <c r="O292" s="5"/>
      <c r="P292" s="5"/>
      <c r="Q292" s="5"/>
      <c r="R292" s="5"/>
      <c r="S292" s="54"/>
      <c r="T292" s="54"/>
      <c r="U292" s="55"/>
      <c r="V292" s="56"/>
      <c r="W292" s="5"/>
      <c r="X292" s="58"/>
      <c r="Y292" s="48"/>
      <c r="Z292" s="5"/>
      <c r="AA292" s="5"/>
      <c r="AB292" s="5"/>
      <c r="AC292" s="6"/>
      <c r="AD292" s="5"/>
    </row>
    <row r="293" spans="1:30" ht="21" customHeight="1" x14ac:dyDescent="0.3">
      <c r="A293" s="5"/>
      <c r="B293" s="5"/>
      <c r="C293" s="5"/>
      <c r="D293" s="5"/>
      <c r="E293" s="5"/>
      <c r="F293" s="5"/>
      <c r="G293" s="5"/>
      <c r="H293" s="5"/>
      <c r="I293" s="53"/>
      <c r="J293" s="5"/>
      <c r="K293" s="5"/>
      <c r="L293" s="5"/>
      <c r="M293" s="5"/>
      <c r="N293" s="5"/>
      <c r="O293" s="5"/>
      <c r="P293" s="5"/>
      <c r="Q293" s="5"/>
      <c r="R293" s="5"/>
      <c r="S293" s="54"/>
      <c r="T293" s="54"/>
      <c r="U293" s="55"/>
      <c r="V293" s="56"/>
      <c r="W293" s="5"/>
      <c r="X293" s="58"/>
      <c r="Y293" s="48"/>
      <c r="Z293" s="5"/>
      <c r="AA293" s="5"/>
      <c r="AB293" s="5"/>
      <c r="AC293" s="6"/>
      <c r="AD293" s="5"/>
    </row>
    <row r="294" spans="1:30" ht="21" customHeight="1" x14ac:dyDescent="0.3">
      <c r="A294" s="5"/>
      <c r="B294" s="5"/>
      <c r="C294" s="5"/>
      <c r="D294" s="5"/>
      <c r="E294" s="5"/>
      <c r="F294" s="5"/>
      <c r="G294" s="5"/>
      <c r="H294" s="5"/>
      <c r="I294" s="53"/>
      <c r="J294" s="5"/>
      <c r="K294" s="5"/>
      <c r="L294" s="5"/>
      <c r="M294" s="5"/>
      <c r="N294" s="5"/>
      <c r="O294" s="5"/>
      <c r="P294" s="5"/>
      <c r="Q294" s="5"/>
      <c r="R294" s="5"/>
      <c r="S294" s="54"/>
      <c r="T294" s="54"/>
      <c r="U294" s="55"/>
      <c r="V294" s="56"/>
      <c r="W294" s="5"/>
      <c r="X294" s="58"/>
      <c r="Y294" s="48"/>
      <c r="Z294" s="5"/>
      <c r="AA294" s="5"/>
      <c r="AB294" s="5"/>
      <c r="AC294" s="6"/>
      <c r="AD294" s="5"/>
    </row>
    <row r="295" spans="1:30" ht="21" customHeight="1" x14ac:dyDescent="0.3">
      <c r="A295" s="5"/>
      <c r="B295" s="5"/>
      <c r="C295" s="5"/>
      <c r="D295" s="5"/>
      <c r="E295" s="5"/>
      <c r="F295" s="5"/>
      <c r="G295" s="5"/>
      <c r="H295" s="5"/>
      <c r="I295" s="53"/>
      <c r="J295" s="5"/>
      <c r="K295" s="5"/>
      <c r="L295" s="5"/>
      <c r="M295" s="5"/>
      <c r="N295" s="5"/>
      <c r="O295" s="5"/>
      <c r="P295" s="5"/>
      <c r="Q295" s="5"/>
      <c r="R295" s="5"/>
      <c r="S295" s="54"/>
      <c r="T295" s="54"/>
      <c r="U295" s="55"/>
      <c r="V295" s="56"/>
      <c r="W295" s="5"/>
      <c r="X295" s="58"/>
      <c r="Y295" s="48"/>
      <c r="Z295" s="5"/>
      <c r="AA295" s="5"/>
      <c r="AB295" s="5"/>
      <c r="AC295" s="6"/>
      <c r="AD295" s="5"/>
    </row>
    <row r="296" spans="1:30" ht="21" customHeight="1" x14ac:dyDescent="0.3">
      <c r="A296" s="5"/>
      <c r="B296" s="5"/>
      <c r="C296" s="5"/>
      <c r="D296" s="5"/>
      <c r="E296" s="5"/>
      <c r="F296" s="5"/>
      <c r="G296" s="5"/>
      <c r="H296" s="5"/>
      <c r="I296" s="53"/>
      <c r="J296" s="5"/>
      <c r="K296" s="5"/>
      <c r="L296" s="5"/>
      <c r="M296" s="5"/>
      <c r="N296" s="5"/>
      <c r="O296" s="5"/>
      <c r="P296" s="5"/>
      <c r="Q296" s="5"/>
      <c r="R296" s="5"/>
      <c r="S296" s="54"/>
      <c r="T296" s="54"/>
      <c r="U296" s="55"/>
      <c r="V296" s="56"/>
      <c r="W296" s="5"/>
      <c r="X296" s="58"/>
      <c r="Y296" s="48"/>
      <c r="Z296" s="5"/>
      <c r="AA296" s="5"/>
      <c r="AB296" s="5"/>
      <c r="AC296" s="6"/>
      <c r="AD296" s="5"/>
    </row>
    <row r="297" spans="1:30" ht="21" customHeight="1" x14ac:dyDescent="0.3">
      <c r="A297" s="5"/>
      <c r="B297" s="5"/>
      <c r="C297" s="5"/>
      <c r="D297" s="5"/>
      <c r="E297" s="5"/>
      <c r="F297" s="5"/>
      <c r="G297" s="5"/>
      <c r="H297" s="5"/>
      <c r="I297" s="53"/>
      <c r="J297" s="5"/>
      <c r="K297" s="5"/>
      <c r="L297" s="5"/>
      <c r="M297" s="5"/>
      <c r="N297" s="5"/>
      <c r="O297" s="5"/>
      <c r="P297" s="5"/>
      <c r="Q297" s="5"/>
      <c r="R297" s="5"/>
      <c r="S297" s="54"/>
      <c r="T297" s="54"/>
      <c r="U297" s="55"/>
      <c r="V297" s="56"/>
      <c r="W297" s="5"/>
      <c r="X297" s="58"/>
      <c r="Y297" s="48"/>
      <c r="Z297" s="5"/>
      <c r="AA297" s="5"/>
      <c r="AB297" s="5"/>
      <c r="AC297" s="6"/>
      <c r="AD297" s="5"/>
    </row>
    <row r="298" spans="1:30" ht="21" customHeight="1" x14ac:dyDescent="0.3">
      <c r="A298" s="5"/>
      <c r="B298" s="5"/>
      <c r="C298" s="5"/>
      <c r="D298" s="5"/>
      <c r="E298" s="5"/>
      <c r="F298" s="5"/>
      <c r="G298" s="5"/>
      <c r="H298" s="5"/>
      <c r="I298" s="53"/>
      <c r="J298" s="5"/>
      <c r="K298" s="5"/>
      <c r="L298" s="5"/>
      <c r="M298" s="5"/>
      <c r="N298" s="5"/>
      <c r="O298" s="5"/>
      <c r="P298" s="5"/>
      <c r="Q298" s="5"/>
      <c r="R298" s="5"/>
      <c r="S298" s="54"/>
      <c r="T298" s="54"/>
      <c r="U298" s="55"/>
      <c r="V298" s="56"/>
      <c r="W298" s="5"/>
      <c r="X298" s="58"/>
      <c r="Y298" s="48"/>
      <c r="Z298" s="5"/>
      <c r="AA298" s="5"/>
      <c r="AB298" s="5"/>
      <c r="AC298" s="6"/>
      <c r="AD298" s="5"/>
    </row>
    <row r="299" spans="1:30" ht="21" customHeight="1" x14ac:dyDescent="0.3">
      <c r="A299" s="5"/>
      <c r="B299" s="5"/>
      <c r="C299" s="5"/>
      <c r="D299" s="5"/>
      <c r="E299" s="5"/>
      <c r="F299" s="5"/>
      <c r="G299" s="5"/>
      <c r="H299" s="5"/>
      <c r="I299" s="53"/>
      <c r="J299" s="5"/>
      <c r="K299" s="5"/>
      <c r="L299" s="5"/>
      <c r="M299" s="5"/>
      <c r="N299" s="5"/>
      <c r="O299" s="5"/>
      <c r="P299" s="5"/>
      <c r="Q299" s="5"/>
      <c r="R299" s="5"/>
      <c r="S299" s="54"/>
      <c r="T299" s="54"/>
      <c r="U299" s="55"/>
      <c r="V299" s="56"/>
      <c r="W299" s="5"/>
      <c r="X299" s="58"/>
      <c r="Y299" s="48"/>
      <c r="Z299" s="5"/>
      <c r="AA299" s="5"/>
      <c r="AB299" s="5"/>
      <c r="AC299" s="6"/>
      <c r="AD299" s="5"/>
    </row>
    <row r="300" spans="1:30" ht="21" customHeight="1" x14ac:dyDescent="0.3">
      <c r="A300" s="5"/>
      <c r="B300" s="5"/>
      <c r="C300" s="5"/>
      <c r="D300" s="5"/>
      <c r="E300" s="5"/>
      <c r="F300" s="5"/>
      <c r="G300" s="5"/>
      <c r="H300" s="5"/>
      <c r="I300" s="53"/>
      <c r="J300" s="5"/>
      <c r="K300" s="5"/>
      <c r="L300" s="5"/>
      <c r="M300" s="5"/>
      <c r="N300" s="5"/>
      <c r="O300" s="5"/>
      <c r="P300" s="5"/>
      <c r="Q300" s="5"/>
      <c r="R300" s="5"/>
      <c r="S300" s="54"/>
      <c r="T300" s="54"/>
      <c r="U300" s="55"/>
      <c r="V300" s="56"/>
      <c r="W300" s="5"/>
      <c r="X300" s="58"/>
      <c r="Y300" s="48"/>
      <c r="Z300" s="5"/>
      <c r="AA300" s="5"/>
      <c r="AB300" s="5"/>
      <c r="AC300" s="6"/>
      <c r="AD300" s="5"/>
    </row>
    <row r="301" spans="1:30" ht="21" customHeight="1" x14ac:dyDescent="0.3">
      <c r="A301" s="5"/>
      <c r="B301" s="5"/>
      <c r="C301" s="5"/>
      <c r="D301" s="5"/>
      <c r="E301" s="5"/>
      <c r="F301" s="5"/>
      <c r="G301" s="5"/>
      <c r="H301" s="5"/>
      <c r="I301" s="53"/>
      <c r="J301" s="5"/>
      <c r="K301" s="5"/>
      <c r="L301" s="5"/>
      <c r="M301" s="5"/>
      <c r="N301" s="5"/>
      <c r="O301" s="5"/>
      <c r="P301" s="5"/>
      <c r="Q301" s="5"/>
      <c r="R301" s="5"/>
      <c r="S301" s="54"/>
      <c r="T301" s="54"/>
      <c r="U301" s="55"/>
      <c r="V301" s="56"/>
      <c r="W301" s="5"/>
      <c r="X301" s="58"/>
      <c r="Y301" s="48"/>
      <c r="Z301" s="5"/>
      <c r="AA301" s="5"/>
      <c r="AB301" s="5"/>
      <c r="AC301" s="6"/>
      <c r="AD301" s="5"/>
    </row>
    <row r="302" spans="1:30" ht="21" customHeight="1" x14ac:dyDescent="0.3">
      <c r="A302" s="5"/>
      <c r="B302" s="5"/>
      <c r="C302" s="5"/>
      <c r="D302" s="5"/>
      <c r="E302" s="5"/>
      <c r="F302" s="5"/>
      <c r="G302" s="5"/>
      <c r="H302" s="5"/>
      <c r="I302" s="53"/>
      <c r="J302" s="5"/>
      <c r="K302" s="5"/>
      <c r="L302" s="5"/>
      <c r="M302" s="5"/>
      <c r="N302" s="5"/>
      <c r="O302" s="5"/>
      <c r="P302" s="5"/>
      <c r="Q302" s="5"/>
      <c r="R302" s="5"/>
      <c r="S302" s="54"/>
      <c r="T302" s="54"/>
      <c r="U302" s="55"/>
      <c r="V302" s="56"/>
      <c r="W302" s="5"/>
      <c r="X302" s="58"/>
      <c r="Y302" s="48"/>
      <c r="Z302" s="5"/>
      <c r="AA302" s="5"/>
      <c r="AB302" s="5"/>
      <c r="AC302" s="6"/>
      <c r="AD302" s="5"/>
    </row>
    <row r="303" spans="1:30" ht="21" customHeight="1" x14ac:dyDescent="0.3">
      <c r="A303" s="5"/>
      <c r="B303" s="5"/>
      <c r="C303" s="5"/>
      <c r="D303" s="5"/>
      <c r="E303" s="5"/>
      <c r="F303" s="5"/>
      <c r="G303" s="5"/>
      <c r="H303" s="5"/>
      <c r="I303" s="53"/>
      <c r="J303" s="5"/>
      <c r="K303" s="5"/>
      <c r="L303" s="5"/>
      <c r="M303" s="5"/>
      <c r="N303" s="5"/>
      <c r="O303" s="5"/>
      <c r="P303" s="5"/>
      <c r="Q303" s="5"/>
      <c r="R303" s="5"/>
      <c r="S303" s="54"/>
      <c r="T303" s="54"/>
      <c r="U303" s="55"/>
      <c r="V303" s="56"/>
      <c r="W303" s="5"/>
      <c r="X303" s="58"/>
      <c r="Y303" s="48"/>
      <c r="Z303" s="5"/>
      <c r="AA303" s="5"/>
      <c r="AB303" s="5"/>
      <c r="AC303" s="6"/>
      <c r="AD303" s="5"/>
    </row>
    <row r="304" spans="1:30" ht="21" customHeight="1" x14ac:dyDescent="0.3">
      <c r="A304" s="5"/>
      <c r="B304" s="5"/>
      <c r="C304" s="5"/>
      <c r="D304" s="5"/>
      <c r="E304" s="5"/>
      <c r="F304" s="5"/>
      <c r="G304" s="5"/>
      <c r="H304" s="5"/>
      <c r="I304" s="53"/>
      <c r="J304" s="5"/>
      <c r="K304" s="5"/>
      <c r="L304" s="5"/>
      <c r="M304" s="5"/>
      <c r="N304" s="5"/>
      <c r="O304" s="5"/>
      <c r="P304" s="5"/>
      <c r="Q304" s="5"/>
      <c r="R304" s="5"/>
      <c r="S304" s="54"/>
      <c r="T304" s="54"/>
      <c r="U304" s="55"/>
      <c r="V304" s="56"/>
      <c r="W304" s="5"/>
      <c r="X304" s="58"/>
      <c r="Y304" s="48"/>
      <c r="Z304" s="5"/>
      <c r="AA304" s="5"/>
      <c r="AB304" s="5"/>
      <c r="AC304" s="6"/>
      <c r="AD304" s="5"/>
    </row>
    <row r="305" spans="1:30" ht="21" customHeight="1" x14ac:dyDescent="0.3">
      <c r="A305" s="5"/>
      <c r="B305" s="5"/>
      <c r="C305" s="5"/>
      <c r="D305" s="5"/>
      <c r="E305" s="5"/>
      <c r="F305" s="5"/>
      <c r="G305" s="5"/>
      <c r="H305" s="5"/>
      <c r="I305" s="53"/>
      <c r="J305" s="5"/>
      <c r="K305" s="5"/>
      <c r="L305" s="5"/>
      <c r="M305" s="5"/>
      <c r="N305" s="5"/>
      <c r="O305" s="5"/>
      <c r="P305" s="5"/>
      <c r="Q305" s="5"/>
      <c r="R305" s="5"/>
      <c r="S305" s="54"/>
      <c r="T305" s="54"/>
      <c r="U305" s="55"/>
      <c r="V305" s="56"/>
      <c r="W305" s="5"/>
      <c r="X305" s="58"/>
      <c r="Y305" s="48"/>
      <c r="Z305" s="5"/>
      <c r="AA305" s="5"/>
      <c r="AB305" s="5"/>
      <c r="AC305" s="6"/>
      <c r="AD305" s="5"/>
    </row>
    <row r="306" spans="1:30" ht="21" customHeight="1" x14ac:dyDescent="0.3">
      <c r="A306" s="5"/>
      <c r="B306" s="5"/>
      <c r="C306" s="5"/>
      <c r="D306" s="5"/>
      <c r="E306" s="5"/>
      <c r="F306" s="5"/>
      <c r="G306" s="5"/>
      <c r="H306" s="5"/>
      <c r="I306" s="53"/>
      <c r="J306" s="5"/>
      <c r="K306" s="5"/>
      <c r="L306" s="5"/>
      <c r="M306" s="5"/>
      <c r="N306" s="5"/>
      <c r="O306" s="5"/>
      <c r="P306" s="5"/>
      <c r="Q306" s="5"/>
      <c r="R306" s="5"/>
      <c r="S306" s="54"/>
      <c r="T306" s="54"/>
      <c r="U306" s="55"/>
      <c r="V306" s="56"/>
      <c r="W306" s="5"/>
      <c r="X306" s="58"/>
      <c r="Y306" s="48"/>
      <c r="Z306" s="5"/>
      <c r="AA306" s="5"/>
      <c r="AB306" s="5"/>
      <c r="AC306" s="6"/>
      <c r="AD306" s="5"/>
    </row>
    <row r="307" spans="1:30" ht="21" customHeight="1" x14ac:dyDescent="0.3">
      <c r="A307" s="5"/>
      <c r="B307" s="5"/>
      <c r="C307" s="5"/>
      <c r="D307" s="5"/>
      <c r="E307" s="5"/>
      <c r="F307" s="5"/>
      <c r="G307" s="5"/>
      <c r="H307" s="5"/>
      <c r="I307" s="53"/>
      <c r="J307" s="5"/>
      <c r="K307" s="5"/>
      <c r="L307" s="5"/>
      <c r="M307" s="5"/>
      <c r="N307" s="5"/>
      <c r="O307" s="5"/>
      <c r="P307" s="5"/>
      <c r="Q307" s="5"/>
      <c r="R307" s="5"/>
      <c r="S307" s="54"/>
      <c r="T307" s="54"/>
      <c r="U307" s="55"/>
      <c r="V307" s="56"/>
      <c r="W307" s="5"/>
      <c r="X307" s="58"/>
      <c r="Y307" s="48"/>
      <c r="Z307" s="5"/>
      <c r="AA307" s="5"/>
      <c r="AB307" s="5"/>
      <c r="AC307" s="6"/>
      <c r="AD307" s="5"/>
    </row>
    <row r="308" spans="1:30" ht="21" customHeight="1" x14ac:dyDescent="0.3">
      <c r="A308" s="5"/>
      <c r="B308" s="5"/>
      <c r="C308" s="5"/>
      <c r="D308" s="5"/>
      <c r="E308" s="5"/>
      <c r="F308" s="5"/>
      <c r="G308" s="5"/>
      <c r="H308" s="5"/>
      <c r="I308" s="53"/>
      <c r="J308" s="5"/>
      <c r="K308" s="5"/>
      <c r="L308" s="5"/>
      <c r="M308" s="5"/>
      <c r="N308" s="5"/>
      <c r="O308" s="5"/>
      <c r="P308" s="5"/>
      <c r="Q308" s="5"/>
      <c r="R308" s="5"/>
      <c r="S308" s="54"/>
      <c r="T308" s="54"/>
      <c r="U308" s="55"/>
      <c r="V308" s="56"/>
      <c r="W308" s="5"/>
      <c r="X308" s="58"/>
      <c r="Y308" s="48"/>
      <c r="Z308" s="5"/>
      <c r="AA308" s="5"/>
      <c r="AB308" s="5"/>
      <c r="AC308" s="6"/>
      <c r="AD308" s="5"/>
    </row>
    <row r="309" spans="1:30" ht="21" customHeight="1" x14ac:dyDescent="0.3">
      <c r="A309" s="5"/>
      <c r="B309" s="5"/>
      <c r="C309" s="5"/>
      <c r="D309" s="5"/>
      <c r="E309" s="5"/>
      <c r="F309" s="5"/>
      <c r="G309" s="5"/>
      <c r="H309" s="5"/>
      <c r="I309" s="53"/>
      <c r="J309" s="5"/>
      <c r="K309" s="5"/>
      <c r="L309" s="5"/>
      <c r="M309" s="5"/>
      <c r="N309" s="5"/>
      <c r="O309" s="5"/>
      <c r="P309" s="5"/>
      <c r="Q309" s="5"/>
      <c r="R309" s="5"/>
      <c r="S309" s="54"/>
      <c r="T309" s="54"/>
      <c r="U309" s="55"/>
      <c r="V309" s="56"/>
      <c r="W309" s="5"/>
      <c r="X309" s="58"/>
      <c r="Y309" s="48"/>
      <c r="Z309" s="5"/>
      <c r="AA309" s="5"/>
      <c r="AB309" s="5"/>
      <c r="AC309" s="6"/>
      <c r="AD309" s="5"/>
    </row>
    <row r="310" spans="1:30" ht="21" customHeight="1" x14ac:dyDescent="0.3">
      <c r="A310" s="5"/>
      <c r="B310" s="5"/>
      <c r="C310" s="5"/>
      <c r="D310" s="5"/>
      <c r="E310" s="5"/>
      <c r="F310" s="5"/>
      <c r="G310" s="5"/>
      <c r="H310" s="5"/>
      <c r="I310" s="53"/>
      <c r="J310" s="5"/>
      <c r="K310" s="5"/>
      <c r="L310" s="5"/>
      <c r="M310" s="5"/>
      <c r="N310" s="5"/>
      <c r="O310" s="5"/>
      <c r="P310" s="5"/>
      <c r="Q310" s="5"/>
      <c r="R310" s="5"/>
      <c r="S310" s="54"/>
      <c r="T310" s="54"/>
      <c r="U310" s="55"/>
      <c r="V310" s="56"/>
      <c r="W310" s="5"/>
      <c r="X310" s="58"/>
      <c r="Y310" s="48"/>
      <c r="Z310" s="5"/>
      <c r="AA310" s="5"/>
      <c r="AB310" s="5"/>
      <c r="AC310" s="6"/>
      <c r="AD310" s="5"/>
    </row>
    <row r="311" spans="1:30" ht="21" customHeight="1" x14ac:dyDescent="0.3">
      <c r="A311" s="5"/>
      <c r="B311" s="5"/>
      <c r="C311" s="5"/>
      <c r="D311" s="5"/>
      <c r="E311" s="5"/>
      <c r="F311" s="5"/>
      <c r="G311" s="5"/>
      <c r="H311" s="5"/>
      <c r="I311" s="53"/>
      <c r="J311" s="5"/>
      <c r="K311" s="5"/>
      <c r="L311" s="5"/>
      <c r="M311" s="5"/>
      <c r="N311" s="5"/>
      <c r="O311" s="5"/>
      <c r="P311" s="5"/>
      <c r="Q311" s="5"/>
      <c r="R311" s="5"/>
      <c r="S311" s="54"/>
      <c r="T311" s="54"/>
      <c r="U311" s="55"/>
      <c r="V311" s="56"/>
      <c r="W311" s="5"/>
      <c r="X311" s="58"/>
      <c r="Y311" s="48"/>
      <c r="Z311" s="5"/>
      <c r="AA311" s="5"/>
      <c r="AB311" s="5"/>
      <c r="AC311" s="6"/>
      <c r="AD311" s="5"/>
    </row>
    <row r="312" spans="1:30" ht="21" customHeight="1" x14ac:dyDescent="0.3">
      <c r="A312" s="5"/>
      <c r="B312" s="5"/>
      <c r="C312" s="5"/>
      <c r="D312" s="5"/>
      <c r="E312" s="5"/>
      <c r="F312" s="5"/>
      <c r="G312" s="5"/>
      <c r="H312" s="5"/>
      <c r="I312" s="53"/>
      <c r="J312" s="5"/>
      <c r="K312" s="5"/>
      <c r="L312" s="5"/>
      <c r="M312" s="5"/>
      <c r="N312" s="5"/>
      <c r="O312" s="5"/>
      <c r="P312" s="5"/>
      <c r="Q312" s="5"/>
      <c r="R312" s="5"/>
      <c r="S312" s="54"/>
      <c r="T312" s="54"/>
      <c r="U312" s="55"/>
      <c r="V312" s="56"/>
      <c r="W312" s="5"/>
      <c r="X312" s="58"/>
      <c r="Y312" s="48"/>
      <c r="Z312" s="5"/>
      <c r="AA312" s="5"/>
      <c r="AB312" s="5"/>
      <c r="AC312" s="6"/>
      <c r="AD312" s="5"/>
    </row>
    <row r="313" spans="1:30" ht="21" customHeight="1" x14ac:dyDescent="0.3">
      <c r="A313" s="5"/>
      <c r="B313" s="5"/>
      <c r="C313" s="5"/>
      <c r="D313" s="5"/>
      <c r="E313" s="5"/>
      <c r="F313" s="5"/>
      <c r="G313" s="5"/>
      <c r="H313" s="5"/>
      <c r="I313" s="53"/>
      <c r="J313" s="5"/>
      <c r="K313" s="5"/>
      <c r="L313" s="5"/>
      <c r="M313" s="5"/>
      <c r="N313" s="5"/>
      <c r="O313" s="5"/>
      <c r="P313" s="5"/>
      <c r="Q313" s="5"/>
      <c r="R313" s="5"/>
      <c r="S313" s="54"/>
      <c r="T313" s="54"/>
      <c r="U313" s="55"/>
      <c r="V313" s="56"/>
      <c r="W313" s="5"/>
      <c r="X313" s="58"/>
      <c r="Y313" s="48"/>
      <c r="Z313" s="5"/>
      <c r="AA313" s="5"/>
      <c r="AB313" s="5"/>
      <c r="AC313" s="6"/>
      <c r="AD313" s="5"/>
    </row>
    <row r="314" spans="1:30" ht="21" customHeight="1" x14ac:dyDescent="0.3">
      <c r="A314" s="5"/>
      <c r="B314" s="5"/>
      <c r="C314" s="5"/>
      <c r="D314" s="5"/>
      <c r="E314" s="5"/>
      <c r="F314" s="5"/>
      <c r="G314" s="5"/>
      <c r="H314" s="5"/>
      <c r="I314" s="53"/>
      <c r="J314" s="5"/>
      <c r="K314" s="5"/>
      <c r="L314" s="5"/>
      <c r="M314" s="5"/>
      <c r="N314" s="5"/>
      <c r="O314" s="5"/>
      <c r="P314" s="5"/>
      <c r="Q314" s="5"/>
      <c r="R314" s="5"/>
      <c r="S314" s="54"/>
      <c r="T314" s="54"/>
      <c r="U314" s="55"/>
      <c r="V314" s="56"/>
      <c r="W314" s="5"/>
      <c r="X314" s="58"/>
      <c r="Y314" s="48"/>
      <c r="Z314" s="5"/>
      <c r="AA314" s="5"/>
      <c r="AB314" s="5"/>
      <c r="AC314" s="6"/>
      <c r="AD314" s="5"/>
    </row>
    <row r="315" spans="1:30" ht="21" customHeight="1" x14ac:dyDescent="0.3">
      <c r="A315" s="5"/>
      <c r="B315" s="5"/>
      <c r="C315" s="5"/>
      <c r="D315" s="5"/>
      <c r="E315" s="5"/>
      <c r="F315" s="5"/>
      <c r="G315" s="5"/>
      <c r="H315" s="5"/>
      <c r="I315" s="53"/>
      <c r="J315" s="5"/>
      <c r="K315" s="5"/>
      <c r="L315" s="5"/>
      <c r="M315" s="5"/>
      <c r="N315" s="5"/>
      <c r="O315" s="5"/>
      <c r="P315" s="5"/>
      <c r="Q315" s="5"/>
      <c r="R315" s="5"/>
      <c r="S315" s="54"/>
      <c r="T315" s="54"/>
      <c r="U315" s="55"/>
      <c r="V315" s="56"/>
      <c r="W315" s="5"/>
      <c r="X315" s="58"/>
      <c r="Y315" s="48"/>
      <c r="Z315" s="5"/>
      <c r="AA315" s="5"/>
      <c r="AB315" s="5"/>
      <c r="AC315" s="6"/>
      <c r="AD315" s="5"/>
    </row>
    <row r="316" spans="1:30" ht="21" customHeight="1" x14ac:dyDescent="0.3">
      <c r="A316" s="5"/>
      <c r="B316" s="5"/>
      <c r="C316" s="5"/>
      <c r="D316" s="5"/>
      <c r="E316" s="5"/>
      <c r="F316" s="5"/>
      <c r="G316" s="5"/>
      <c r="H316" s="5"/>
      <c r="I316" s="53"/>
      <c r="J316" s="5"/>
      <c r="K316" s="5"/>
      <c r="L316" s="5"/>
      <c r="M316" s="5"/>
      <c r="N316" s="5"/>
      <c r="O316" s="5"/>
      <c r="P316" s="5"/>
      <c r="Q316" s="5"/>
      <c r="R316" s="5"/>
      <c r="S316" s="54"/>
      <c r="T316" s="54"/>
      <c r="U316" s="55"/>
      <c r="V316" s="56"/>
      <c r="W316" s="5"/>
      <c r="X316" s="58"/>
      <c r="Y316" s="48"/>
      <c r="Z316" s="5"/>
      <c r="AA316" s="5"/>
      <c r="AB316" s="5"/>
      <c r="AC316" s="6"/>
      <c r="AD316" s="5"/>
    </row>
    <row r="317" spans="1:30" ht="21" customHeight="1" x14ac:dyDescent="0.3">
      <c r="A317" s="5"/>
      <c r="B317" s="5"/>
      <c r="C317" s="5"/>
      <c r="D317" s="5"/>
      <c r="E317" s="5"/>
      <c r="F317" s="5"/>
      <c r="G317" s="5"/>
      <c r="H317" s="5"/>
      <c r="I317" s="53"/>
      <c r="J317" s="5"/>
      <c r="K317" s="5"/>
      <c r="L317" s="5"/>
      <c r="M317" s="5"/>
      <c r="N317" s="5"/>
      <c r="O317" s="5"/>
      <c r="P317" s="5"/>
      <c r="Q317" s="5"/>
      <c r="R317" s="5"/>
      <c r="S317" s="54"/>
      <c r="T317" s="54"/>
      <c r="U317" s="55"/>
      <c r="V317" s="56"/>
      <c r="W317" s="5"/>
      <c r="X317" s="58"/>
      <c r="Y317" s="48"/>
      <c r="Z317" s="5"/>
      <c r="AA317" s="5"/>
      <c r="AB317" s="5"/>
      <c r="AC317" s="6"/>
      <c r="AD317" s="5"/>
    </row>
    <row r="318" spans="1:30" ht="21" customHeight="1" x14ac:dyDescent="0.3">
      <c r="A318" s="5"/>
      <c r="B318" s="5"/>
      <c r="C318" s="5"/>
      <c r="D318" s="5"/>
      <c r="E318" s="5"/>
      <c r="F318" s="5"/>
      <c r="G318" s="5"/>
      <c r="H318" s="5"/>
      <c r="I318" s="53"/>
      <c r="J318" s="5"/>
      <c r="K318" s="5"/>
      <c r="L318" s="5"/>
      <c r="M318" s="5"/>
      <c r="N318" s="5"/>
      <c r="O318" s="5"/>
      <c r="P318" s="5"/>
      <c r="Q318" s="5"/>
      <c r="R318" s="5"/>
      <c r="S318" s="54"/>
      <c r="T318" s="54"/>
      <c r="U318" s="55"/>
      <c r="V318" s="56"/>
      <c r="W318" s="5"/>
      <c r="X318" s="58"/>
      <c r="Y318" s="48"/>
      <c r="Z318" s="5"/>
      <c r="AA318" s="5"/>
      <c r="AB318" s="5"/>
      <c r="AC318" s="6"/>
      <c r="AD318" s="5"/>
    </row>
    <row r="319" spans="1:30" ht="21" customHeight="1" x14ac:dyDescent="0.3">
      <c r="A319" s="5"/>
      <c r="B319" s="5"/>
      <c r="C319" s="5"/>
      <c r="D319" s="5"/>
      <c r="E319" s="5"/>
      <c r="F319" s="5"/>
      <c r="G319" s="5"/>
      <c r="H319" s="5"/>
      <c r="I319" s="53"/>
      <c r="J319" s="5"/>
      <c r="K319" s="5"/>
      <c r="L319" s="5"/>
      <c r="M319" s="5"/>
      <c r="N319" s="5"/>
      <c r="O319" s="5"/>
      <c r="P319" s="5"/>
      <c r="Q319" s="5"/>
      <c r="R319" s="5"/>
      <c r="S319" s="54"/>
      <c r="T319" s="54"/>
      <c r="U319" s="55"/>
      <c r="V319" s="56"/>
      <c r="W319" s="5"/>
      <c r="X319" s="58"/>
      <c r="Y319" s="48"/>
      <c r="Z319" s="5"/>
      <c r="AA319" s="5"/>
      <c r="AB319" s="5"/>
      <c r="AC319" s="6"/>
      <c r="AD319" s="5"/>
    </row>
    <row r="320" spans="1:30" ht="21" customHeight="1" x14ac:dyDescent="0.3">
      <c r="A320" s="5"/>
      <c r="B320" s="5"/>
      <c r="C320" s="5"/>
      <c r="D320" s="5"/>
      <c r="E320" s="5"/>
      <c r="F320" s="5"/>
      <c r="G320" s="5"/>
      <c r="H320" s="5"/>
      <c r="I320" s="53"/>
      <c r="J320" s="5"/>
      <c r="K320" s="5"/>
      <c r="L320" s="5"/>
      <c r="M320" s="5"/>
      <c r="N320" s="5"/>
      <c r="O320" s="5"/>
      <c r="P320" s="5"/>
      <c r="Q320" s="5"/>
      <c r="R320" s="5"/>
      <c r="S320" s="54"/>
      <c r="T320" s="54"/>
      <c r="U320" s="55"/>
      <c r="V320" s="56"/>
      <c r="W320" s="5"/>
      <c r="X320" s="58"/>
      <c r="Y320" s="48"/>
      <c r="Z320" s="5"/>
      <c r="AA320" s="5"/>
      <c r="AB320" s="5"/>
      <c r="AC320" s="6"/>
      <c r="AD320" s="5"/>
    </row>
    <row r="321" spans="1:30" ht="21" customHeight="1" x14ac:dyDescent="0.3">
      <c r="A321" s="5"/>
      <c r="B321" s="5"/>
      <c r="C321" s="5"/>
      <c r="D321" s="5"/>
      <c r="E321" s="5"/>
      <c r="F321" s="5"/>
      <c r="G321" s="5"/>
      <c r="H321" s="5"/>
      <c r="I321" s="53"/>
      <c r="J321" s="5"/>
      <c r="K321" s="5"/>
      <c r="L321" s="5"/>
      <c r="M321" s="5"/>
      <c r="N321" s="5"/>
      <c r="O321" s="5"/>
      <c r="P321" s="5"/>
      <c r="Q321" s="5"/>
      <c r="R321" s="5"/>
      <c r="S321" s="54"/>
      <c r="T321" s="54"/>
      <c r="U321" s="55"/>
      <c r="V321" s="56"/>
      <c r="W321" s="5"/>
      <c r="X321" s="58"/>
      <c r="Y321" s="48"/>
      <c r="Z321" s="5"/>
      <c r="AA321" s="5"/>
      <c r="AB321" s="5"/>
      <c r="AC321" s="6"/>
      <c r="AD321" s="5"/>
    </row>
    <row r="322" spans="1:30" ht="21" customHeight="1" x14ac:dyDescent="0.3">
      <c r="A322" s="5"/>
      <c r="B322" s="5"/>
      <c r="C322" s="5"/>
      <c r="D322" s="5"/>
      <c r="E322" s="5"/>
      <c r="F322" s="5"/>
      <c r="G322" s="5"/>
      <c r="H322" s="5"/>
      <c r="I322" s="53"/>
      <c r="J322" s="5"/>
      <c r="K322" s="5"/>
      <c r="L322" s="5"/>
      <c r="M322" s="5"/>
      <c r="N322" s="5"/>
      <c r="O322" s="5"/>
      <c r="P322" s="5"/>
      <c r="Q322" s="5"/>
      <c r="R322" s="5"/>
      <c r="S322" s="54"/>
      <c r="T322" s="54"/>
      <c r="U322" s="55"/>
      <c r="V322" s="56"/>
      <c r="W322" s="5"/>
      <c r="X322" s="58"/>
      <c r="Y322" s="48"/>
      <c r="Z322" s="5"/>
      <c r="AA322" s="5"/>
      <c r="AB322" s="5"/>
      <c r="AC322" s="6"/>
      <c r="AD322" s="5"/>
    </row>
    <row r="323" spans="1:30" ht="21" customHeight="1" x14ac:dyDescent="0.3">
      <c r="A323" s="5"/>
      <c r="B323" s="5"/>
      <c r="C323" s="5"/>
      <c r="D323" s="5"/>
      <c r="E323" s="5"/>
      <c r="F323" s="5"/>
      <c r="G323" s="5"/>
      <c r="H323" s="5"/>
      <c r="I323" s="53"/>
      <c r="J323" s="5"/>
      <c r="K323" s="5"/>
      <c r="L323" s="5"/>
      <c r="M323" s="5"/>
      <c r="N323" s="5"/>
      <c r="O323" s="5"/>
      <c r="P323" s="5"/>
      <c r="Q323" s="5"/>
      <c r="R323" s="5"/>
      <c r="S323" s="54"/>
      <c r="T323" s="54"/>
      <c r="U323" s="55"/>
      <c r="V323" s="56"/>
      <c r="W323" s="5"/>
      <c r="X323" s="58"/>
      <c r="Y323" s="48"/>
      <c r="Z323" s="5"/>
      <c r="AA323" s="5"/>
      <c r="AB323" s="5"/>
      <c r="AC323" s="6"/>
      <c r="AD323" s="5"/>
    </row>
    <row r="324" spans="1:30" ht="21" customHeight="1" x14ac:dyDescent="0.3">
      <c r="A324" s="5"/>
      <c r="B324" s="5"/>
      <c r="C324" s="5"/>
      <c r="D324" s="5"/>
      <c r="E324" s="5"/>
      <c r="F324" s="5"/>
      <c r="G324" s="5"/>
      <c r="H324" s="5"/>
      <c r="I324" s="53"/>
      <c r="J324" s="5"/>
      <c r="K324" s="5"/>
      <c r="L324" s="5"/>
      <c r="M324" s="5"/>
      <c r="N324" s="5"/>
      <c r="O324" s="5"/>
      <c r="P324" s="5"/>
      <c r="Q324" s="5"/>
      <c r="R324" s="5"/>
      <c r="S324" s="54"/>
      <c r="T324" s="54"/>
      <c r="U324" s="55"/>
      <c r="V324" s="56"/>
      <c r="W324" s="5"/>
      <c r="X324" s="58"/>
      <c r="Y324" s="48"/>
      <c r="Z324" s="5"/>
      <c r="AA324" s="5"/>
      <c r="AB324" s="5"/>
      <c r="AC324" s="6"/>
      <c r="AD324" s="5"/>
    </row>
    <row r="325" spans="1:30" ht="21" customHeight="1" x14ac:dyDescent="0.3">
      <c r="A325" s="5"/>
      <c r="B325" s="5"/>
      <c r="C325" s="5"/>
      <c r="D325" s="5"/>
      <c r="E325" s="5"/>
      <c r="F325" s="5"/>
      <c r="G325" s="5"/>
      <c r="H325" s="5"/>
      <c r="I325" s="53"/>
      <c r="J325" s="5"/>
      <c r="K325" s="5"/>
      <c r="L325" s="5"/>
      <c r="M325" s="5"/>
      <c r="N325" s="5"/>
      <c r="O325" s="5"/>
      <c r="P325" s="5"/>
      <c r="Q325" s="5"/>
      <c r="R325" s="5"/>
      <c r="S325" s="54"/>
      <c r="T325" s="54"/>
      <c r="U325" s="55"/>
      <c r="V325" s="56"/>
      <c r="W325" s="5"/>
      <c r="X325" s="58"/>
      <c r="Y325" s="48"/>
      <c r="Z325" s="5"/>
      <c r="AA325" s="5"/>
      <c r="AB325" s="5"/>
      <c r="AC325" s="6"/>
      <c r="AD325" s="5"/>
    </row>
    <row r="326" spans="1:30" ht="21" customHeight="1" x14ac:dyDescent="0.3">
      <c r="A326" s="5"/>
      <c r="B326" s="5"/>
      <c r="C326" s="5"/>
      <c r="D326" s="5"/>
      <c r="E326" s="5"/>
      <c r="F326" s="5"/>
      <c r="G326" s="5"/>
      <c r="H326" s="5"/>
      <c r="I326" s="53"/>
      <c r="J326" s="5"/>
      <c r="K326" s="5"/>
      <c r="L326" s="5"/>
      <c r="M326" s="5"/>
      <c r="N326" s="5"/>
      <c r="O326" s="5"/>
      <c r="P326" s="5"/>
      <c r="Q326" s="5"/>
      <c r="R326" s="5"/>
      <c r="S326" s="54"/>
      <c r="T326" s="54"/>
      <c r="U326" s="55"/>
      <c r="V326" s="56"/>
      <c r="W326" s="5"/>
      <c r="X326" s="58"/>
      <c r="Y326" s="48"/>
      <c r="Z326" s="5"/>
      <c r="AA326" s="5"/>
      <c r="AB326" s="5"/>
      <c r="AC326" s="6"/>
      <c r="AD326" s="5"/>
    </row>
    <row r="327" spans="1:30" ht="21" customHeight="1" x14ac:dyDescent="0.3">
      <c r="A327" s="5"/>
      <c r="B327" s="5"/>
      <c r="C327" s="5"/>
      <c r="D327" s="5"/>
      <c r="E327" s="5"/>
      <c r="F327" s="5"/>
      <c r="G327" s="5"/>
      <c r="H327" s="5"/>
      <c r="I327" s="53"/>
      <c r="J327" s="5"/>
      <c r="K327" s="5"/>
      <c r="L327" s="5"/>
      <c r="M327" s="5"/>
      <c r="N327" s="5"/>
      <c r="O327" s="5"/>
      <c r="P327" s="5"/>
      <c r="Q327" s="5"/>
      <c r="R327" s="5"/>
      <c r="S327" s="54"/>
      <c r="T327" s="54"/>
      <c r="U327" s="55"/>
      <c r="V327" s="56"/>
      <c r="W327" s="5"/>
      <c r="X327" s="58"/>
      <c r="Y327" s="48"/>
      <c r="Z327" s="5"/>
      <c r="AA327" s="5"/>
      <c r="AB327" s="5"/>
      <c r="AC327" s="6"/>
      <c r="AD327" s="5"/>
    </row>
    <row r="328" spans="1:30" ht="21" customHeight="1" x14ac:dyDescent="0.3">
      <c r="A328" s="5"/>
      <c r="B328" s="5"/>
      <c r="C328" s="5"/>
      <c r="D328" s="5"/>
      <c r="E328" s="5"/>
      <c r="F328" s="5"/>
      <c r="G328" s="5"/>
      <c r="H328" s="5"/>
      <c r="I328" s="53"/>
      <c r="J328" s="5"/>
      <c r="K328" s="5"/>
      <c r="L328" s="5"/>
      <c r="M328" s="5"/>
      <c r="N328" s="5"/>
      <c r="O328" s="5"/>
      <c r="P328" s="5"/>
      <c r="Q328" s="5"/>
      <c r="R328" s="5"/>
      <c r="S328" s="54"/>
      <c r="T328" s="54"/>
      <c r="U328" s="55"/>
      <c r="V328" s="56"/>
      <c r="W328" s="5"/>
      <c r="X328" s="58"/>
      <c r="Y328" s="48"/>
      <c r="Z328" s="5"/>
      <c r="AA328" s="5"/>
      <c r="AB328" s="5"/>
      <c r="AC328" s="6"/>
      <c r="AD328" s="5"/>
    </row>
    <row r="329" spans="1:30" ht="21" customHeight="1" x14ac:dyDescent="0.3">
      <c r="A329" s="5"/>
      <c r="B329" s="5"/>
      <c r="C329" s="5"/>
      <c r="D329" s="5"/>
      <c r="E329" s="5"/>
      <c r="F329" s="5"/>
      <c r="G329" s="5"/>
      <c r="H329" s="5"/>
      <c r="I329" s="53"/>
      <c r="J329" s="5"/>
      <c r="K329" s="5"/>
      <c r="L329" s="5"/>
      <c r="M329" s="5"/>
      <c r="N329" s="5"/>
      <c r="O329" s="5"/>
      <c r="P329" s="5"/>
      <c r="Q329" s="5"/>
      <c r="R329" s="5"/>
      <c r="S329" s="54"/>
      <c r="T329" s="54"/>
      <c r="U329" s="55"/>
      <c r="V329" s="56"/>
      <c r="W329" s="5"/>
      <c r="X329" s="58"/>
      <c r="Y329" s="48"/>
      <c r="Z329" s="5"/>
      <c r="AA329" s="5"/>
      <c r="AB329" s="5"/>
      <c r="AC329" s="6"/>
      <c r="AD329" s="5"/>
    </row>
    <row r="330" spans="1:30" ht="21" customHeight="1" x14ac:dyDescent="0.3">
      <c r="A330" s="5"/>
      <c r="B330" s="5"/>
      <c r="C330" s="5"/>
      <c r="D330" s="5"/>
      <c r="E330" s="5"/>
      <c r="F330" s="5"/>
      <c r="G330" s="5"/>
      <c r="H330" s="5"/>
      <c r="I330" s="53"/>
      <c r="J330" s="5"/>
      <c r="K330" s="5"/>
      <c r="L330" s="5"/>
      <c r="M330" s="5"/>
      <c r="N330" s="5"/>
      <c r="O330" s="5"/>
      <c r="P330" s="5"/>
      <c r="Q330" s="5"/>
      <c r="R330" s="5"/>
      <c r="S330" s="54"/>
      <c r="T330" s="54"/>
      <c r="U330" s="55"/>
      <c r="V330" s="56"/>
      <c r="W330" s="5"/>
      <c r="X330" s="58"/>
      <c r="Y330" s="48"/>
      <c r="Z330" s="5"/>
      <c r="AA330" s="5"/>
      <c r="AB330" s="5"/>
      <c r="AC330" s="6"/>
      <c r="AD330" s="5"/>
    </row>
    <row r="331" spans="1:30" ht="21" customHeight="1" x14ac:dyDescent="0.3">
      <c r="A331" s="5"/>
      <c r="B331" s="5"/>
      <c r="C331" s="5"/>
      <c r="D331" s="5"/>
      <c r="E331" s="5"/>
      <c r="F331" s="5"/>
      <c r="G331" s="5"/>
      <c r="H331" s="5"/>
      <c r="I331" s="53"/>
      <c r="J331" s="5"/>
      <c r="K331" s="5"/>
      <c r="L331" s="5"/>
      <c r="M331" s="5"/>
      <c r="N331" s="5"/>
      <c r="O331" s="5"/>
      <c r="P331" s="5"/>
      <c r="Q331" s="5"/>
      <c r="R331" s="5"/>
      <c r="S331" s="54"/>
      <c r="T331" s="54"/>
      <c r="U331" s="55"/>
      <c r="V331" s="56"/>
      <c r="W331" s="5"/>
      <c r="X331" s="58"/>
      <c r="Y331" s="48"/>
      <c r="Z331" s="5"/>
      <c r="AA331" s="5"/>
      <c r="AB331" s="5"/>
      <c r="AC331" s="6"/>
      <c r="AD331" s="5"/>
    </row>
    <row r="332" spans="1:30" ht="21" customHeight="1" x14ac:dyDescent="0.3">
      <c r="A332" s="5"/>
      <c r="B332" s="5"/>
      <c r="C332" s="5"/>
      <c r="D332" s="5"/>
      <c r="E332" s="5"/>
      <c r="F332" s="5"/>
      <c r="G332" s="5"/>
      <c r="H332" s="5"/>
      <c r="I332" s="53"/>
      <c r="J332" s="5"/>
      <c r="K332" s="5"/>
      <c r="L332" s="5"/>
      <c r="M332" s="5"/>
      <c r="N332" s="5"/>
      <c r="O332" s="5"/>
      <c r="P332" s="5"/>
      <c r="Q332" s="5"/>
      <c r="R332" s="5"/>
      <c r="S332" s="54"/>
      <c r="T332" s="54"/>
      <c r="U332" s="55"/>
      <c r="V332" s="56"/>
      <c r="W332" s="5"/>
      <c r="X332" s="58"/>
      <c r="Y332" s="48"/>
      <c r="Z332" s="5"/>
      <c r="AA332" s="5"/>
      <c r="AB332" s="5"/>
      <c r="AC332" s="6"/>
      <c r="AD332" s="5"/>
    </row>
    <row r="333" spans="1:30" ht="21" customHeight="1" x14ac:dyDescent="0.3">
      <c r="A333" s="5"/>
      <c r="B333" s="5"/>
      <c r="C333" s="5"/>
      <c r="D333" s="5"/>
      <c r="E333" s="5"/>
      <c r="F333" s="5"/>
      <c r="G333" s="5"/>
      <c r="H333" s="5"/>
      <c r="I333" s="53"/>
      <c r="J333" s="5"/>
      <c r="K333" s="5"/>
      <c r="L333" s="5"/>
      <c r="M333" s="5"/>
      <c r="N333" s="5"/>
      <c r="O333" s="5"/>
      <c r="P333" s="5"/>
      <c r="Q333" s="5"/>
      <c r="R333" s="5"/>
      <c r="S333" s="54"/>
      <c r="T333" s="54"/>
      <c r="U333" s="55"/>
      <c r="V333" s="56"/>
      <c r="W333" s="5"/>
      <c r="X333" s="58"/>
      <c r="Y333" s="48"/>
      <c r="Z333" s="5"/>
      <c r="AA333" s="5"/>
      <c r="AB333" s="5"/>
      <c r="AC333" s="6"/>
      <c r="AD333" s="5"/>
    </row>
    <row r="334" spans="1:30" ht="21" customHeight="1" x14ac:dyDescent="0.3">
      <c r="A334" s="5"/>
      <c r="B334" s="5"/>
      <c r="C334" s="5"/>
      <c r="D334" s="5"/>
      <c r="E334" s="5"/>
      <c r="F334" s="5"/>
      <c r="G334" s="5"/>
      <c r="H334" s="5"/>
      <c r="I334" s="53"/>
      <c r="J334" s="5"/>
      <c r="K334" s="5"/>
      <c r="L334" s="5"/>
      <c r="M334" s="5"/>
      <c r="N334" s="5"/>
      <c r="O334" s="5"/>
      <c r="P334" s="5"/>
      <c r="Q334" s="5"/>
      <c r="R334" s="5"/>
      <c r="S334" s="54"/>
      <c r="T334" s="54"/>
      <c r="U334" s="55"/>
      <c r="V334" s="56"/>
      <c r="W334" s="5"/>
      <c r="X334" s="58"/>
      <c r="Y334" s="48"/>
      <c r="Z334" s="5"/>
      <c r="AA334" s="5"/>
      <c r="AB334" s="5"/>
      <c r="AC334" s="6"/>
      <c r="AD334" s="5"/>
    </row>
    <row r="335" spans="1:30" ht="21" customHeight="1" x14ac:dyDescent="0.3">
      <c r="A335" s="5"/>
      <c r="B335" s="5"/>
      <c r="C335" s="5"/>
      <c r="D335" s="5"/>
      <c r="E335" s="5"/>
      <c r="F335" s="5"/>
      <c r="G335" s="5"/>
      <c r="H335" s="5"/>
      <c r="I335" s="53"/>
      <c r="J335" s="5"/>
      <c r="K335" s="5"/>
      <c r="L335" s="5"/>
      <c r="M335" s="5"/>
      <c r="N335" s="5"/>
      <c r="O335" s="5"/>
      <c r="P335" s="5"/>
      <c r="Q335" s="5"/>
      <c r="R335" s="5"/>
      <c r="S335" s="54"/>
      <c r="T335" s="54"/>
      <c r="U335" s="55"/>
      <c r="V335" s="56"/>
      <c r="W335" s="5"/>
      <c r="X335" s="58"/>
      <c r="Y335" s="48"/>
      <c r="Z335" s="5"/>
      <c r="AA335" s="5"/>
      <c r="AB335" s="5"/>
      <c r="AC335" s="6"/>
      <c r="AD335" s="5"/>
    </row>
    <row r="336" spans="1:30" ht="21" customHeight="1" x14ac:dyDescent="0.3">
      <c r="A336" s="5"/>
      <c r="B336" s="5"/>
      <c r="C336" s="5"/>
      <c r="D336" s="5"/>
      <c r="E336" s="5"/>
      <c r="F336" s="5"/>
      <c r="G336" s="5"/>
      <c r="H336" s="5"/>
      <c r="I336" s="53"/>
      <c r="J336" s="5"/>
      <c r="K336" s="5"/>
      <c r="L336" s="5"/>
      <c r="M336" s="5"/>
      <c r="N336" s="5"/>
      <c r="O336" s="5"/>
      <c r="P336" s="5"/>
      <c r="Q336" s="5"/>
      <c r="R336" s="5"/>
      <c r="S336" s="54"/>
      <c r="T336" s="54"/>
      <c r="U336" s="55"/>
      <c r="V336" s="56"/>
      <c r="W336" s="5"/>
      <c r="X336" s="58"/>
      <c r="Y336" s="48"/>
      <c r="Z336" s="5"/>
      <c r="AA336" s="5"/>
      <c r="AB336" s="5"/>
      <c r="AC336" s="6"/>
      <c r="AD336" s="5"/>
    </row>
    <row r="337" spans="1:30" ht="21" customHeight="1" x14ac:dyDescent="0.3">
      <c r="A337" s="5"/>
      <c r="B337" s="5"/>
      <c r="C337" s="5"/>
      <c r="D337" s="5"/>
      <c r="E337" s="5"/>
      <c r="F337" s="5"/>
      <c r="G337" s="5"/>
      <c r="H337" s="5"/>
      <c r="I337" s="53"/>
      <c r="J337" s="5"/>
      <c r="K337" s="5"/>
      <c r="L337" s="5"/>
      <c r="M337" s="5"/>
      <c r="N337" s="5"/>
      <c r="O337" s="5"/>
      <c r="P337" s="5"/>
      <c r="Q337" s="5"/>
      <c r="R337" s="5"/>
      <c r="S337" s="54"/>
      <c r="T337" s="54"/>
      <c r="U337" s="55"/>
      <c r="V337" s="56"/>
      <c r="W337" s="5"/>
      <c r="X337" s="58"/>
      <c r="Y337" s="48"/>
      <c r="Z337" s="5"/>
      <c r="AA337" s="5"/>
      <c r="AB337" s="5"/>
      <c r="AC337" s="6"/>
      <c r="AD337" s="5"/>
    </row>
    <row r="338" spans="1:30" ht="21" customHeight="1" x14ac:dyDescent="0.3">
      <c r="A338" s="5"/>
      <c r="B338" s="5"/>
      <c r="C338" s="5"/>
      <c r="D338" s="5"/>
      <c r="E338" s="5"/>
      <c r="F338" s="5"/>
      <c r="G338" s="5"/>
      <c r="H338" s="5"/>
      <c r="I338" s="53"/>
      <c r="J338" s="5"/>
      <c r="K338" s="5"/>
      <c r="L338" s="5"/>
      <c r="M338" s="5"/>
      <c r="N338" s="5"/>
      <c r="O338" s="5"/>
      <c r="P338" s="5"/>
      <c r="Q338" s="5"/>
      <c r="R338" s="5"/>
      <c r="S338" s="54"/>
      <c r="T338" s="54"/>
      <c r="U338" s="55"/>
      <c r="V338" s="56"/>
      <c r="W338" s="5"/>
      <c r="X338" s="58"/>
      <c r="Y338" s="48"/>
      <c r="Z338" s="5"/>
      <c r="AA338" s="5"/>
      <c r="AB338" s="5"/>
      <c r="AC338" s="6"/>
      <c r="AD338" s="5"/>
    </row>
    <row r="339" spans="1:30" ht="21" customHeight="1" x14ac:dyDescent="0.3">
      <c r="A339" s="5"/>
      <c r="B339" s="5"/>
      <c r="C339" s="5"/>
      <c r="D339" s="5"/>
      <c r="E339" s="5"/>
      <c r="F339" s="5"/>
      <c r="G339" s="5"/>
      <c r="H339" s="5"/>
      <c r="I339" s="53"/>
      <c r="J339" s="5"/>
      <c r="K339" s="5"/>
      <c r="L339" s="5"/>
      <c r="M339" s="5"/>
      <c r="N339" s="5"/>
      <c r="O339" s="5"/>
      <c r="P339" s="5"/>
      <c r="Q339" s="5"/>
      <c r="R339" s="5"/>
      <c r="S339" s="54"/>
      <c r="T339" s="54"/>
      <c r="U339" s="55"/>
      <c r="V339" s="56"/>
      <c r="W339" s="5"/>
      <c r="X339" s="58"/>
      <c r="Y339" s="48"/>
      <c r="Z339" s="5"/>
      <c r="AA339" s="5"/>
      <c r="AB339" s="5"/>
      <c r="AC339" s="6"/>
      <c r="AD339" s="5"/>
    </row>
    <row r="340" spans="1:30" ht="21" customHeight="1" x14ac:dyDescent="0.3">
      <c r="A340" s="5"/>
      <c r="B340" s="5"/>
      <c r="C340" s="5"/>
      <c r="D340" s="5"/>
      <c r="E340" s="5"/>
      <c r="F340" s="5"/>
      <c r="G340" s="5"/>
      <c r="H340" s="5"/>
      <c r="I340" s="53"/>
      <c r="J340" s="5"/>
      <c r="K340" s="5"/>
      <c r="L340" s="5"/>
      <c r="M340" s="5"/>
      <c r="N340" s="5"/>
      <c r="O340" s="5"/>
      <c r="P340" s="5"/>
      <c r="Q340" s="5"/>
      <c r="R340" s="5"/>
      <c r="S340" s="54"/>
      <c r="T340" s="54"/>
      <c r="U340" s="55"/>
      <c r="V340" s="56"/>
      <c r="W340" s="5"/>
      <c r="X340" s="58"/>
      <c r="Y340" s="48"/>
      <c r="Z340" s="5"/>
      <c r="AA340" s="5"/>
      <c r="AB340" s="5"/>
      <c r="AC340" s="6"/>
      <c r="AD340" s="5"/>
    </row>
    <row r="341" spans="1:30" ht="21" customHeight="1" x14ac:dyDescent="0.3">
      <c r="A341" s="5"/>
      <c r="B341" s="5"/>
      <c r="C341" s="5"/>
      <c r="D341" s="5"/>
      <c r="E341" s="5"/>
      <c r="F341" s="5"/>
      <c r="G341" s="5"/>
      <c r="H341" s="5"/>
      <c r="I341" s="53"/>
      <c r="J341" s="5"/>
      <c r="K341" s="5"/>
      <c r="L341" s="5"/>
      <c r="M341" s="5"/>
      <c r="N341" s="5"/>
      <c r="O341" s="5"/>
      <c r="P341" s="5"/>
      <c r="Q341" s="5"/>
      <c r="R341" s="5"/>
      <c r="S341" s="54"/>
      <c r="T341" s="54"/>
      <c r="U341" s="55"/>
      <c r="V341" s="56"/>
      <c r="W341" s="5"/>
      <c r="X341" s="58"/>
      <c r="Y341" s="48"/>
      <c r="Z341" s="5"/>
      <c r="AA341" s="5"/>
      <c r="AB341" s="5"/>
      <c r="AC341" s="6"/>
      <c r="AD341" s="5"/>
    </row>
    <row r="342" spans="1:30" ht="21" customHeight="1" x14ac:dyDescent="0.3">
      <c r="A342" s="5"/>
      <c r="B342" s="5"/>
      <c r="C342" s="5"/>
      <c r="D342" s="5"/>
      <c r="E342" s="5"/>
      <c r="F342" s="5"/>
      <c r="G342" s="5"/>
      <c r="H342" s="5"/>
      <c r="I342" s="53"/>
      <c r="J342" s="5"/>
      <c r="K342" s="5"/>
      <c r="L342" s="5"/>
      <c r="M342" s="5"/>
      <c r="N342" s="5"/>
      <c r="O342" s="5"/>
      <c r="P342" s="5"/>
      <c r="Q342" s="5"/>
      <c r="R342" s="5"/>
      <c r="S342" s="54"/>
      <c r="T342" s="54"/>
      <c r="U342" s="55"/>
      <c r="V342" s="56"/>
      <c r="W342" s="5"/>
      <c r="X342" s="58"/>
      <c r="Y342" s="48"/>
      <c r="Z342" s="5"/>
      <c r="AA342" s="5"/>
      <c r="AB342" s="5"/>
      <c r="AC342" s="6"/>
      <c r="AD342" s="5"/>
    </row>
    <row r="343" spans="1:30" ht="21" customHeight="1" x14ac:dyDescent="0.3">
      <c r="A343" s="5"/>
      <c r="B343" s="5"/>
      <c r="C343" s="5"/>
      <c r="D343" s="5"/>
      <c r="E343" s="5"/>
      <c r="F343" s="5"/>
      <c r="G343" s="5"/>
      <c r="H343" s="5"/>
      <c r="I343" s="53"/>
      <c r="J343" s="5"/>
      <c r="K343" s="5"/>
      <c r="L343" s="5"/>
      <c r="M343" s="5"/>
      <c r="N343" s="5"/>
      <c r="O343" s="5"/>
      <c r="P343" s="5"/>
      <c r="Q343" s="5"/>
      <c r="R343" s="5"/>
      <c r="S343" s="54"/>
      <c r="T343" s="54"/>
      <c r="U343" s="55"/>
      <c r="V343" s="56"/>
      <c r="W343" s="5"/>
      <c r="X343" s="58"/>
      <c r="Y343" s="48"/>
      <c r="Z343" s="5"/>
      <c r="AA343" s="5"/>
      <c r="AB343" s="5"/>
      <c r="AC343" s="6"/>
      <c r="AD343" s="5"/>
    </row>
    <row r="344" spans="1:30" ht="21" customHeight="1" x14ac:dyDescent="0.3">
      <c r="A344" s="5"/>
      <c r="B344" s="5"/>
      <c r="C344" s="5"/>
      <c r="D344" s="5"/>
      <c r="E344" s="5"/>
      <c r="F344" s="5"/>
      <c r="G344" s="5"/>
      <c r="H344" s="5"/>
      <c r="I344" s="53"/>
      <c r="J344" s="5"/>
      <c r="K344" s="5"/>
      <c r="L344" s="5"/>
      <c r="M344" s="5"/>
      <c r="N344" s="5"/>
      <c r="O344" s="5"/>
      <c r="P344" s="5"/>
      <c r="Q344" s="5"/>
      <c r="R344" s="5"/>
      <c r="S344" s="54"/>
      <c r="T344" s="54"/>
      <c r="U344" s="55"/>
      <c r="V344" s="56"/>
      <c r="W344" s="5"/>
      <c r="X344" s="58"/>
      <c r="Y344" s="48"/>
      <c r="Z344" s="5"/>
      <c r="AA344" s="5"/>
      <c r="AB344" s="5"/>
      <c r="AC344" s="6"/>
      <c r="AD344" s="5"/>
    </row>
    <row r="345" spans="1:30" ht="21" customHeight="1" x14ac:dyDescent="0.3">
      <c r="A345" s="5"/>
      <c r="B345" s="5"/>
      <c r="C345" s="5"/>
      <c r="D345" s="5"/>
      <c r="E345" s="5"/>
      <c r="F345" s="5"/>
      <c r="G345" s="5"/>
      <c r="H345" s="5"/>
      <c r="I345" s="53"/>
      <c r="J345" s="5"/>
      <c r="K345" s="5"/>
      <c r="L345" s="5"/>
      <c r="M345" s="5"/>
      <c r="N345" s="5"/>
      <c r="O345" s="5"/>
      <c r="P345" s="5"/>
      <c r="Q345" s="5"/>
      <c r="R345" s="5"/>
      <c r="S345" s="54"/>
      <c r="T345" s="54"/>
      <c r="U345" s="55"/>
      <c r="V345" s="56"/>
      <c r="W345" s="5"/>
      <c r="X345" s="58"/>
      <c r="Y345" s="48"/>
      <c r="Z345" s="5"/>
      <c r="AA345" s="5"/>
      <c r="AB345" s="5"/>
      <c r="AC345" s="6"/>
      <c r="AD345" s="5"/>
    </row>
    <row r="346" spans="1:30" ht="21" customHeight="1" x14ac:dyDescent="0.3">
      <c r="A346" s="5"/>
      <c r="B346" s="5"/>
      <c r="C346" s="5"/>
      <c r="D346" s="5"/>
      <c r="E346" s="5"/>
      <c r="F346" s="5"/>
      <c r="G346" s="5"/>
      <c r="H346" s="5"/>
      <c r="I346" s="53"/>
      <c r="J346" s="5"/>
      <c r="K346" s="5"/>
      <c r="L346" s="5"/>
      <c r="M346" s="5"/>
      <c r="N346" s="5"/>
      <c r="O346" s="5"/>
      <c r="P346" s="5"/>
      <c r="Q346" s="5"/>
      <c r="R346" s="5"/>
      <c r="S346" s="54"/>
      <c r="T346" s="54"/>
      <c r="U346" s="55"/>
      <c r="V346" s="56"/>
      <c r="W346" s="5"/>
      <c r="X346" s="58"/>
      <c r="Y346" s="48"/>
      <c r="Z346" s="5"/>
      <c r="AA346" s="5"/>
      <c r="AB346" s="5"/>
      <c r="AC346" s="6"/>
      <c r="AD346" s="5"/>
    </row>
    <row r="347" spans="1:30" ht="21" customHeight="1" x14ac:dyDescent="0.3">
      <c r="A347" s="5"/>
      <c r="B347" s="5"/>
      <c r="C347" s="5"/>
      <c r="D347" s="5"/>
      <c r="E347" s="5"/>
      <c r="F347" s="5"/>
      <c r="G347" s="5"/>
      <c r="H347" s="5"/>
      <c r="I347" s="53"/>
      <c r="J347" s="5"/>
      <c r="K347" s="5"/>
      <c r="L347" s="5"/>
      <c r="M347" s="5"/>
      <c r="N347" s="5"/>
      <c r="O347" s="5"/>
      <c r="P347" s="5"/>
      <c r="Q347" s="5"/>
      <c r="R347" s="5"/>
      <c r="S347" s="54"/>
      <c r="T347" s="54"/>
      <c r="U347" s="55"/>
      <c r="V347" s="56"/>
      <c r="W347" s="5"/>
      <c r="X347" s="58"/>
      <c r="Y347" s="48"/>
      <c r="Z347" s="5"/>
      <c r="AA347" s="5"/>
      <c r="AB347" s="5"/>
      <c r="AC347" s="6"/>
      <c r="AD347" s="5"/>
    </row>
    <row r="348" spans="1:30" ht="21" customHeight="1" x14ac:dyDescent="0.3">
      <c r="A348" s="5"/>
      <c r="B348" s="5"/>
      <c r="C348" s="5"/>
      <c r="D348" s="5"/>
      <c r="E348" s="5"/>
      <c r="F348" s="5"/>
      <c r="G348" s="5"/>
      <c r="H348" s="5"/>
      <c r="I348" s="53"/>
      <c r="J348" s="5"/>
      <c r="K348" s="5"/>
      <c r="L348" s="5"/>
      <c r="M348" s="5"/>
      <c r="N348" s="5"/>
      <c r="O348" s="5"/>
      <c r="P348" s="5"/>
      <c r="Q348" s="5"/>
      <c r="R348" s="5"/>
      <c r="S348" s="54"/>
      <c r="T348" s="54"/>
      <c r="U348" s="55"/>
      <c r="V348" s="56"/>
      <c r="W348" s="5"/>
      <c r="X348" s="58"/>
      <c r="Y348" s="48"/>
      <c r="Z348" s="5"/>
      <c r="AA348" s="5"/>
      <c r="AB348" s="5"/>
      <c r="AC348" s="6"/>
      <c r="AD348" s="5"/>
    </row>
    <row r="349" spans="1:30" ht="21" customHeight="1" x14ac:dyDescent="0.3">
      <c r="A349" s="5"/>
      <c r="B349" s="5"/>
      <c r="C349" s="5"/>
      <c r="D349" s="5"/>
      <c r="E349" s="5"/>
      <c r="F349" s="5"/>
      <c r="G349" s="5"/>
      <c r="H349" s="5"/>
      <c r="I349" s="53"/>
      <c r="J349" s="5"/>
      <c r="K349" s="5"/>
      <c r="L349" s="5"/>
      <c r="M349" s="5"/>
      <c r="N349" s="5"/>
      <c r="O349" s="5"/>
      <c r="P349" s="5"/>
      <c r="Q349" s="5"/>
      <c r="R349" s="5"/>
      <c r="S349" s="54"/>
      <c r="T349" s="54"/>
      <c r="U349" s="55"/>
      <c r="V349" s="56"/>
      <c r="W349" s="5"/>
      <c r="X349" s="58"/>
      <c r="Y349" s="48"/>
      <c r="Z349" s="5"/>
      <c r="AA349" s="5"/>
      <c r="AB349" s="5"/>
      <c r="AC349" s="6"/>
      <c r="AD349" s="5"/>
    </row>
    <row r="350" spans="1:30" ht="21" customHeight="1" x14ac:dyDescent="0.3">
      <c r="A350" s="5"/>
      <c r="B350" s="5"/>
      <c r="C350" s="5"/>
      <c r="D350" s="5"/>
      <c r="E350" s="5"/>
      <c r="F350" s="5"/>
      <c r="G350" s="5"/>
      <c r="H350" s="5"/>
      <c r="I350" s="53"/>
      <c r="J350" s="5"/>
      <c r="K350" s="5"/>
      <c r="L350" s="5"/>
      <c r="M350" s="5"/>
      <c r="N350" s="5"/>
      <c r="O350" s="5"/>
      <c r="P350" s="5"/>
      <c r="Q350" s="5"/>
      <c r="R350" s="5"/>
      <c r="S350" s="54"/>
      <c r="T350" s="54"/>
      <c r="U350" s="55"/>
      <c r="V350" s="56"/>
      <c r="W350" s="5"/>
      <c r="X350" s="58"/>
      <c r="Y350" s="48"/>
      <c r="Z350" s="5"/>
      <c r="AA350" s="5"/>
      <c r="AB350" s="5"/>
      <c r="AC350" s="6"/>
      <c r="AD350" s="5"/>
    </row>
    <row r="351" spans="1:30" ht="21" customHeight="1" x14ac:dyDescent="0.3">
      <c r="A351" s="5"/>
      <c r="B351" s="5"/>
      <c r="C351" s="5"/>
      <c r="D351" s="5"/>
      <c r="E351" s="5"/>
      <c r="F351" s="5"/>
      <c r="G351" s="5"/>
      <c r="H351" s="5"/>
      <c r="I351" s="53"/>
      <c r="J351" s="5"/>
      <c r="K351" s="5"/>
      <c r="L351" s="5"/>
      <c r="M351" s="5"/>
      <c r="N351" s="5"/>
      <c r="O351" s="5"/>
      <c r="P351" s="5"/>
      <c r="Q351" s="5"/>
      <c r="R351" s="5"/>
      <c r="S351" s="54"/>
      <c r="T351" s="54"/>
      <c r="U351" s="55"/>
      <c r="V351" s="56"/>
      <c r="W351" s="5"/>
      <c r="X351" s="58"/>
      <c r="Y351" s="48"/>
      <c r="Z351" s="5"/>
      <c r="AA351" s="5"/>
      <c r="AB351" s="5"/>
      <c r="AC351" s="6"/>
      <c r="AD351" s="5"/>
    </row>
    <row r="352" spans="1:30" ht="21" customHeight="1" x14ac:dyDescent="0.3">
      <c r="A352" s="5"/>
      <c r="B352" s="5"/>
      <c r="C352" s="5"/>
      <c r="D352" s="5"/>
      <c r="E352" s="5"/>
      <c r="F352" s="5"/>
      <c r="G352" s="5"/>
      <c r="H352" s="5"/>
      <c r="I352" s="53"/>
      <c r="J352" s="5"/>
      <c r="K352" s="5"/>
      <c r="L352" s="5"/>
      <c r="M352" s="5"/>
      <c r="N352" s="5"/>
      <c r="O352" s="5"/>
      <c r="P352" s="5"/>
      <c r="Q352" s="5"/>
      <c r="R352" s="5"/>
      <c r="S352" s="54"/>
      <c r="T352" s="54"/>
      <c r="U352" s="55"/>
      <c r="V352" s="56"/>
      <c r="W352" s="5"/>
      <c r="X352" s="58"/>
      <c r="Y352" s="48"/>
      <c r="Z352" s="5"/>
      <c r="AA352" s="5"/>
      <c r="AB352" s="5"/>
      <c r="AC352" s="6"/>
      <c r="AD352" s="5"/>
    </row>
    <row r="353" spans="1:30" ht="21" customHeight="1" x14ac:dyDescent="0.3">
      <c r="A353" s="5"/>
      <c r="B353" s="5"/>
      <c r="C353" s="5"/>
      <c r="D353" s="5"/>
      <c r="E353" s="5"/>
      <c r="F353" s="5"/>
      <c r="G353" s="5"/>
      <c r="H353" s="5"/>
      <c r="I353" s="53"/>
      <c r="J353" s="5"/>
      <c r="K353" s="5"/>
      <c r="L353" s="5"/>
      <c r="M353" s="5"/>
      <c r="N353" s="5"/>
      <c r="O353" s="5"/>
      <c r="P353" s="5"/>
      <c r="Q353" s="5"/>
      <c r="R353" s="5"/>
      <c r="S353" s="54"/>
      <c r="T353" s="54"/>
      <c r="U353" s="55"/>
      <c r="V353" s="56"/>
      <c r="W353" s="5"/>
      <c r="X353" s="58"/>
      <c r="Y353" s="48"/>
      <c r="Z353" s="5"/>
      <c r="AA353" s="5"/>
      <c r="AB353" s="5"/>
      <c r="AC353" s="6"/>
      <c r="AD353" s="5"/>
    </row>
    <row r="354" spans="1:30" ht="21" customHeight="1" x14ac:dyDescent="0.3">
      <c r="A354" s="5"/>
      <c r="B354" s="5"/>
      <c r="C354" s="5"/>
      <c r="D354" s="5"/>
      <c r="E354" s="5"/>
      <c r="F354" s="5"/>
      <c r="G354" s="5"/>
      <c r="H354" s="5"/>
      <c r="I354" s="53"/>
      <c r="J354" s="5"/>
      <c r="K354" s="5"/>
      <c r="L354" s="5"/>
      <c r="M354" s="5"/>
      <c r="N354" s="5"/>
      <c r="O354" s="5"/>
      <c r="P354" s="5"/>
      <c r="Q354" s="5"/>
      <c r="R354" s="5"/>
      <c r="S354" s="54"/>
      <c r="T354" s="54"/>
      <c r="U354" s="55"/>
      <c r="V354" s="56"/>
      <c r="W354" s="5"/>
      <c r="X354" s="58"/>
      <c r="Y354" s="48"/>
      <c r="Z354" s="5"/>
      <c r="AA354" s="5"/>
      <c r="AB354" s="5"/>
      <c r="AC354" s="6"/>
      <c r="AD354" s="5"/>
    </row>
    <row r="355" spans="1:30" ht="21" customHeight="1" x14ac:dyDescent="0.3">
      <c r="A355" s="5"/>
      <c r="B355" s="5"/>
      <c r="C355" s="5"/>
      <c r="D355" s="5"/>
      <c r="E355" s="5"/>
      <c r="F355" s="5"/>
      <c r="G355" s="5"/>
      <c r="H355" s="5"/>
      <c r="I355" s="53"/>
      <c r="J355" s="5"/>
      <c r="K355" s="5"/>
      <c r="L355" s="5"/>
      <c r="M355" s="5"/>
      <c r="N355" s="5"/>
      <c r="O355" s="5"/>
      <c r="P355" s="5"/>
      <c r="Q355" s="5"/>
      <c r="R355" s="5"/>
      <c r="S355" s="54"/>
      <c r="T355" s="54"/>
      <c r="U355" s="55"/>
      <c r="V355" s="56"/>
      <c r="W355" s="5"/>
      <c r="X355" s="58"/>
      <c r="Y355" s="48"/>
      <c r="Z355" s="5"/>
      <c r="AA355" s="5"/>
      <c r="AB355" s="5"/>
      <c r="AC355" s="6"/>
      <c r="AD355" s="5"/>
    </row>
    <row r="356" spans="1:30" ht="21" customHeight="1" x14ac:dyDescent="0.3">
      <c r="A356" s="5"/>
      <c r="B356" s="5"/>
      <c r="C356" s="5"/>
      <c r="D356" s="5"/>
      <c r="E356" s="5"/>
      <c r="F356" s="5"/>
      <c r="G356" s="5"/>
      <c r="H356" s="5"/>
      <c r="I356" s="53"/>
      <c r="J356" s="5"/>
      <c r="K356" s="5"/>
      <c r="L356" s="5"/>
      <c r="M356" s="5"/>
      <c r="N356" s="5"/>
      <c r="O356" s="5"/>
      <c r="P356" s="5"/>
      <c r="Q356" s="5"/>
      <c r="R356" s="5"/>
      <c r="S356" s="54"/>
      <c r="T356" s="54"/>
      <c r="U356" s="55"/>
      <c r="V356" s="56"/>
      <c r="W356" s="5"/>
      <c r="X356" s="58"/>
      <c r="Y356" s="48"/>
      <c r="Z356" s="5"/>
      <c r="AA356" s="5"/>
      <c r="AB356" s="5"/>
      <c r="AC356" s="6"/>
      <c r="AD356" s="5"/>
    </row>
  </sheetData>
  <pageMargins left="0.25" right="0.25" top="0.75" bottom="0.75" header="0.3" footer="0.3"/>
  <pageSetup paperSize="9" scale="88" orientation="landscape" horizontalDpi="1200" verticalDpi="1200"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AF1044"/>
  <sheetViews>
    <sheetView showGridLines="0" view="pageBreakPreview" topLeftCell="D94" zoomScaleNormal="100" zoomScaleSheetLayoutView="100" workbookViewId="0">
      <selection activeCell="J47" sqref="J47"/>
    </sheetView>
  </sheetViews>
  <sheetFormatPr baseColWidth="10" defaultColWidth="15.140625" defaultRowHeight="15" customHeight="1" x14ac:dyDescent="0.25"/>
  <cols>
    <col min="1" max="1" width="5.5703125" hidden="1" customWidth="1"/>
    <col min="2" max="2" width="10" hidden="1" customWidth="1"/>
    <col min="3" max="3" width="8.85546875" hidden="1" customWidth="1"/>
    <col min="4" max="4" width="5.140625" style="441" customWidth="1"/>
    <col min="5" max="5" width="5" customWidth="1"/>
    <col min="6" max="6" width="4.85546875" customWidth="1"/>
    <col min="7" max="7" width="7" hidden="1" customWidth="1"/>
    <col min="8" max="8" width="13.140625" customWidth="1"/>
    <col min="9" max="9" width="18.7109375" customWidth="1"/>
    <col min="10" max="10" width="18.28515625" customWidth="1"/>
    <col min="11" max="11" width="5.7109375" customWidth="1"/>
    <col min="12" max="18" width="3.28515625" customWidth="1"/>
    <col min="19" max="19" width="5.28515625" customWidth="1"/>
    <col min="20" max="20" width="4.85546875" customWidth="1"/>
    <col min="21" max="21" width="4.42578125" style="211" customWidth="1"/>
    <col min="22" max="22" width="3.5703125" customWidth="1"/>
    <col min="23" max="23" width="3.85546875" customWidth="1"/>
    <col min="24" max="24" width="1.85546875" style="211" bestFit="1" customWidth="1"/>
    <col min="25" max="25" width="35.140625" style="442" customWidth="1"/>
    <col min="26" max="32" width="13.28515625" customWidth="1"/>
  </cols>
  <sheetData>
    <row r="1" spans="1:32" ht="21" customHeight="1" x14ac:dyDescent="0.3">
      <c r="A1" s="1" t="s">
        <v>0</v>
      </c>
      <c r="B1" s="1"/>
      <c r="C1" s="2"/>
      <c r="D1" s="972" t="s">
        <v>1</v>
      </c>
      <c r="E1" s="967"/>
      <c r="F1" s="967"/>
      <c r="G1" s="967"/>
      <c r="H1" s="967"/>
      <c r="I1" s="973" t="s">
        <v>2</v>
      </c>
      <c r="J1" s="967"/>
      <c r="K1" s="967"/>
      <c r="L1" s="967"/>
      <c r="M1" s="967"/>
      <c r="N1" s="967"/>
      <c r="O1" s="967"/>
      <c r="P1" s="967"/>
      <c r="Q1" s="967"/>
      <c r="R1" s="258"/>
      <c r="S1" s="258"/>
      <c r="T1" s="258"/>
      <c r="U1" s="493"/>
      <c r="V1" s="258"/>
      <c r="W1" s="258"/>
      <c r="X1" s="493"/>
      <c r="Y1" s="259"/>
      <c r="Z1" s="5"/>
      <c r="AA1" s="5"/>
      <c r="AB1" s="5"/>
      <c r="AC1" s="5"/>
      <c r="AD1" s="5"/>
      <c r="AE1" s="5"/>
      <c r="AF1" s="5"/>
    </row>
    <row r="2" spans="1:32" ht="21" customHeight="1" x14ac:dyDescent="0.3">
      <c r="A2" s="1">
        <v>201</v>
      </c>
      <c r="B2" s="1" t="s">
        <v>3</v>
      </c>
      <c r="C2" s="2"/>
      <c r="D2" s="962" t="s">
        <v>4</v>
      </c>
      <c r="E2" s="963"/>
      <c r="F2" s="963"/>
      <c r="G2" s="963"/>
      <c r="H2" s="963"/>
      <c r="I2" s="964" t="s">
        <v>3</v>
      </c>
      <c r="J2" s="963"/>
      <c r="K2" s="963"/>
      <c r="L2" s="963"/>
      <c r="M2" s="963"/>
      <c r="N2" s="963"/>
      <c r="O2" s="963"/>
      <c r="P2" s="963"/>
      <c r="Q2" s="963"/>
      <c r="R2" s="833"/>
      <c r="S2" s="254"/>
      <c r="T2" s="965"/>
      <c r="U2" s="963"/>
      <c r="V2" s="971"/>
      <c r="W2" s="963"/>
      <c r="X2" s="963"/>
      <c r="Y2" s="255"/>
      <c r="Z2" s="5"/>
      <c r="AA2" s="5"/>
      <c r="AB2" s="5"/>
      <c r="AC2" s="5"/>
      <c r="AD2" s="5"/>
      <c r="AE2" s="5"/>
      <c r="AF2" s="5"/>
    </row>
    <row r="3" spans="1:32" ht="21" customHeight="1" thickBot="1" x14ac:dyDescent="0.35">
      <c r="A3" s="1">
        <v>203</v>
      </c>
      <c r="B3" s="1" t="s">
        <v>5</v>
      </c>
      <c r="C3" s="2"/>
      <c r="D3" s="1004" t="s">
        <v>6</v>
      </c>
      <c r="E3" s="1002"/>
      <c r="F3" s="1002"/>
      <c r="G3" s="1002"/>
      <c r="H3" s="1002"/>
      <c r="I3" s="1001" t="s">
        <v>671</v>
      </c>
      <c r="J3" s="1002"/>
      <c r="K3" s="1002"/>
      <c r="L3" s="1002"/>
      <c r="M3" s="1002"/>
      <c r="N3" s="1002"/>
      <c r="O3" s="1002"/>
      <c r="P3" s="1002"/>
      <c r="Q3" s="1002"/>
      <c r="R3" s="260"/>
      <c r="S3" s="261"/>
      <c r="T3" s="262"/>
      <c r="U3" s="596"/>
      <c r="V3" s="260"/>
      <c r="W3" s="260"/>
      <c r="X3" s="507"/>
      <c r="Y3" s="263"/>
      <c r="Z3" s="5"/>
      <c r="AA3" s="5"/>
      <c r="AB3" s="5"/>
      <c r="AC3" s="5"/>
      <c r="AD3" s="5"/>
      <c r="AE3" s="5"/>
      <c r="AF3" s="5"/>
    </row>
    <row r="4" spans="1:32" ht="33" customHeight="1" x14ac:dyDescent="0.3">
      <c r="A4" s="7">
        <v>202</v>
      </c>
      <c r="B4" s="7" t="s">
        <v>7</v>
      </c>
      <c r="C4" s="7"/>
      <c r="D4" s="1005" t="s">
        <v>8</v>
      </c>
      <c r="E4" s="999"/>
      <c r="F4" s="1000"/>
      <c r="G4" s="252"/>
      <c r="H4" s="1003" t="s">
        <v>9</v>
      </c>
      <c r="I4" s="999"/>
      <c r="J4" s="1000"/>
      <c r="K4" s="253" t="s">
        <v>10</v>
      </c>
      <c r="L4" s="998" t="s">
        <v>11</v>
      </c>
      <c r="M4" s="999"/>
      <c r="N4" s="1000"/>
      <c r="O4" s="998" t="s">
        <v>12</v>
      </c>
      <c r="P4" s="999"/>
      <c r="Q4" s="1000"/>
      <c r="R4" s="408" t="s">
        <v>798</v>
      </c>
      <c r="S4" s="998" t="s">
        <v>14</v>
      </c>
      <c r="T4" s="1000"/>
      <c r="U4" s="998" t="s">
        <v>15</v>
      </c>
      <c r="V4" s="999"/>
      <c r="W4" s="999"/>
      <c r="X4" s="1000"/>
      <c r="Y4" s="592" t="s">
        <v>16</v>
      </c>
      <c r="Z4" s="9"/>
      <c r="AA4" s="9"/>
      <c r="AB4" s="9"/>
      <c r="AC4" s="9"/>
      <c r="AD4" s="9"/>
      <c r="AE4" s="9"/>
      <c r="AF4" s="9"/>
    </row>
    <row r="5" spans="1:32" s="559" customFormat="1" ht="71.25" customHeight="1" thickBot="1" x14ac:dyDescent="0.35">
      <c r="A5" s="599" t="s">
        <v>17</v>
      </c>
      <c r="B5" s="599" t="s">
        <v>18</v>
      </c>
      <c r="C5" s="600"/>
      <c r="D5" s="601" t="s">
        <v>19</v>
      </c>
      <c r="E5" s="602" t="s">
        <v>20</v>
      </c>
      <c r="F5" s="602" t="s">
        <v>21</v>
      </c>
      <c r="G5" s="602" t="s">
        <v>799</v>
      </c>
      <c r="H5" s="603" t="s">
        <v>20</v>
      </c>
      <c r="I5" s="604" t="s">
        <v>21</v>
      </c>
      <c r="J5" s="604" t="s">
        <v>22</v>
      </c>
      <c r="K5" s="558"/>
      <c r="L5" s="605" t="s">
        <v>23</v>
      </c>
      <c r="M5" s="605" t="s">
        <v>24</v>
      </c>
      <c r="N5" s="605" t="s">
        <v>25</v>
      </c>
      <c r="O5" s="605" t="s">
        <v>26</v>
      </c>
      <c r="P5" s="605" t="s">
        <v>27</v>
      </c>
      <c r="Q5" s="605" t="s">
        <v>28</v>
      </c>
      <c r="R5" s="605" t="s">
        <v>29</v>
      </c>
      <c r="S5" s="606" t="s">
        <v>31</v>
      </c>
      <c r="T5" s="606" t="s">
        <v>32</v>
      </c>
      <c r="U5" s="558" t="s">
        <v>33</v>
      </c>
      <c r="V5" s="558" t="s">
        <v>34</v>
      </c>
      <c r="W5" s="558" t="s">
        <v>35</v>
      </c>
      <c r="X5" s="558" t="s">
        <v>36</v>
      </c>
      <c r="Y5" s="607"/>
      <c r="Z5" s="608"/>
      <c r="AA5" s="608"/>
      <c r="AB5" s="608"/>
      <c r="AC5" s="608"/>
      <c r="AD5" s="608"/>
      <c r="AE5" s="608"/>
      <c r="AF5" s="608"/>
    </row>
    <row r="6" spans="1:32" s="211" customFormat="1" ht="78" customHeight="1" x14ac:dyDescent="0.25">
      <c r="A6" s="244" t="s">
        <v>3</v>
      </c>
      <c r="B6" s="244" t="s">
        <v>7</v>
      </c>
      <c r="C6" s="245"/>
      <c r="D6" s="242">
        <f>IF(E6&lt;&gt;"",VLOOKUP(B6,Dependencias,2,0),"")</f>
        <v>11</v>
      </c>
      <c r="E6" s="849">
        <f t="shared" ref="E6:E8" si="0">IF(H6&lt;&gt;"",VLOOKUP(H6,SERIE,2,0),"")</f>
        <v>145</v>
      </c>
      <c r="F6" s="849">
        <f t="shared" ref="F6:F8" si="1">IF(I6&lt;&gt;"",VLOOKUP(I6,SUBSERIE,2,0),"")</f>
        <v>13</v>
      </c>
      <c r="G6" s="849">
        <f t="shared" ref="G6:G8" si="2">IF(J6&lt;&gt;"",VLOOKUP(J6,TIPOLOGIA,2,0),"")</f>
        <v>1720</v>
      </c>
      <c r="H6" s="847" t="s">
        <v>37</v>
      </c>
      <c r="I6" s="248" t="s">
        <v>832</v>
      </c>
      <c r="J6" s="227" t="s">
        <v>833</v>
      </c>
      <c r="K6" s="227" t="s">
        <v>48</v>
      </c>
      <c r="L6" s="839" t="s">
        <v>41</v>
      </c>
      <c r="M6" s="839"/>
      <c r="N6" s="839"/>
      <c r="O6" s="839" t="s">
        <v>41</v>
      </c>
      <c r="P6" s="839"/>
      <c r="Q6" s="839" t="s">
        <v>41</v>
      </c>
      <c r="R6" s="228" t="s">
        <v>669</v>
      </c>
      <c r="S6" s="839">
        <v>3</v>
      </c>
      <c r="T6" s="839">
        <v>17</v>
      </c>
      <c r="U6" s="839" t="s">
        <v>41</v>
      </c>
      <c r="V6" s="839"/>
      <c r="W6" s="839" t="s">
        <v>41</v>
      </c>
      <c r="X6" s="839"/>
      <c r="Y6" s="958" t="s">
        <v>834</v>
      </c>
      <c r="Z6" s="212"/>
      <c r="AA6" s="212"/>
      <c r="AB6" s="212"/>
      <c r="AC6" s="212"/>
      <c r="AD6" s="212"/>
      <c r="AE6" s="212"/>
      <c r="AF6" s="212"/>
    </row>
    <row r="7" spans="1:32" s="211" customFormat="1" ht="78" customHeight="1" x14ac:dyDescent="0.25">
      <c r="A7" s="244"/>
      <c r="B7" s="244"/>
      <c r="C7" s="245"/>
      <c r="D7" s="374"/>
      <c r="E7" s="850"/>
      <c r="F7" s="850"/>
      <c r="G7" s="850"/>
      <c r="H7" s="848"/>
      <c r="I7" s="694"/>
      <c r="J7" s="857" t="s">
        <v>835</v>
      </c>
      <c r="K7" s="290"/>
      <c r="L7" s="840"/>
      <c r="M7" s="840"/>
      <c r="N7" s="840"/>
      <c r="O7" s="840"/>
      <c r="P7" s="840"/>
      <c r="Q7" s="840"/>
      <c r="R7" s="291"/>
      <c r="S7" s="840"/>
      <c r="T7" s="840"/>
      <c r="U7" s="840"/>
      <c r="V7" s="840"/>
      <c r="W7" s="840"/>
      <c r="X7" s="840"/>
      <c r="Y7" s="978"/>
      <c r="Z7" s="212"/>
      <c r="AA7" s="212"/>
      <c r="AB7" s="212"/>
      <c r="AC7" s="212"/>
      <c r="AD7" s="212"/>
      <c r="AE7" s="212"/>
      <c r="AF7" s="212"/>
    </row>
    <row r="8" spans="1:32" ht="25.5" customHeight="1" thickBot="1" x14ac:dyDescent="0.3">
      <c r="A8" s="17" t="s">
        <v>3</v>
      </c>
      <c r="B8" s="244"/>
      <c r="C8" s="18"/>
      <c r="D8" s="308" t="str">
        <f>IF(E8&lt;&gt;"",VLOOKUP(B8,Dependencias,2,0),"")</f>
        <v/>
      </c>
      <c r="E8" s="189" t="str">
        <f t="shared" si="0"/>
        <v/>
      </c>
      <c r="F8" s="189" t="str">
        <f t="shared" si="1"/>
        <v/>
      </c>
      <c r="G8" s="189">
        <f t="shared" si="2"/>
        <v>1844</v>
      </c>
      <c r="H8" s="180"/>
      <c r="I8" s="249"/>
      <c r="J8" s="181" t="s">
        <v>810</v>
      </c>
      <c r="K8" s="181"/>
      <c r="L8" s="191"/>
      <c r="M8" s="191"/>
      <c r="N8" s="191"/>
      <c r="O8" s="191"/>
      <c r="P8" s="191"/>
      <c r="Q8" s="191"/>
      <c r="R8" s="182"/>
      <c r="S8" s="191"/>
      <c r="T8" s="191"/>
      <c r="U8" s="287"/>
      <c r="V8" s="191"/>
      <c r="W8" s="191"/>
      <c r="X8" s="287"/>
      <c r="Y8" s="959"/>
      <c r="Z8" s="25"/>
      <c r="AA8" s="25"/>
      <c r="AB8" s="25"/>
      <c r="AC8" s="25"/>
      <c r="AD8" s="25"/>
      <c r="AE8" s="25"/>
      <c r="AF8" s="25"/>
    </row>
    <row r="9" spans="1:32" s="211" customFormat="1" ht="33.75" customHeight="1" x14ac:dyDescent="0.25">
      <c r="A9" s="244" t="s">
        <v>3</v>
      </c>
      <c r="B9" s="244" t="s">
        <v>7</v>
      </c>
      <c r="C9" s="245"/>
      <c r="D9" s="242">
        <f>IF(E9&lt;&gt;"",VLOOKUP(B9,Dependencias,2,0),"")</f>
        <v>11</v>
      </c>
      <c r="E9" s="849">
        <f>IF(H9&lt;&gt;"",VLOOKUP(H9,SERIE,2,0),"")</f>
        <v>149</v>
      </c>
      <c r="F9" s="849">
        <f>IF(I9&lt;&gt;"",VLOOKUP(I9,SUBSERIE,2,0),"")</f>
        <v>0</v>
      </c>
      <c r="G9" s="849">
        <f>IF(J9&lt;&gt;"",VLOOKUP(J9,TIPOLOGIA,2,0),"")</f>
        <v>1701</v>
      </c>
      <c r="H9" s="248" t="s">
        <v>685</v>
      </c>
      <c r="I9" s="847" t="s">
        <v>686</v>
      </c>
      <c r="J9" s="227" t="s">
        <v>686</v>
      </c>
      <c r="K9" s="227" t="s">
        <v>114</v>
      </c>
      <c r="L9" s="839" t="s">
        <v>41</v>
      </c>
      <c r="M9" s="839"/>
      <c r="N9" s="839"/>
      <c r="O9" s="839"/>
      <c r="P9" s="839"/>
      <c r="Q9" s="839" t="s">
        <v>41</v>
      </c>
      <c r="R9" s="228" t="s">
        <v>681</v>
      </c>
      <c r="S9" s="839">
        <v>3</v>
      </c>
      <c r="T9" s="839">
        <v>2</v>
      </c>
      <c r="U9" s="839"/>
      <c r="V9" s="839" t="s">
        <v>41</v>
      </c>
      <c r="W9" s="839"/>
      <c r="X9" s="839"/>
      <c r="Y9" s="1014" t="s">
        <v>836</v>
      </c>
      <c r="Z9" s="212"/>
      <c r="AA9" s="212"/>
      <c r="AB9" s="212"/>
      <c r="AC9" s="212"/>
      <c r="AD9" s="212"/>
      <c r="AE9" s="212"/>
      <c r="AF9" s="212"/>
    </row>
    <row r="10" spans="1:32" ht="74.25" customHeight="1" thickBot="1" x14ac:dyDescent="0.3">
      <c r="A10" s="17"/>
      <c r="B10" s="244" t="s">
        <v>7</v>
      </c>
      <c r="C10" s="18"/>
      <c r="D10" s="308" t="str">
        <f>IF(E10&lt;&gt;"",VLOOKUP(B10,Dependencias,2,0),"")</f>
        <v/>
      </c>
      <c r="E10" s="189" t="str">
        <f>IF(H10&lt;&gt;"",VLOOKUP(H10,SERIE,2,0),"")</f>
        <v/>
      </c>
      <c r="F10" s="189" t="str">
        <f>IF(I10&lt;&gt;"",VLOOKUP(I10,SUBSERIE,2,0),"")</f>
        <v/>
      </c>
      <c r="G10" s="189">
        <f>IF(J10&lt;&gt;"",VLOOKUP(J10,TIPOLOGIA,2,0),"")</f>
        <v>1844</v>
      </c>
      <c r="H10" s="249"/>
      <c r="I10" s="180"/>
      <c r="J10" s="181" t="s">
        <v>810</v>
      </c>
      <c r="K10" s="181"/>
      <c r="L10" s="191"/>
      <c r="M10" s="191"/>
      <c r="N10" s="191"/>
      <c r="O10" s="191"/>
      <c r="P10" s="191"/>
      <c r="Q10" s="191"/>
      <c r="R10" s="182"/>
      <c r="S10" s="191"/>
      <c r="T10" s="191"/>
      <c r="U10" s="287"/>
      <c r="V10" s="191"/>
      <c r="W10" s="191"/>
      <c r="X10" s="287"/>
      <c r="Y10" s="1015"/>
      <c r="Z10" s="25"/>
      <c r="AA10" s="25"/>
      <c r="AB10" s="25"/>
      <c r="AC10" s="25"/>
      <c r="AD10" s="25"/>
      <c r="AE10" s="25"/>
      <c r="AF10" s="25"/>
    </row>
    <row r="11" spans="1:32" ht="39" hidden="1" customHeight="1" x14ac:dyDescent="0.25">
      <c r="A11" s="17"/>
      <c r="B11" s="244" t="s">
        <v>7</v>
      </c>
      <c r="C11" s="18"/>
      <c r="D11" s="184"/>
      <c r="E11" s="293"/>
      <c r="F11" s="293"/>
      <c r="G11" s="293"/>
      <c r="H11" s="309"/>
      <c r="I11" s="526"/>
      <c r="J11" s="199"/>
      <c r="K11" s="199"/>
      <c r="L11" s="289"/>
      <c r="M11" s="289"/>
      <c r="N11" s="289"/>
      <c r="O11" s="289"/>
      <c r="P11" s="289"/>
      <c r="Q11" s="289"/>
      <c r="R11" s="200"/>
      <c r="S11" s="289"/>
      <c r="T11" s="289"/>
      <c r="U11" s="496"/>
      <c r="V11" s="289"/>
      <c r="W11" s="289"/>
      <c r="X11" s="496"/>
      <c r="Y11" s="305"/>
      <c r="Z11" s="25"/>
      <c r="AA11" s="25"/>
      <c r="AB11" s="25"/>
      <c r="AC11" s="25"/>
      <c r="AD11" s="25"/>
      <c r="AE11" s="25"/>
      <c r="AF11" s="25"/>
    </row>
    <row r="12" spans="1:32" ht="18" hidden="1" customHeight="1" x14ac:dyDescent="0.25">
      <c r="A12" s="17"/>
      <c r="B12" s="244" t="s">
        <v>7</v>
      </c>
      <c r="C12" s="18"/>
      <c r="D12" s="184"/>
      <c r="E12" s="185"/>
      <c r="F12" s="185"/>
      <c r="G12" s="185"/>
      <c r="H12" s="206"/>
      <c r="I12" s="835" t="s">
        <v>803</v>
      </c>
      <c r="J12" s="202"/>
      <c r="K12" s="202"/>
      <c r="L12" s="202"/>
      <c r="M12" s="202"/>
      <c r="N12" s="202"/>
      <c r="O12" s="202"/>
      <c r="P12" s="202"/>
      <c r="Q12" s="202"/>
      <c r="R12" s="202"/>
      <c r="S12" s="835" t="s">
        <v>804</v>
      </c>
      <c r="T12" s="186"/>
      <c r="U12" s="455"/>
      <c r="V12" s="186"/>
      <c r="W12" s="186"/>
      <c r="X12" s="455"/>
      <c r="Y12" s="758"/>
      <c r="Z12" s="25"/>
      <c r="AA12" s="25"/>
      <c r="AB12" s="25"/>
      <c r="AC12" s="25"/>
      <c r="AD12" s="25"/>
      <c r="AE12" s="25"/>
      <c r="AF12" s="25"/>
    </row>
    <row r="13" spans="1:32" ht="15.75" hidden="1" customHeight="1" thickBot="1" x14ac:dyDescent="0.3">
      <c r="A13" s="17"/>
      <c r="B13" s="244" t="s">
        <v>7</v>
      </c>
      <c r="C13" s="18"/>
      <c r="D13" s="188"/>
      <c r="E13" s="189"/>
      <c r="F13" s="189"/>
      <c r="G13" s="189"/>
      <c r="H13" s="249"/>
      <c r="I13" s="205" t="s">
        <v>805</v>
      </c>
      <c r="J13" s="203"/>
      <c r="K13" s="203"/>
      <c r="L13" s="203"/>
      <c r="M13" s="203"/>
      <c r="N13" s="203"/>
      <c r="O13" s="203"/>
      <c r="P13" s="203"/>
      <c r="Q13" s="203"/>
      <c r="R13" s="203"/>
      <c r="S13" s="203"/>
      <c r="T13" s="191"/>
      <c r="U13" s="287"/>
      <c r="V13" s="191"/>
      <c r="W13" s="191"/>
      <c r="X13" s="287"/>
      <c r="Y13" s="756"/>
      <c r="Z13" s="25"/>
      <c r="AA13" s="25"/>
      <c r="AB13" s="25"/>
      <c r="AC13" s="25"/>
      <c r="AD13" s="25"/>
      <c r="AE13" s="25"/>
      <c r="AF13" s="25"/>
    </row>
    <row r="14" spans="1:32" ht="15.75" customHeight="1" x14ac:dyDescent="0.25">
      <c r="A14" s="17"/>
      <c r="B14" s="244" t="s">
        <v>7</v>
      </c>
      <c r="C14" s="18"/>
      <c r="D14" s="972" t="s">
        <v>1</v>
      </c>
      <c r="E14" s="967"/>
      <c r="F14" s="967"/>
      <c r="G14" s="967"/>
      <c r="H14" s="967"/>
      <c r="I14" s="973" t="s">
        <v>2</v>
      </c>
      <c r="J14" s="967"/>
      <c r="K14" s="967"/>
      <c r="L14" s="967"/>
      <c r="M14" s="967"/>
      <c r="N14" s="967"/>
      <c r="O14" s="967"/>
      <c r="P14" s="967"/>
      <c r="Q14" s="967"/>
      <c r="R14" s="258"/>
      <c r="S14" s="258"/>
      <c r="T14" s="258"/>
      <c r="U14" s="493"/>
      <c r="V14" s="258"/>
      <c r="W14" s="258"/>
      <c r="X14" s="493"/>
      <c r="Y14" s="259"/>
      <c r="Z14" s="25"/>
      <c r="AA14" s="25"/>
      <c r="AB14" s="25"/>
      <c r="AC14" s="25"/>
      <c r="AD14" s="25"/>
      <c r="AE14" s="25"/>
      <c r="AF14" s="25"/>
    </row>
    <row r="15" spans="1:32" ht="15.75" customHeight="1" x14ac:dyDescent="0.25">
      <c r="A15" s="17"/>
      <c r="B15" s="244" t="s">
        <v>7</v>
      </c>
      <c r="C15" s="18"/>
      <c r="D15" s="962" t="s">
        <v>4</v>
      </c>
      <c r="E15" s="963"/>
      <c r="F15" s="963"/>
      <c r="G15" s="963"/>
      <c r="H15" s="963"/>
      <c r="I15" s="964" t="s">
        <v>3</v>
      </c>
      <c r="J15" s="963"/>
      <c r="K15" s="963"/>
      <c r="L15" s="963"/>
      <c r="M15" s="963"/>
      <c r="N15" s="963"/>
      <c r="O15" s="963"/>
      <c r="P15" s="963"/>
      <c r="Q15" s="963"/>
      <c r="R15" s="833"/>
      <c r="S15" s="254"/>
      <c r="T15" s="965"/>
      <c r="U15" s="963"/>
      <c r="V15" s="971"/>
      <c r="W15" s="963"/>
      <c r="X15" s="963"/>
      <c r="Y15" s="255"/>
      <c r="Z15" s="25"/>
      <c r="AA15" s="25"/>
      <c r="AB15" s="25"/>
      <c r="AC15" s="25"/>
      <c r="AD15" s="25"/>
      <c r="AE15" s="25"/>
      <c r="AF15" s="25"/>
    </row>
    <row r="16" spans="1:32" ht="15.75" customHeight="1" thickBot="1" x14ac:dyDescent="0.3">
      <c r="A16" s="17"/>
      <c r="B16" s="244" t="s">
        <v>7</v>
      </c>
      <c r="C16" s="18"/>
      <c r="D16" s="1004" t="s">
        <v>6</v>
      </c>
      <c r="E16" s="1002"/>
      <c r="F16" s="1002"/>
      <c r="G16" s="1002"/>
      <c r="H16" s="1002"/>
      <c r="I16" s="1001" t="s">
        <v>671</v>
      </c>
      <c r="J16" s="1002"/>
      <c r="K16" s="1002"/>
      <c r="L16" s="1002"/>
      <c r="M16" s="1002"/>
      <c r="N16" s="1002"/>
      <c r="O16" s="1002"/>
      <c r="P16" s="1002"/>
      <c r="Q16" s="1002"/>
      <c r="R16" s="260"/>
      <c r="S16" s="261"/>
      <c r="T16" s="262"/>
      <c r="U16" s="596"/>
      <c r="V16" s="260"/>
      <c r="W16" s="260"/>
      <c r="X16" s="507"/>
      <c r="Y16" s="263"/>
      <c r="Z16" s="25"/>
      <c r="AA16" s="25"/>
      <c r="AB16" s="25"/>
      <c r="AC16" s="25"/>
      <c r="AD16" s="25"/>
      <c r="AE16" s="25"/>
      <c r="AF16" s="25"/>
    </row>
    <row r="17" spans="1:32" ht="38.25" customHeight="1" x14ac:dyDescent="0.25">
      <c r="A17" s="17"/>
      <c r="B17" s="244" t="s">
        <v>7</v>
      </c>
      <c r="C17" s="18"/>
      <c r="D17" s="1020" t="s">
        <v>8</v>
      </c>
      <c r="E17" s="1008"/>
      <c r="F17" s="1009"/>
      <c r="G17" s="256"/>
      <c r="H17" s="1021" t="s">
        <v>9</v>
      </c>
      <c r="I17" s="1008"/>
      <c r="J17" s="1009"/>
      <c r="K17" s="257" t="s">
        <v>10</v>
      </c>
      <c r="L17" s="1007" t="s">
        <v>11</v>
      </c>
      <c r="M17" s="1008"/>
      <c r="N17" s="1009"/>
      <c r="O17" s="1007" t="s">
        <v>12</v>
      </c>
      <c r="P17" s="1008"/>
      <c r="Q17" s="1009"/>
      <c r="R17" s="407" t="s">
        <v>798</v>
      </c>
      <c r="S17" s="1007" t="s">
        <v>14</v>
      </c>
      <c r="T17" s="1009"/>
      <c r="U17" s="1007" t="s">
        <v>15</v>
      </c>
      <c r="V17" s="1008"/>
      <c r="W17" s="1008"/>
      <c r="X17" s="1009"/>
      <c r="Y17" s="593" t="s">
        <v>16</v>
      </c>
      <c r="Z17" s="25"/>
      <c r="AA17" s="25"/>
      <c r="AB17" s="25"/>
      <c r="AC17" s="25"/>
      <c r="AD17" s="25"/>
      <c r="AE17" s="25"/>
      <c r="AF17" s="25"/>
    </row>
    <row r="18" spans="1:32" s="559" customFormat="1" ht="69" customHeight="1" thickBot="1" x14ac:dyDescent="0.3">
      <c r="A18" s="639"/>
      <c r="B18" s="639" t="s">
        <v>7</v>
      </c>
      <c r="C18" s="648"/>
      <c r="D18" s="641" t="s">
        <v>19</v>
      </c>
      <c r="E18" s="642" t="s">
        <v>20</v>
      </c>
      <c r="F18" s="642" t="s">
        <v>21</v>
      </c>
      <c r="G18" s="642" t="s">
        <v>799</v>
      </c>
      <c r="H18" s="643" t="s">
        <v>20</v>
      </c>
      <c r="I18" s="644" t="s">
        <v>21</v>
      </c>
      <c r="J18" s="644" t="s">
        <v>22</v>
      </c>
      <c r="K18" s="557"/>
      <c r="L18" s="645" t="s">
        <v>23</v>
      </c>
      <c r="M18" s="645" t="s">
        <v>24</v>
      </c>
      <c r="N18" s="645" t="s">
        <v>25</v>
      </c>
      <c r="O18" s="645" t="s">
        <v>26</v>
      </c>
      <c r="P18" s="645" t="s">
        <v>27</v>
      </c>
      <c r="Q18" s="645" t="s">
        <v>28</v>
      </c>
      <c r="R18" s="645" t="s">
        <v>29</v>
      </c>
      <c r="S18" s="646" t="s">
        <v>31</v>
      </c>
      <c r="T18" s="646" t="s">
        <v>32</v>
      </c>
      <c r="U18" s="557" t="s">
        <v>33</v>
      </c>
      <c r="V18" s="557" t="s">
        <v>34</v>
      </c>
      <c r="W18" s="557" t="s">
        <v>35</v>
      </c>
      <c r="X18" s="557" t="s">
        <v>36</v>
      </c>
      <c r="Y18" s="649"/>
      <c r="Z18" s="627"/>
      <c r="AA18" s="627"/>
      <c r="AB18" s="627"/>
      <c r="AC18" s="627"/>
      <c r="AD18" s="627"/>
      <c r="AE18" s="627"/>
      <c r="AF18" s="627"/>
    </row>
    <row r="19" spans="1:32" s="211" customFormat="1" ht="27" customHeight="1" x14ac:dyDescent="0.25">
      <c r="A19" s="244" t="s">
        <v>3</v>
      </c>
      <c r="B19" s="244" t="s">
        <v>7</v>
      </c>
      <c r="C19" s="245"/>
      <c r="D19" s="242">
        <f>IF(E19&lt;&gt;"",VLOOKUP(B19,Dependencias,2,0),"")</f>
        <v>11</v>
      </c>
      <c r="E19" s="849">
        <f t="shared" ref="E19:E29" si="3">IF(H19&lt;&gt;"",VLOOKUP(H19,SERIE,2,0),"")</f>
        <v>155</v>
      </c>
      <c r="F19" s="849">
        <f t="shared" ref="F19:F29" si="4">IF(I19&lt;&gt;"",VLOOKUP(I19,SUBSERIE,2,0),"")</f>
        <v>0</v>
      </c>
      <c r="G19" s="849">
        <f t="shared" ref="G19:G29" si="5">IF(J19&lt;&gt;"",VLOOKUP(J19,TIPOLOGIA,2,0),"")</f>
        <v>1968</v>
      </c>
      <c r="H19" s="847" t="s">
        <v>73</v>
      </c>
      <c r="I19" s="847" t="s">
        <v>74</v>
      </c>
      <c r="J19" s="227" t="s">
        <v>75</v>
      </c>
      <c r="K19" s="986" t="s">
        <v>806</v>
      </c>
      <c r="L19" s="839" t="s">
        <v>41</v>
      </c>
      <c r="M19" s="839"/>
      <c r="N19" s="839"/>
      <c r="O19" s="839" t="s">
        <v>41</v>
      </c>
      <c r="P19" s="839"/>
      <c r="Q19" s="839" t="s">
        <v>41</v>
      </c>
      <c r="R19" s="228" t="s">
        <v>280</v>
      </c>
      <c r="S19" s="839">
        <v>3</v>
      </c>
      <c r="T19" s="839">
        <v>7</v>
      </c>
      <c r="U19" s="839"/>
      <c r="V19" s="839"/>
      <c r="W19" s="839" t="s">
        <v>41</v>
      </c>
      <c r="X19" s="839" t="s">
        <v>41</v>
      </c>
      <c r="Y19" s="958" t="s">
        <v>807</v>
      </c>
      <c r="Z19" s="212"/>
      <c r="AA19" s="212"/>
      <c r="AB19" s="212"/>
      <c r="AC19" s="212"/>
      <c r="AD19" s="212"/>
      <c r="AE19" s="212"/>
      <c r="AF19" s="212"/>
    </row>
    <row r="20" spans="1:32" ht="15.75" customHeight="1" x14ac:dyDescent="0.25">
      <c r="A20" s="17" t="s">
        <v>3</v>
      </c>
      <c r="B20" s="244" t="s">
        <v>7</v>
      </c>
      <c r="C20" s="18"/>
      <c r="D20" s="184" t="str">
        <f t="shared" ref="D20:D34" si="6">IF(E20&lt;&gt;"",VLOOKUP(B20,Dependencias,2,0),"")</f>
        <v/>
      </c>
      <c r="E20" s="185" t="str">
        <f t="shared" si="3"/>
        <v/>
      </c>
      <c r="F20" s="185" t="str">
        <f t="shared" si="4"/>
        <v/>
      </c>
      <c r="G20" s="185">
        <f t="shared" si="5"/>
        <v>1966</v>
      </c>
      <c r="H20" s="862"/>
      <c r="I20" s="862"/>
      <c r="J20" s="857" t="s">
        <v>78</v>
      </c>
      <c r="K20" s="987"/>
      <c r="L20" s="186"/>
      <c r="M20" s="186"/>
      <c r="N20" s="186"/>
      <c r="O20" s="186"/>
      <c r="P20" s="186"/>
      <c r="Q20" s="186"/>
      <c r="R20" s="187"/>
      <c r="S20" s="186"/>
      <c r="T20" s="186"/>
      <c r="U20" s="455"/>
      <c r="V20" s="186"/>
      <c r="W20" s="186"/>
      <c r="X20" s="455"/>
      <c r="Y20" s="976"/>
      <c r="Z20" s="25"/>
      <c r="AA20" s="25"/>
      <c r="AB20" s="25"/>
      <c r="AC20" s="25"/>
      <c r="AD20" s="25"/>
      <c r="AE20" s="25"/>
      <c r="AF20" s="25"/>
    </row>
    <row r="21" spans="1:32" ht="25.5" customHeight="1" x14ac:dyDescent="0.25">
      <c r="A21" s="17" t="s">
        <v>3</v>
      </c>
      <c r="B21" s="244" t="s">
        <v>7</v>
      </c>
      <c r="C21" s="18"/>
      <c r="D21" s="184" t="str">
        <f t="shared" si="6"/>
        <v/>
      </c>
      <c r="E21" s="185" t="str">
        <f t="shared" si="3"/>
        <v/>
      </c>
      <c r="F21" s="185" t="str">
        <f t="shared" si="4"/>
        <v/>
      </c>
      <c r="G21" s="185">
        <f t="shared" si="5"/>
        <v>1970</v>
      </c>
      <c r="H21" s="862"/>
      <c r="I21" s="862"/>
      <c r="J21" s="857" t="s">
        <v>79</v>
      </c>
      <c r="K21" s="857"/>
      <c r="L21" s="186"/>
      <c r="M21" s="186"/>
      <c r="N21" s="186"/>
      <c r="O21" s="186"/>
      <c r="P21" s="186"/>
      <c r="Q21" s="186"/>
      <c r="R21" s="187"/>
      <c r="S21" s="186"/>
      <c r="T21" s="186"/>
      <c r="U21" s="455"/>
      <c r="V21" s="186"/>
      <c r="W21" s="186"/>
      <c r="X21" s="455"/>
      <c r="Y21" s="976"/>
      <c r="Z21" s="25"/>
      <c r="AA21" s="25"/>
      <c r="AB21" s="25"/>
      <c r="AC21" s="25"/>
      <c r="AD21" s="25"/>
      <c r="AE21" s="25"/>
      <c r="AF21" s="25"/>
    </row>
    <row r="22" spans="1:32" ht="24.75" customHeight="1" x14ac:dyDescent="0.25">
      <c r="A22" s="17" t="s">
        <v>3</v>
      </c>
      <c r="B22" s="244" t="s">
        <v>7</v>
      </c>
      <c r="C22" s="18"/>
      <c r="D22" s="184" t="str">
        <f t="shared" si="6"/>
        <v/>
      </c>
      <c r="E22" s="185" t="str">
        <f t="shared" si="3"/>
        <v/>
      </c>
      <c r="F22" s="185" t="str">
        <f t="shared" si="4"/>
        <v/>
      </c>
      <c r="G22" s="185">
        <f t="shared" si="5"/>
        <v>1969</v>
      </c>
      <c r="H22" s="862"/>
      <c r="I22" s="862"/>
      <c r="J22" s="857" t="s">
        <v>80</v>
      </c>
      <c r="K22" s="857"/>
      <c r="L22" s="186"/>
      <c r="M22" s="186"/>
      <c r="N22" s="186"/>
      <c r="O22" s="186"/>
      <c r="P22" s="186"/>
      <c r="Q22" s="186"/>
      <c r="R22" s="187"/>
      <c r="S22" s="186"/>
      <c r="T22" s="186"/>
      <c r="U22" s="455"/>
      <c r="V22" s="186"/>
      <c r="W22" s="186"/>
      <c r="X22" s="455"/>
      <c r="Y22" s="976"/>
      <c r="Z22" s="25"/>
      <c r="AA22" s="25"/>
      <c r="AB22" s="25"/>
      <c r="AC22" s="25"/>
      <c r="AD22" s="25"/>
      <c r="AE22" s="25"/>
      <c r="AF22" s="25"/>
    </row>
    <row r="23" spans="1:32" ht="23.25" customHeight="1" x14ac:dyDescent="0.25">
      <c r="A23" s="17" t="s">
        <v>3</v>
      </c>
      <c r="B23" s="244" t="s">
        <v>7</v>
      </c>
      <c r="C23" s="18"/>
      <c r="D23" s="184" t="str">
        <f t="shared" si="6"/>
        <v/>
      </c>
      <c r="E23" s="185" t="str">
        <f t="shared" si="3"/>
        <v/>
      </c>
      <c r="F23" s="185" t="str">
        <f t="shared" si="4"/>
        <v/>
      </c>
      <c r="G23" s="185">
        <f t="shared" si="5"/>
        <v>1965</v>
      </c>
      <c r="H23" s="862"/>
      <c r="I23" s="862"/>
      <c r="J23" s="857" t="s">
        <v>81</v>
      </c>
      <c r="K23" s="857"/>
      <c r="L23" s="186"/>
      <c r="M23" s="186"/>
      <c r="N23" s="186"/>
      <c r="O23" s="186"/>
      <c r="P23" s="186"/>
      <c r="Q23" s="186"/>
      <c r="R23" s="187"/>
      <c r="S23" s="186"/>
      <c r="T23" s="186"/>
      <c r="U23" s="455"/>
      <c r="V23" s="186"/>
      <c r="W23" s="186"/>
      <c r="X23" s="455"/>
      <c r="Y23" s="976"/>
      <c r="Z23" s="25"/>
      <c r="AA23" s="25"/>
      <c r="AB23" s="25"/>
      <c r="AC23" s="25"/>
      <c r="AD23" s="25"/>
      <c r="AE23" s="25"/>
      <c r="AF23" s="25"/>
    </row>
    <row r="24" spans="1:32" ht="24" customHeight="1" x14ac:dyDescent="0.25">
      <c r="A24" s="17" t="s">
        <v>3</v>
      </c>
      <c r="B24" s="244" t="s">
        <v>7</v>
      </c>
      <c r="C24" s="18"/>
      <c r="D24" s="184" t="str">
        <f t="shared" si="6"/>
        <v/>
      </c>
      <c r="E24" s="185" t="str">
        <f t="shared" si="3"/>
        <v/>
      </c>
      <c r="F24" s="185" t="str">
        <f t="shared" si="4"/>
        <v/>
      </c>
      <c r="G24" s="185">
        <f t="shared" si="5"/>
        <v>1943</v>
      </c>
      <c r="H24" s="862"/>
      <c r="I24" s="862"/>
      <c r="J24" s="857" t="s">
        <v>82</v>
      </c>
      <c r="K24" s="857"/>
      <c r="L24" s="186"/>
      <c r="M24" s="186"/>
      <c r="N24" s="186"/>
      <c r="O24" s="186"/>
      <c r="P24" s="186"/>
      <c r="Q24" s="186"/>
      <c r="R24" s="187"/>
      <c r="S24" s="186"/>
      <c r="T24" s="186"/>
      <c r="U24" s="455"/>
      <c r="V24" s="186"/>
      <c r="W24" s="186"/>
      <c r="X24" s="455"/>
      <c r="Y24" s="976"/>
      <c r="Z24" s="25"/>
      <c r="AA24" s="25"/>
      <c r="AB24" s="25"/>
      <c r="AC24" s="25"/>
      <c r="AD24" s="25"/>
      <c r="AE24" s="25"/>
      <c r="AF24" s="25"/>
    </row>
    <row r="25" spans="1:32" ht="24" customHeight="1" x14ac:dyDescent="0.25">
      <c r="A25" s="17" t="s">
        <v>3</v>
      </c>
      <c r="B25" s="244" t="s">
        <v>7</v>
      </c>
      <c r="C25" s="18"/>
      <c r="D25" s="184" t="str">
        <f t="shared" si="6"/>
        <v/>
      </c>
      <c r="E25" s="185" t="str">
        <f t="shared" si="3"/>
        <v/>
      </c>
      <c r="F25" s="185" t="str">
        <f t="shared" si="4"/>
        <v/>
      </c>
      <c r="G25" s="185">
        <f t="shared" si="5"/>
        <v>1942</v>
      </c>
      <c r="H25" s="862"/>
      <c r="I25" s="862"/>
      <c r="J25" s="857" t="s">
        <v>83</v>
      </c>
      <c r="K25" s="857"/>
      <c r="L25" s="186"/>
      <c r="M25" s="186"/>
      <c r="N25" s="186"/>
      <c r="O25" s="186"/>
      <c r="P25" s="186"/>
      <c r="Q25" s="186"/>
      <c r="R25" s="187"/>
      <c r="S25" s="186"/>
      <c r="T25" s="186"/>
      <c r="U25" s="455"/>
      <c r="V25" s="186"/>
      <c r="W25" s="186"/>
      <c r="X25" s="455"/>
      <c r="Y25" s="976"/>
      <c r="Z25" s="25"/>
      <c r="AA25" s="25"/>
      <c r="AB25" s="25"/>
      <c r="AC25" s="25"/>
      <c r="AD25" s="25"/>
      <c r="AE25" s="25"/>
      <c r="AF25" s="25"/>
    </row>
    <row r="26" spans="1:32" ht="24.75" customHeight="1" x14ac:dyDescent="0.25">
      <c r="A26" s="17" t="s">
        <v>3</v>
      </c>
      <c r="B26" s="244" t="s">
        <v>7</v>
      </c>
      <c r="C26" s="18"/>
      <c r="D26" s="184" t="str">
        <f t="shared" si="6"/>
        <v/>
      </c>
      <c r="E26" s="185" t="str">
        <f t="shared" si="3"/>
        <v/>
      </c>
      <c r="F26" s="185" t="str">
        <f t="shared" si="4"/>
        <v/>
      </c>
      <c r="G26" s="185">
        <f t="shared" si="5"/>
        <v>1944</v>
      </c>
      <c r="H26" s="862"/>
      <c r="I26" s="862"/>
      <c r="J26" s="857" t="s">
        <v>84</v>
      </c>
      <c r="K26" s="857"/>
      <c r="L26" s="186"/>
      <c r="M26" s="186"/>
      <c r="N26" s="186"/>
      <c r="O26" s="186"/>
      <c r="P26" s="186"/>
      <c r="Q26" s="186"/>
      <c r="R26" s="187"/>
      <c r="S26" s="186"/>
      <c r="T26" s="186"/>
      <c r="U26" s="455"/>
      <c r="V26" s="186"/>
      <c r="W26" s="186"/>
      <c r="X26" s="455"/>
      <c r="Y26" s="976"/>
      <c r="Z26" s="25"/>
      <c r="AA26" s="25"/>
      <c r="AB26" s="25"/>
      <c r="AC26" s="25"/>
      <c r="AD26" s="25"/>
      <c r="AE26" s="25"/>
      <c r="AF26" s="25"/>
    </row>
    <row r="27" spans="1:32" ht="24" customHeight="1" x14ac:dyDescent="0.25">
      <c r="A27" s="17" t="s">
        <v>3</v>
      </c>
      <c r="B27" s="244" t="s">
        <v>7</v>
      </c>
      <c r="C27" s="18"/>
      <c r="D27" s="184" t="str">
        <f t="shared" si="6"/>
        <v/>
      </c>
      <c r="E27" s="185" t="str">
        <f t="shared" si="3"/>
        <v/>
      </c>
      <c r="F27" s="185" t="str">
        <f t="shared" si="4"/>
        <v/>
      </c>
      <c r="G27" s="185">
        <f t="shared" si="5"/>
        <v>1946</v>
      </c>
      <c r="H27" s="862"/>
      <c r="I27" s="862"/>
      <c r="J27" s="857" t="s">
        <v>85</v>
      </c>
      <c r="K27" s="857"/>
      <c r="L27" s="186"/>
      <c r="M27" s="186"/>
      <c r="N27" s="186"/>
      <c r="O27" s="186"/>
      <c r="P27" s="186"/>
      <c r="Q27" s="186"/>
      <c r="R27" s="187"/>
      <c r="S27" s="186"/>
      <c r="T27" s="186"/>
      <c r="U27" s="455"/>
      <c r="V27" s="186"/>
      <c r="W27" s="186"/>
      <c r="X27" s="455"/>
      <c r="Y27" s="976"/>
      <c r="Z27" s="25"/>
      <c r="AA27" s="25"/>
      <c r="AB27" s="25"/>
      <c r="AC27" s="25"/>
      <c r="AD27" s="25"/>
      <c r="AE27" s="25"/>
      <c r="AF27" s="25"/>
    </row>
    <row r="28" spans="1:32" ht="24" customHeight="1" x14ac:dyDescent="0.25">
      <c r="A28" s="17" t="s">
        <v>3</v>
      </c>
      <c r="B28" s="244" t="s">
        <v>7</v>
      </c>
      <c r="C28" s="18"/>
      <c r="D28" s="184" t="str">
        <f t="shared" si="6"/>
        <v/>
      </c>
      <c r="E28" s="185" t="str">
        <f t="shared" si="3"/>
        <v/>
      </c>
      <c r="F28" s="185" t="str">
        <f t="shared" si="4"/>
        <v/>
      </c>
      <c r="G28" s="185">
        <f t="shared" si="5"/>
        <v>1938</v>
      </c>
      <c r="H28" s="862"/>
      <c r="I28" s="862"/>
      <c r="J28" s="857" t="s">
        <v>86</v>
      </c>
      <c r="K28" s="857"/>
      <c r="L28" s="186"/>
      <c r="M28" s="186"/>
      <c r="N28" s="186"/>
      <c r="O28" s="186"/>
      <c r="P28" s="186"/>
      <c r="Q28" s="186"/>
      <c r="R28" s="187"/>
      <c r="S28" s="186"/>
      <c r="T28" s="186"/>
      <c r="U28" s="455"/>
      <c r="V28" s="186"/>
      <c r="W28" s="186"/>
      <c r="X28" s="455"/>
      <c r="Y28" s="976"/>
      <c r="Z28" s="25"/>
      <c r="AA28" s="25"/>
      <c r="AB28" s="25"/>
      <c r="AC28" s="25"/>
      <c r="AD28" s="25"/>
      <c r="AE28" s="25"/>
      <c r="AF28" s="25"/>
    </row>
    <row r="29" spans="1:32" ht="13.5" customHeight="1" x14ac:dyDescent="0.25">
      <c r="A29" s="17" t="s">
        <v>3</v>
      </c>
      <c r="B29" s="244" t="s">
        <v>7</v>
      </c>
      <c r="C29" s="18"/>
      <c r="D29" s="184" t="str">
        <f t="shared" si="6"/>
        <v/>
      </c>
      <c r="E29" s="185" t="str">
        <f t="shared" si="3"/>
        <v/>
      </c>
      <c r="F29" s="185" t="str">
        <f t="shared" si="4"/>
        <v/>
      </c>
      <c r="G29" s="185">
        <f t="shared" si="5"/>
        <v>1987</v>
      </c>
      <c r="H29" s="862"/>
      <c r="I29" s="862"/>
      <c r="J29" s="857" t="s">
        <v>87</v>
      </c>
      <c r="K29" s="857"/>
      <c r="L29" s="186"/>
      <c r="M29" s="186"/>
      <c r="N29" s="186"/>
      <c r="O29" s="186"/>
      <c r="P29" s="186"/>
      <c r="Q29" s="186"/>
      <c r="R29" s="187"/>
      <c r="S29" s="186"/>
      <c r="T29" s="186"/>
      <c r="U29" s="455"/>
      <c r="V29" s="186"/>
      <c r="W29" s="186"/>
      <c r="X29" s="455"/>
      <c r="Y29" s="976"/>
      <c r="Z29" s="25"/>
      <c r="AA29" s="25"/>
      <c r="AB29" s="25"/>
      <c r="AC29" s="25"/>
      <c r="AD29" s="25"/>
      <c r="AE29" s="25"/>
      <c r="AF29" s="25"/>
    </row>
    <row r="30" spans="1:32" ht="13.5" customHeight="1" x14ac:dyDescent="0.25">
      <c r="A30" s="17"/>
      <c r="B30" s="244"/>
      <c r="C30" s="18"/>
      <c r="D30" s="184"/>
      <c r="E30" s="185"/>
      <c r="F30" s="185"/>
      <c r="G30" s="185"/>
      <c r="H30" s="862"/>
      <c r="I30" s="862"/>
      <c r="J30" s="857" t="s">
        <v>247</v>
      </c>
      <c r="K30" s="857"/>
      <c r="L30" s="186"/>
      <c r="M30" s="186"/>
      <c r="N30" s="186"/>
      <c r="O30" s="186"/>
      <c r="P30" s="186"/>
      <c r="Q30" s="186"/>
      <c r="R30" s="187"/>
      <c r="S30" s="186"/>
      <c r="T30" s="186"/>
      <c r="U30" s="455"/>
      <c r="V30" s="186"/>
      <c r="W30" s="186"/>
      <c r="X30" s="455"/>
      <c r="Y30" s="976"/>
      <c r="Z30" s="25"/>
      <c r="AA30" s="25"/>
      <c r="AB30" s="25"/>
      <c r="AC30" s="25"/>
      <c r="AD30" s="25"/>
      <c r="AE30" s="25"/>
      <c r="AF30" s="25"/>
    </row>
    <row r="31" spans="1:32" ht="13.5" customHeight="1" x14ac:dyDescent="0.25">
      <c r="A31" s="17"/>
      <c r="B31" s="244"/>
      <c r="C31" s="18"/>
      <c r="D31" s="184"/>
      <c r="E31" s="185"/>
      <c r="F31" s="185"/>
      <c r="G31" s="185"/>
      <c r="H31" s="862"/>
      <c r="I31" s="862"/>
      <c r="J31" s="857" t="s">
        <v>808</v>
      </c>
      <c r="K31" s="857"/>
      <c r="L31" s="186"/>
      <c r="M31" s="186"/>
      <c r="N31" s="186"/>
      <c r="O31" s="186"/>
      <c r="P31" s="186"/>
      <c r="Q31" s="186"/>
      <c r="R31" s="187"/>
      <c r="S31" s="186"/>
      <c r="T31" s="186"/>
      <c r="U31" s="455"/>
      <c r="V31" s="186"/>
      <c r="W31" s="186"/>
      <c r="X31" s="455"/>
      <c r="Y31" s="976"/>
      <c r="Z31" s="25"/>
      <c r="AA31" s="25"/>
      <c r="AB31" s="25"/>
      <c r="AC31" s="25"/>
      <c r="AD31" s="25"/>
      <c r="AE31" s="25"/>
      <c r="AF31" s="25"/>
    </row>
    <row r="32" spans="1:32" ht="13.5" customHeight="1" x14ac:dyDescent="0.25">
      <c r="A32" s="17"/>
      <c r="B32" s="244"/>
      <c r="C32" s="18"/>
      <c r="D32" s="184"/>
      <c r="E32" s="185"/>
      <c r="F32" s="185"/>
      <c r="G32" s="185"/>
      <c r="H32" s="862"/>
      <c r="I32" s="862"/>
      <c r="J32" s="857" t="s">
        <v>837</v>
      </c>
      <c r="K32" s="857"/>
      <c r="L32" s="186"/>
      <c r="M32" s="186"/>
      <c r="N32" s="186"/>
      <c r="O32" s="186"/>
      <c r="P32" s="186"/>
      <c r="Q32" s="186"/>
      <c r="R32" s="187"/>
      <c r="S32" s="186"/>
      <c r="T32" s="186"/>
      <c r="U32" s="455"/>
      <c r="V32" s="186"/>
      <c r="W32" s="186"/>
      <c r="X32" s="455"/>
      <c r="Y32" s="976"/>
      <c r="Z32" s="25"/>
      <c r="AA32" s="25"/>
      <c r="AB32" s="25"/>
      <c r="AC32" s="25"/>
      <c r="AD32" s="25"/>
      <c r="AE32" s="25"/>
      <c r="AF32" s="25"/>
    </row>
    <row r="33" spans="1:32" ht="13.5" customHeight="1" x14ac:dyDescent="0.25">
      <c r="A33" s="17"/>
      <c r="B33" s="244"/>
      <c r="C33" s="18"/>
      <c r="D33" s="184"/>
      <c r="E33" s="185"/>
      <c r="F33" s="185"/>
      <c r="G33" s="185"/>
      <c r="H33" s="862"/>
      <c r="I33" s="862"/>
      <c r="J33" s="857" t="s">
        <v>811</v>
      </c>
      <c r="K33" s="857"/>
      <c r="L33" s="186"/>
      <c r="M33" s="186"/>
      <c r="N33" s="186"/>
      <c r="O33" s="186"/>
      <c r="P33" s="186"/>
      <c r="Q33" s="186"/>
      <c r="R33" s="187"/>
      <c r="S33" s="186"/>
      <c r="T33" s="186"/>
      <c r="U33" s="455"/>
      <c r="V33" s="186"/>
      <c r="W33" s="186"/>
      <c r="X33" s="455"/>
      <c r="Y33" s="976"/>
      <c r="Z33" s="25"/>
      <c r="AA33" s="25"/>
      <c r="AB33" s="25"/>
      <c r="AC33" s="25"/>
      <c r="AD33" s="25"/>
      <c r="AE33" s="25"/>
      <c r="AF33" s="25"/>
    </row>
    <row r="34" spans="1:32" ht="12.75" customHeight="1" thickBot="1" x14ac:dyDescent="0.3">
      <c r="A34" s="17" t="s">
        <v>3</v>
      </c>
      <c r="B34" s="244" t="s">
        <v>7</v>
      </c>
      <c r="C34" s="18"/>
      <c r="D34" s="188" t="str">
        <f t="shared" si="6"/>
        <v/>
      </c>
      <c r="E34" s="189" t="str">
        <f>IF(H34&lt;&gt;"",VLOOKUP(H34,SERIE,2,0),"")</f>
        <v/>
      </c>
      <c r="F34" s="189" t="str">
        <f>IF(I34&lt;&gt;"",VLOOKUP(I34,SUBSERIE,2,0),"")</f>
        <v/>
      </c>
      <c r="G34" s="189">
        <f>IF(J34&lt;&gt;"",VLOOKUP(J34,TIPOLOGIA,2,0),"")</f>
        <v>1844</v>
      </c>
      <c r="H34" s="180"/>
      <c r="I34" s="180"/>
      <c r="J34" s="181" t="s">
        <v>810</v>
      </c>
      <c r="K34" s="181"/>
      <c r="L34" s="191"/>
      <c r="M34" s="191"/>
      <c r="N34" s="191"/>
      <c r="O34" s="191"/>
      <c r="P34" s="191"/>
      <c r="Q34" s="191"/>
      <c r="R34" s="182"/>
      <c r="S34" s="191"/>
      <c r="T34" s="191"/>
      <c r="U34" s="287"/>
      <c r="V34" s="191"/>
      <c r="W34" s="191"/>
      <c r="X34" s="287"/>
      <c r="Y34" s="959"/>
      <c r="Z34" s="25"/>
      <c r="AA34" s="25"/>
      <c r="AB34" s="25"/>
      <c r="AC34" s="25"/>
      <c r="AD34" s="25"/>
      <c r="AE34" s="25"/>
      <c r="AF34" s="25"/>
    </row>
    <row r="35" spans="1:32" ht="9.75" hidden="1" customHeight="1" x14ac:dyDescent="0.25">
      <c r="A35" s="17"/>
      <c r="B35" s="244" t="s">
        <v>7</v>
      </c>
      <c r="C35" s="18"/>
      <c r="D35" s="184"/>
      <c r="E35" s="185"/>
      <c r="F35" s="185"/>
      <c r="G35" s="185"/>
      <c r="H35" s="862"/>
      <c r="I35" s="862"/>
      <c r="J35" s="857"/>
      <c r="K35" s="857"/>
      <c r="L35" s="186"/>
      <c r="M35" s="186"/>
      <c r="N35" s="186"/>
      <c r="O35" s="186"/>
      <c r="P35" s="186"/>
      <c r="Q35" s="186"/>
      <c r="R35" s="187"/>
      <c r="S35" s="186"/>
      <c r="T35" s="186"/>
      <c r="U35" s="455"/>
      <c r="V35" s="186"/>
      <c r="W35" s="186"/>
      <c r="X35" s="455"/>
      <c r="Y35" s="758"/>
      <c r="Z35" s="25"/>
      <c r="AA35" s="25"/>
      <c r="AB35" s="25"/>
      <c r="AC35" s="25"/>
      <c r="AD35" s="25"/>
      <c r="AE35" s="25"/>
      <c r="AF35" s="25"/>
    </row>
    <row r="36" spans="1:32" ht="12.75" hidden="1" customHeight="1" x14ac:dyDescent="0.25">
      <c r="A36" s="17"/>
      <c r="B36" s="244" t="s">
        <v>7</v>
      </c>
      <c r="C36" s="18"/>
      <c r="D36" s="184"/>
      <c r="E36" s="185"/>
      <c r="F36" s="185"/>
      <c r="G36" s="185"/>
      <c r="H36" s="862"/>
      <c r="I36" s="862"/>
      <c r="J36" s="857"/>
      <c r="K36" s="857"/>
      <c r="L36" s="186"/>
      <c r="M36" s="186"/>
      <c r="N36" s="186"/>
      <c r="O36" s="186"/>
      <c r="P36" s="186"/>
      <c r="Q36" s="186"/>
      <c r="R36" s="187"/>
      <c r="S36" s="186"/>
      <c r="T36" s="186"/>
      <c r="U36" s="455"/>
      <c r="V36" s="186"/>
      <c r="W36" s="186"/>
      <c r="X36" s="455"/>
      <c r="Y36" s="758"/>
      <c r="Z36" s="25"/>
      <c r="AA36" s="25"/>
      <c r="AB36" s="25"/>
      <c r="AC36" s="25"/>
      <c r="AD36" s="25"/>
      <c r="AE36" s="25"/>
      <c r="AF36" s="25"/>
    </row>
    <row r="37" spans="1:32" ht="13.5" hidden="1" customHeight="1" x14ac:dyDescent="0.25">
      <c r="A37" s="17"/>
      <c r="B37" s="244" t="s">
        <v>7</v>
      </c>
      <c r="C37" s="18"/>
      <c r="D37" s="184"/>
      <c r="E37" s="185"/>
      <c r="F37" s="185"/>
      <c r="G37" s="185"/>
      <c r="H37" s="862"/>
      <c r="I37" s="835" t="s">
        <v>803</v>
      </c>
      <c r="J37" s="202"/>
      <c r="K37" s="202"/>
      <c r="L37" s="202"/>
      <c r="M37" s="202"/>
      <c r="N37" s="202"/>
      <c r="O37" s="202"/>
      <c r="P37" s="202"/>
      <c r="Q37" s="202"/>
      <c r="R37" s="202"/>
      <c r="S37" s="835" t="s">
        <v>804</v>
      </c>
      <c r="T37" s="186"/>
      <c r="U37" s="455"/>
      <c r="V37" s="186"/>
      <c r="W37" s="186"/>
      <c r="X37" s="455"/>
      <c r="Y37" s="758"/>
      <c r="Z37" s="25"/>
      <c r="AA37" s="25"/>
      <c r="AB37" s="25"/>
      <c r="AC37" s="25"/>
      <c r="AD37" s="25"/>
      <c r="AE37" s="25"/>
      <c r="AF37" s="25"/>
    </row>
    <row r="38" spans="1:32" ht="12.75" hidden="1" customHeight="1" thickBot="1" x14ac:dyDescent="0.3">
      <c r="A38" s="17"/>
      <c r="B38" s="244" t="s">
        <v>7</v>
      </c>
      <c r="C38" s="18"/>
      <c r="D38" s="188"/>
      <c r="E38" s="189"/>
      <c r="F38" s="189"/>
      <c r="G38" s="189"/>
      <c r="H38" s="180"/>
      <c r="I38" s="205" t="s">
        <v>805</v>
      </c>
      <c r="J38" s="203"/>
      <c r="K38" s="203"/>
      <c r="L38" s="203"/>
      <c r="M38" s="203"/>
      <c r="N38" s="203"/>
      <c r="O38" s="203"/>
      <c r="P38" s="203"/>
      <c r="Q38" s="203"/>
      <c r="R38" s="203"/>
      <c r="S38" s="203"/>
      <c r="T38" s="191"/>
      <c r="U38" s="287"/>
      <c r="V38" s="191"/>
      <c r="W38" s="191"/>
      <c r="X38" s="287"/>
      <c r="Y38" s="756"/>
      <c r="Z38" s="25"/>
      <c r="AA38" s="25"/>
      <c r="AB38" s="25"/>
      <c r="AC38" s="25"/>
      <c r="AD38" s="25"/>
      <c r="AE38" s="25"/>
      <c r="AF38" s="25"/>
    </row>
    <row r="39" spans="1:32" ht="16.5" customHeight="1" x14ac:dyDescent="0.25">
      <c r="A39" s="17"/>
      <c r="B39" s="244" t="s">
        <v>7</v>
      </c>
      <c r="C39" s="18"/>
      <c r="D39" s="972" t="s">
        <v>1</v>
      </c>
      <c r="E39" s="967"/>
      <c r="F39" s="967"/>
      <c r="G39" s="967"/>
      <c r="H39" s="967"/>
      <c r="I39" s="973" t="s">
        <v>2</v>
      </c>
      <c r="J39" s="967"/>
      <c r="K39" s="967"/>
      <c r="L39" s="967"/>
      <c r="M39" s="967"/>
      <c r="N39" s="967"/>
      <c r="O39" s="967"/>
      <c r="P39" s="967"/>
      <c r="Q39" s="967"/>
      <c r="R39" s="258"/>
      <c r="S39" s="258"/>
      <c r="T39" s="258"/>
      <c r="U39" s="493"/>
      <c r="V39" s="258"/>
      <c r="W39" s="258"/>
      <c r="X39" s="493"/>
      <c r="Y39" s="259"/>
      <c r="Z39" s="25"/>
      <c r="AA39" s="25"/>
      <c r="AB39" s="25"/>
      <c r="AC39" s="25"/>
      <c r="AD39" s="25"/>
      <c r="AE39" s="25"/>
      <c r="AF39" s="25"/>
    </row>
    <row r="40" spans="1:32" ht="16.5" customHeight="1" x14ac:dyDescent="0.25">
      <c r="A40" s="17"/>
      <c r="B40" s="244" t="s">
        <v>7</v>
      </c>
      <c r="C40" s="18"/>
      <c r="D40" s="962" t="s">
        <v>4</v>
      </c>
      <c r="E40" s="963"/>
      <c r="F40" s="963"/>
      <c r="G40" s="963"/>
      <c r="H40" s="963"/>
      <c r="I40" s="964" t="s">
        <v>3</v>
      </c>
      <c r="J40" s="963"/>
      <c r="K40" s="963"/>
      <c r="L40" s="963"/>
      <c r="M40" s="963"/>
      <c r="N40" s="963"/>
      <c r="O40" s="963"/>
      <c r="P40" s="963"/>
      <c r="Q40" s="963"/>
      <c r="R40" s="833"/>
      <c r="S40" s="254"/>
      <c r="T40" s="965"/>
      <c r="U40" s="963"/>
      <c r="V40" s="971"/>
      <c r="W40" s="963"/>
      <c r="X40" s="963"/>
      <c r="Y40" s="255"/>
      <c r="Z40" s="25"/>
      <c r="AA40" s="25"/>
      <c r="AB40" s="25"/>
      <c r="AC40" s="25"/>
      <c r="AD40" s="25"/>
      <c r="AE40" s="25"/>
      <c r="AF40" s="25"/>
    </row>
    <row r="41" spans="1:32" ht="16.5" customHeight="1" x14ac:dyDescent="0.25">
      <c r="A41" s="17"/>
      <c r="B41" s="244" t="s">
        <v>7</v>
      </c>
      <c r="C41" s="18"/>
      <c r="D41" s="962" t="s">
        <v>6</v>
      </c>
      <c r="E41" s="963"/>
      <c r="F41" s="963"/>
      <c r="G41" s="963"/>
      <c r="H41" s="963"/>
      <c r="I41" s="964" t="s">
        <v>671</v>
      </c>
      <c r="J41" s="963"/>
      <c r="K41" s="963"/>
      <c r="L41" s="963"/>
      <c r="M41" s="963"/>
      <c r="N41" s="963"/>
      <c r="O41" s="963"/>
      <c r="P41" s="963"/>
      <c r="Q41" s="963"/>
      <c r="R41" s="833"/>
      <c r="S41" s="254"/>
      <c r="T41" s="832"/>
      <c r="U41" s="595"/>
      <c r="V41" s="833"/>
      <c r="W41" s="833"/>
      <c r="X41" s="506"/>
      <c r="Y41" s="255"/>
      <c r="Z41" s="25"/>
      <c r="AA41" s="25"/>
      <c r="AB41" s="25"/>
      <c r="AC41" s="25"/>
      <c r="AD41" s="25"/>
      <c r="AE41" s="25"/>
      <c r="AF41" s="25"/>
    </row>
    <row r="42" spans="1:32" ht="33.75" customHeight="1" x14ac:dyDescent="0.25">
      <c r="A42" s="17"/>
      <c r="B42" s="244" t="s">
        <v>7</v>
      </c>
      <c r="C42" s="18"/>
      <c r="D42" s="995" t="s">
        <v>8</v>
      </c>
      <c r="E42" s="994"/>
      <c r="F42" s="993"/>
      <c r="G42" s="177"/>
      <c r="H42" s="996" t="s">
        <v>9</v>
      </c>
      <c r="I42" s="994"/>
      <c r="J42" s="993"/>
      <c r="K42" s="178" t="s">
        <v>10</v>
      </c>
      <c r="L42" s="992" t="s">
        <v>11</v>
      </c>
      <c r="M42" s="994"/>
      <c r="N42" s="993"/>
      <c r="O42" s="992" t="s">
        <v>12</v>
      </c>
      <c r="P42" s="994"/>
      <c r="Q42" s="993"/>
      <c r="R42" s="406" t="s">
        <v>798</v>
      </c>
      <c r="S42" s="992" t="s">
        <v>14</v>
      </c>
      <c r="T42" s="993"/>
      <c r="U42" s="992" t="s">
        <v>15</v>
      </c>
      <c r="V42" s="994"/>
      <c r="W42" s="994"/>
      <c r="X42" s="993"/>
      <c r="Y42" s="594" t="s">
        <v>16</v>
      </c>
      <c r="Z42" s="25"/>
      <c r="AA42" s="25"/>
      <c r="AB42" s="25"/>
      <c r="AC42" s="25"/>
      <c r="AD42" s="25"/>
      <c r="AE42" s="25"/>
      <c r="AF42" s="25"/>
    </row>
    <row r="43" spans="1:32" s="559" customFormat="1" ht="70.5" customHeight="1" thickBot="1" x14ac:dyDescent="0.3">
      <c r="A43" s="639"/>
      <c r="B43" s="639" t="s">
        <v>7</v>
      </c>
      <c r="C43" s="648"/>
      <c r="D43" s="641" t="s">
        <v>19</v>
      </c>
      <c r="E43" s="642" t="s">
        <v>20</v>
      </c>
      <c r="F43" s="642" t="s">
        <v>21</v>
      </c>
      <c r="G43" s="642" t="s">
        <v>799</v>
      </c>
      <c r="H43" s="643" t="s">
        <v>20</v>
      </c>
      <c r="I43" s="644" t="s">
        <v>21</v>
      </c>
      <c r="J43" s="644" t="s">
        <v>22</v>
      </c>
      <c r="K43" s="557"/>
      <c r="L43" s="645" t="s">
        <v>23</v>
      </c>
      <c r="M43" s="645" t="s">
        <v>24</v>
      </c>
      <c r="N43" s="645" t="s">
        <v>25</v>
      </c>
      <c r="O43" s="645" t="s">
        <v>26</v>
      </c>
      <c r="P43" s="645" t="s">
        <v>27</v>
      </c>
      <c r="Q43" s="645" t="s">
        <v>28</v>
      </c>
      <c r="R43" s="645" t="s">
        <v>29</v>
      </c>
      <c r="S43" s="646" t="s">
        <v>31</v>
      </c>
      <c r="T43" s="646" t="s">
        <v>32</v>
      </c>
      <c r="U43" s="557" t="s">
        <v>33</v>
      </c>
      <c r="V43" s="557" t="s">
        <v>34</v>
      </c>
      <c r="W43" s="557" t="s">
        <v>35</v>
      </c>
      <c r="X43" s="557" t="s">
        <v>36</v>
      </c>
      <c r="Y43" s="649"/>
      <c r="Z43" s="627"/>
      <c r="AA43" s="627"/>
      <c r="AB43" s="627"/>
      <c r="AC43" s="627"/>
      <c r="AD43" s="627"/>
      <c r="AE43" s="627"/>
      <c r="AF43" s="627"/>
    </row>
    <row r="44" spans="1:32" s="211" customFormat="1" ht="27" customHeight="1" x14ac:dyDescent="0.25">
      <c r="A44" s="244" t="s">
        <v>3</v>
      </c>
      <c r="B44" s="244" t="s">
        <v>7</v>
      </c>
      <c r="C44" s="245"/>
      <c r="D44" s="242">
        <f>IF(E44&lt;&gt;"",VLOOKUP(B44,Dependencias,2,0),"")</f>
        <v>11</v>
      </c>
      <c r="E44" s="849">
        <f t="shared" ref="E44:E52" si="7">IF(H44&lt;&gt;"",VLOOKUP(H44,SERIE,2,0),"")</f>
        <v>160</v>
      </c>
      <c r="F44" s="849">
        <f t="shared" ref="F44:F52" si="8">IF(I44&lt;&gt;"",VLOOKUP(I44,SUBSERIE,2,0),"")</f>
        <v>33</v>
      </c>
      <c r="G44" s="849">
        <f t="shared" ref="G44:G52" si="9">IF(J44&lt;&gt;"",VLOOKUP(J44,TIPOLOGIA,2,0),"")</f>
        <v>1700</v>
      </c>
      <c r="H44" s="248" t="s">
        <v>89</v>
      </c>
      <c r="I44" s="847" t="s">
        <v>371</v>
      </c>
      <c r="J44" s="227" t="s">
        <v>39</v>
      </c>
      <c r="K44" s="227" t="s">
        <v>114</v>
      </c>
      <c r="L44" s="839" t="s">
        <v>41</v>
      </c>
      <c r="M44" s="839"/>
      <c r="N44" s="839"/>
      <c r="O44" s="839" t="s">
        <v>41</v>
      </c>
      <c r="P44" s="839"/>
      <c r="Q44" s="839" t="s">
        <v>41</v>
      </c>
      <c r="R44" s="228" t="s">
        <v>681</v>
      </c>
      <c r="S44" s="839">
        <v>3</v>
      </c>
      <c r="T44" s="839">
        <v>10</v>
      </c>
      <c r="U44" s="839" t="s">
        <v>41</v>
      </c>
      <c r="V44" s="839"/>
      <c r="W44" s="839" t="s">
        <v>41</v>
      </c>
      <c r="X44" s="839"/>
      <c r="Y44" s="958" t="s">
        <v>812</v>
      </c>
      <c r="Z44" s="212"/>
      <c r="AA44" s="212"/>
      <c r="AB44" s="212"/>
      <c r="AC44" s="212"/>
      <c r="AD44" s="212"/>
      <c r="AE44" s="212"/>
      <c r="AF44" s="212"/>
    </row>
    <row r="45" spans="1:32" ht="16.5" customHeight="1" x14ac:dyDescent="0.25">
      <c r="A45" s="17"/>
      <c r="B45" s="244" t="s">
        <v>7</v>
      </c>
      <c r="C45" s="18"/>
      <c r="D45" s="295" t="str">
        <f t="shared" ref="D45:D47" si="10">IF(E45&lt;&gt;"",VLOOKUP(B45,Dependencia,2,0),"")</f>
        <v/>
      </c>
      <c r="E45" s="193" t="str">
        <f t="shared" si="7"/>
        <v/>
      </c>
      <c r="F45" s="193" t="str">
        <f t="shared" si="8"/>
        <v/>
      </c>
      <c r="G45" s="193">
        <f t="shared" si="9"/>
        <v>1844</v>
      </c>
      <c r="H45" s="250"/>
      <c r="I45" s="194"/>
      <c r="J45" s="195" t="s">
        <v>227</v>
      </c>
      <c r="K45" s="195"/>
      <c r="L45" s="196"/>
      <c r="M45" s="196"/>
      <c r="N45" s="196"/>
      <c r="O45" s="196"/>
      <c r="P45" s="196"/>
      <c r="Q45" s="196"/>
      <c r="R45" s="197"/>
      <c r="S45" s="196"/>
      <c r="T45" s="196"/>
      <c r="U45" s="497"/>
      <c r="V45" s="196"/>
      <c r="W45" s="196"/>
      <c r="X45" s="497"/>
      <c r="Y45" s="976"/>
      <c r="Z45" s="25"/>
      <c r="AA45" s="25"/>
      <c r="AB45" s="25"/>
      <c r="AC45" s="25"/>
      <c r="AD45" s="25"/>
      <c r="AE45" s="25"/>
      <c r="AF45" s="25"/>
    </row>
    <row r="46" spans="1:32" ht="24" customHeight="1" x14ac:dyDescent="0.25">
      <c r="A46" s="17" t="s">
        <v>3</v>
      </c>
      <c r="B46" s="244" t="s">
        <v>7</v>
      </c>
      <c r="C46" s="18"/>
      <c r="D46" s="295" t="str">
        <f t="shared" si="10"/>
        <v/>
      </c>
      <c r="E46" s="185" t="str">
        <f t="shared" si="7"/>
        <v/>
      </c>
      <c r="F46" s="185" t="str">
        <f t="shared" si="8"/>
        <v/>
      </c>
      <c r="G46" s="185">
        <f t="shared" si="9"/>
        <v>1797</v>
      </c>
      <c r="H46" s="206"/>
      <c r="I46" s="862"/>
      <c r="J46" s="857" t="s">
        <v>706</v>
      </c>
      <c r="K46" s="857"/>
      <c r="L46" s="186"/>
      <c r="M46" s="186"/>
      <c r="N46" s="186"/>
      <c r="O46" s="186"/>
      <c r="P46" s="186"/>
      <c r="Q46" s="186"/>
      <c r="R46" s="187"/>
      <c r="S46" s="186"/>
      <c r="T46" s="186"/>
      <c r="U46" s="455"/>
      <c r="V46" s="186"/>
      <c r="W46" s="186"/>
      <c r="X46" s="455"/>
      <c r="Y46" s="976"/>
      <c r="Z46" s="25"/>
      <c r="AA46" s="25"/>
      <c r="AB46" s="25"/>
      <c r="AC46" s="25"/>
      <c r="AD46" s="25"/>
      <c r="AE46" s="25"/>
      <c r="AF46" s="25"/>
    </row>
    <row r="47" spans="1:32" ht="63" customHeight="1" thickBot="1" x14ac:dyDescent="0.3">
      <c r="A47" s="17" t="s">
        <v>3</v>
      </c>
      <c r="B47" s="244" t="s">
        <v>7</v>
      </c>
      <c r="C47" s="18"/>
      <c r="D47" s="295" t="str">
        <f t="shared" si="10"/>
        <v/>
      </c>
      <c r="E47" s="189" t="str">
        <f t="shared" si="7"/>
        <v/>
      </c>
      <c r="F47" s="189" t="str">
        <f t="shared" si="8"/>
        <v/>
      </c>
      <c r="G47" s="189">
        <f t="shared" si="9"/>
        <v>1638</v>
      </c>
      <c r="H47" s="249"/>
      <c r="I47" s="180"/>
      <c r="J47" s="181" t="s">
        <v>707</v>
      </c>
      <c r="K47" s="181"/>
      <c r="L47" s="191"/>
      <c r="M47" s="191"/>
      <c r="N47" s="191"/>
      <c r="O47" s="191"/>
      <c r="P47" s="191"/>
      <c r="Q47" s="191"/>
      <c r="R47" s="182"/>
      <c r="S47" s="191"/>
      <c r="T47" s="191"/>
      <c r="U47" s="287"/>
      <c r="V47" s="191"/>
      <c r="W47" s="191"/>
      <c r="X47" s="287"/>
      <c r="Y47" s="959"/>
      <c r="Z47" s="25"/>
      <c r="AA47" s="25"/>
      <c r="AB47" s="25"/>
      <c r="AC47" s="25"/>
      <c r="AD47" s="25"/>
      <c r="AE47" s="25"/>
      <c r="AF47" s="25"/>
    </row>
    <row r="48" spans="1:32" s="211" customFormat="1" ht="54" customHeight="1" x14ac:dyDescent="0.25">
      <c r="A48" s="244" t="s">
        <v>3</v>
      </c>
      <c r="B48" s="244" t="s">
        <v>7</v>
      </c>
      <c r="C48" s="245"/>
      <c r="D48" s="242">
        <f>IF(E48&lt;&gt;"",VLOOKUP(B48,Dependencias,2,0),"")</f>
        <v>11</v>
      </c>
      <c r="E48" s="849">
        <f t="shared" si="7"/>
        <v>160</v>
      </c>
      <c r="F48" s="849">
        <f t="shared" si="8"/>
        <v>34</v>
      </c>
      <c r="G48" s="849">
        <f t="shared" si="9"/>
        <v>1700</v>
      </c>
      <c r="H48" s="248" t="s">
        <v>89</v>
      </c>
      <c r="I48" s="847" t="s">
        <v>379</v>
      </c>
      <c r="J48" s="227" t="s">
        <v>39</v>
      </c>
      <c r="K48" s="227" t="s">
        <v>40</v>
      </c>
      <c r="L48" s="839" t="s">
        <v>41</v>
      </c>
      <c r="M48" s="839"/>
      <c r="N48" s="839"/>
      <c r="O48" s="839" t="s">
        <v>41</v>
      </c>
      <c r="P48" s="839"/>
      <c r="Q48" s="839" t="s">
        <v>41</v>
      </c>
      <c r="R48" s="228"/>
      <c r="S48" s="839">
        <v>3</v>
      </c>
      <c r="T48" s="839">
        <v>10</v>
      </c>
      <c r="U48" s="839" t="s">
        <v>631</v>
      </c>
      <c r="V48" s="839"/>
      <c r="W48" s="839" t="s">
        <v>41</v>
      </c>
      <c r="X48" s="839"/>
      <c r="Y48" s="958" t="s">
        <v>838</v>
      </c>
      <c r="Z48" s="212"/>
      <c r="AA48" s="212"/>
      <c r="AB48" s="212"/>
      <c r="AC48" s="212"/>
      <c r="AD48" s="212"/>
      <c r="AE48" s="212"/>
      <c r="AF48" s="212"/>
    </row>
    <row r="49" spans="1:32" ht="16.5" customHeight="1" x14ac:dyDescent="0.25">
      <c r="A49" s="17"/>
      <c r="B49" s="244" t="s">
        <v>7</v>
      </c>
      <c r="C49" s="18"/>
      <c r="D49" s="374" t="str">
        <f>IF(E49&lt;&gt;"",VLOOKUP(B49,Dependencias,2,0),"")</f>
        <v/>
      </c>
      <c r="E49" s="193" t="str">
        <f t="shared" si="7"/>
        <v/>
      </c>
      <c r="F49" s="193" t="str">
        <f t="shared" si="8"/>
        <v/>
      </c>
      <c r="G49" s="193">
        <f t="shared" si="9"/>
        <v>1844</v>
      </c>
      <c r="H49" s="250"/>
      <c r="I49" s="194"/>
      <c r="J49" s="195" t="s">
        <v>227</v>
      </c>
      <c r="K49" s="195"/>
      <c r="L49" s="196"/>
      <c r="M49" s="196"/>
      <c r="N49" s="196"/>
      <c r="O49" s="196"/>
      <c r="P49" s="196"/>
      <c r="Q49" s="196"/>
      <c r="R49" s="197"/>
      <c r="S49" s="196"/>
      <c r="T49" s="196"/>
      <c r="U49" s="497"/>
      <c r="V49" s="196"/>
      <c r="W49" s="196"/>
      <c r="X49" s="497"/>
      <c r="Y49" s="976"/>
      <c r="Z49" s="25"/>
      <c r="AA49" s="25"/>
      <c r="AB49" s="25"/>
      <c r="AC49" s="25"/>
      <c r="AD49" s="25"/>
      <c r="AE49" s="25"/>
      <c r="AF49" s="25"/>
    </row>
    <row r="50" spans="1:32" ht="58.5" customHeight="1" thickBot="1" x14ac:dyDescent="0.3">
      <c r="A50" s="17" t="s">
        <v>3</v>
      </c>
      <c r="B50" s="244" t="s">
        <v>7</v>
      </c>
      <c r="C50" s="18"/>
      <c r="D50" s="440" t="str">
        <f>IF(E50&lt;&gt;"",VLOOKUP(B50,Dependencias,2,0),"")</f>
        <v/>
      </c>
      <c r="E50" s="185" t="str">
        <f t="shared" si="7"/>
        <v/>
      </c>
      <c r="F50" s="185" t="str">
        <f t="shared" si="8"/>
        <v/>
      </c>
      <c r="G50" s="185" t="e">
        <f t="shared" si="9"/>
        <v>#N/A</v>
      </c>
      <c r="H50" s="206"/>
      <c r="I50" s="862"/>
      <c r="J50" s="857" t="s">
        <v>379</v>
      </c>
      <c r="K50" s="857"/>
      <c r="L50" s="186"/>
      <c r="M50" s="186"/>
      <c r="N50" s="186"/>
      <c r="O50" s="186"/>
      <c r="P50" s="186"/>
      <c r="Q50" s="186"/>
      <c r="R50" s="187"/>
      <c r="S50" s="186"/>
      <c r="T50" s="186"/>
      <c r="U50" s="455"/>
      <c r="V50" s="186"/>
      <c r="W50" s="186"/>
      <c r="X50" s="455"/>
      <c r="Y50" s="976"/>
      <c r="Z50" s="25"/>
      <c r="AA50" s="25"/>
      <c r="AB50" s="25"/>
      <c r="AC50" s="25"/>
      <c r="AD50" s="25"/>
      <c r="AE50" s="25"/>
      <c r="AF50" s="25"/>
    </row>
    <row r="51" spans="1:32" s="211" customFormat="1" ht="30" customHeight="1" x14ac:dyDescent="0.25">
      <c r="A51" s="244" t="s">
        <v>3</v>
      </c>
      <c r="B51" s="244" t="s">
        <v>7</v>
      </c>
      <c r="C51" s="245"/>
      <c r="D51" s="242">
        <f>IF(E51&lt;&gt;"",VLOOKUP(B51,Dependencias,2,0),"")</f>
        <v>11</v>
      </c>
      <c r="E51" s="849">
        <f t="shared" si="7"/>
        <v>160</v>
      </c>
      <c r="F51" s="849">
        <f t="shared" si="8"/>
        <v>35</v>
      </c>
      <c r="G51" s="849">
        <f t="shared" si="9"/>
        <v>1700</v>
      </c>
      <c r="H51" s="248" t="s">
        <v>89</v>
      </c>
      <c r="I51" s="847" t="s">
        <v>710</v>
      </c>
      <c r="J51" s="227" t="s">
        <v>39</v>
      </c>
      <c r="K51" s="227" t="s">
        <v>40</v>
      </c>
      <c r="L51" s="839" t="s">
        <v>41</v>
      </c>
      <c r="M51" s="839"/>
      <c r="N51" s="839"/>
      <c r="O51" s="839" t="s">
        <v>41</v>
      </c>
      <c r="P51" s="839"/>
      <c r="Q51" s="839" t="s">
        <v>41</v>
      </c>
      <c r="R51" s="228" t="s">
        <v>681</v>
      </c>
      <c r="S51" s="839">
        <v>3</v>
      </c>
      <c r="T51" s="839">
        <v>10</v>
      </c>
      <c r="U51" s="839" t="s">
        <v>41</v>
      </c>
      <c r="V51" s="839"/>
      <c r="W51" s="839" t="s">
        <v>41</v>
      </c>
      <c r="X51" s="839"/>
      <c r="Y51" s="958" t="s">
        <v>839</v>
      </c>
      <c r="Z51" s="212"/>
      <c r="AA51" s="212"/>
      <c r="AB51" s="212"/>
      <c r="AC51" s="212"/>
      <c r="AD51" s="212"/>
      <c r="AE51" s="212"/>
      <c r="AF51" s="212"/>
    </row>
    <row r="52" spans="1:32" ht="16.5" customHeight="1" x14ac:dyDescent="0.25">
      <c r="A52" s="17"/>
      <c r="B52" s="244" t="s">
        <v>7</v>
      </c>
      <c r="C52" s="18"/>
      <c r="D52" s="192"/>
      <c r="E52" s="193" t="str">
        <f t="shared" si="7"/>
        <v/>
      </c>
      <c r="F52" s="193" t="str">
        <f t="shared" si="8"/>
        <v/>
      </c>
      <c r="G52" s="193">
        <f t="shared" si="9"/>
        <v>1844</v>
      </c>
      <c r="H52" s="250"/>
      <c r="I52" s="194"/>
      <c r="J52" s="195" t="s">
        <v>227</v>
      </c>
      <c r="K52" s="195"/>
      <c r="L52" s="196"/>
      <c r="M52" s="196"/>
      <c r="N52" s="196"/>
      <c r="O52" s="196"/>
      <c r="P52" s="196"/>
      <c r="Q52" s="196"/>
      <c r="R52" s="197"/>
      <c r="S52" s="196"/>
      <c r="T52" s="196"/>
      <c r="U52" s="497"/>
      <c r="V52" s="196"/>
      <c r="W52" s="196"/>
      <c r="X52" s="497"/>
      <c r="Y52" s="976"/>
      <c r="Z52" s="25"/>
      <c r="AA52" s="25"/>
      <c r="AB52" s="25"/>
      <c r="AC52" s="25"/>
      <c r="AD52" s="25"/>
      <c r="AE52" s="25"/>
      <c r="AF52" s="25"/>
    </row>
    <row r="53" spans="1:32" ht="16.5" customHeight="1" x14ac:dyDescent="0.25">
      <c r="A53" s="17" t="s">
        <v>3</v>
      </c>
      <c r="B53" s="244" t="s">
        <v>7</v>
      </c>
      <c r="C53" s="18"/>
      <c r="D53" s="184" t="str">
        <f>IF(E53&lt;&gt;"",VLOOKUP(B53,Dependencias,2,0),"")</f>
        <v/>
      </c>
      <c r="E53" s="185" t="str">
        <f t="shared" ref="E53:E119" si="11">IF(H53&lt;&gt;"",VLOOKUP(H53,SERIE,2,0),"")</f>
        <v/>
      </c>
      <c r="F53" s="185" t="str">
        <f t="shared" ref="F53:F119" si="12">IF(I53&lt;&gt;"",VLOOKUP(I53,SUBSERIE,2,0),"")</f>
        <v/>
      </c>
      <c r="G53" s="185">
        <f t="shared" ref="G53:G119" si="13">IF(J53&lt;&gt;"",VLOOKUP(J53,TIPOLOGIA,2,0),"")</f>
        <v>1799</v>
      </c>
      <c r="H53" s="206"/>
      <c r="I53" s="862"/>
      <c r="J53" s="857" t="s">
        <v>712</v>
      </c>
      <c r="K53" s="857"/>
      <c r="L53" s="186"/>
      <c r="M53" s="186"/>
      <c r="N53" s="186"/>
      <c r="O53" s="186"/>
      <c r="P53" s="186"/>
      <c r="Q53" s="186"/>
      <c r="R53" s="187"/>
      <c r="S53" s="186"/>
      <c r="T53" s="186"/>
      <c r="U53" s="455"/>
      <c r="V53" s="186"/>
      <c r="W53" s="186"/>
      <c r="X53" s="455"/>
      <c r="Y53" s="976"/>
      <c r="Z53" s="25"/>
      <c r="AA53" s="25"/>
      <c r="AB53" s="25"/>
      <c r="AC53" s="25"/>
      <c r="AD53" s="25"/>
      <c r="AE53" s="25"/>
      <c r="AF53" s="25"/>
    </row>
    <row r="54" spans="1:32" ht="68.25" customHeight="1" thickBot="1" x14ac:dyDescent="0.3">
      <c r="A54" s="17" t="s">
        <v>3</v>
      </c>
      <c r="B54" s="244" t="s">
        <v>7</v>
      </c>
      <c r="C54" s="18"/>
      <c r="D54" s="188" t="str">
        <f>IF(E54&lt;&gt;"",VLOOKUP(B54,Dependencias,2,0),"")</f>
        <v/>
      </c>
      <c r="E54" s="189" t="str">
        <f t="shared" si="11"/>
        <v/>
      </c>
      <c r="F54" s="189" t="str">
        <f t="shared" si="12"/>
        <v/>
      </c>
      <c r="G54" s="189">
        <f t="shared" si="13"/>
        <v>1638</v>
      </c>
      <c r="H54" s="249"/>
      <c r="I54" s="180"/>
      <c r="J54" s="181" t="s">
        <v>707</v>
      </c>
      <c r="K54" s="181"/>
      <c r="L54" s="191"/>
      <c r="M54" s="191"/>
      <c r="N54" s="191"/>
      <c r="O54" s="191"/>
      <c r="P54" s="191"/>
      <c r="Q54" s="191"/>
      <c r="R54" s="182"/>
      <c r="S54" s="191"/>
      <c r="T54" s="191"/>
      <c r="U54" s="287"/>
      <c r="V54" s="191"/>
      <c r="W54" s="191"/>
      <c r="X54" s="287"/>
      <c r="Y54" s="959"/>
      <c r="Z54" s="25"/>
      <c r="AA54" s="25"/>
      <c r="AB54" s="25"/>
      <c r="AC54" s="25"/>
      <c r="AD54" s="25"/>
      <c r="AE54" s="25"/>
      <c r="AF54" s="25"/>
    </row>
    <row r="55" spans="1:32" ht="16.5" hidden="1" customHeight="1" x14ac:dyDescent="0.25">
      <c r="A55" s="17"/>
      <c r="B55" s="244" t="s">
        <v>7</v>
      </c>
      <c r="C55" s="18"/>
      <c r="D55" s="292"/>
      <c r="E55" s="293"/>
      <c r="F55" s="293"/>
      <c r="G55" s="293"/>
      <c r="H55" s="309"/>
      <c r="I55" s="526"/>
      <c r="J55" s="199"/>
      <c r="K55" s="199"/>
      <c r="L55" s="289"/>
      <c r="M55" s="289"/>
      <c r="N55" s="289"/>
      <c r="O55" s="289"/>
      <c r="P55" s="289"/>
      <c r="Q55" s="289"/>
      <c r="R55" s="200"/>
      <c r="S55" s="289"/>
      <c r="T55" s="289"/>
      <c r="U55" s="496"/>
      <c r="V55" s="289"/>
      <c r="W55" s="289"/>
      <c r="X55" s="496"/>
      <c r="Y55" s="305"/>
      <c r="Z55" s="25"/>
      <c r="AA55" s="25"/>
      <c r="AB55" s="25"/>
      <c r="AC55" s="25"/>
      <c r="AD55" s="25"/>
      <c r="AE55" s="25"/>
      <c r="AF55" s="25"/>
    </row>
    <row r="56" spans="1:32" ht="16.5" hidden="1" customHeight="1" x14ac:dyDescent="0.25">
      <c r="A56" s="17"/>
      <c r="B56" s="244" t="s">
        <v>7</v>
      </c>
      <c r="C56" s="18"/>
      <c r="D56" s="184"/>
      <c r="E56" s="185"/>
      <c r="F56" s="185"/>
      <c r="G56" s="185"/>
      <c r="H56" s="206"/>
      <c r="I56" s="862"/>
      <c r="J56" s="857"/>
      <c r="K56" s="857"/>
      <c r="L56" s="186"/>
      <c r="M56" s="186"/>
      <c r="N56" s="186"/>
      <c r="O56" s="186"/>
      <c r="P56" s="186"/>
      <c r="Q56" s="186"/>
      <c r="R56" s="187"/>
      <c r="S56" s="186"/>
      <c r="T56" s="186"/>
      <c r="U56" s="455"/>
      <c r="V56" s="186"/>
      <c r="W56" s="186"/>
      <c r="X56" s="455"/>
      <c r="Y56" s="758"/>
      <c r="Z56" s="25"/>
      <c r="AA56" s="25"/>
      <c r="AB56" s="25"/>
      <c r="AC56" s="25"/>
      <c r="AD56" s="25"/>
      <c r="AE56" s="25"/>
      <c r="AF56" s="25"/>
    </row>
    <row r="57" spans="1:32" ht="16.5" hidden="1" customHeight="1" x14ac:dyDescent="0.25">
      <c r="A57" s="17"/>
      <c r="B57" s="244" t="s">
        <v>7</v>
      </c>
      <c r="C57" s="18"/>
      <c r="D57" s="184"/>
      <c r="E57" s="185"/>
      <c r="F57" s="185"/>
      <c r="G57" s="185"/>
      <c r="H57" s="206"/>
      <c r="I57" s="862"/>
      <c r="J57" s="857"/>
      <c r="K57" s="857"/>
      <c r="L57" s="186"/>
      <c r="M57" s="186"/>
      <c r="N57" s="186"/>
      <c r="O57" s="186"/>
      <c r="P57" s="186"/>
      <c r="Q57" s="186"/>
      <c r="R57" s="187"/>
      <c r="S57" s="186"/>
      <c r="T57" s="186"/>
      <c r="U57" s="455"/>
      <c r="V57" s="186"/>
      <c r="W57" s="186"/>
      <c r="X57" s="455"/>
      <c r="Y57" s="758"/>
      <c r="Z57" s="25"/>
      <c r="AA57" s="25"/>
      <c r="AB57" s="25"/>
      <c r="AC57" s="25"/>
      <c r="AD57" s="25"/>
      <c r="AE57" s="25"/>
      <c r="AF57" s="25"/>
    </row>
    <row r="58" spans="1:32" ht="16.5" hidden="1" customHeight="1" x14ac:dyDescent="0.25">
      <c r="A58" s="17"/>
      <c r="B58" s="244" t="s">
        <v>7</v>
      </c>
      <c r="C58" s="18"/>
      <c r="D58" s="184"/>
      <c r="E58" s="185"/>
      <c r="F58" s="185"/>
      <c r="G58" s="185"/>
      <c r="H58" s="206"/>
      <c r="I58" s="835" t="s">
        <v>803</v>
      </c>
      <c r="J58" s="202"/>
      <c r="K58" s="202"/>
      <c r="L58" s="202"/>
      <c r="M58" s="202"/>
      <c r="N58" s="202"/>
      <c r="O58" s="202"/>
      <c r="P58" s="202"/>
      <c r="Q58" s="202"/>
      <c r="R58" s="202"/>
      <c r="S58" s="835" t="s">
        <v>804</v>
      </c>
      <c r="T58" s="186"/>
      <c r="U58" s="455"/>
      <c r="V58" s="186"/>
      <c r="W58" s="186"/>
      <c r="X58" s="455"/>
      <c r="Y58" s="758"/>
      <c r="Z58" s="25"/>
      <c r="AA58" s="25"/>
      <c r="AB58" s="25"/>
      <c r="AC58" s="25"/>
      <c r="AD58" s="25"/>
      <c r="AE58" s="25"/>
      <c r="AF58" s="25"/>
    </row>
    <row r="59" spans="1:32" ht="16.5" hidden="1" customHeight="1" thickBot="1" x14ac:dyDescent="0.3">
      <c r="A59" s="17"/>
      <c r="B59" s="244" t="s">
        <v>7</v>
      </c>
      <c r="C59" s="18"/>
      <c r="D59" s="188"/>
      <c r="E59" s="189"/>
      <c r="F59" s="189"/>
      <c r="G59" s="189"/>
      <c r="H59" s="249"/>
      <c r="I59" s="205" t="s">
        <v>805</v>
      </c>
      <c r="J59" s="203"/>
      <c r="K59" s="203"/>
      <c r="L59" s="203"/>
      <c r="M59" s="203"/>
      <c r="N59" s="203"/>
      <c r="O59" s="203"/>
      <c r="P59" s="203"/>
      <c r="Q59" s="203"/>
      <c r="R59" s="203"/>
      <c r="S59" s="203"/>
      <c r="T59" s="191"/>
      <c r="U59" s="287"/>
      <c r="V59" s="191"/>
      <c r="W59" s="191"/>
      <c r="X59" s="287"/>
      <c r="Y59" s="756"/>
      <c r="Z59" s="25"/>
      <c r="AA59" s="25"/>
      <c r="AB59" s="25"/>
      <c r="AC59" s="25"/>
      <c r="AD59" s="25"/>
      <c r="AE59" s="25"/>
      <c r="AF59" s="25"/>
    </row>
    <row r="60" spans="1:32" ht="16.5" customHeight="1" x14ac:dyDescent="0.25">
      <c r="A60" s="17"/>
      <c r="B60" s="244" t="s">
        <v>7</v>
      </c>
      <c r="C60" s="18"/>
      <c r="D60" s="972" t="s">
        <v>1</v>
      </c>
      <c r="E60" s="967"/>
      <c r="F60" s="967"/>
      <c r="G60" s="967"/>
      <c r="H60" s="967"/>
      <c r="I60" s="973" t="s">
        <v>2</v>
      </c>
      <c r="J60" s="967"/>
      <c r="K60" s="967"/>
      <c r="L60" s="967"/>
      <c r="M60" s="967"/>
      <c r="N60" s="967"/>
      <c r="O60" s="967"/>
      <c r="P60" s="967"/>
      <c r="Q60" s="967"/>
      <c r="R60" s="258"/>
      <c r="S60" s="258"/>
      <c r="T60" s="258"/>
      <c r="U60" s="493"/>
      <c r="V60" s="258"/>
      <c r="W60" s="258"/>
      <c r="X60" s="493"/>
      <c r="Y60" s="259"/>
      <c r="Z60" s="25"/>
      <c r="AA60" s="25"/>
      <c r="AB60" s="25"/>
      <c r="AC60" s="25"/>
      <c r="AD60" s="25"/>
      <c r="AE60" s="25"/>
      <c r="AF60" s="25"/>
    </row>
    <row r="61" spans="1:32" ht="16.5" customHeight="1" x14ac:dyDescent="0.25">
      <c r="A61" s="17"/>
      <c r="B61" s="244" t="s">
        <v>7</v>
      </c>
      <c r="C61" s="18"/>
      <c r="D61" s="962" t="s">
        <v>4</v>
      </c>
      <c r="E61" s="963"/>
      <c r="F61" s="963"/>
      <c r="G61" s="963"/>
      <c r="H61" s="963"/>
      <c r="I61" s="964" t="s">
        <v>3</v>
      </c>
      <c r="J61" s="963"/>
      <c r="K61" s="963"/>
      <c r="L61" s="963"/>
      <c r="M61" s="963"/>
      <c r="N61" s="963"/>
      <c r="O61" s="963"/>
      <c r="P61" s="963"/>
      <c r="Q61" s="963"/>
      <c r="R61" s="833"/>
      <c r="S61" s="254"/>
      <c r="T61" s="965"/>
      <c r="U61" s="963"/>
      <c r="V61" s="971"/>
      <c r="W61" s="963"/>
      <c r="X61" s="963"/>
      <c r="Y61" s="255"/>
      <c r="Z61" s="25"/>
      <c r="AA61" s="25"/>
      <c r="AB61" s="25"/>
      <c r="AC61" s="25"/>
      <c r="AD61" s="25"/>
      <c r="AE61" s="25"/>
      <c r="AF61" s="25"/>
    </row>
    <row r="62" spans="1:32" ht="16.5" customHeight="1" x14ac:dyDescent="0.25">
      <c r="A62" s="17"/>
      <c r="B62" s="244" t="s">
        <v>7</v>
      </c>
      <c r="C62" s="18"/>
      <c r="D62" s="962" t="s">
        <v>6</v>
      </c>
      <c r="E62" s="963"/>
      <c r="F62" s="963"/>
      <c r="G62" s="963"/>
      <c r="H62" s="963"/>
      <c r="I62" s="964" t="s">
        <v>671</v>
      </c>
      <c r="J62" s="963"/>
      <c r="K62" s="963"/>
      <c r="L62" s="963"/>
      <c r="M62" s="963"/>
      <c r="N62" s="963"/>
      <c r="O62" s="963"/>
      <c r="P62" s="963"/>
      <c r="Q62" s="963"/>
      <c r="R62" s="833"/>
      <c r="S62" s="254"/>
      <c r="T62" s="832"/>
      <c r="U62" s="595"/>
      <c r="V62" s="833"/>
      <c r="W62" s="833"/>
      <c r="X62" s="506"/>
      <c r="Y62" s="255"/>
      <c r="Z62" s="25"/>
      <c r="AA62" s="25"/>
      <c r="AB62" s="25"/>
      <c r="AC62" s="25"/>
      <c r="AD62" s="25"/>
      <c r="AE62" s="25"/>
      <c r="AF62" s="25"/>
    </row>
    <row r="63" spans="1:32" ht="36" customHeight="1" x14ac:dyDescent="0.25">
      <c r="A63" s="17"/>
      <c r="B63" s="244" t="s">
        <v>7</v>
      </c>
      <c r="C63" s="18"/>
      <c r="D63" s="995" t="s">
        <v>8</v>
      </c>
      <c r="E63" s="994"/>
      <c r="F63" s="993"/>
      <c r="G63" s="177"/>
      <c r="H63" s="996" t="s">
        <v>9</v>
      </c>
      <c r="I63" s="994"/>
      <c r="J63" s="993"/>
      <c r="K63" s="178" t="s">
        <v>10</v>
      </c>
      <c r="L63" s="992" t="s">
        <v>11</v>
      </c>
      <c r="M63" s="994"/>
      <c r="N63" s="993"/>
      <c r="O63" s="992" t="s">
        <v>12</v>
      </c>
      <c r="P63" s="994"/>
      <c r="Q63" s="993"/>
      <c r="R63" s="406" t="s">
        <v>798</v>
      </c>
      <c r="S63" s="992" t="s">
        <v>14</v>
      </c>
      <c r="T63" s="993"/>
      <c r="U63" s="992" t="s">
        <v>15</v>
      </c>
      <c r="V63" s="994"/>
      <c r="W63" s="994"/>
      <c r="X63" s="993"/>
      <c r="Y63" s="594" t="s">
        <v>16</v>
      </c>
      <c r="Z63" s="25"/>
      <c r="AA63" s="25"/>
      <c r="AB63" s="25"/>
      <c r="AC63" s="25"/>
      <c r="AD63" s="25"/>
      <c r="AE63" s="25"/>
      <c r="AF63" s="25"/>
    </row>
    <row r="64" spans="1:32" s="559" customFormat="1" ht="73.5" customHeight="1" thickBot="1" x14ac:dyDescent="0.3">
      <c r="A64" s="639"/>
      <c r="B64" s="639" t="s">
        <v>7</v>
      </c>
      <c r="C64" s="648"/>
      <c r="D64" s="641" t="s">
        <v>19</v>
      </c>
      <c r="E64" s="642" t="s">
        <v>20</v>
      </c>
      <c r="F64" s="642" t="s">
        <v>21</v>
      </c>
      <c r="G64" s="642" t="s">
        <v>799</v>
      </c>
      <c r="H64" s="643" t="s">
        <v>20</v>
      </c>
      <c r="I64" s="644" t="s">
        <v>21</v>
      </c>
      <c r="J64" s="644" t="s">
        <v>22</v>
      </c>
      <c r="K64" s="557"/>
      <c r="L64" s="645" t="s">
        <v>23</v>
      </c>
      <c r="M64" s="645" t="s">
        <v>24</v>
      </c>
      <c r="N64" s="645" t="s">
        <v>25</v>
      </c>
      <c r="O64" s="645" t="s">
        <v>26</v>
      </c>
      <c r="P64" s="645" t="s">
        <v>27</v>
      </c>
      <c r="Q64" s="645" t="s">
        <v>28</v>
      </c>
      <c r="R64" s="645" t="s">
        <v>29</v>
      </c>
      <c r="S64" s="646" t="s">
        <v>31</v>
      </c>
      <c r="T64" s="646" t="s">
        <v>32</v>
      </c>
      <c r="U64" s="557" t="s">
        <v>33</v>
      </c>
      <c r="V64" s="557" t="s">
        <v>34</v>
      </c>
      <c r="W64" s="557" t="s">
        <v>35</v>
      </c>
      <c r="X64" s="557" t="s">
        <v>36</v>
      </c>
      <c r="Y64" s="649"/>
      <c r="Z64" s="627"/>
      <c r="AA64" s="627"/>
      <c r="AB64" s="627"/>
      <c r="AC64" s="627"/>
      <c r="AD64" s="627"/>
      <c r="AE64" s="627"/>
      <c r="AF64" s="627"/>
    </row>
    <row r="65" spans="1:32" s="412" customFormat="1" ht="24" customHeight="1" x14ac:dyDescent="0.25">
      <c r="A65" s="409" t="s">
        <v>3</v>
      </c>
      <c r="B65" s="244" t="s">
        <v>7</v>
      </c>
      <c r="C65" s="410"/>
      <c r="D65" s="242">
        <f>IF(E65&lt;&gt;"",VLOOKUP(B65,Dependencias,2,0),"")</f>
        <v>11</v>
      </c>
      <c r="E65" s="849">
        <f t="shared" si="11"/>
        <v>160</v>
      </c>
      <c r="F65" s="849">
        <f t="shared" si="12"/>
        <v>36</v>
      </c>
      <c r="G65" s="849">
        <f t="shared" si="13"/>
        <v>1700</v>
      </c>
      <c r="H65" s="847" t="s">
        <v>89</v>
      </c>
      <c r="I65" s="847" t="s">
        <v>840</v>
      </c>
      <c r="J65" s="227" t="s">
        <v>39</v>
      </c>
      <c r="K65" s="227" t="s">
        <v>40</v>
      </c>
      <c r="L65" s="839" t="s">
        <v>41</v>
      </c>
      <c r="M65" s="839"/>
      <c r="N65" s="839"/>
      <c r="O65" s="839" t="s">
        <v>41</v>
      </c>
      <c r="P65" s="839"/>
      <c r="Q65" s="839" t="s">
        <v>41</v>
      </c>
      <c r="R65" s="228" t="s">
        <v>714</v>
      </c>
      <c r="S65" s="839">
        <v>3</v>
      </c>
      <c r="T65" s="839">
        <v>10</v>
      </c>
      <c r="U65" s="839" t="s">
        <v>631</v>
      </c>
      <c r="V65" s="839"/>
      <c r="W65" s="839" t="s">
        <v>631</v>
      </c>
      <c r="X65" s="839"/>
      <c r="Y65" s="984" t="s">
        <v>841</v>
      </c>
      <c r="Z65" s="411"/>
      <c r="AA65" s="411"/>
      <c r="AB65" s="411"/>
      <c r="AC65" s="411"/>
      <c r="AD65" s="411"/>
      <c r="AE65" s="411"/>
      <c r="AF65" s="411"/>
    </row>
    <row r="66" spans="1:32" ht="16.5" customHeight="1" x14ac:dyDescent="0.25">
      <c r="A66" s="17"/>
      <c r="B66" s="244" t="s">
        <v>7</v>
      </c>
      <c r="C66" s="18"/>
      <c r="D66" s="295" t="str">
        <f t="shared" ref="D66:D70" si="14">IF(E66&lt;&gt;"",VLOOKUP(B66,Dependencia,2,0),"")</f>
        <v/>
      </c>
      <c r="E66" s="193" t="str">
        <f t="shared" si="11"/>
        <v/>
      </c>
      <c r="F66" s="193" t="str">
        <f t="shared" si="12"/>
        <v/>
      </c>
      <c r="G66" s="193">
        <f t="shared" si="13"/>
        <v>1844</v>
      </c>
      <c r="H66" s="194"/>
      <c r="I66" s="194"/>
      <c r="J66" s="195" t="s">
        <v>227</v>
      </c>
      <c r="K66" s="195"/>
      <c r="L66" s="196"/>
      <c r="M66" s="196"/>
      <c r="N66" s="196"/>
      <c r="O66" s="196"/>
      <c r="P66" s="196"/>
      <c r="Q66" s="196"/>
      <c r="R66" s="197"/>
      <c r="S66" s="196"/>
      <c r="T66" s="196"/>
      <c r="U66" s="497"/>
      <c r="V66" s="196"/>
      <c r="W66" s="196"/>
      <c r="X66" s="497"/>
      <c r="Y66" s="997"/>
      <c r="Z66" s="25"/>
      <c r="AA66" s="25"/>
      <c r="AB66" s="25"/>
      <c r="AC66" s="25"/>
      <c r="AD66" s="25"/>
      <c r="AE66" s="25"/>
      <c r="AF66" s="25"/>
    </row>
    <row r="67" spans="1:32" ht="27" customHeight="1" x14ac:dyDescent="0.25">
      <c r="A67" s="17" t="s">
        <v>3</v>
      </c>
      <c r="B67" s="244" t="s">
        <v>7</v>
      </c>
      <c r="C67" s="39"/>
      <c r="D67" s="295" t="str">
        <f t="shared" si="14"/>
        <v/>
      </c>
      <c r="E67" s="185" t="str">
        <f t="shared" si="11"/>
        <v/>
      </c>
      <c r="F67" s="185" t="str">
        <f t="shared" si="12"/>
        <v/>
      </c>
      <c r="G67" s="185">
        <f t="shared" si="13"/>
        <v>1806</v>
      </c>
      <c r="H67" s="862"/>
      <c r="I67" s="862"/>
      <c r="J67" s="857" t="s">
        <v>842</v>
      </c>
      <c r="K67" s="857"/>
      <c r="L67" s="186"/>
      <c r="M67" s="186"/>
      <c r="N67" s="186"/>
      <c r="O67" s="186"/>
      <c r="P67" s="186"/>
      <c r="Q67" s="186"/>
      <c r="R67" s="187"/>
      <c r="S67" s="186"/>
      <c r="T67" s="186"/>
      <c r="U67" s="455"/>
      <c r="V67" s="186"/>
      <c r="W67" s="186"/>
      <c r="X67" s="455"/>
      <c r="Y67" s="997"/>
      <c r="Z67" s="25"/>
      <c r="AA67" s="25"/>
      <c r="AB67" s="25"/>
      <c r="AC67" s="25"/>
      <c r="AD67" s="25"/>
      <c r="AE67" s="25"/>
      <c r="AF67" s="25"/>
    </row>
    <row r="68" spans="1:32" ht="26.25" customHeight="1" x14ac:dyDescent="0.25">
      <c r="A68" s="17" t="s">
        <v>3</v>
      </c>
      <c r="B68" s="244" t="s">
        <v>7</v>
      </c>
      <c r="C68" s="39"/>
      <c r="D68" s="295" t="str">
        <f t="shared" si="14"/>
        <v/>
      </c>
      <c r="E68" s="185" t="str">
        <f t="shared" si="11"/>
        <v/>
      </c>
      <c r="F68" s="185" t="str">
        <f t="shared" si="12"/>
        <v/>
      </c>
      <c r="G68" s="185">
        <f t="shared" si="13"/>
        <v>1805</v>
      </c>
      <c r="H68" s="862"/>
      <c r="I68" s="862"/>
      <c r="J68" s="857" t="s">
        <v>717</v>
      </c>
      <c r="K68" s="857"/>
      <c r="L68" s="186"/>
      <c r="M68" s="186"/>
      <c r="N68" s="186"/>
      <c r="O68" s="186"/>
      <c r="P68" s="186"/>
      <c r="Q68" s="186"/>
      <c r="R68" s="187"/>
      <c r="S68" s="186"/>
      <c r="T68" s="186"/>
      <c r="U68" s="455"/>
      <c r="V68" s="186"/>
      <c r="W68" s="186"/>
      <c r="X68" s="455"/>
      <c r="Y68" s="997"/>
      <c r="Z68" s="25"/>
      <c r="AA68" s="25"/>
      <c r="AB68" s="25"/>
      <c r="AC68" s="25"/>
      <c r="AD68" s="25"/>
      <c r="AE68" s="25"/>
      <c r="AF68" s="25"/>
    </row>
    <row r="69" spans="1:32" ht="10.5" customHeight="1" x14ac:dyDescent="0.25">
      <c r="A69" s="17" t="s">
        <v>3</v>
      </c>
      <c r="B69" s="244" t="s">
        <v>7</v>
      </c>
      <c r="C69" s="39"/>
      <c r="D69" s="295" t="str">
        <f t="shared" si="14"/>
        <v/>
      </c>
      <c r="E69" s="185" t="str">
        <f t="shared" si="11"/>
        <v/>
      </c>
      <c r="F69" s="185" t="str">
        <f t="shared" si="12"/>
        <v/>
      </c>
      <c r="G69" s="185">
        <f t="shared" si="13"/>
        <v>1868</v>
      </c>
      <c r="H69" s="862"/>
      <c r="I69" s="862"/>
      <c r="J69" s="857" t="s">
        <v>718</v>
      </c>
      <c r="K69" s="857"/>
      <c r="L69" s="186"/>
      <c r="M69" s="186"/>
      <c r="N69" s="186"/>
      <c r="O69" s="186"/>
      <c r="P69" s="186"/>
      <c r="Q69" s="186"/>
      <c r="R69" s="187"/>
      <c r="S69" s="186"/>
      <c r="T69" s="186"/>
      <c r="U69" s="455"/>
      <c r="V69" s="186"/>
      <c r="W69" s="186"/>
      <c r="X69" s="455"/>
      <c r="Y69" s="997"/>
      <c r="Z69" s="25"/>
      <c r="AA69" s="25"/>
      <c r="AB69" s="25"/>
      <c r="AC69" s="25"/>
      <c r="AD69" s="25"/>
      <c r="AE69" s="25"/>
      <c r="AF69" s="25"/>
    </row>
    <row r="70" spans="1:32" ht="25.5" customHeight="1" thickBot="1" x14ac:dyDescent="0.3">
      <c r="A70" s="17" t="s">
        <v>3</v>
      </c>
      <c r="B70" s="244" t="s">
        <v>7</v>
      </c>
      <c r="C70" s="39"/>
      <c r="D70" s="295" t="str">
        <f t="shared" si="14"/>
        <v/>
      </c>
      <c r="E70" s="185" t="str">
        <f t="shared" si="11"/>
        <v/>
      </c>
      <c r="F70" s="185" t="str">
        <f t="shared" si="12"/>
        <v/>
      </c>
      <c r="G70" s="185">
        <f t="shared" si="13"/>
        <v>1592</v>
      </c>
      <c r="H70" s="862"/>
      <c r="I70" s="862"/>
      <c r="J70" s="857" t="s">
        <v>719</v>
      </c>
      <c r="K70" s="857"/>
      <c r="L70" s="186"/>
      <c r="M70" s="186"/>
      <c r="N70" s="186"/>
      <c r="O70" s="186"/>
      <c r="P70" s="186"/>
      <c r="Q70" s="186"/>
      <c r="R70" s="187"/>
      <c r="S70" s="186"/>
      <c r="T70" s="186"/>
      <c r="U70" s="455"/>
      <c r="V70" s="186"/>
      <c r="W70" s="186"/>
      <c r="X70" s="455"/>
      <c r="Y70" s="997"/>
      <c r="Z70" s="25"/>
      <c r="AA70" s="25"/>
      <c r="AB70" s="25"/>
      <c r="AC70" s="25"/>
      <c r="AD70" s="25"/>
      <c r="AE70" s="25"/>
      <c r="AF70" s="25"/>
    </row>
    <row r="71" spans="1:32" s="211" customFormat="1" ht="33.75" customHeight="1" x14ac:dyDescent="0.25">
      <c r="A71" s="244" t="s">
        <v>3</v>
      </c>
      <c r="B71" s="244" t="s">
        <v>7</v>
      </c>
      <c r="C71" s="245"/>
      <c r="D71" s="242">
        <f>IF(E71&lt;&gt;"",VLOOKUP(B71,Dependencias,2,0),"")</f>
        <v>11</v>
      </c>
      <c r="E71" s="849">
        <f t="shared" si="11"/>
        <v>160</v>
      </c>
      <c r="F71" s="849">
        <f t="shared" si="12"/>
        <v>39</v>
      </c>
      <c r="G71" s="849">
        <f t="shared" si="13"/>
        <v>1700</v>
      </c>
      <c r="H71" s="248" t="s">
        <v>89</v>
      </c>
      <c r="I71" s="847" t="s">
        <v>720</v>
      </c>
      <c r="J71" s="227" t="s">
        <v>39</v>
      </c>
      <c r="K71" s="227" t="s">
        <v>114</v>
      </c>
      <c r="L71" s="839" t="s">
        <v>41</v>
      </c>
      <c r="M71" s="839"/>
      <c r="N71" s="839"/>
      <c r="O71" s="839" t="s">
        <v>41</v>
      </c>
      <c r="P71" s="839"/>
      <c r="Q71" s="839" t="s">
        <v>41</v>
      </c>
      <c r="R71" s="228" t="s">
        <v>681</v>
      </c>
      <c r="S71" s="839">
        <v>3</v>
      </c>
      <c r="T71" s="839">
        <v>10</v>
      </c>
      <c r="U71" s="839" t="s">
        <v>631</v>
      </c>
      <c r="V71" s="839"/>
      <c r="W71" s="839" t="s">
        <v>631</v>
      </c>
      <c r="X71" s="839"/>
      <c r="Y71" s="958" t="s">
        <v>843</v>
      </c>
      <c r="Z71" s="212"/>
      <c r="AA71" s="212"/>
      <c r="AB71" s="212"/>
      <c r="AC71" s="212"/>
      <c r="AD71" s="212"/>
      <c r="AE71" s="212"/>
      <c r="AF71" s="212"/>
    </row>
    <row r="72" spans="1:32" ht="16.5" customHeight="1" x14ac:dyDescent="0.25">
      <c r="A72" s="17"/>
      <c r="B72" s="244" t="s">
        <v>7</v>
      </c>
      <c r="C72" s="18"/>
      <c r="D72" s="374" t="str">
        <f>IF(E72&lt;&gt;"",VLOOKUP(B72,Dependencias,2,0),"")</f>
        <v/>
      </c>
      <c r="E72" s="193" t="str">
        <f t="shared" si="11"/>
        <v/>
      </c>
      <c r="F72" s="193" t="str">
        <f t="shared" si="12"/>
        <v/>
      </c>
      <c r="G72" s="193">
        <f t="shared" si="13"/>
        <v>1844</v>
      </c>
      <c r="H72" s="250"/>
      <c r="I72" s="194"/>
      <c r="J72" s="251" t="s">
        <v>227</v>
      </c>
      <c r="K72" s="195"/>
      <c r="L72" s="196"/>
      <c r="M72" s="196"/>
      <c r="N72" s="196"/>
      <c r="O72" s="196"/>
      <c r="P72" s="196"/>
      <c r="Q72" s="196"/>
      <c r="R72" s="197"/>
      <c r="S72" s="196"/>
      <c r="T72" s="196"/>
      <c r="U72" s="497"/>
      <c r="V72" s="196"/>
      <c r="W72" s="196"/>
      <c r="X72" s="497"/>
      <c r="Y72" s="976"/>
      <c r="Z72" s="25"/>
      <c r="AA72" s="25"/>
      <c r="AB72" s="25"/>
      <c r="AC72" s="25"/>
      <c r="AD72" s="25"/>
      <c r="AE72" s="25"/>
      <c r="AF72" s="25"/>
    </row>
    <row r="73" spans="1:32" ht="77.25" customHeight="1" thickBot="1" x14ac:dyDescent="0.3">
      <c r="A73" s="17" t="s">
        <v>3</v>
      </c>
      <c r="B73" s="244" t="s">
        <v>7</v>
      </c>
      <c r="C73" s="18"/>
      <c r="D73" s="440" t="str">
        <f>IF(E73&lt;&gt;"",VLOOKUP(B73,Dependencias,2,0),"")</f>
        <v/>
      </c>
      <c r="E73" s="185" t="str">
        <f t="shared" si="11"/>
        <v/>
      </c>
      <c r="F73" s="185" t="str">
        <f t="shared" si="12"/>
        <v/>
      </c>
      <c r="G73" s="185">
        <f t="shared" si="13"/>
        <v>1808</v>
      </c>
      <c r="H73" s="206"/>
      <c r="I73" s="862"/>
      <c r="J73" s="857" t="s">
        <v>94</v>
      </c>
      <c r="K73" s="857"/>
      <c r="L73" s="186"/>
      <c r="M73" s="186"/>
      <c r="N73" s="186"/>
      <c r="O73" s="186"/>
      <c r="P73" s="186"/>
      <c r="Q73" s="186"/>
      <c r="R73" s="187"/>
      <c r="S73" s="186"/>
      <c r="T73" s="186"/>
      <c r="U73" s="455"/>
      <c r="V73" s="186"/>
      <c r="W73" s="186"/>
      <c r="X73" s="455"/>
      <c r="Y73" s="976"/>
      <c r="Z73" s="25"/>
      <c r="AA73" s="25"/>
      <c r="AB73" s="25"/>
      <c r="AC73" s="25"/>
      <c r="AD73" s="25"/>
      <c r="AE73" s="25"/>
      <c r="AF73" s="25"/>
    </row>
    <row r="74" spans="1:32" ht="43.5" customHeight="1" x14ac:dyDescent="0.25">
      <c r="A74" s="17"/>
      <c r="B74" s="244" t="s">
        <v>7</v>
      </c>
      <c r="C74" s="18"/>
      <c r="D74" s="242">
        <f>IF(E74&lt;&gt;"",VLOOKUP(B74,Dependencias,2,0),"")</f>
        <v>11</v>
      </c>
      <c r="E74" s="849">
        <f>IF(H74&lt;&gt;"",VLOOKUP(H74,SERIE,2,0),"")</f>
        <v>162</v>
      </c>
      <c r="F74" s="849">
        <f>IF(I74&lt;&gt;"",VLOOKUP(I74,SUBSERIE,2,0),"")</f>
        <v>45</v>
      </c>
      <c r="G74" s="849">
        <f>IF(J74&lt;&gt;"",VLOOKUP(J74,TIPOLOGIA,2,0),"")</f>
        <v>1908</v>
      </c>
      <c r="H74" s="395" t="s">
        <v>337</v>
      </c>
      <c r="I74" s="847" t="s">
        <v>844</v>
      </c>
      <c r="J74" s="227" t="s">
        <v>697</v>
      </c>
      <c r="K74" s="398" t="s">
        <v>845</v>
      </c>
      <c r="L74" s="839" t="s">
        <v>41</v>
      </c>
      <c r="M74" s="839"/>
      <c r="N74" s="839" t="s">
        <v>41</v>
      </c>
      <c r="O74" s="839"/>
      <c r="P74" s="839"/>
      <c r="Q74" s="839" t="s">
        <v>41</v>
      </c>
      <c r="R74" s="228" t="s">
        <v>691</v>
      </c>
      <c r="S74" s="839">
        <v>3</v>
      </c>
      <c r="T74" s="839">
        <v>2</v>
      </c>
      <c r="U74" s="839"/>
      <c r="V74" s="839" t="s">
        <v>41</v>
      </c>
      <c r="W74" s="839"/>
      <c r="X74" s="839"/>
      <c r="Y74" s="984" t="s">
        <v>846</v>
      </c>
      <c r="Z74" s="25"/>
      <c r="AA74" s="25"/>
      <c r="AB74" s="25"/>
      <c r="AC74" s="25"/>
      <c r="AD74" s="25"/>
      <c r="AE74" s="25"/>
      <c r="AF74" s="25"/>
    </row>
    <row r="75" spans="1:32" ht="27.75" customHeight="1" x14ac:dyDescent="0.25">
      <c r="A75" s="17"/>
      <c r="B75" s="244"/>
      <c r="C75" s="18"/>
      <c r="D75" s="295" t="str">
        <f>IF(E75&lt;&gt;"",VLOOKUP(#REF!,Dependencia,2,0),"")</f>
        <v/>
      </c>
      <c r="E75" s="453" t="str">
        <f>IF(H75&lt;&gt;"",VLOOKUP(H75,SERIE,2,0),"")</f>
        <v/>
      </c>
      <c r="F75" s="453" t="str">
        <f>IF(I75&lt;&gt;"",VLOOKUP(I75,SUBSERIE,2,0),"")</f>
        <v/>
      </c>
      <c r="G75" s="453">
        <f>IF(J75&lt;&gt;"",VLOOKUP(J75,TIPOLOGIA,2,0),"")</f>
        <v>1905</v>
      </c>
      <c r="H75" s="454"/>
      <c r="I75" s="454"/>
      <c r="J75" s="854" t="s">
        <v>847</v>
      </c>
      <c r="K75" s="854"/>
      <c r="L75" s="455"/>
      <c r="M75" s="455"/>
      <c r="N75" s="455"/>
      <c r="O75" s="455"/>
      <c r="P75" s="455"/>
      <c r="Q75" s="455"/>
      <c r="R75" s="456"/>
      <c r="S75" s="455"/>
      <c r="T75" s="455"/>
      <c r="U75" s="455"/>
      <c r="V75" s="455"/>
      <c r="W75" s="455"/>
      <c r="X75" s="455"/>
      <c r="Y75" s="1006"/>
      <c r="Z75" s="25"/>
      <c r="AA75" s="25"/>
      <c r="AB75" s="25"/>
      <c r="AC75" s="25"/>
      <c r="AD75" s="25"/>
      <c r="AE75" s="25"/>
      <c r="AF75" s="25"/>
    </row>
    <row r="76" spans="1:32" ht="29.25" customHeight="1" x14ac:dyDescent="0.25">
      <c r="A76" s="17"/>
      <c r="B76" s="244"/>
      <c r="C76" s="18"/>
      <c r="D76" s="295" t="str">
        <f>IF(E76&lt;&gt;"",VLOOKUP(#REF!,Dependencia,2,0),"")</f>
        <v/>
      </c>
      <c r="E76" s="453"/>
      <c r="F76" s="453"/>
      <c r="G76" s="453"/>
      <c r="H76" s="454"/>
      <c r="I76" s="454"/>
      <c r="J76" s="854" t="s">
        <v>689</v>
      </c>
      <c r="K76" s="854"/>
      <c r="L76" s="455"/>
      <c r="M76" s="455"/>
      <c r="N76" s="455"/>
      <c r="O76" s="455"/>
      <c r="P76" s="455"/>
      <c r="Q76" s="455"/>
      <c r="R76" s="456"/>
      <c r="S76" s="455"/>
      <c r="T76" s="455"/>
      <c r="U76" s="455"/>
      <c r="V76" s="455"/>
      <c r="W76" s="455"/>
      <c r="X76" s="455"/>
      <c r="Y76" s="1006"/>
      <c r="Z76" s="25"/>
      <c r="AA76" s="25"/>
      <c r="AB76" s="25"/>
      <c r="AC76" s="25"/>
      <c r="AD76" s="25"/>
      <c r="AE76" s="25"/>
      <c r="AF76" s="25"/>
    </row>
    <row r="77" spans="1:32" ht="23.25" customHeight="1" x14ac:dyDescent="0.25">
      <c r="A77" s="17"/>
      <c r="B77" s="244"/>
      <c r="C77" s="18"/>
      <c r="D77" s="295" t="str">
        <f>IF(E77&lt;&gt;"",VLOOKUP(#REF!,Dependencia,2,0),"")</f>
        <v/>
      </c>
      <c r="E77" s="453"/>
      <c r="F77" s="453"/>
      <c r="G77" s="453"/>
      <c r="H77" s="454"/>
      <c r="I77" s="454"/>
      <c r="J77" s="854" t="s">
        <v>694</v>
      </c>
      <c r="K77" s="854"/>
      <c r="L77" s="455"/>
      <c r="M77" s="455"/>
      <c r="N77" s="455"/>
      <c r="O77" s="455"/>
      <c r="P77" s="455"/>
      <c r="Q77" s="455"/>
      <c r="R77" s="456"/>
      <c r="S77" s="455"/>
      <c r="T77" s="455"/>
      <c r="U77" s="455"/>
      <c r="V77" s="455"/>
      <c r="W77" s="455"/>
      <c r="X77" s="455"/>
      <c r="Y77" s="1006"/>
      <c r="Z77" s="25"/>
      <c r="AA77" s="25"/>
      <c r="AB77" s="25"/>
      <c r="AC77" s="25"/>
      <c r="AD77" s="25"/>
      <c r="AE77" s="25"/>
      <c r="AF77" s="25"/>
    </row>
    <row r="78" spans="1:32" ht="20.25" customHeight="1" x14ac:dyDescent="0.25">
      <c r="A78" s="17"/>
      <c r="B78" s="244"/>
      <c r="C78" s="18"/>
      <c r="D78" s="295" t="str">
        <f>IF(E78&lt;&gt;"",VLOOKUP(#REF!,Dependencia,2,0),"")</f>
        <v/>
      </c>
      <c r="E78" s="453"/>
      <c r="F78" s="453"/>
      <c r="G78" s="453"/>
      <c r="H78" s="454"/>
      <c r="I78" s="454"/>
      <c r="J78" s="854" t="s">
        <v>693</v>
      </c>
      <c r="K78" s="854"/>
      <c r="L78" s="455"/>
      <c r="M78" s="455"/>
      <c r="N78" s="455"/>
      <c r="O78" s="455"/>
      <c r="P78" s="455"/>
      <c r="Q78" s="455"/>
      <c r="R78" s="456"/>
      <c r="S78" s="455"/>
      <c r="T78" s="455"/>
      <c r="U78" s="455"/>
      <c r="V78" s="455"/>
      <c r="W78" s="455"/>
      <c r="X78" s="455"/>
      <c r="Y78" s="1006"/>
      <c r="Z78" s="25"/>
      <c r="AA78" s="25"/>
      <c r="AB78" s="25"/>
      <c r="AC78" s="25"/>
      <c r="AD78" s="25"/>
      <c r="AE78" s="25"/>
      <c r="AF78" s="25"/>
    </row>
    <row r="79" spans="1:32" ht="21" customHeight="1" x14ac:dyDescent="0.25">
      <c r="A79" s="17"/>
      <c r="B79" s="244"/>
      <c r="C79" s="18"/>
      <c r="D79" s="295" t="str">
        <f>IF(E79&lt;&gt;"",VLOOKUP(#REF!,Dependencia,2,0),"")</f>
        <v/>
      </c>
      <c r="E79" s="453" t="str">
        <f>IF(H79&lt;&gt;"",VLOOKUP(H79,SERIE,2,0),"")</f>
        <v/>
      </c>
      <c r="F79" s="453" t="str">
        <f>IF(I79&lt;&gt;"",VLOOKUP(I79,SUBSERIE,2,0),"")</f>
        <v/>
      </c>
      <c r="G79" s="453">
        <f t="shared" ref="G79:G86" si="15">IF(J79&lt;&gt;"",VLOOKUP(J79,TIPOLOGIA,2,0),"")</f>
        <v>1783</v>
      </c>
      <c r="H79" s="454"/>
      <c r="I79" s="454"/>
      <c r="J79" s="854" t="s">
        <v>848</v>
      </c>
      <c r="K79" s="854"/>
      <c r="L79" s="455"/>
      <c r="M79" s="455"/>
      <c r="N79" s="455"/>
      <c r="O79" s="455"/>
      <c r="P79" s="455"/>
      <c r="Q79" s="455"/>
      <c r="R79" s="456"/>
      <c r="S79" s="455"/>
      <c r="T79" s="455"/>
      <c r="U79" s="455"/>
      <c r="V79" s="455"/>
      <c r="W79" s="455"/>
      <c r="X79" s="455"/>
      <c r="Y79" s="1006"/>
      <c r="Z79" s="25"/>
      <c r="AA79" s="25"/>
      <c r="AB79" s="25"/>
      <c r="AC79" s="25"/>
      <c r="AD79" s="25"/>
      <c r="AE79" s="25"/>
      <c r="AF79" s="25"/>
    </row>
    <row r="80" spans="1:32" ht="28.5" customHeight="1" x14ac:dyDescent="0.25">
      <c r="A80" s="17"/>
      <c r="B80" s="244"/>
      <c r="C80" s="18"/>
      <c r="D80" s="295" t="str">
        <f>IF(E80&lt;&gt;"",VLOOKUP(#REF!,Dependencia,2,0),"")</f>
        <v/>
      </c>
      <c r="E80" s="453" t="str">
        <f>IF(H80&lt;&gt;"",VLOOKUP(H80,SERIE,2,0),"")</f>
        <v/>
      </c>
      <c r="F80" s="453" t="str">
        <f>IF(I80&lt;&gt;"",VLOOKUP(I80,SUBSERIE,2,0),"")</f>
        <v/>
      </c>
      <c r="G80" s="453">
        <f t="shared" si="15"/>
        <v>1784</v>
      </c>
      <c r="H80" s="454"/>
      <c r="I80" s="454"/>
      <c r="J80" s="854" t="s">
        <v>849</v>
      </c>
      <c r="K80" s="854"/>
      <c r="L80" s="455"/>
      <c r="M80" s="455"/>
      <c r="N80" s="455"/>
      <c r="O80" s="455"/>
      <c r="P80" s="455"/>
      <c r="Q80" s="455"/>
      <c r="R80" s="456"/>
      <c r="S80" s="455"/>
      <c r="T80" s="455"/>
      <c r="U80" s="455"/>
      <c r="V80" s="455"/>
      <c r="W80" s="455"/>
      <c r="X80" s="455"/>
      <c r="Y80" s="1006"/>
      <c r="Z80" s="25"/>
      <c r="AA80" s="25"/>
      <c r="AB80" s="25"/>
      <c r="AC80" s="25"/>
      <c r="AD80" s="25"/>
      <c r="AE80" s="25"/>
      <c r="AF80" s="25"/>
    </row>
    <row r="81" spans="1:32" ht="29.25" customHeight="1" x14ac:dyDescent="0.25">
      <c r="A81" s="17"/>
      <c r="B81" s="244"/>
      <c r="C81" s="18"/>
      <c r="D81" s="295" t="str">
        <f>IF(E81&lt;&gt;"",VLOOKUP(#REF!,Dependencia,2,0),"")</f>
        <v/>
      </c>
      <c r="E81" s="453" t="str">
        <f>IF(H81&lt;&gt;"",VLOOKUP(H81,SERIE,2,0),"")</f>
        <v/>
      </c>
      <c r="F81" s="453" t="str">
        <f>IF(I81&lt;&gt;"",VLOOKUP(I81,SUBSERIE,2,0),"")</f>
        <v/>
      </c>
      <c r="G81" s="453">
        <f t="shared" si="15"/>
        <v>1785</v>
      </c>
      <c r="H81" s="454"/>
      <c r="I81" s="454"/>
      <c r="J81" s="854" t="s">
        <v>704</v>
      </c>
      <c r="K81" s="854"/>
      <c r="L81" s="455"/>
      <c r="M81" s="455"/>
      <c r="N81" s="455"/>
      <c r="O81" s="455"/>
      <c r="P81" s="455"/>
      <c r="Q81" s="455"/>
      <c r="R81" s="456"/>
      <c r="S81" s="455"/>
      <c r="T81" s="455"/>
      <c r="U81" s="455"/>
      <c r="V81" s="455"/>
      <c r="W81" s="455"/>
      <c r="X81" s="455"/>
      <c r="Y81" s="1006"/>
      <c r="Z81" s="25"/>
      <c r="AA81" s="25"/>
      <c r="AB81" s="25"/>
      <c r="AC81" s="25"/>
      <c r="AD81" s="25"/>
      <c r="AE81" s="25"/>
      <c r="AF81" s="25"/>
    </row>
    <row r="82" spans="1:32" ht="19.5" customHeight="1" thickBot="1" x14ac:dyDescent="0.3">
      <c r="A82" s="17"/>
      <c r="B82" s="244"/>
      <c r="C82" s="18"/>
      <c r="D82" s="295" t="str">
        <f>IF(E82&lt;&gt;"",VLOOKUP(#REF!,Dependencia,2,0),"")</f>
        <v/>
      </c>
      <c r="E82" s="285"/>
      <c r="F82" s="285"/>
      <c r="G82" s="285">
        <f t="shared" si="15"/>
        <v>1844</v>
      </c>
      <c r="H82" s="286"/>
      <c r="I82" s="286"/>
      <c r="J82" s="457" t="s">
        <v>227</v>
      </c>
      <c r="K82" s="866"/>
      <c r="L82" s="287"/>
      <c r="M82" s="287"/>
      <c r="N82" s="287"/>
      <c r="O82" s="287"/>
      <c r="P82" s="287"/>
      <c r="Q82" s="287"/>
      <c r="R82" s="288"/>
      <c r="S82" s="287"/>
      <c r="T82" s="287"/>
      <c r="U82" s="287"/>
      <c r="V82" s="287"/>
      <c r="W82" s="287"/>
      <c r="X82" s="287"/>
      <c r="Y82" s="838"/>
      <c r="Z82" s="25"/>
      <c r="AA82" s="25"/>
      <c r="AB82" s="25"/>
      <c r="AC82" s="25"/>
      <c r="AD82" s="25"/>
      <c r="AE82" s="25"/>
      <c r="AF82" s="25"/>
    </row>
    <row r="83" spans="1:32" s="412" customFormat="1" ht="36" customHeight="1" x14ac:dyDescent="0.25">
      <c r="A83" s="409"/>
      <c r="B83" s="409" t="s">
        <v>7</v>
      </c>
      <c r="C83" s="685"/>
      <c r="D83" s="473">
        <f>IF(E83&lt;&gt;"",VLOOKUP(B83,Dependencias,2,0),"")</f>
        <v>11</v>
      </c>
      <c r="E83" s="459">
        <f>IF(H83&lt;&gt;"",VLOOKUP(H83,SERIE,2,0),"")</f>
        <v>165</v>
      </c>
      <c r="F83" s="459">
        <f>IF(I83&lt;&gt;"",VLOOKUP(I83,SUBSERIE,2,0),"")</f>
        <v>70</v>
      </c>
      <c r="G83" s="459">
        <f t="shared" si="15"/>
        <v>1840</v>
      </c>
      <c r="H83" s="460" t="s">
        <v>850</v>
      </c>
      <c r="I83" s="460" t="s">
        <v>851</v>
      </c>
      <c r="J83" s="461" t="s">
        <v>852</v>
      </c>
      <c r="K83" s="461" t="s">
        <v>40</v>
      </c>
      <c r="L83" s="462" t="s">
        <v>41</v>
      </c>
      <c r="M83" s="462"/>
      <c r="N83" s="462"/>
      <c r="O83" s="462" t="s">
        <v>41</v>
      </c>
      <c r="P83" s="462"/>
      <c r="Q83" s="462" t="s">
        <v>41</v>
      </c>
      <c r="R83" s="463" t="s">
        <v>762</v>
      </c>
      <c r="S83" s="462">
        <v>3</v>
      </c>
      <c r="T83" s="462">
        <v>7</v>
      </c>
      <c r="U83" s="462" t="s">
        <v>41</v>
      </c>
      <c r="V83" s="462"/>
      <c r="W83" s="462" t="s">
        <v>41</v>
      </c>
      <c r="X83" s="462"/>
      <c r="Y83" s="1016" t="s">
        <v>853</v>
      </c>
      <c r="Z83" s="411"/>
      <c r="AA83" s="411"/>
      <c r="AB83" s="411"/>
      <c r="AC83" s="411"/>
      <c r="AD83" s="411"/>
      <c r="AE83" s="411"/>
      <c r="AF83" s="411"/>
    </row>
    <row r="84" spans="1:32" s="412" customFormat="1" ht="22.5" customHeight="1" x14ac:dyDescent="0.25">
      <c r="A84" s="409"/>
      <c r="B84" s="409" t="s">
        <v>7</v>
      </c>
      <c r="C84" s="685"/>
      <c r="D84" s="686" t="str">
        <f t="shared" ref="D84:D86" si="16">IF(E84&lt;&gt;"",VLOOKUP(B84,Dependencias,2,0),"")</f>
        <v/>
      </c>
      <c r="E84" s="453" t="str">
        <f t="shared" ref="E84:E86" si="17">IF(H84&lt;&gt;"",VLOOKUP(H84,series,2,0),"")</f>
        <v/>
      </c>
      <c r="F84" s="453" t="str">
        <f t="shared" ref="F84:F86" si="18">IF(I84&lt;&gt;"",VLOOKUP(I84,Subseries,2,0),"")</f>
        <v/>
      </c>
      <c r="G84" s="453">
        <f t="shared" si="15"/>
        <v>1834</v>
      </c>
      <c r="H84" s="454"/>
      <c r="I84" s="854"/>
      <c r="J84" s="854" t="s">
        <v>766</v>
      </c>
      <c r="K84" s="854" t="s">
        <v>854</v>
      </c>
      <c r="L84" s="455"/>
      <c r="M84" s="455"/>
      <c r="N84" s="455"/>
      <c r="O84" s="455"/>
      <c r="P84" s="455"/>
      <c r="Q84" s="455"/>
      <c r="R84" s="456"/>
      <c r="S84" s="455"/>
      <c r="T84" s="455"/>
      <c r="U84" s="455"/>
      <c r="V84" s="455"/>
      <c r="W84" s="455"/>
      <c r="X84" s="455"/>
      <c r="Y84" s="1017"/>
      <c r="Z84" s="411"/>
      <c r="AA84" s="411"/>
      <c r="AB84" s="411"/>
      <c r="AC84" s="411"/>
      <c r="AD84" s="411"/>
      <c r="AE84" s="411"/>
      <c r="AF84" s="411"/>
    </row>
    <row r="85" spans="1:32" s="412" customFormat="1" ht="26.25" customHeight="1" x14ac:dyDescent="0.25">
      <c r="A85" s="409"/>
      <c r="B85" s="409"/>
      <c r="C85" s="685"/>
      <c r="D85" s="686"/>
      <c r="E85" s="453"/>
      <c r="F85" s="453"/>
      <c r="G85" s="453"/>
      <c r="H85" s="454"/>
      <c r="I85" s="854"/>
      <c r="J85" s="854" t="s">
        <v>767</v>
      </c>
      <c r="K85" s="590" t="s">
        <v>854</v>
      </c>
      <c r="L85" s="455"/>
      <c r="M85" s="455"/>
      <c r="N85" s="455"/>
      <c r="O85" s="455"/>
      <c r="P85" s="455"/>
      <c r="Q85" s="455"/>
      <c r="R85" s="456"/>
      <c r="S85" s="455"/>
      <c r="T85" s="455"/>
      <c r="U85" s="455"/>
      <c r="V85" s="455"/>
      <c r="W85" s="455"/>
      <c r="X85" s="455"/>
      <c r="Y85" s="1017"/>
      <c r="Z85" s="411"/>
      <c r="AA85" s="411"/>
      <c r="AB85" s="411"/>
      <c r="AC85" s="411"/>
      <c r="AD85" s="411"/>
      <c r="AE85" s="411"/>
      <c r="AF85" s="411"/>
    </row>
    <row r="86" spans="1:32" s="412" customFormat="1" ht="60.75" customHeight="1" x14ac:dyDescent="0.25">
      <c r="A86" s="409"/>
      <c r="B86" s="409" t="s">
        <v>7</v>
      </c>
      <c r="C86" s="685"/>
      <c r="D86" s="687" t="str">
        <f t="shared" si="16"/>
        <v/>
      </c>
      <c r="E86" s="588" t="str">
        <f t="shared" si="17"/>
        <v/>
      </c>
      <c r="F86" s="588" t="str">
        <f t="shared" si="18"/>
        <v/>
      </c>
      <c r="G86" s="588">
        <f t="shared" si="15"/>
        <v>1844</v>
      </c>
      <c r="H86" s="589"/>
      <c r="I86" s="590"/>
      <c r="J86" s="590" t="s">
        <v>810</v>
      </c>
      <c r="K86" s="590" t="s">
        <v>855</v>
      </c>
      <c r="L86" s="498"/>
      <c r="M86" s="498"/>
      <c r="N86" s="498"/>
      <c r="O86" s="498"/>
      <c r="P86" s="498"/>
      <c r="Q86" s="498"/>
      <c r="R86" s="591"/>
      <c r="S86" s="498"/>
      <c r="T86" s="498"/>
      <c r="U86" s="498"/>
      <c r="V86" s="498"/>
      <c r="W86" s="498"/>
      <c r="X86" s="498"/>
      <c r="Y86" s="1018"/>
      <c r="Z86" s="411"/>
      <c r="AA86" s="411"/>
      <c r="AB86" s="411"/>
      <c r="AC86" s="411"/>
      <c r="AD86" s="411"/>
      <c r="AE86" s="411"/>
      <c r="AF86" s="411"/>
    </row>
    <row r="87" spans="1:32" ht="33.75" customHeight="1" x14ac:dyDescent="0.25">
      <c r="A87" s="17"/>
      <c r="B87" s="244"/>
      <c r="C87" s="39"/>
      <c r="D87" s="185"/>
      <c r="E87" s="185"/>
      <c r="F87" s="185"/>
      <c r="G87" s="185"/>
      <c r="H87" s="862"/>
      <c r="I87" s="857"/>
      <c r="J87" s="857"/>
      <c r="K87" s="857"/>
      <c r="L87" s="186"/>
      <c r="M87" s="186"/>
      <c r="N87" s="186"/>
      <c r="O87" s="186"/>
      <c r="P87" s="186"/>
      <c r="Q87" s="186"/>
      <c r="R87" s="187"/>
      <c r="S87" s="186"/>
      <c r="T87" s="186"/>
      <c r="U87" s="455"/>
      <c r="V87" s="186"/>
      <c r="W87" s="186"/>
      <c r="X87" s="455"/>
      <c r="Y87" s="757"/>
      <c r="Z87" s="25"/>
      <c r="AA87" s="25"/>
      <c r="AB87" s="25"/>
      <c r="AC87" s="25"/>
      <c r="AD87" s="25"/>
      <c r="AE87" s="25"/>
      <c r="AF87" s="25"/>
    </row>
    <row r="88" spans="1:32" ht="38.25" customHeight="1" x14ac:dyDescent="0.25">
      <c r="A88" s="50"/>
      <c r="B88" s="244" t="s">
        <v>7</v>
      </c>
      <c r="C88" s="40"/>
      <c r="D88" s="184"/>
      <c r="E88" s="185"/>
      <c r="F88" s="185"/>
      <c r="G88" s="185"/>
      <c r="H88" s="862"/>
      <c r="I88" s="835" t="s">
        <v>803</v>
      </c>
      <c r="J88" s="202"/>
      <c r="K88" s="202"/>
      <c r="L88" s="202"/>
      <c r="M88" s="202"/>
      <c r="N88" s="202"/>
      <c r="O88" s="202"/>
      <c r="P88" s="202"/>
      <c r="Q88" s="202"/>
      <c r="R88" s="202"/>
      <c r="S88" s="835" t="s">
        <v>804</v>
      </c>
      <c r="T88" s="186"/>
      <c r="U88" s="455"/>
      <c r="V88" s="186"/>
      <c r="W88" s="186"/>
      <c r="X88" s="455"/>
      <c r="Y88" s="758"/>
      <c r="Z88" s="26"/>
      <c r="AA88" s="25"/>
      <c r="AB88" s="26"/>
      <c r="AC88" s="26"/>
      <c r="AD88" s="26"/>
      <c r="AE88" s="26"/>
      <c r="AF88" s="26"/>
    </row>
    <row r="89" spans="1:32" ht="21" customHeight="1" thickBot="1" x14ac:dyDescent="0.3">
      <c r="A89" s="50"/>
      <c r="B89" s="244" t="s">
        <v>7</v>
      </c>
      <c r="C89" s="40"/>
      <c r="D89" s="188"/>
      <c r="E89" s="189"/>
      <c r="F89" s="189"/>
      <c r="G89" s="189"/>
      <c r="H89" s="180"/>
      <c r="I89" s="205" t="s">
        <v>805</v>
      </c>
      <c r="J89" s="203"/>
      <c r="K89" s="203"/>
      <c r="L89" s="203"/>
      <c r="M89" s="203"/>
      <c r="N89" s="203"/>
      <c r="O89" s="203"/>
      <c r="P89" s="203"/>
      <c r="Q89" s="203"/>
      <c r="R89" s="203"/>
      <c r="S89" s="203"/>
      <c r="T89" s="191"/>
      <c r="U89" s="287"/>
      <c r="V89" s="191"/>
      <c r="W89" s="191"/>
      <c r="X89" s="287"/>
      <c r="Y89" s="756"/>
      <c r="Z89" s="26"/>
      <c r="AA89" s="25"/>
      <c r="AB89" s="26"/>
      <c r="AC89" s="26"/>
      <c r="AD89" s="26"/>
      <c r="AE89" s="26"/>
      <c r="AF89" s="26"/>
    </row>
    <row r="90" spans="1:32" ht="16.5" customHeight="1" x14ac:dyDescent="0.25">
      <c r="A90" s="50"/>
      <c r="B90" s="244" t="s">
        <v>7</v>
      </c>
      <c r="C90" s="40"/>
      <c r="D90" s="972" t="s">
        <v>1</v>
      </c>
      <c r="E90" s="967"/>
      <c r="F90" s="967"/>
      <c r="G90" s="967"/>
      <c r="H90" s="967"/>
      <c r="I90" s="973" t="s">
        <v>2</v>
      </c>
      <c r="J90" s="967"/>
      <c r="K90" s="967"/>
      <c r="L90" s="967"/>
      <c r="M90" s="967"/>
      <c r="N90" s="967"/>
      <c r="O90" s="967"/>
      <c r="P90" s="967"/>
      <c r="Q90" s="967"/>
      <c r="R90" s="258"/>
      <c r="S90" s="258"/>
      <c r="T90" s="258"/>
      <c r="U90" s="493"/>
      <c r="V90" s="258"/>
      <c r="W90" s="258"/>
      <c r="X90" s="493"/>
      <c r="Y90" s="259"/>
      <c r="Z90" s="26"/>
      <c r="AA90" s="25"/>
      <c r="AB90" s="26"/>
      <c r="AC90" s="26"/>
      <c r="AD90" s="26"/>
      <c r="AE90" s="26"/>
      <c r="AF90" s="26"/>
    </row>
    <row r="91" spans="1:32" ht="16.5" customHeight="1" x14ac:dyDescent="0.25">
      <c r="A91" s="50"/>
      <c r="B91" s="244" t="s">
        <v>7</v>
      </c>
      <c r="C91" s="40"/>
      <c r="D91" s="962" t="s">
        <v>4</v>
      </c>
      <c r="E91" s="963"/>
      <c r="F91" s="963"/>
      <c r="G91" s="963"/>
      <c r="H91" s="963"/>
      <c r="I91" s="964" t="s">
        <v>3</v>
      </c>
      <c r="J91" s="963"/>
      <c r="K91" s="963"/>
      <c r="L91" s="963"/>
      <c r="M91" s="963"/>
      <c r="N91" s="963"/>
      <c r="O91" s="963"/>
      <c r="P91" s="963"/>
      <c r="Q91" s="963"/>
      <c r="R91" s="833"/>
      <c r="S91" s="254"/>
      <c r="T91" s="965"/>
      <c r="U91" s="963"/>
      <c r="V91" s="971"/>
      <c r="W91" s="963"/>
      <c r="X91" s="963"/>
      <c r="Y91" s="255"/>
      <c r="Z91" s="26"/>
      <c r="AA91" s="25"/>
      <c r="AB91" s="26"/>
      <c r="AC91" s="26"/>
      <c r="AD91" s="26"/>
      <c r="AE91" s="26"/>
      <c r="AF91" s="26"/>
    </row>
    <row r="92" spans="1:32" ht="16.5" customHeight="1" x14ac:dyDescent="0.25">
      <c r="A92" s="50"/>
      <c r="B92" s="244" t="s">
        <v>7</v>
      </c>
      <c r="C92" s="40"/>
      <c r="D92" s="962" t="s">
        <v>6</v>
      </c>
      <c r="E92" s="963"/>
      <c r="F92" s="963"/>
      <c r="G92" s="963"/>
      <c r="H92" s="963"/>
      <c r="I92" s="964" t="s">
        <v>671</v>
      </c>
      <c r="J92" s="963"/>
      <c r="K92" s="963"/>
      <c r="L92" s="963"/>
      <c r="M92" s="963"/>
      <c r="N92" s="963"/>
      <c r="O92" s="963"/>
      <c r="P92" s="963"/>
      <c r="Q92" s="963"/>
      <c r="R92" s="833"/>
      <c r="S92" s="254"/>
      <c r="T92" s="832"/>
      <c r="U92" s="595"/>
      <c r="V92" s="833"/>
      <c r="W92" s="833"/>
      <c r="X92" s="506"/>
      <c r="Y92" s="255"/>
      <c r="Z92" s="26"/>
      <c r="AA92" s="25"/>
      <c r="AB92" s="26"/>
      <c r="AC92" s="26"/>
      <c r="AD92" s="26"/>
      <c r="AE92" s="26"/>
      <c r="AF92" s="26"/>
    </row>
    <row r="93" spans="1:32" ht="36.75" customHeight="1" x14ac:dyDescent="0.25">
      <c r="A93" s="50"/>
      <c r="B93" s="244" t="s">
        <v>7</v>
      </c>
      <c r="C93" s="40"/>
      <c r="D93" s="995" t="s">
        <v>8</v>
      </c>
      <c r="E93" s="994"/>
      <c r="F93" s="993"/>
      <c r="G93" s="177"/>
      <c r="H93" s="996" t="s">
        <v>9</v>
      </c>
      <c r="I93" s="994"/>
      <c r="J93" s="993"/>
      <c r="K93" s="178" t="s">
        <v>10</v>
      </c>
      <c r="L93" s="992" t="s">
        <v>11</v>
      </c>
      <c r="M93" s="994"/>
      <c r="N93" s="993"/>
      <c r="O93" s="992" t="s">
        <v>12</v>
      </c>
      <c r="P93" s="994"/>
      <c r="Q93" s="993"/>
      <c r="R93" s="406" t="s">
        <v>798</v>
      </c>
      <c r="S93" s="992" t="s">
        <v>14</v>
      </c>
      <c r="T93" s="993"/>
      <c r="U93" s="992" t="s">
        <v>15</v>
      </c>
      <c r="V93" s="994"/>
      <c r="W93" s="994"/>
      <c r="X93" s="993"/>
      <c r="Y93" s="594" t="s">
        <v>16</v>
      </c>
      <c r="Z93" s="26"/>
      <c r="AA93" s="25"/>
      <c r="AB93" s="26"/>
      <c r="AC93" s="26"/>
      <c r="AD93" s="26"/>
      <c r="AE93" s="26"/>
      <c r="AF93" s="26"/>
    </row>
    <row r="94" spans="1:32" s="559" customFormat="1" ht="78" customHeight="1" thickBot="1" x14ac:dyDescent="0.3">
      <c r="A94" s="651"/>
      <c r="B94" s="639" t="s">
        <v>7</v>
      </c>
      <c r="C94" s="652"/>
      <c r="D94" s="641" t="s">
        <v>19</v>
      </c>
      <c r="E94" s="642" t="s">
        <v>20</v>
      </c>
      <c r="F94" s="642" t="s">
        <v>21</v>
      </c>
      <c r="G94" s="642" t="s">
        <v>799</v>
      </c>
      <c r="H94" s="643" t="s">
        <v>20</v>
      </c>
      <c r="I94" s="644" t="s">
        <v>21</v>
      </c>
      <c r="J94" s="644" t="s">
        <v>22</v>
      </c>
      <c r="K94" s="557"/>
      <c r="L94" s="645" t="s">
        <v>23</v>
      </c>
      <c r="M94" s="645" t="s">
        <v>24</v>
      </c>
      <c r="N94" s="645" t="s">
        <v>25</v>
      </c>
      <c r="O94" s="645" t="s">
        <v>26</v>
      </c>
      <c r="P94" s="645" t="s">
        <v>27</v>
      </c>
      <c r="Q94" s="645" t="s">
        <v>28</v>
      </c>
      <c r="R94" s="645" t="s">
        <v>29</v>
      </c>
      <c r="S94" s="646" t="s">
        <v>31</v>
      </c>
      <c r="T94" s="646" t="s">
        <v>32</v>
      </c>
      <c r="U94" s="557" t="s">
        <v>33</v>
      </c>
      <c r="V94" s="557" t="s">
        <v>34</v>
      </c>
      <c r="W94" s="557" t="s">
        <v>35</v>
      </c>
      <c r="X94" s="557" t="s">
        <v>36</v>
      </c>
      <c r="Y94" s="649"/>
      <c r="Z94" s="653"/>
      <c r="AA94" s="627"/>
      <c r="AB94" s="653"/>
      <c r="AC94" s="653"/>
      <c r="AD94" s="653"/>
      <c r="AE94" s="653"/>
      <c r="AF94" s="653"/>
    </row>
    <row r="95" spans="1:32" s="211" customFormat="1" ht="46.5" customHeight="1" x14ac:dyDescent="0.25">
      <c r="A95" s="244" t="s">
        <v>3</v>
      </c>
      <c r="B95" s="244" t="s">
        <v>7</v>
      </c>
      <c r="C95" s="245"/>
      <c r="D95" s="242">
        <f>IF(E95&lt;&gt;"",VLOOKUP(B95,Dependencias,2,0),"")</f>
        <v>11</v>
      </c>
      <c r="E95" s="849">
        <f t="shared" si="11"/>
        <v>168</v>
      </c>
      <c r="F95" s="849">
        <f t="shared" si="12"/>
        <v>54</v>
      </c>
      <c r="G95" s="849">
        <f t="shared" si="13"/>
        <v>1700</v>
      </c>
      <c r="H95" s="248" t="s">
        <v>277</v>
      </c>
      <c r="I95" s="847" t="s">
        <v>724</v>
      </c>
      <c r="J95" s="227" t="s">
        <v>39</v>
      </c>
      <c r="K95" s="227" t="s">
        <v>114</v>
      </c>
      <c r="L95" s="839" t="s">
        <v>41</v>
      </c>
      <c r="M95" s="839"/>
      <c r="N95" s="839"/>
      <c r="O95" s="839" t="s">
        <v>41</v>
      </c>
      <c r="P95" s="839"/>
      <c r="Q95" s="839" t="s">
        <v>41</v>
      </c>
      <c r="R95" s="228" t="s">
        <v>681</v>
      </c>
      <c r="S95" s="839">
        <v>3</v>
      </c>
      <c r="T95" s="839">
        <v>7</v>
      </c>
      <c r="U95" s="839" t="s">
        <v>41</v>
      </c>
      <c r="V95" s="839"/>
      <c r="W95" s="839" t="s">
        <v>41</v>
      </c>
      <c r="X95" s="839"/>
      <c r="Y95" s="958" t="s">
        <v>856</v>
      </c>
      <c r="Z95" s="212"/>
      <c r="AA95" s="212"/>
      <c r="AB95" s="212"/>
      <c r="AC95" s="212"/>
      <c r="AD95" s="212"/>
      <c r="AE95" s="212"/>
      <c r="AF95" s="212"/>
    </row>
    <row r="96" spans="1:32" ht="16.5" customHeight="1" x14ac:dyDescent="0.25">
      <c r="A96" s="17"/>
      <c r="B96" s="244" t="s">
        <v>7</v>
      </c>
      <c r="C96" s="18"/>
      <c r="D96" s="295" t="str">
        <f t="shared" ref="D96:D102" si="19">IF(E96&lt;&gt;"",VLOOKUP(B96,Dependencia,2,0),"")</f>
        <v/>
      </c>
      <c r="E96" s="193" t="str">
        <f t="shared" si="11"/>
        <v/>
      </c>
      <c r="F96" s="193" t="str">
        <f t="shared" si="12"/>
        <v/>
      </c>
      <c r="G96" s="193">
        <f t="shared" si="13"/>
        <v>1844</v>
      </c>
      <c r="H96" s="250"/>
      <c r="I96" s="194"/>
      <c r="J96" s="195" t="s">
        <v>227</v>
      </c>
      <c r="K96" s="195"/>
      <c r="L96" s="196"/>
      <c r="M96" s="196"/>
      <c r="N96" s="196"/>
      <c r="O96" s="196"/>
      <c r="P96" s="196"/>
      <c r="Q96" s="196"/>
      <c r="R96" s="197"/>
      <c r="S96" s="196"/>
      <c r="T96" s="196"/>
      <c r="U96" s="497"/>
      <c r="V96" s="196"/>
      <c r="W96" s="196"/>
      <c r="X96" s="497"/>
      <c r="Y96" s="978"/>
      <c r="Z96" s="25"/>
      <c r="AA96" s="25"/>
      <c r="AB96" s="25"/>
      <c r="AC96" s="25"/>
      <c r="AD96" s="25"/>
      <c r="AE96" s="25"/>
      <c r="AF96" s="25"/>
    </row>
    <row r="97" spans="1:32" ht="16.5" customHeight="1" x14ac:dyDescent="0.25">
      <c r="A97" s="17" t="s">
        <v>3</v>
      </c>
      <c r="B97" s="244" t="s">
        <v>7</v>
      </c>
      <c r="C97" s="18"/>
      <c r="D97" s="295" t="str">
        <f t="shared" si="19"/>
        <v/>
      </c>
      <c r="E97" s="185" t="str">
        <f t="shared" si="11"/>
        <v/>
      </c>
      <c r="F97" s="185" t="str">
        <f t="shared" si="12"/>
        <v/>
      </c>
      <c r="G97" s="185">
        <f t="shared" si="13"/>
        <v>1864</v>
      </c>
      <c r="H97" s="206"/>
      <c r="I97" s="862"/>
      <c r="J97" s="857" t="s">
        <v>726</v>
      </c>
      <c r="K97" s="857" t="s">
        <v>727</v>
      </c>
      <c r="L97" s="186"/>
      <c r="M97" s="186"/>
      <c r="N97" s="186"/>
      <c r="O97" s="186"/>
      <c r="P97" s="186"/>
      <c r="Q97" s="186"/>
      <c r="R97" s="187"/>
      <c r="S97" s="186"/>
      <c r="T97" s="186"/>
      <c r="U97" s="455"/>
      <c r="V97" s="186"/>
      <c r="W97" s="186"/>
      <c r="X97" s="455"/>
      <c r="Y97" s="978"/>
      <c r="Z97" s="25"/>
      <c r="AA97" s="25"/>
      <c r="AB97" s="25"/>
      <c r="AC97" s="25"/>
      <c r="AD97" s="25"/>
      <c r="AE97" s="25"/>
      <c r="AF97" s="25"/>
    </row>
    <row r="98" spans="1:32" ht="16.5" customHeight="1" x14ac:dyDescent="0.25">
      <c r="A98" s="50"/>
      <c r="B98" s="244" t="s">
        <v>7</v>
      </c>
      <c r="C98" s="40"/>
      <c r="D98" s="295" t="str">
        <f t="shared" si="19"/>
        <v/>
      </c>
      <c r="E98" s="185"/>
      <c r="F98" s="185"/>
      <c r="G98" s="185"/>
      <c r="H98" s="862"/>
      <c r="I98" s="862"/>
      <c r="J98" s="857"/>
      <c r="K98" s="857"/>
      <c r="L98" s="186"/>
      <c r="M98" s="186"/>
      <c r="N98" s="186"/>
      <c r="O98" s="186"/>
      <c r="P98" s="186"/>
      <c r="Q98" s="186"/>
      <c r="R98" s="187"/>
      <c r="S98" s="186"/>
      <c r="T98" s="186"/>
      <c r="U98" s="455"/>
      <c r="V98" s="186"/>
      <c r="W98" s="186"/>
      <c r="X98" s="455"/>
      <c r="Y98" s="978"/>
      <c r="Z98" s="26"/>
      <c r="AA98" s="25"/>
      <c r="AB98" s="26"/>
      <c r="AC98" s="26"/>
      <c r="AD98" s="26"/>
      <c r="AE98" s="26"/>
      <c r="AF98" s="26"/>
    </row>
    <row r="99" spans="1:32" ht="9" customHeight="1" thickBot="1" x14ac:dyDescent="0.3">
      <c r="A99" s="50"/>
      <c r="B99" s="244" t="s">
        <v>7</v>
      </c>
      <c r="C99" s="40"/>
      <c r="D99" s="295" t="str">
        <f t="shared" si="19"/>
        <v/>
      </c>
      <c r="E99" s="185"/>
      <c r="F99" s="185"/>
      <c r="G99" s="185"/>
      <c r="H99" s="862"/>
      <c r="I99" s="862"/>
      <c r="J99" s="857"/>
      <c r="K99" s="857"/>
      <c r="L99" s="186"/>
      <c r="M99" s="186"/>
      <c r="N99" s="186"/>
      <c r="O99" s="186"/>
      <c r="P99" s="186"/>
      <c r="Q99" s="186"/>
      <c r="R99" s="187"/>
      <c r="S99" s="186"/>
      <c r="T99" s="186"/>
      <c r="U99" s="455"/>
      <c r="V99" s="186"/>
      <c r="W99" s="186"/>
      <c r="X99" s="455"/>
      <c r="Y99" s="978"/>
      <c r="Z99" s="26"/>
      <c r="AA99" s="25"/>
      <c r="AB99" s="26"/>
      <c r="AC99" s="26"/>
      <c r="AD99" s="26"/>
      <c r="AE99" s="26"/>
      <c r="AF99" s="26"/>
    </row>
    <row r="100" spans="1:32" s="568" customFormat="1" ht="51.75" customHeight="1" x14ac:dyDescent="0.25">
      <c r="A100" s="560" t="s">
        <v>3</v>
      </c>
      <c r="B100" s="560" t="s">
        <v>7</v>
      </c>
      <c r="C100" s="561"/>
      <c r="D100" s="242">
        <f>IF(E100&lt;&gt;"",VLOOKUP(B100,Dependencias,2,0),"")</f>
        <v>11</v>
      </c>
      <c r="E100" s="849">
        <f>IF(H100&lt;&gt;"",VLOOKUP(H100,SERIE,2,0),"")</f>
        <v>168</v>
      </c>
      <c r="F100" s="849">
        <f t="shared" si="12"/>
        <v>56</v>
      </c>
      <c r="G100" s="849">
        <f t="shared" si="13"/>
        <v>1700</v>
      </c>
      <c r="H100" s="847" t="s">
        <v>277</v>
      </c>
      <c r="I100" s="847" t="s">
        <v>734</v>
      </c>
      <c r="J100" s="227" t="s">
        <v>39</v>
      </c>
      <c r="K100" s="227" t="s">
        <v>114</v>
      </c>
      <c r="L100" s="839" t="s">
        <v>41</v>
      </c>
      <c r="M100" s="839"/>
      <c r="N100" s="839"/>
      <c r="O100" s="839"/>
      <c r="P100" s="839"/>
      <c r="Q100" s="839" t="s">
        <v>41</v>
      </c>
      <c r="R100" s="228" t="s">
        <v>681</v>
      </c>
      <c r="S100" s="839">
        <v>3</v>
      </c>
      <c r="T100" s="839">
        <v>7</v>
      </c>
      <c r="U100" s="839" t="s">
        <v>41</v>
      </c>
      <c r="V100" s="839"/>
      <c r="W100" s="839" t="s">
        <v>41</v>
      </c>
      <c r="X100" s="839"/>
      <c r="Y100" s="1019" t="s">
        <v>857</v>
      </c>
      <c r="Z100" s="567"/>
      <c r="AA100" s="567"/>
      <c r="AB100" s="567"/>
      <c r="AC100" s="567"/>
      <c r="AD100" s="567"/>
      <c r="AE100" s="567"/>
      <c r="AF100" s="567"/>
    </row>
    <row r="101" spans="1:32" s="568" customFormat="1" ht="16.5" customHeight="1" x14ac:dyDescent="0.25">
      <c r="A101" s="560"/>
      <c r="B101" s="560" t="s">
        <v>7</v>
      </c>
      <c r="C101" s="561"/>
      <c r="D101" s="295" t="str">
        <f t="shared" si="19"/>
        <v/>
      </c>
      <c r="E101" s="582" t="str">
        <f t="shared" si="11"/>
        <v/>
      </c>
      <c r="F101" s="582" t="str">
        <f t="shared" si="12"/>
        <v/>
      </c>
      <c r="G101" s="582">
        <f t="shared" si="13"/>
        <v>1844</v>
      </c>
      <c r="H101" s="583"/>
      <c r="I101" s="583"/>
      <c r="J101" s="584" t="s">
        <v>227</v>
      </c>
      <c r="K101" s="584"/>
      <c r="L101" s="497"/>
      <c r="M101" s="497"/>
      <c r="N101" s="497"/>
      <c r="O101" s="497"/>
      <c r="P101" s="497"/>
      <c r="Q101" s="497"/>
      <c r="R101" s="585"/>
      <c r="S101" s="497"/>
      <c r="T101" s="497"/>
      <c r="U101" s="497"/>
      <c r="V101" s="497"/>
      <c r="W101" s="497"/>
      <c r="X101" s="497"/>
      <c r="Y101" s="1006"/>
      <c r="Z101" s="567"/>
      <c r="AA101" s="567"/>
      <c r="AB101" s="567"/>
      <c r="AC101" s="567"/>
      <c r="AD101" s="567"/>
      <c r="AE101" s="567"/>
      <c r="AF101" s="567"/>
    </row>
    <row r="102" spans="1:32" s="568" customFormat="1" ht="49.5" customHeight="1" thickBot="1" x14ac:dyDescent="0.3">
      <c r="A102" s="560" t="s">
        <v>3</v>
      </c>
      <c r="B102" s="560" t="s">
        <v>7</v>
      </c>
      <c r="C102" s="561"/>
      <c r="D102" s="295" t="str">
        <f t="shared" si="19"/>
        <v/>
      </c>
      <c r="E102" s="453" t="str">
        <f t="shared" si="11"/>
        <v/>
      </c>
      <c r="F102" s="453" t="str">
        <f t="shared" si="12"/>
        <v/>
      </c>
      <c r="G102" s="453">
        <f t="shared" si="13"/>
        <v>1867</v>
      </c>
      <c r="H102" s="454"/>
      <c r="I102" s="454"/>
      <c r="J102" s="854" t="s">
        <v>734</v>
      </c>
      <c r="K102" s="854"/>
      <c r="L102" s="455"/>
      <c r="M102" s="455"/>
      <c r="N102" s="455"/>
      <c r="O102" s="455"/>
      <c r="P102" s="455"/>
      <c r="Q102" s="455"/>
      <c r="R102" s="456"/>
      <c r="S102" s="455"/>
      <c r="T102" s="455"/>
      <c r="U102" s="455"/>
      <c r="V102" s="455"/>
      <c r="W102" s="455"/>
      <c r="X102" s="455"/>
      <c r="Y102" s="1006"/>
      <c r="Z102" s="567"/>
      <c r="AA102" s="567"/>
      <c r="AB102" s="567"/>
      <c r="AC102" s="567"/>
      <c r="AD102" s="567"/>
      <c r="AE102" s="567"/>
      <c r="AF102" s="567"/>
    </row>
    <row r="103" spans="1:32" s="211" customFormat="1" ht="75.75" customHeight="1" x14ac:dyDescent="0.25">
      <c r="A103" s="244" t="s">
        <v>3</v>
      </c>
      <c r="B103" s="244" t="s">
        <v>7</v>
      </c>
      <c r="C103" s="247"/>
      <c r="D103" s="242">
        <f>IF(E103&lt;&gt;"",VLOOKUP(B103,Dependencias,2,0),"")</f>
        <v>11</v>
      </c>
      <c r="E103" s="849">
        <f t="shared" si="11"/>
        <v>168</v>
      </c>
      <c r="F103" s="849">
        <f t="shared" si="12"/>
        <v>57</v>
      </c>
      <c r="G103" s="849">
        <f t="shared" si="13"/>
        <v>1700</v>
      </c>
      <c r="H103" s="847" t="s">
        <v>277</v>
      </c>
      <c r="I103" s="847" t="s">
        <v>736</v>
      </c>
      <c r="J103" s="227" t="s">
        <v>39</v>
      </c>
      <c r="K103" s="227" t="s">
        <v>114</v>
      </c>
      <c r="L103" s="839" t="s">
        <v>41</v>
      </c>
      <c r="M103" s="839"/>
      <c r="N103" s="839"/>
      <c r="O103" s="839" t="s">
        <v>41</v>
      </c>
      <c r="P103" s="839"/>
      <c r="Q103" s="839" t="s">
        <v>41</v>
      </c>
      <c r="R103" s="228" t="s">
        <v>681</v>
      </c>
      <c r="S103" s="839">
        <v>3</v>
      </c>
      <c r="T103" s="839">
        <v>7</v>
      </c>
      <c r="U103" s="839" t="s">
        <v>41</v>
      </c>
      <c r="V103" s="839"/>
      <c r="W103" s="839" t="s">
        <v>41</v>
      </c>
      <c r="X103" s="839"/>
      <c r="Y103" s="958" t="s">
        <v>858</v>
      </c>
      <c r="Z103" s="212"/>
      <c r="AA103" s="212"/>
      <c r="AB103" s="212"/>
      <c r="AC103" s="212"/>
      <c r="AD103" s="212"/>
      <c r="AE103" s="212"/>
      <c r="AF103" s="212"/>
    </row>
    <row r="104" spans="1:32" ht="16.5" customHeight="1" x14ac:dyDescent="0.25">
      <c r="A104" s="17"/>
      <c r="B104" s="244" t="s">
        <v>7</v>
      </c>
      <c r="C104" s="39"/>
      <c r="D104" s="192"/>
      <c r="E104" s="193" t="str">
        <f t="shared" si="11"/>
        <v/>
      </c>
      <c r="F104" s="193" t="str">
        <f t="shared" si="12"/>
        <v/>
      </c>
      <c r="G104" s="193">
        <f t="shared" si="13"/>
        <v>1844</v>
      </c>
      <c r="H104" s="194"/>
      <c r="I104" s="194"/>
      <c r="J104" s="195" t="s">
        <v>227</v>
      </c>
      <c r="K104" s="195"/>
      <c r="L104" s="196"/>
      <c r="M104" s="196"/>
      <c r="N104" s="196"/>
      <c r="O104" s="196"/>
      <c r="P104" s="196"/>
      <c r="Q104" s="196"/>
      <c r="R104" s="197"/>
      <c r="S104" s="196"/>
      <c r="T104" s="196"/>
      <c r="U104" s="497"/>
      <c r="V104" s="196"/>
      <c r="W104" s="196"/>
      <c r="X104" s="497"/>
      <c r="Y104" s="976"/>
      <c r="Z104" s="25"/>
      <c r="AA104" s="25"/>
      <c r="AB104" s="25"/>
      <c r="AC104" s="25"/>
      <c r="AD104" s="25"/>
      <c r="AE104" s="25"/>
      <c r="AF104" s="25"/>
    </row>
    <row r="105" spans="1:32" ht="32.25" customHeight="1" thickBot="1" x14ac:dyDescent="0.3">
      <c r="A105" s="17" t="s">
        <v>3</v>
      </c>
      <c r="B105" s="244" t="s">
        <v>7</v>
      </c>
      <c r="C105" s="39"/>
      <c r="D105" s="184" t="str">
        <f>IF(E105&lt;&gt;"",VLOOKUP(B105,Dependencias,2,0),"")</f>
        <v/>
      </c>
      <c r="E105" s="185" t="str">
        <f t="shared" si="11"/>
        <v/>
      </c>
      <c r="F105" s="185" t="str">
        <f t="shared" si="12"/>
        <v/>
      </c>
      <c r="G105" s="185">
        <f t="shared" si="13"/>
        <v>1870</v>
      </c>
      <c r="H105" s="862"/>
      <c r="I105" s="862"/>
      <c r="J105" s="857" t="s">
        <v>737</v>
      </c>
      <c r="K105" s="857"/>
      <c r="L105" s="186"/>
      <c r="M105" s="186"/>
      <c r="N105" s="186"/>
      <c r="O105" s="186"/>
      <c r="P105" s="186"/>
      <c r="Q105" s="186"/>
      <c r="R105" s="187"/>
      <c r="S105" s="186"/>
      <c r="T105" s="186"/>
      <c r="U105" s="455"/>
      <c r="V105" s="186"/>
      <c r="W105" s="186"/>
      <c r="X105" s="455"/>
      <c r="Y105" s="976"/>
      <c r="Z105" s="25"/>
      <c r="AA105" s="25"/>
      <c r="AB105" s="25"/>
      <c r="AC105" s="25"/>
      <c r="AD105" s="25"/>
      <c r="AE105" s="25"/>
      <c r="AF105" s="25"/>
    </row>
    <row r="106" spans="1:32" ht="20.25" customHeight="1" x14ac:dyDescent="0.25">
      <c r="A106" s="17"/>
      <c r="B106" s="244" t="s">
        <v>7</v>
      </c>
      <c r="C106" s="39"/>
      <c r="D106" s="292"/>
      <c r="E106" s="293"/>
      <c r="F106" s="293"/>
      <c r="G106" s="293"/>
      <c r="H106" s="526"/>
      <c r="I106" s="199"/>
      <c r="J106" s="199"/>
      <c r="K106" s="199"/>
      <c r="L106" s="289"/>
      <c r="M106" s="289"/>
      <c r="N106" s="289"/>
      <c r="O106" s="289"/>
      <c r="P106" s="289"/>
      <c r="Q106" s="289"/>
      <c r="R106" s="200"/>
      <c r="S106" s="289"/>
      <c r="T106" s="289"/>
      <c r="U106" s="496"/>
      <c r="V106" s="289"/>
      <c r="W106" s="289"/>
      <c r="X106" s="496"/>
      <c r="Y106" s="305"/>
      <c r="Z106" s="25"/>
      <c r="AA106" s="25"/>
      <c r="AB106" s="25"/>
      <c r="AC106" s="25"/>
      <c r="AD106" s="25"/>
      <c r="AE106" s="25"/>
      <c r="AF106" s="25"/>
    </row>
    <row r="107" spans="1:32" ht="20.25" customHeight="1" x14ac:dyDescent="0.25">
      <c r="A107" s="17"/>
      <c r="B107" s="244" t="s">
        <v>7</v>
      </c>
      <c r="C107" s="39"/>
      <c r="D107" s="184"/>
      <c r="E107" s="185"/>
      <c r="F107" s="185"/>
      <c r="G107" s="185"/>
      <c r="H107" s="862"/>
      <c r="I107" s="857"/>
      <c r="J107" s="857"/>
      <c r="K107" s="857"/>
      <c r="L107" s="186"/>
      <c r="M107" s="186"/>
      <c r="N107" s="186"/>
      <c r="O107" s="186"/>
      <c r="P107" s="186"/>
      <c r="Q107" s="186"/>
      <c r="R107" s="187"/>
      <c r="S107" s="186"/>
      <c r="T107" s="186"/>
      <c r="U107" s="455"/>
      <c r="V107" s="186"/>
      <c r="W107" s="186"/>
      <c r="X107" s="455"/>
      <c r="Y107" s="758"/>
      <c r="Z107" s="25"/>
      <c r="AA107" s="25"/>
      <c r="AB107" s="25"/>
      <c r="AC107" s="25"/>
      <c r="AD107" s="25"/>
      <c r="AE107" s="25"/>
      <c r="AF107" s="25"/>
    </row>
    <row r="108" spans="1:32" ht="15.75" customHeight="1" x14ac:dyDescent="0.25">
      <c r="A108" s="17"/>
      <c r="B108" s="244" t="s">
        <v>7</v>
      </c>
      <c r="C108" s="39"/>
      <c r="D108" s="184"/>
      <c r="E108" s="185"/>
      <c r="F108" s="185"/>
      <c r="G108" s="185"/>
      <c r="H108" s="862"/>
      <c r="I108" s="835" t="s">
        <v>803</v>
      </c>
      <c r="J108" s="202"/>
      <c r="K108" s="202"/>
      <c r="L108" s="202"/>
      <c r="M108" s="202"/>
      <c r="N108" s="202"/>
      <c r="O108" s="202"/>
      <c r="P108" s="202"/>
      <c r="Q108" s="202"/>
      <c r="R108" s="202"/>
      <c r="S108" s="835" t="s">
        <v>804</v>
      </c>
      <c r="T108" s="186"/>
      <c r="U108" s="455"/>
      <c r="V108" s="186"/>
      <c r="W108" s="186"/>
      <c r="X108" s="455"/>
      <c r="Y108" s="758"/>
      <c r="Z108" s="25"/>
      <c r="AA108" s="25"/>
      <c r="AB108" s="25"/>
      <c r="AC108" s="25"/>
      <c r="AD108" s="25"/>
      <c r="AE108" s="25"/>
      <c r="AF108" s="25"/>
    </row>
    <row r="109" spans="1:32" ht="14.25" customHeight="1" thickBot="1" x14ac:dyDescent="0.3">
      <c r="A109" s="17"/>
      <c r="B109" s="244" t="s">
        <v>7</v>
      </c>
      <c r="C109" s="39"/>
      <c r="D109" s="188"/>
      <c r="E109" s="189"/>
      <c r="F109" s="189"/>
      <c r="G109" s="189"/>
      <c r="H109" s="180"/>
      <c r="I109" s="205" t="s">
        <v>805</v>
      </c>
      <c r="J109" s="203"/>
      <c r="K109" s="203"/>
      <c r="L109" s="203"/>
      <c r="M109" s="203"/>
      <c r="N109" s="203"/>
      <c r="O109" s="203"/>
      <c r="P109" s="203"/>
      <c r="Q109" s="203"/>
      <c r="R109" s="203"/>
      <c r="S109" s="203"/>
      <c r="T109" s="191"/>
      <c r="U109" s="287"/>
      <c r="V109" s="191"/>
      <c r="W109" s="191"/>
      <c r="X109" s="287"/>
      <c r="Y109" s="756"/>
      <c r="Z109" s="25"/>
      <c r="AA109" s="25"/>
      <c r="AB109" s="25"/>
      <c r="AC109" s="25"/>
      <c r="AD109" s="25"/>
      <c r="AE109" s="25"/>
      <c r="AF109" s="25"/>
    </row>
    <row r="110" spans="1:32" ht="16.5" customHeight="1" x14ac:dyDescent="0.25">
      <c r="A110" s="17"/>
      <c r="B110" s="244" t="s">
        <v>7</v>
      </c>
      <c r="C110" s="39"/>
      <c r="D110" s="972" t="s">
        <v>1</v>
      </c>
      <c r="E110" s="967"/>
      <c r="F110" s="967"/>
      <c r="G110" s="967"/>
      <c r="H110" s="967"/>
      <c r="I110" s="973" t="s">
        <v>2</v>
      </c>
      <c r="J110" s="967"/>
      <c r="K110" s="967"/>
      <c r="L110" s="967"/>
      <c r="M110" s="967"/>
      <c r="N110" s="967"/>
      <c r="O110" s="967"/>
      <c r="P110" s="967"/>
      <c r="Q110" s="967"/>
      <c r="R110" s="258"/>
      <c r="S110" s="258"/>
      <c r="T110" s="258"/>
      <c r="U110" s="493"/>
      <c r="V110" s="258"/>
      <c r="W110" s="258"/>
      <c r="X110" s="493"/>
      <c r="Y110" s="259"/>
      <c r="Z110" s="25"/>
      <c r="AA110" s="25"/>
      <c r="AB110" s="25"/>
      <c r="AC110" s="25"/>
      <c r="AD110" s="25"/>
      <c r="AE110" s="25"/>
      <c r="AF110" s="25"/>
    </row>
    <row r="111" spans="1:32" ht="16.5" customHeight="1" x14ac:dyDescent="0.25">
      <c r="A111" s="17"/>
      <c r="B111" s="244" t="s">
        <v>7</v>
      </c>
      <c r="C111" s="39"/>
      <c r="D111" s="962" t="s">
        <v>4</v>
      </c>
      <c r="E111" s="963"/>
      <c r="F111" s="963"/>
      <c r="G111" s="963"/>
      <c r="H111" s="963"/>
      <c r="I111" s="964" t="s">
        <v>3</v>
      </c>
      <c r="J111" s="963"/>
      <c r="K111" s="963"/>
      <c r="L111" s="963"/>
      <c r="M111" s="963"/>
      <c r="N111" s="963"/>
      <c r="O111" s="963"/>
      <c r="P111" s="963"/>
      <c r="Q111" s="963"/>
      <c r="R111" s="833"/>
      <c r="S111" s="254"/>
      <c r="T111" s="965"/>
      <c r="U111" s="963"/>
      <c r="V111" s="971"/>
      <c r="W111" s="963"/>
      <c r="X111" s="963"/>
      <c r="Y111" s="255"/>
      <c r="Z111" s="25"/>
      <c r="AA111" s="25"/>
      <c r="AB111" s="25"/>
      <c r="AC111" s="25"/>
      <c r="AD111" s="25"/>
      <c r="AE111" s="25"/>
      <c r="AF111" s="25"/>
    </row>
    <row r="112" spans="1:32" ht="16.5" customHeight="1" x14ac:dyDescent="0.25">
      <c r="A112" s="17"/>
      <c r="B112" s="244" t="s">
        <v>7</v>
      </c>
      <c r="C112" s="39"/>
      <c r="D112" s="962" t="s">
        <v>6</v>
      </c>
      <c r="E112" s="963"/>
      <c r="F112" s="963"/>
      <c r="G112" s="963"/>
      <c r="H112" s="963"/>
      <c r="I112" s="964" t="s">
        <v>671</v>
      </c>
      <c r="J112" s="963"/>
      <c r="K112" s="963"/>
      <c r="L112" s="963"/>
      <c r="M112" s="963"/>
      <c r="N112" s="963"/>
      <c r="O112" s="963"/>
      <c r="P112" s="963"/>
      <c r="Q112" s="963"/>
      <c r="R112" s="833"/>
      <c r="S112" s="254"/>
      <c r="T112" s="832"/>
      <c r="U112" s="595"/>
      <c r="V112" s="833"/>
      <c r="W112" s="833"/>
      <c r="X112" s="506"/>
      <c r="Y112" s="255"/>
      <c r="Z112" s="25"/>
      <c r="AA112" s="25"/>
      <c r="AB112" s="25"/>
      <c r="AC112" s="25"/>
      <c r="AD112" s="25"/>
      <c r="AE112" s="25"/>
      <c r="AF112" s="25"/>
    </row>
    <row r="113" spans="1:32" ht="34.5" customHeight="1" x14ac:dyDescent="0.25">
      <c r="A113" s="17"/>
      <c r="B113" s="244" t="s">
        <v>7</v>
      </c>
      <c r="C113" s="39"/>
      <c r="D113" s="995" t="s">
        <v>8</v>
      </c>
      <c r="E113" s="994"/>
      <c r="F113" s="993"/>
      <c r="G113" s="177"/>
      <c r="H113" s="996" t="s">
        <v>9</v>
      </c>
      <c r="I113" s="994"/>
      <c r="J113" s="993"/>
      <c r="K113" s="178" t="s">
        <v>10</v>
      </c>
      <c r="L113" s="992" t="s">
        <v>11</v>
      </c>
      <c r="M113" s="994"/>
      <c r="N113" s="993"/>
      <c r="O113" s="992" t="s">
        <v>12</v>
      </c>
      <c r="P113" s="994"/>
      <c r="Q113" s="993"/>
      <c r="R113" s="406" t="s">
        <v>798</v>
      </c>
      <c r="S113" s="992" t="s">
        <v>14</v>
      </c>
      <c r="T113" s="993"/>
      <c r="U113" s="992" t="s">
        <v>15</v>
      </c>
      <c r="V113" s="994"/>
      <c r="W113" s="994"/>
      <c r="X113" s="993"/>
      <c r="Y113" s="594" t="s">
        <v>16</v>
      </c>
      <c r="Z113" s="25"/>
      <c r="AA113" s="25"/>
      <c r="AB113" s="25"/>
      <c r="AC113" s="25"/>
      <c r="AD113" s="25"/>
      <c r="AE113" s="25"/>
      <c r="AF113" s="25"/>
    </row>
    <row r="114" spans="1:32" s="559" customFormat="1" ht="76.5" customHeight="1" thickBot="1" x14ac:dyDescent="0.3">
      <c r="A114" s="639"/>
      <c r="B114" s="639" t="s">
        <v>7</v>
      </c>
      <c r="C114" s="640"/>
      <c r="D114" s="641" t="s">
        <v>19</v>
      </c>
      <c r="E114" s="642" t="s">
        <v>20</v>
      </c>
      <c r="F114" s="642" t="s">
        <v>21</v>
      </c>
      <c r="G114" s="642" t="s">
        <v>799</v>
      </c>
      <c r="H114" s="643" t="s">
        <v>20</v>
      </c>
      <c r="I114" s="644" t="s">
        <v>21</v>
      </c>
      <c r="J114" s="644" t="s">
        <v>22</v>
      </c>
      <c r="K114" s="557"/>
      <c r="L114" s="645" t="s">
        <v>23</v>
      </c>
      <c r="M114" s="645" t="s">
        <v>24</v>
      </c>
      <c r="N114" s="645" t="s">
        <v>25</v>
      </c>
      <c r="O114" s="645" t="s">
        <v>26</v>
      </c>
      <c r="P114" s="645" t="s">
        <v>27</v>
      </c>
      <c r="Q114" s="645" t="s">
        <v>28</v>
      </c>
      <c r="R114" s="645" t="s">
        <v>29</v>
      </c>
      <c r="S114" s="646" t="s">
        <v>31</v>
      </c>
      <c r="T114" s="646" t="s">
        <v>32</v>
      </c>
      <c r="U114" s="557" t="s">
        <v>33</v>
      </c>
      <c r="V114" s="557" t="s">
        <v>34</v>
      </c>
      <c r="W114" s="557" t="s">
        <v>35</v>
      </c>
      <c r="X114" s="557" t="s">
        <v>36</v>
      </c>
      <c r="Y114" s="649"/>
      <c r="Z114" s="627"/>
      <c r="AA114" s="627"/>
      <c r="AB114" s="627"/>
      <c r="AC114" s="627"/>
      <c r="AD114" s="627"/>
      <c r="AE114" s="627"/>
      <c r="AF114" s="627"/>
    </row>
    <row r="115" spans="1:32" s="211" customFormat="1" ht="37.5" customHeight="1" x14ac:dyDescent="0.25">
      <c r="A115" s="244" t="s">
        <v>3</v>
      </c>
      <c r="B115" s="244" t="s">
        <v>7</v>
      </c>
      <c r="C115" s="245"/>
      <c r="D115" s="242">
        <f>IF(E115&lt;&gt;"",VLOOKUP(B115,Dependencias,2,0),"")</f>
        <v>11</v>
      </c>
      <c r="E115" s="849">
        <f t="shared" si="11"/>
        <v>170</v>
      </c>
      <c r="F115" s="849">
        <f t="shared" si="12"/>
        <v>68</v>
      </c>
      <c r="G115" s="849">
        <f t="shared" si="13"/>
        <v>1700</v>
      </c>
      <c r="H115" s="248" t="s">
        <v>186</v>
      </c>
      <c r="I115" s="248" t="s">
        <v>738</v>
      </c>
      <c r="J115" s="227" t="s">
        <v>39</v>
      </c>
      <c r="K115" s="227" t="s">
        <v>40</v>
      </c>
      <c r="L115" s="839" t="s">
        <v>41</v>
      </c>
      <c r="M115" s="839"/>
      <c r="N115" s="839"/>
      <c r="O115" s="839" t="s">
        <v>41</v>
      </c>
      <c r="P115" s="839"/>
      <c r="Q115" s="839" t="s">
        <v>41</v>
      </c>
      <c r="R115" s="228" t="s">
        <v>280</v>
      </c>
      <c r="S115" s="839">
        <v>3</v>
      </c>
      <c r="T115" s="839">
        <v>17</v>
      </c>
      <c r="U115" s="839" t="s">
        <v>41</v>
      </c>
      <c r="V115" s="839"/>
      <c r="W115" s="839" t="s">
        <v>41</v>
      </c>
      <c r="X115" s="839"/>
      <c r="Y115" s="958" t="s">
        <v>859</v>
      </c>
      <c r="Z115" s="212"/>
      <c r="AA115" s="212"/>
      <c r="AB115" s="212"/>
      <c r="AC115" s="212"/>
      <c r="AD115" s="212"/>
      <c r="AE115" s="212"/>
      <c r="AF115" s="212"/>
    </row>
    <row r="116" spans="1:32" ht="16.5" customHeight="1" x14ac:dyDescent="0.25">
      <c r="A116" s="17" t="s">
        <v>3</v>
      </c>
      <c r="B116" s="244" t="s">
        <v>7</v>
      </c>
      <c r="C116" s="18"/>
      <c r="D116" s="295" t="str">
        <f t="shared" ref="D116:D128" si="20">IF(E116&lt;&gt;"",VLOOKUP(B116,Dependencia,2,0),"")</f>
        <v/>
      </c>
      <c r="E116" s="185" t="str">
        <f t="shared" si="11"/>
        <v/>
      </c>
      <c r="F116" s="185" t="str">
        <f t="shared" si="12"/>
        <v/>
      </c>
      <c r="G116" s="185">
        <f t="shared" si="13"/>
        <v>1844</v>
      </c>
      <c r="H116" s="206"/>
      <c r="I116" s="206"/>
      <c r="J116" s="857" t="s">
        <v>227</v>
      </c>
      <c r="K116" s="857"/>
      <c r="L116" s="186"/>
      <c r="M116" s="186"/>
      <c r="N116" s="186"/>
      <c r="O116" s="186"/>
      <c r="P116" s="186"/>
      <c r="Q116" s="186"/>
      <c r="R116" s="187"/>
      <c r="S116" s="186"/>
      <c r="T116" s="186"/>
      <c r="U116" s="455"/>
      <c r="V116" s="186"/>
      <c r="W116" s="186"/>
      <c r="X116" s="455"/>
      <c r="Y116" s="976"/>
      <c r="Z116" s="25"/>
      <c r="AA116" s="25"/>
      <c r="AB116" s="25"/>
      <c r="AC116" s="25"/>
      <c r="AD116" s="25"/>
      <c r="AE116" s="25"/>
      <c r="AF116" s="25"/>
    </row>
    <row r="117" spans="1:32" ht="40.5" customHeight="1" x14ac:dyDescent="0.25">
      <c r="A117" s="17"/>
      <c r="B117" s="244" t="s">
        <v>7</v>
      </c>
      <c r="C117" s="18"/>
      <c r="D117" s="295" t="str">
        <f t="shared" si="20"/>
        <v/>
      </c>
      <c r="E117" s="185" t="str">
        <f t="shared" si="11"/>
        <v/>
      </c>
      <c r="F117" s="185" t="str">
        <f t="shared" si="12"/>
        <v/>
      </c>
      <c r="G117" s="185">
        <f t="shared" si="13"/>
        <v>1760</v>
      </c>
      <c r="H117" s="206"/>
      <c r="I117" s="206"/>
      <c r="J117" s="857" t="s">
        <v>741</v>
      </c>
      <c r="K117" s="857"/>
      <c r="L117" s="186"/>
      <c r="M117" s="186"/>
      <c r="N117" s="186"/>
      <c r="O117" s="186"/>
      <c r="P117" s="186"/>
      <c r="Q117" s="186"/>
      <c r="R117" s="187"/>
      <c r="S117" s="186"/>
      <c r="T117" s="186"/>
      <c r="U117" s="455"/>
      <c r="V117" s="186"/>
      <c r="W117" s="186"/>
      <c r="X117" s="455"/>
      <c r="Y117" s="976"/>
      <c r="Z117" s="25"/>
      <c r="AA117" s="25"/>
      <c r="AB117" s="25"/>
      <c r="AC117" s="25"/>
      <c r="AD117" s="25"/>
      <c r="AE117" s="25"/>
      <c r="AF117" s="25"/>
    </row>
    <row r="118" spans="1:32" ht="24.75" customHeight="1" x14ac:dyDescent="0.25">
      <c r="A118" s="17" t="s">
        <v>3</v>
      </c>
      <c r="B118" s="244" t="s">
        <v>7</v>
      </c>
      <c r="C118" s="18"/>
      <c r="D118" s="295" t="str">
        <f t="shared" si="20"/>
        <v/>
      </c>
      <c r="E118" s="185" t="str">
        <f t="shared" si="11"/>
        <v/>
      </c>
      <c r="F118" s="185" t="str">
        <f t="shared" si="12"/>
        <v/>
      </c>
      <c r="G118" s="185">
        <f t="shared" si="13"/>
        <v>1827</v>
      </c>
      <c r="H118" s="206"/>
      <c r="I118" s="206"/>
      <c r="J118" s="857" t="s">
        <v>860</v>
      </c>
      <c r="K118" s="857"/>
      <c r="L118" s="186"/>
      <c r="M118" s="186"/>
      <c r="N118" s="186"/>
      <c r="O118" s="186"/>
      <c r="P118" s="186"/>
      <c r="Q118" s="186"/>
      <c r="R118" s="187"/>
      <c r="S118" s="186"/>
      <c r="T118" s="186"/>
      <c r="U118" s="455"/>
      <c r="V118" s="186"/>
      <c r="W118" s="186"/>
      <c r="X118" s="455"/>
      <c r="Y118" s="976"/>
      <c r="Z118" s="25"/>
      <c r="AA118" s="25"/>
      <c r="AB118" s="25"/>
      <c r="AC118" s="25"/>
      <c r="AD118" s="25"/>
      <c r="AE118" s="25"/>
      <c r="AF118" s="25"/>
    </row>
    <row r="119" spans="1:32" ht="26.25" customHeight="1" x14ac:dyDescent="0.25">
      <c r="A119" s="17" t="s">
        <v>3</v>
      </c>
      <c r="B119" s="244" t="s">
        <v>7</v>
      </c>
      <c r="C119" s="18"/>
      <c r="D119" s="295" t="str">
        <f t="shared" si="20"/>
        <v/>
      </c>
      <c r="E119" s="185" t="str">
        <f t="shared" si="11"/>
        <v/>
      </c>
      <c r="F119" s="185" t="str">
        <f t="shared" si="12"/>
        <v/>
      </c>
      <c r="G119" s="185">
        <f t="shared" si="13"/>
        <v>1750</v>
      </c>
      <c r="H119" s="206"/>
      <c r="I119" s="206"/>
      <c r="J119" s="857" t="s">
        <v>861</v>
      </c>
      <c r="K119" s="857"/>
      <c r="L119" s="186"/>
      <c r="M119" s="186"/>
      <c r="N119" s="186"/>
      <c r="O119" s="186"/>
      <c r="P119" s="186"/>
      <c r="Q119" s="186"/>
      <c r="R119" s="187"/>
      <c r="S119" s="186"/>
      <c r="T119" s="186"/>
      <c r="U119" s="455"/>
      <c r="V119" s="186"/>
      <c r="W119" s="186"/>
      <c r="X119" s="455"/>
      <c r="Y119" s="976"/>
      <c r="Z119" s="25"/>
      <c r="AA119" s="25"/>
      <c r="AB119" s="25"/>
      <c r="AC119" s="25"/>
      <c r="AD119" s="25"/>
      <c r="AE119" s="25"/>
      <c r="AF119" s="25"/>
    </row>
    <row r="120" spans="1:32" ht="14.25" customHeight="1" x14ac:dyDescent="0.25">
      <c r="A120" s="17" t="s">
        <v>3</v>
      </c>
      <c r="B120" s="244" t="s">
        <v>7</v>
      </c>
      <c r="C120" s="18"/>
      <c r="D120" s="295" t="str">
        <f t="shared" si="20"/>
        <v/>
      </c>
      <c r="E120" s="185" t="str">
        <f t="shared" ref="E120:E141" si="21">IF(H120&lt;&gt;"",VLOOKUP(H120,SERIE,2,0),"")</f>
        <v/>
      </c>
      <c r="F120" s="185" t="str">
        <f t="shared" ref="F120:F141" si="22">IF(I120&lt;&gt;"",VLOOKUP(I120,SUBSERIE,2,0),"")</f>
        <v/>
      </c>
      <c r="G120" s="185">
        <f t="shared" ref="G120:G141" si="23">IF(J120&lt;&gt;"",VLOOKUP(J120,TIPOLOGIA,2,0),"")</f>
        <v>1751</v>
      </c>
      <c r="H120" s="206"/>
      <c r="I120" s="206"/>
      <c r="J120" s="857" t="s">
        <v>862</v>
      </c>
      <c r="K120" s="857"/>
      <c r="L120" s="186"/>
      <c r="M120" s="186"/>
      <c r="N120" s="186"/>
      <c r="O120" s="186"/>
      <c r="P120" s="186"/>
      <c r="Q120" s="186"/>
      <c r="R120" s="187"/>
      <c r="S120" s="186"/>
      <c r="T120" s="186"/>
      <c r="U120" s="455"/>
      <c r="V120" s="186"/>
      <c r="W120" s="186"/>
      <c r="X120" s="455"/>
      <c r="Y120" s="976"/>
      <c r="Z120" s="25"/>
      <c r="AA120" s="25"/>
      <c r="AB120" s="25"/>
      <c r="AC120" s="25"/>
      <c r="AD120" s="25"/>
      <c r="AE120" s="25"/>
      <c r="AF120" s="25"/>
    </row>
    <row r="121" spans="1:32" ht="16.5" customHeight="1" x14ac:dyDescent="0.25">
      <c r="A121" s="17" t="s">
        <v>3</v>
      </c>
      <c r="B121" s="244" t="s">
        <v>7</v>
      </c>
      <c r="C121" s="18"/>
      <c r="D121" s="295" t="str">
        <f t="shared" si="20"/>
        <v/>
      </c>
      <c r="E121" s="185" t="str">
        <f t="shared" si="21"/>
        <v/>
      </c>
      <c r="F121" s="185" t="str">
        <f t="shared" si="22"/>
        <v/>
      </c>
      <c r="G121" s="185">
        <f t="shared" si="23"/>
        <v>1640</v>
      </c>
      <c r="H121" s="206"/>
      <c r="I121" s="206"/>
      <c r="J121" s="857" t="s">
        <v>863</v>
      </c>
      <c r="K121" s="857"/>
      <c r="L121" s="186"/>
      <c r="M121" s="186"/>
      <c r="N121" s="186"/>
      <c r="O121" s="186"/>
      <c r="P121" s="186"/>
      <c r="Q121" s="186"/>
      <c r="R121" s="187"/>
      <c r="S121" s="186"/>
      <c r="T121" s="186"/>
      <c r="U121" s="455"/>
      <c r="V121" s="186"/>
      <c r="W121" s="186"/>
      <c r="X121" s="455"/>
      <c r="Y121" s="976"/>
      <c r="Z121" s="25"/>
      <c r="AA121" s="25"/>
      <c r="AB121" s="25"/>
      <c r="AC121" s="25"/>
      <c r="AD121" s="25"/>
      <c r="AE121" s="25"/>
      <c r="AF121" s="25"/>
    </row>
    <row r="122" spans="1:32" ht="14.25" customHeight="1" x14ac:dyDescent="0.25">
      <c r="A122" s="17" t="s">
        <v>3</v>
      </c>
      <c r="B122" s="244" t="s">
        <v>7</v>
      </c>
      <c r="C122" s="18"/>
      <c r="D122" s="295" t="str">
        <f t="shared" si="20"/>
        <v/>
      </c>
      <c r="E122" s="185" t="str">
        <f t="shared" si="21"/>
        <v/>
      </c>
      <c r="F122" s="185" t="str">
        <f t="shared" si="22"/>
        <v/>
      </c>
      <c r="G122" s="185">
        <f t="shared" si="23"/>
        <v>1782</v>
      </c>
      <c r="H122" s="206"/>
      <c r="I122" s="206"/>
      <c r="J122" s="857" t="s">
        <v>746</v>
      </c>
      <c r="K122" s="857"/>
      <c r="L122" s="186"/>
      <c r="M122" s="186"/>
      <c r="N122" s="186"/>
      <c r="O122" s="186"/>
      <c r="P122" s="186"/>
      <c r="Q122" s="186"/>
      <c r="R122" s="187"/>
      <c r="S122" s="186"/>
      <c r="T122" s="186"/>
      <c r="U122" s="455"/>
      <c r="V122" s="186"/>
      <c r="W122" s="186"/>
      <c r="X122" s="455"/>
      <c r="Y122" s="976"/>
      <c r="Z122" s="25"/>
      <c r="AA122" s="25"/>
      <c r="AB122" s="25"/>
      <c r="AC122" s="25"/>
      <c r="AD122" s="25"/>
      <c r="AE122" s="25"/>
      <c r="AF122" s="25"/>
    </row>
    <row r="123" spans="1:32" ht="30.75" customHeight="1" thickBot="1" x14ac:dyDescent="0.3">
      <c r="A123" s="17" t="s">
        <v>3</v>
      </c>
      <c r="B123" s="244" t="s">
        <v>7</v>
      </c>
      <c r="C123" s="18"/>
      <c r="D123" s="295" t="str">
        <f t="shared" si="20"/>
        <v/>
      </c>
      <c r="E123" s="185" t="str">
        <f t="shared" si="21"/>
        <v/>
      </c>
      <c r="F123" s="185" t="str">
        <f t="shared" si="22"/>
        <v/>
      </c>
      <c r="G123" s="185">
        <f t="shared" si="23"/>
        <v>1794</v>
      </c>
      <c r="H123" s="206"/>
      <c r="I123" s="206"/>
      <c r="J123" s="857" t="s">
        <v>747</v>
      </c>
      <c r="K123" s="857"/>
      <c r="L123" s="186"/>
      <c r="M123" s="186"/>
      <c r="N123" s="186"/>
      <c r="O123" s="186"/>
      <c r="P123" s="186"/>
      <c r="Q123" s="186"/>
      <c r="R123" s="187"/>
      <c r="S123" s="186"/>
      <c r="T123" s="186"/>
      <c r="U123" s="455"/>
      <c r="V123" s="186"/>
      <c r="W123" s="186"/>
      <c r="X123" s="455"/>
      <c r="Y123" s="976"/>
      <c r="Z123" s="25"/>
      <c r="AA123" s="25"/>
      <c r="AB123" s="25"/>
      <c r="AC123" s="25"/>
      <c r="AD123" s="25"/>
      <c r="AE123" s="25"/>
      <c r="AF123" s="25"/>
    </row>
    <row r="124" spans="1:32" s="211" customFormat="1" ht="25.5" customHeight="1" x14ac:dyDescent="0.25">
      <c r="A124" s="244" t="s">
        <v>3</v>
      </c>
      <c r="B124" s="244" t="s">
        <v>7</v>
      </c>
      <c r="C124" s="247"/>
      <c r="D124" s="242">
        <f>IF(E124&lt;&gt;"",VLOOKUP(B124,Dependencias,2,0),"")</f>
        <v>11</v>
      </c>
      <c r="E124" s="849">
        <f t="shared" si="21"/>
        <v>171</v>
      </c>
      <c r="F124" s="849">
        <f t="shared" si="22"/>
        <v>69</v>
      </c>
      <c r="G124" s="849">
        <f t="shared" si="23"/>
        <v>1700</v>
      </c>
      <c r="H124" s="847" t="s">
        <v>132</v>
      </c>
      <c r="I124" s="847" t="s">
        <v>748</v>
      </c>
      <c r="J124" s="227" t="s">
        <v>39</v>
      </c>
      <c r="K124" s="227" t="s">
        <v>114</v>
      </c>
      <c r="L124" s="839" t="s">
        <v>41</v>
      </c>
      <c r="M124" s="839"/>
      <c r="N124" s="839"/>
      <c r="O124" s="839" t="s">
        <v>41</v>
      </c>
      <c r="P124" s="839"/>
      <c r="Q124" s="839" t="s">
        <v>41</v>
      </c>
      <c r="R124" s="228" t="s">
        <v>681</v>
      </c>
      <c r="S124" s="839">
        <v>3</v>
      </c>
      <c r="T124" s="839">
        <v>7</v>
      </c>
      <c r="U124" s="839" t="s">
        <v>41</v>
      </c>
      <c r="V124" s="839"/>
      <c r="W124" s="839"/>
      <c r="X124" s="839"/>
      <c r="Y124" s="958" t="s">
        <v>864</v>
      </c>
      <c r="Z124" s="212"/>
      <c r="AA124" s="212"/>
      <c r="AB124" s="212"/>
      <c r="AC124" s="212"/>
      <c r="AD124" s="212"/>
      <c r="AE124" s="212"/>
      <c r="AF124" s="212"/>
    </row>
    <row r="125" spans="1:32" ht="16.5" customHeight="1" x14ac:dyDescent="0.25">
      <c r="A125" s="17" t="s">
        <v>3</v>
      </c>
      <c r="B125" s="244" t="s">
        <v>7</v>
      </c>
      <c r="C125" s="39"/>
      <c r="D125" s="295" t="str">
        <f t="shared" si="20"/>
        <v/>
      </c>
      <c r="E125" s="850" t="str">
        <f t="shared" si="21"/>
        <v/>
      </c>
      <c r="F125" s="850" t="str">
        <f t="shared" si="22"/>
        <v/>
      </c>
      <c r="G125" s="185">
        <f t="shared" si="23"/>
        <v>1844</v>
      </c>
      <c r="H125" s="862"/>
      <c r="I125" s="862"/>
      <c r="J125" s="857" t="s">
        <v>227</v>
      </c>
      <c r="K125" s="857"/>
      <c r="L125" s="186"/>
      <c r="M125" s="186"/>
      <c r="N125" s="186"/>
      <c r="O125" s="186"/>
      <c r="P125" s="186"/>
      <c r="Q125" s="186"/>
      <c r="R125" s="187"/>
      <c r="S125" s="186"/>
      <c r="T125" s="186"/>
      <c r="U125" s="455"/>
      <c r="V125" s="186"/>
      <c r="W125" s="186"/>
      <c r="X125" s="455"/>
      <c r="Y125" s="978"/>
      <c r="Z125" s="25"/>
      <c r="AA125" s="25"/>
      <c r="AB125" s="25"/>
      <c r="AC125" s="25"/>
      <c r="AD125" s="25"/>
      <c r="AE125" s="25"/>
      <c r="AF125" s="25"/>
    </row>
    <row r="126" spans="1:32" ht="16.5" customHeight="1" x14ac:dyDescent="0.25">
      <c r="A126" s="17"/>
      <c r="B126" s="244" t="s">
        <v>7</v>
      </c>
      <c r="C126" s="39"/>
      <c r="D126" s="295" t="str">
        <f t="shared" si="20"/>
        <v/>
      </c>
      <c r="E126" s="850" t="str">
        <f t="shared" si="21"/>
        <v/>
      </c>
      <c r="F126" s="850" t="str">
        <f t="shared" si="22"/>
        <v/>
      </c>
      <c r="G126" s="185">
        <f t="shared" si="23"/>
        <v>1779</v>
      </c>
      <c r="H126" s="862"/>
      <c r="I126" s="862"/>
      <c r="J126" s="857" t="s">
        <v>750</v>
      </c>
      <c r="K126" s="857"/>
      <c r="L126" s="186"/>
      <c r="M126" s="186"/>
      <c r="N126" s="186"/>
      <c r="O126" s="186"/>
      <c r="P126" s="186"/>
      <c r="Q126" s="186"/>
      <c r="R126" s="187"/>
      <c r="S126" s="186"/>
      <c r="T126" s="186"/>
      <c r="U126" s="455"/>
      <c r="V126" s="186"/>
      <c r="W126" s="186"/>
      <c r="X126" s="455"/>
      <c r="Y126" s="978"/>
      <c r="Z126" s="25"/>
      <c r="AA126" s="25"/>
      <c r="AB126" s="25"/>
      <c r="AC126" s="25"/>
      <c r="AD126" s="25"/>
      <c r="AE126" s="25"/>
      <c r="AF126" s="25"/>
    </row>
    <row r="127" spans="1:32" ht="14.25" customHeight="1" x14ac:dyDescent="0.25">
      <c r="A127" s="17" t="s">
        <v>3</v>
      </c>
      <c r="B127" s="244" t="s">
        <v>7</v>
      </c>
      <c r="C127" s="39"/>
      <c r="D127" s="295" t="str">
        <f t="shared" si="20"/>
        <v/>
      </c>
      <c r="E127" s="850" t="str">
        <f t="shared" si="21"/>
        <v/>
      </c>
      <c r="F127" s="850" t="str">
        <f t="shared" si="22"/>
        <v/>
      </c>
      <c r="G127" s="185">
        <f t="shared" si="23"/>
        <v>1748</v>
      </c>
      <c r="H127" s="862"/>
      <c r="I127" s="862"/>
      <c r="J127" s="857" t="s">
        <v>751</v>
      </c>
      <c r="K127" s="857"/>
      <c r="L127" s="186"/>
      <c r="M127" s="186"/>
      <c r="N127" s="186"/>
      <c r="O127" s="186"/>
      <c r="P127" s="186"/>
      <c r="Q127" s="186"/>
      <c r="R127" s="187"/>
      <c r="S127" s="186"/>
      <c r="T127" s="186"/>
      <c r="U127" s="455"/>
      <c r="V127" s="186"/>
      <c r="W127" s="186"/>
      <c r="X127" s="455"/>
      <c r="Y127" s="978"/>
      <c r="Z127" s="25"/>
      <c r="AA127" s="25"/>
      <c r="AB127" s="25"/>
      <c r="AC127" s="25"/>
      <c r="AD127" s="25"/>
      <c r="AE127" s="25"/>
      <c r="AF127" s="25"/>
    </row>
    <row r="128" spans="1:32" ht="27" customHeight="1" x14ac:dyDescent="0.25">
      <c r="A128" s="17" t="s">
        <v>3</v>
      </c>
      <c r="B128" s="244" t="s">
        <v>7</v>
      </c>
      <c r="C128" s="39"/>
      <c r="D128" s="295" t="str">
        <f t="shared" si="20"/>
        <v/>
      </c>
      <c r="E128" s="850" t="str">
        <f t="shared" si="21"/>
        <v/>
      </c>
      <c r="F128" s="850" t="str">
        <f t="shared" si="22"/>
        <v/>
      </c>
      <c r="G128" s="185">
        <f t="shared" si="23"/>
        <v>1825</v>
      </c>
      <c r="H128" s="862"/>
      <c r="I128" s="862"/>
      <c r="J128" s="857" t="s">
        <v>752</v>
      </c>
      <c r="K128" s="857"/>
      <c r="L128" s="186"/>
      <c r="M128" s="186"/>
      <c r="N128" s="186"/>
      <c r="O128" s="186"/>
      <c r="P128" s="186"/>
      <c r="Q128" s="186"/>
      <c r="R128" s="187"/>
      <c r="S128" s="186"/>
      <c r="T128" s="186"/>
      <c r="U128" s="455"/>
      <c r="V128" s="186"/>
      <c r="W128" s="186"/>
      <c r="X128" s="455"/>
      <c r="Y128" s="978"/>
      <c r="Z128" s="25"/>
      <c r="AA128" s="25"/>
      <c r="AB128" s="25"/>
      <c r="AC128" s="25"/>
      <c r="AD128" s="25"/>
      <c r="AE128" s="25"/>
      <c r="AF128" s="25"/>
    </row>
    <row r="129" spans="1:32" ht="27" customHeight="1" x14ac:dyDescent="0.25">
      <c r="A129" s="17"/>
      <c r="B129" s="244" t="s">
        <v>7</v>
      </c>
      <c r="C129" s="39"/>
      <c r="Y129" s="978"/>
      <c r="Z129" s="25"/>
      <c r="AA129" s="25"/>
      <c r="AB129" s="25"/>
      <c r="AC129" s="25"/>
      <c r="AD129" s="25"/>
      <c r="AE129" s="25"/>
      <c r="AF129" s="25"/>
    </row>
    <row r="130" spans="1:32" ht="27" customHeight="1" x14ac:dyDescent="0.25">
      <c r="A130" s="17"/>
      <c r="B130" s="244" t="s">
        <v>7</v>
      </c>
      <c r="C130" s="39"/>
      <c r="D130" s="184"/>
      <c r="E130" s="185"/>
      <c r="F130" s="185"/>
      <c r="G130" s="185"/>
      <c r="H130" s="862"/>
      <c r="I130" s="862"/>
      <c r="J130" s="857"/>
      <c r="K130" s="857"/>
      <c r="L130" s="186"/>
      <c r="M130" s="186"/>
      <c r="N130" s="186"/>
      <c r="O130" s="186"/>
      <c r="P130" s="186"/>
      <c r="Q130" s="186"/>
      <c r="R130" s="187"/>
      <c r="S130" s="186"/>
      <c r="T130" s="186"/>
      <c r="U130" s="455"/>
      <c r="V130" s="186"/>
      <c r="W130" s="186"/>
      <c r="X130" s="455"/>
      <c r="Y130" s="758"/>
      <c r="Z130" s="25"/>
      <c r="AA130" s="25"/>
      <c r="AB130" s="25"/>
      <c r="AC130" s="25"/>
      <c r="AD130" s="25"/>
      <c r="AE130" s="25"/>
      <c r="AF130" s="25"/>
    </row>
    <row r="131" spans="1:32" ht="16.5" hidden="1" customHeight="1" x14ac:dyDescent="0.25">
      <c r="A131" s="17"/>
      <c r="B131" s="244" t="s">
        <v>7</v>
      </c>
      <c r="C131" s="39"/>
      <c r="D131" s="184"/>
      <c r="E131" s="185"/>
      <c r="F131" s="185"/>
      <c r="G131" s="185"/>
      <c r="H131" s="862"/>
      <c r="I131" s="835" t="s">
        <v>803</v>
      </c>
      <c r="J131" s="202"/>
      <c r="K131" s="202"/>
      <c r="L131" s="202"/>
      <c r="M131" s="202"/>
      <c r="N131" s="202"/>
      <c r="O131" s="202"/>
      <c r="P131" s="202"/>
      <c r="Q131" s="202"/>
      <c r="R131" s="202"/>
      <c r="S131" s="835" t="s">
        <v>804</v>
      </c>
      <c r="T131" s="186"/>
      <c r="U131" s="455"/>
      <c r="V131" s="186"/>
      <c r="W131" s="186"/>
      <c r="X131" s="455"/>
      <c r="Y131" s="758"/>
      <c r="Z131" s="25"/>
      <c r="AA131" s="25"/>
      <c r="AB131" s="25"/>
      <c r="AC131" s="25"/>
      <c r="AD131" s="25"/>
      <c r="AE131" s="25"/>
      <c r="AF131" s="25"/>
    </row>
    <row r="132" spans="1:32" ht="16.5" hidden="1" customHeight="1" thickBot="1" x14ac:dyDescent="0.3">
      <c r="A132" s="17"/>
      <c r="B132" s="244" t="s">
        <v>7</v>
      </c>
      <c r="C132" s="39"/>
      <c r="D132" s="188"/>
      <c r="E132" s="189"/>
      <c r="F132" s="189"/>
      <c r="G132" s="189"/>
      <c r="H132" s="180"/>
      <c r="I132" s="205" t="s">
        <v>805</v>
      </c>
      <c r="J132" s="203"/>
      <c r="K132" s="203"/>
      <c r="L132" s="203"/>
      <c r="M132" s="203"/>
      <c r="N132" s="203"/>
      <c r="O132" s="203"/>
      <c r="P132" s="203"/>
      <c r="Q132" s="203"/>
      <c r="R132" s="203"/>
      <c r="S132" s="203"/>
      <c r="T132" s="191"/>
      <c r="U132" s="287"/>
      <c r="V132" s="191"/>
      <c r="W132" s="191"/>
      <c r="X132" s="287"/>
      <c r="Y132" s="756"/>
      <c r="Z132" s="25"/>
      <c r="AA132" s="25"/>
      <c r="AB132" s="25"/>
      <c r="AC132" s="25"/>
      <c r="AD132" s="25"/>
      <c r="AE132" s="25"/>
      <c r="AF132" s="25"/>
    </row>
    <row r="133" spans="1:32" ht="16.5" hidden="1" customHeight="1" x14ac:dyDescent="0.25">
      <c r="A133" s="17"/>
      <c r="B133" s="244" t="s">
        <v>7</v>
      </c>
      <c r="C133" s="39"/>
      <c r="D133" s="972" t="s">
        <v>1</v>
      </c>
      <c r="E133" s="967"/>
      <c r="F133" s="967"/>
      <c r="G133" s="967"/>
      <c r="H133" s="967"/>
      <c r="I133" s="973" t="s">
        <v>2</v>
      </c>
      <c r="J133" s="967"/>
      <c r="K133" s="967"/>
      <c r="L133" s="967"/>
      <c r="M133" s="967"/>
      <c r="N133" s="967"/>
      <c r="O133" s="967"/>
      <c r="P133" s="967"/>
      <c r="Q133" s="967"/>
      <c r="R133" s="258"/>
      <c r="S133" s="258"/>
      <c r="T133" s="258"/>
      <c r="U133" s="493"/>
      <c r="V133" s="258"/>
      <c r="W133" s="258"/>
      <c r="X133" s="493"/>
      <c r="Y133" s="259"/>
      <c r="Z133" s="25"/>
      <c r="AA133" s="25"/>
      <c r="AB133" s="25"/>
      <c r="AC133" s="25"/>
      <c r="AD133" s="25"/>
      <c r="AE133" s="25"/>
      <c r="AF133" s="25"/>
    </row>
    <row r="134" spans="1:32" ht="16.5" hidden="1" customHeight="1" x14ac:dyDescent="0.25">
      <c r="A134" s="17"/>
      <c r="B134" s="244" t="s">
        <v>7</v>
      </c>
      <c r="C134" s="39"/>
      <c r="D134" s="962" t="s">
        <v>4</v>
      </c>
      <c r="E134" s="963"/>
      <c r="F134" s="963"/>
      <c r="G134" s="963"/>
      <c r="H134" s="963"/>
      <c r="I134" s="964" t="s">
        <v>3</v>
      </c>
      <c r="J134" s="963"/>
      <c r="K134" s="963"/>
      <c r="L134" s="963"/>
      <c r="M134" s="963"/>
      <c r="N134" s="963"/>
      <c r="O134" s="963"/>
      <c r="P134" s="963"/>
      <c r="Q134" s="963"/>
      <c r="R134" s="833"/>
      <c r="S134" s="254"/>
      <c r="T134" s="965"/>
      <c r="U134" s="963"/>
      <c r="V134" s="971"/>
      <c r="W134" s="963"/>
      <c r="X134" s="963"/>
      <c r="Y134" s="255"/>
      <c r="Z134" s="25"/>
      <c r="AA134" s="25"/>
      <c r="AB134" s="25"/>
      <c r="AC134" s="25"/>
      <c r="AD134" s="25"/>
      <c r="AE134" s="25"/>
      <c r="AF134" s="25"/>
    </row>
    <row r="135" spans="1:32" ht="16.5" hidden="1" customHeight="1" x14ac:dyDescent="0.25">
      <c r="A135" s="17"/>
      <c r="B135" s="244" t="s">
        <v>7</v>
      </c>
      <c r="C135" s="39"/>
      <c r="D135" s="962" t="s">
        <v>6</v>
      </c>
      <c r="E135" s="963"/>
      <c r="F135" s="963"/>
      <c r="G135" s="963"/>
      <c r="H135" s="963"/>
      <c r="I135" s="964" t="s">
        <v>671</v>
      </c>
      <c r="J135" s="963"/>
      <c r="K135" s="963"/>
      <c r="L135" s="963"/>
      <c r="M135" s="963"/>
      <c r="N135" s="963"/>
      <c r="O135" s="963"/>
      <c r="P135" s="963"/>
      <c r="Q135" s="963"/>
      <c r="R135" s="833"/>
      <c r="S135" s="254"/>
      <c r="T135" s="832"/>
      <c r="U135" s="595"/>
      <c r="V135" s="833"/>
      <c r="W135" s="833"/>
      <c r="X135" s="506"/>
      <c r="Y135" s="255"/>
      <c r="Z135" s="25"/>
      <c r="AA135" s="25"/>
      <c r="AB135" s="25"/>
      <c r="AC135" s="25"/>
      <c r="AD135" s="25"/>
      <c r="AE135" s="25"/>
      <c r="AF135" s="25"/>
    </row>
    <row r="136" spans="1:32" ht="35.25" customHeight="1" x14ac:dyDescent="0.25">
      <c r="A136" s="17"/>
      <c r="B136" s="244" t="s">
        <v>7</v>
      </c>
      <c r="C136" s="39"/>
      <c r="D136" s="995" t="s">
        <v>8</v>
      </c>
      <c r="E136" s="994"/>
      <c r="F136" s="993"/>
      <c r="G136" s="177"/>
      <c r="H136" s="996" t="s">
        <v>9</v>
      </c>
      <c r="I136" s="994"/>
      <c r="J136" s="993"/>
      <c r="K136" s="178" t="s">
        <v>10</v>
      </c>
      <c r="L136" s="992" t="s">
        <v>11</v>
      </c>
      <c r="M136" s="994"/>
      <c r="N136" s="993"/>
      <c r="O136" s="992" t="s">
        <v>12</v>
      </c>
      <c r="P136" s="994"/>
      <c r="Q136" s="993"/>
      <c r="R136" s="406" t="s">
        <v>798</v>
      </c>
      <c r="S136" s="992" t="s">
        <v>14</v>
      </c>
      <c r="T136" s="993"/>
      <c r="U136" s="992" t="s">
        <v>15</v>
      </c>
      <c r="V136" s="994"/>
      <c r="W136" s="994"/>
      <c r="X136" s="993"/>
      <c r="Y136" s="594" t="s">
        <v>16</v>
      </c>
      <c r="Z136" s="25"/>
      <c r="AA136" s="25"/>
      <c r="AB136" s="25"/>
      <c r="AC136" s="25"/>
      <c r="AD136" s="25"/>
      <c r="AE136" s="25"/>
      <c r="AF136" s="25"/>
    </row>
    <row r="137" spans="1:32" s="559" customFormat="1" ht="77.25" customHeight="1" thickBot="1" x14ac:dyDescent="0.3">
      <c r="A137" s="639"/>
      <c r="B137" s="639" t="s">
        <v>7</v>
      </c>
      <c r="C137" s="640"/>
      <c r="D137" s="641" t="s">
        <v>19</v>
      </c>
      <c r="E137" s="642" t="s">
        <v>20</v>
      </c>
      <c r="F137" s="642" t="s">
        <v>21</v>
      </c>
      <c r="G137" s="642" t="s">
        <v>799</v>
      </c>
      <c r="H137" s="643" t="s">
        <v>20</v>
      </c>
      <c r="I137" s="644" t="s">
        <v>21</v>
      </c>
      <c r="J137" s="644" t="s">
        <v>22</v>
      </c>
      <c r="K137" s="557"/>
      <c r="L137" s="645" t="s">
        <v>23</v>
      </c>
      <c r="M137" s="645" t="s">
        <v>24</v>
      </c>
      <c r="N137" s="645" t="s">
        <v>25</v>
      </c>
      <c r="O137" s="645" t="s">
        <v>26</v>
      </c>
      <c r="P137" s="645" t="s">
        <v>27</v>
      </c>
      <c r="Q137" s="645" t="s">
        <v>28</v>
      </c>
      <c r="R137" s="645" t="s">
        <v>29</v>
      </c>
      <c r="S137" s="646" t="s">
        <v>31</v>
      </c>
      <c r="T137" s="646" t="s">
        <v>32</v>
      </c>
      <c r="U137" s="557" t="s">
        <v>33</v>
      </c>
      <c r="V137" s="557" t="s">
        <v>34</v>
      </c>
      <c r="W137" s="557" t="s">
        <v>35</v>
      </c>
      <c r="X137" s="557" t="s">
        <v>36</v>
      </c>
      <c r="Y137" s="649"/>
      <c r="Z137" s="627"/>
      <c r="AA137" s="627"/>
      <c r="AB137" s="627"/>
      <c r="AC137" s="627"/>
      <c r="AD137" s="627"/>
      <c r="AE137" s="627"/>
      <c r="AF137" s="627"/>
    </row>
    <row r="138" spans="1:32" ht="143.25" customHeight="1" thickBot="1" x14ac:dyDescent="0.3">
      <c r="A138" s="17"/>
      <c r="B138" s="244" t="s">
        <v>7</v>
      </c>
      <c r="C138" s="39"/>
      <c r="D138" s="242">
        <f>IF(E138&lt;&gt;"",VLOOKUP(B138,Dependencias,2,0),"")</f>
        <v>11</v>
      </c>
      <c r="E138" s="849">
        <f>IF(H138&lt;&gt;"",VLOOKUP(H138,SERIE,2,0),"")</f>
        <v>176</v>
      </c>
      <c r="F138" s="849">
        <f>IF(I138&lt;&gt;"",VLOOKUP(I138,SUBSERIE,2,0),"")</f>
        <v>0</v>
      </c>
      <c r="G138" s="293"/>
      <c r="H138" s="847" t="s">
        <v>865</v>
      </c>
      <c r="I138" s="396" t="s">
        <v>866</v>
      </c>
      <c r="J138" s="227" t="s">
        <v>867</v>
      </c>
      <c r="K138" s="227" t="s">
        <v>868</v>
      </c>
      <c r="L138" s="839" t="s">
        <v>41</v>
      </c>
      <c r="M138" s="839"/>
      <c r="N138" s="839"/>
      <c r="O138" s="839" t="s">
        <v>41</v>
      </c>
      <c r="P138" s="839"/>
      <c r="Q138" s="839" t="s">
        <v>41</v>
      </c>
      <c r="R138" s="228" t="s">
        <v>280</v>
      </c>
      <c r="S138" s="839">
        <v>3</v>
      </c>
      <c r="T138" s="839">
        <v>7</v>
      </c>
      <c r="U138" s="839" t="s">
        <v>41</v>
      </c>
      <c r="V138" s="839"/>
      <c r="W138" s="839" t="s">
        <v>41</v>
      </c>
      <c r="X138" s="839"/>
      <c r="Y138" s="831" t="s">
        <v>869</v>
      </c>
      <c r="Z138" s="25"/>
      <c r="AA138" s="25"/>
      <c r="AB138" s="25"/>
      <c r="AC138" s="25"/>
      <c r="AD138" s="25"/>
      <c r="AE138" s="25"/>
      <c r="AF138" s="25"/>
    </row>
    <row r="139" spans="1:32" s="211" customFormat="1" ht="43.5" customHeight="1" x14ac:dyDescent="0.25">
      <c r="A139" s="244" t="s">
        <v>3</v>
      </c>
      <c r="B139" s="244" t="s">
        <v>7</v>
      </c>
      <c r="C139" s="247"/>
      <c r="D139" s="242">
        <f>IF(E139&lt;&gt;"",VLOOKUP(B139,Dependencias,2,0),"")</f>
        <v>11</v>
      </c>
      <c r="E139" s="849">
        <f t="shared" si="21"/>
        <v>172</v>
      </c>
      <c r="F139" s="849">
        <f t="shared" si="22"/>
        <v>74</v>
      </c>
      <c r="G139" s="849">
        <f t="shared" si="23"/>
        <v>1897</v>
      </c>
      <c r="H139" s="847" t="s">
        <v>819</v>
      </c>
      <c r="I139" s="847" t="s">
        <v>870</v>
      </c>
      <c r="J139" s="227" t="s">
        <v>755</v>
      </c>
      <c r="K139" s="227" t="s">
        <v>40</v>
      </c>
      <c r="L139" s="839" t="s">
        <v>41</v>
      </c>
      <c r="M139" s="839"/>
      <c r="N139" s="839"/>
      <c r="O139" s="839" t="s">
        <v>41</v>
      </c>
      <c r="P139" s="839"/>
      <c r="Q139" s="839" t="s">
        <v>41</v>
      </c>
      <c r="R139" s="228" t="s">
        <v>756</v>
      </c>
      <c r="S139" s="839">
        <v>3</v>
      </c>
      <c r="T139" s="839">
        <v>7</v>
      </c>
      <c r="U139" s="839" t="s">
        <v>41</v>
      </c>
      <c r="V139" s="839"/>
      <c r="W139" s="839" t="s">
        <v>41</v>
      </c>
      <c r="X139" s="839"/>
      <c r="Y139" s="958" t="s">
        <v>871</v>
      </c>
      <c r="Z139" s="212"/>
      <c r="AA139" s="212"/>
      <c r="AB139" s="212"/>
      <c r="AC139" s="212"/>
      <c r="AD139" s="212"/>
      <c r="AE139" s="212"/>
      <c r="AF139" s="212"/>
    </row>
    <row r="140" spans="1:32" ht="16.5" customHeight="1" x14ac:dyDescent="0.25">
      <c r="A140" s="17" t="s">
        <v>3</v>
      </c>
      <c r="B140" s="244" t="s">
        <v>7</v>
      </c>
      <c r="C140" s="39"/>
      <c r="D140" s="295" t="str">
        <f>IF(E140&lt;&gt;"",VLOOKUP(B140,Dependencia,2,0),"")</f>
        <v/>
      </c>
      <c r="E140" s="185" t="str">
        <f t="shared" si="21"/>
        <v/>
      </c>
      <c r="F140" s="185" t="str">
        <f t="shared" si="22"/>
        <v/>
      </c>
      <c r="G140" s="185">
        <f t="shared" si="23"/>
        <v>1666</v>
      </c>
      <c r="H140" s="862"/>
      <c r="I140" s="857"/>
      <c r="J140" s="857" t="s">
        <v>758</v>
      </c>
      <c r="K140" s="857"/>
      <c r="L140" s="186"/>
      <c r="M140" s="186"/>
      <c r="N140" s="186"/>
      <c r="O140" s="186"/>
      <c r="P140" s="186"/>
      <c r="Q140" s="186"/>
      <c r="R140" s="187"/>
      <c r="S140" s="186"/>
      <c r="T140" s="186"/>
      <c r="U140" s="455"/>
      <c r="V140" s="186"/>
      <c r="W140" s="186"/>
      <c r="X140" s="455"/>
      <c r="Y140" s="976"/>
      <c r="Z140" s="25"/>
      <c r="AA140" s="25"/>
      <c r="AB140" s="25"/>
      <c r="AC140" s="25"/>
      <c r="AD140" s="25"/>
      <c r="AE140" s="25"/>
      <c r="AF140" s="25"/>
    </row>
    <row r="141" spans="1:32" ht="90.75" customHeight="1" thickBot="1" x14ac:dyDescent="0.3">
      <c r="A141" s="17" t="s">
        <v>3</v>
      </c>
      <c r="B141" s="244" t="s">
        <v>7</v>
      </c>
      <c r="C141" s="39"/>
      <c r="D141" s="295" t="str">
        <f>IF(E141&lt;&gt;"",VLOOKUP(B141,Dependencia,2,0),"")</f>
        <v/>
      </c>
      <c r="E141" s="189" t="str">
        <f t="shared" si="21"/>
        <v/>
      </c>
      <c r="F141" s="189" t="str">
        <f t="shared" si="22"/>
        <v/>
      </c>
      <c r="G141" s="189">
        <f t="shared" si="23"/>
        <v>1828</v>
      </c>
      <c r="H141" s="180"/>
      <c r="I141" s="181"/>
      <c r="J141" s="181" t="s">
        <v>759</v>
      </c>
      <c r="K141" s="181"/>
      <c r="L141" s="191"/>
      <c r="M141" s="191"/>
      <c r="N141" s="191"/>
      <c r="O141" s="191"/>
      <c r="P141" s="191"/>
      <c r="Q141" s="191"/>
      <c r="R141" s="182"/>
      <c r="S141" s="191"/>
      <c r="T141" s="191"/>
      <c r="U141" s="287"/>
      <c r="V141" s="191"/>
      <c r="W141" s="191"/>
      <c r="X141" s="287"/>
      <c r="Y141" s="959"/>
      <c r="Z141" s="25"/>
      <c r="AA141" s="25"/>
      <c r="AB141" s="25"/>
      <c r="AC141" s="25"/>
      <c r="AD141" s="25"/>
      <c r="AE141" s="25"/>
      <c r="AF141" s="25"/>
    </row>
    <row r="142" spans="1:32" s="211" customFormat="1" ht="46.5" customHeight="1" x14ac:dyDescent="0.25">
      <c r="A142" s="244" t="s">
        <v>3</v>
      </c>
      <c r="Z142" s="212"/>
      <c r="AA142" s="212"/>
      <c r="AB142" s="212"/>
      <c r="AC142" s="212"/>
      <c r="AD142" s="212"/>
      <c r="AE142" s="212"/>
      <c r="AF142" s="212"/>
    </row>
    <row r="143" spans="1:32" ht="18.75" customHeight="1" x14ac:dyDescent="0.25">
      <c r="A143" s="17" t="s">
        <v>3</v>
      </c>
      <c r="Z143" s="25"/>
      <c r="AA143" s="25"/>
      <c r="AB143" s="25"/>
      <c r="AC143" s="25"/>
      <c r="AD143" s="25"/>
      <c r="AE143" s="25"/>
      <c r="AF143" s="25"/>
    </row>
    <row r="144" spans="1:32" ht="36.75" customHeight="1" thickBot="1" x14ac:dyDescent="0.3">
      <c r="A144" s="17" t="s">
        <v>3</v>
      </c>
      <c r="Z144" s="25"/>
      <c r="AA144" s="25"/>
      <c r="AB144" s="25"/>
      <c r="AC144" s="25"/>
      <c r="AD144" s="25"/>
      <c r="AE144" s="25"/>
      <c r="AF144" s="25"/>
    </row>
    <row r="145" spans="1:32" ht="15.75" customHeight="1" x14ac:dyDescent="0.25">
      <c r="A145" s="48"/>
      <c r="B145" s="48"/>
      <c r="C145" s="48"/>
      <c r="D145" s="1012" t="s">
        <v>823</v>
      </c>
      <c r="E145" s="1013"/>
      <c r="F145" s="1013"/>
      <c r="G145" s="1013"/>
      <c r="H145" s="327"/>
      <c r="I145" s="328"/>
      <c r="J145" s="328"/>
      <c r="K145" s="328"/>
      <c r="L145" s="319"/>
      <c r="M145" s="319"/>
      <c r="N145" s="319"/>
      <c r="O145" s="319"/>
      <c r="P145" s="319"/>
      <c r="Q145" s="319"/>
      <c r="R145" s="319"/>
      <c r="S145" s="319"/>
      <c r="T145" s="319"/>
      <c r="U145" s="499"/>
      <c r="V145" s="319"/>
      <c r="W145" s="319"/>
      <c r="X145" s="499"/>
      <c r="Y145" s="208"/>
      <c r="Z145" s="48"/>
      <c r="AA145" s="48"/>
      <c r="AB145" s="48"/>
      <c r="AC145" s="48"/>
      <c r="AD145" s="48"/>
      <c r="AE145" s="48"/>
      <c r="AF145" s="48"/>
    </row>
    <row r="146" spans="1:32" ht="15.75" customHeight="1" x14ac:dyDescent="0.25">
      <c r="A146" s="48"/>
      <c r="B146" s="48"/>
      <c r="C146" s="48"/>
      <c r="D146" s="1010" t="s">
        <v>824</v>
      </c>
      <c r="E146" s="1011"/>
      <c r="F146" s="1011"/>
      <c r="G146" s="1011"/>
      <c r="H146" s="176" t="s">
        <v>825</v>
      </c>
      <c r="I146" s="816"/>
      <c r="K146" s="176"/>
      <c r="L146" s="202"/>
      <c r="M146" s="202"/>
      <c r="N146" s="202"/>
      <c r="O146" s="202"/>
      <c r="P146" s="202"/>
      <c r="Q146" s="202"/>
      <c r="R146" s="202"/>
      <c r="S146" s="202"/>
      <c r="T146" s="202"/>
      <c r="U146" s="494"/>
      <c r="V146" s="202"/>
      <c r="W146" s="202"/>
      <c r="X146" s="494"/>
      <c r="Y146" s="201"/>
      <c r="Z146" s="48"/>
      <c r="AA146" s="48"/>
      <c r="AB146" s="48"/>
      <c r="AC146" s="48"/>
      <c r="AD146" s="48"/>
      <c r="AE146" s="48"/>
      <c r="AF146" s="48"/>
    </row>
    <row r="147" spans="1:32" ht="14.25" customHeight="1" x14ac:dyDescent="0.25">
      <c r="A147" s="48"/>
      <c r="B147" s="48"/>
      <c r="C147" s="48"/>
      <c r="D147" s="1010" t="s">
        <v>826</v>
      </c>
      <c r="E147" s="1011"/>
      <c r="F147" s="1011"/>
      <c r="G147" s="1011"/>
      <c r="H147" s="176" t="s">
        <v>827</v>
      </c>
      <c r="I147" s="176"/>
      <c r="K147" s="176"/>
      <c r="L147" s="202"/>
      <c r="M147" s="202"/>
      <c r="N147" s="202"/>
      <c r="O147" s="202"/>
      <c r="P147" s="202"/>
      <c r="Q147" s="202"/>
      <c r="R147" s="202"/>
      <c r="S147" s="202"/>
      <c r="T147" s="202"/>
      <c r="U147" s="494"/>
      <c r="V147" s="202"/>
      <c r="X147" s="494"/>
      <c r="Y147" s="201"/>
      <c r="Z147" s="48"/>
      <c r="AA147" s="48"/>
      <c r="AB147" s="48"/>
      <c r="AC147" s="48"/>
      <c r="AD147" s="48"/>
      <c r="AE147" s="48"/>
      <c r="AF147" s="48"/>
    </row>
    <row r="148" spans="1:32" ht="18" customHeight="1" x14ac:dyDescent="0.25">
      <c r="A148" s="48"/>
      <c r="B148" s="48"/>
      <c r="C148" s="48"/>
      <c r="D148" s="842" t="s">
        <v>828</v>
      </c>
      <c r="E148" s="843"/>
      <c r="F148" s="843"/>
      <c r="G148" s="843"/>
      <c r="H148" s="843" t="s">
        <v>829</v>
      </c>
      <c r="I148" s="843"/>
      <c r="J148" s="843"/>
      <c r="K148" s="843"/>
      <c r="L148" s="202"/>
      <c r="M148" s="202"/>
      <c r="N148" s="202"/>
      <c r="O148" s="202"/>
      <c r="P148" s="202"/>
      <c r="Q148" s="202"/>
      <c r="R148" s="202"/>
      <c r="S148" s="202"/>
      <c r="T148" s="202"/>
      <c r="U148" s="494"/>
      <c r="V148" s="202"/>
      <c r="W148" s="202"/>
      <c r="X148" s="494"/>
      <c r="Y148" s="201"/>
      <c r="Z148" s="48"/>
      <c r="AA148" s="48"/>
      <c r="AB148" s="48"/>
      <c r="AC148" s="48"/>
      <c r="AD148" s="48"/>
      <c r="AE148" s="48"/>
      <c r="AF148" s="48"/>
    </row>
    <row r="149" spans="1:32" ht="21" customHeight="1" x14ac:dyDescent="0.25">
      <c r="A149" s="48"/>
      <c r="B149" s="48"/>
      <c r="C149" s="48"/>
      <c r="D149" s="241" t="s">
        <v>830</v>
      </c>
      <c r="E149" s="816"/>
      <c r="F149" s="816"/>
      <c r="G149" s="816"/>
      <c r="H149" s="843" t="s">
        <v>831</v>
      </c>
      <c r="I149" s="843"/>
      <c r="J149" s="835" t="s">
        <v>803</v>
      </c>
      <c r="K149" s="202"/>
      <c r="L149" s="202"/>
      <c r="M149" s="202"/>
      <c r="N149" s="202"/>
      <c r="O149" s="202"/>
      <c r="P149" s="202"/>
      <c r="Q149" s="202"/>
      <c r="R149" s="202"/>
      <c r="S149" s="202"/>
      <c r="T149" s="835" t="s">
        <v>804</v>
      </c>
      <c r="U149" s="494"/>
      <c r="V149" s="202"/>
      <c r="W149" s="835"/>
      <c r="X149" s="494"/>
      <c r="Y149" s="201"/>
      <c r="Z149" s="48"/>
      <c r="AA149" s="48"/>
      <c r="AB149" s="48"/>
      <c r="AC149" s="48"/>
      <c r="AD149" s="48"/>
      <c r="AE149" s="48"/>
      <c r="AF149" s="48"/>
    </row>
    <row r="150" spans="1:32" ht="21" customHeight="1" thickBot="1" x14ac:dyDescent="0.3">
      <c r="A150" s="48"/>
      <c r="B150" s="48"/>
      <c r="C150" s="48"/>
      <c r="D150" s="278"/>
      <c r="E150" s="817"/>
      <c r="F150" s="817"/>
      <c r="G150" s="817"/>
      <c r="H150" s="203"/>
      <c r="I150" s="817"/>
      <c r="J150" s="205" t="s">
        <v>805</v>
      </c>
      <c r="K150" s="203"/>
      <c r="L150" s="203"/>
      <c r="M150" s="203"/>
      <c r="N150" s="203"/>
      <c r="O150" s="203"/>
      <c r="P150" s="203"/>
      <c r="Q150" s="203"/>
      <c r="R150" s="203"/>
      <c r="S150" s="203"/>
      <c r="T150" s="203"/>
      <c r="U150" s="495"/>
      <c r="V150" s="203"/>
      <c r="W150" s="310"/>
      <c r="X150" s="495"/>
      <c r="Y150" s="204"/>
      <c r="Z150" s="48"/>
      <c r="AA150" s="48"/>
      <c r="AB150" s="48"/>
      <c r="AC150" s="48"/>
      <c r="AD150" s="48"/>
      <c r="AE150" s="48"/>
      <c r="AF150" s="48"/>
    </row>
    <row r="151" spans="1:32" ht="21" customHeight="1" x14ac:dyDescent="0.25">
      <c r="A151" s="48"/>
      <c r="B151" s="48"/>
      <c r="C151" s="48"/>
      <c r="D151" s="443"/>
      <c r="E151" s="48"/>
      <c r="F151" s="48"/>
      <c r="G151" s="48"/>
      <c r="H151" s="48"/>
      <c r="I151" s="48"/>
      <c r="J151" s="48"/>
      <c r="K151" s="48"/>
      <c r="L151" s="48"/>
      <c r="M151" s="48"/>
      <c r="N151" s="48"/>
      <c r="O151" s="48"/>
      <c r="P151" s="48"/>
      <c r="Q151" s="48"/>
      <c r="R151" s="48"/>
      <c r="S151" s="48"/>
      <c r="T151" s="48"/>
      <c r="U151" s="500"/>
      <c r="V151" s="48"/>
      <c r="W151" s="48"/>
      <c r="X151" s="500"/>
      <c r="Y151" s="444"/>
      <c r="Z151" s="48"/>
      <c r="AA151" s="48"/>
      <c r="AB151" s="48"/>
      <c r="AC151" s="48"/>
      <c r="AD151" s="48"/>
      <c r="AE151" s="48"/>
      <c r="AF151" s="48"/>
    </row>
    <row r="152" spans="1:32" ht="21" customHeight="1" x14ac:dyDescent="0.25">
      <c r="A152" s="48"/>
      <c r="B152" s="48"/>
      <c r="C152" s="48"/>
      <c r="D152" s="443"/>
      <c r="E152" s="48"/>
      <c r="F152" s="48"/>
      <c r="G152" s="48"/>
      <c r="H152" s="48"/>
      <c r="I152" s="48"/>
      <c r="J152" s="48"/>
      <c r="K152" s="48"/>
      <c r="L152" s="48"/>
      <c r="M152" s="48"/>
      <c r="N152" s="48"/>
      <c r="O152" s="48"/>
      <c r="P152" s="48"/>
      <c r="Q152" s="48"/>
      <c r="R152" s="48"/>
      <c r="S152" s="48"/>
      <c r="T152" s="48"/>
      <c r="U152" s="500"/>
      <c r="V152" s="48"/>
      <c r="W152" s="48"/>
      <c r="X152" s="500"/>
      <c r="Y152" s="444"/>
      <c r="Z152" s="48"/>
      <c r="AA152" s="48"/>
      <c r="AB152" s="48"/>
      <c r="AC152" s="48"/>
      <c r="AD152" s="48"/>
      <c r="AE152" s="48"/>
      <c r="AF152" s="48"/>
    </row>
    <row r="153" spans="1:32" ht="21" customHeight="1" x14ac:dyDescent="0.25">
      <c r="A153" s="48"/>
      <c r="B153" s="48"/>
      <c r="C153" s="48"/>
      <c r="D153" s="443"/>
      <c r="E153" s="48"/>
      <c r="F153" s="48"/>
      <c r="G153" s="48"/>
      <c r="H153" s="48"/>
      <c r="I153" s="48"/>
      <c r="J153" s="48"/>
      <c r="K153" s="48"/>
      <c r="L153" s="48"/>
      <c r="M153" s="48"/>
      <c r="N153" s="48"/>
      <c r="O153" s="48"/>
      <c r="P153" s="48"/>
      <c r="Q153" s="48"/>
      <c r="R153" s="48"/>
      <c r="S153" s="48"/>
      <c r="T153" s="48"/>
      <c r="U153" s="500"/>
      <c r="V153" s="48"/>
      <c r="W153" s="48"/>
      <c r="X153" s="500"/>
      <c r="Y153" s="444"/>
      <c r="Z153" s="48"/>
      <c r="AA153" s="48"/>
      <c r="AB153" s="48"/>
      <c r="AC153" s="48"/>
      <c r="AD153" s="48"/>
      <c r="AE153" s="48"/>
      <c r="AF153" s="48"/>
    </row>
    <row r="154" spans="1:32" ht="21" customHeight="1" x14ac:dyDescent="0.25">
      <c r="A154" s="48"/>
      <c r="B154" s="48"/>
      <c r="C154" s="48"/>
      <c r="D154" s="443"/>
      <c r="E154" s="48"/>
      <c r="F154" s="48"/>
      <c r="G154" s="48"/>
      <c r="H154" s="48"/>
      <c r="I154" s="48"/>
      <c r="J154" s="48"/>
      <c r="K154" s="48"/>
      <c r="L154" s="48"/>
      <c r="M154" s="48"/>
      <c r="N154" s="48"/>
      <c r="O154" s="48"/>
      <c r="P154" s="48"/>
      <c r="Q154" s="48"/>
      <c r="R154" s="48"/>
      <c r="S154" s="48"/>
      <c r="T154" s="48"/>
      <c r="U154" s="500"/>
      <c r="V154" s="48"/>
      <c r="W154" s="48"/>
      <c r="X154" s="500"/>
      <c r="Y154" s="444"/>
      <c r="Z154" s="48"/>
      <c r="AA154" s="48"/>
      <c r="AB154" s="48"/>
      <c r="AC154" s="48"/>
      <c r="AD154" s="48"/>
      <c r="AE154" s="48"/>
      <c r="AF154" s="48"/>
    </row>
    <row r="155" spans="1:32" ht="21" customHeight="1" x14ac:dyDescent="0.25">
      <c r="A155" s="48"/>
      <c r="B155" s="48"/>
      <c r="C155" s="48"/>
      <c r="D155" s="443"/>
      <c r="E155" s="48"/>
      <c r="F155" s="48"/>
      <c r="G155" s="48"/>
      <c r="H155" s="48"/>
      <c r="I155" s="48"/>
      <c r="J155" s="48"/>
      <c r="K155" s="48"/>
      <c r="L155" s="48"/>
      <c r="M155" s="48"/>
      <c r="N155" s="48"/>
      <c r="O155" s="48"/>
      <c r="P155" s="48"/>
      <c r="Q155" s="48"/>
      <c r="R155" s="48"/>
      <c r="S155" s="48"/>
      <c r="T155" s="48"/>
      <c r="U155" s="500"/>
      <c r="V155" s="48"/>
      <c r="W155" s="48"/>
      <c r="X155" s="500"/>
      <c r="Y155" s="444"/>
      <c r="Z155" s="48"/>
      <c r="AA155" s="48"/>
      <c r="AB155" s="48"/>
      <c r="AC155" s="48"/>
      <c r="AD155" s="48"/>
      <c r="AE155" s="48"/>
      <c r="AF155" s="48"/>
    </row>
    <row r="156" spans="1:32" ht="21" customHeight="1" x14ac:dyDescent="0.25">
      <c r="A156" s="48"/>
      <c r="B156" s="48"/>
      <c r="C156" s="48"/>
      <c r="D156" s="443"/>
      <c r="E156" s="48"/>
      <c r="F156" s="48"/>
      <c r="G156" s="48"/>
      <c r="H156" s="48"/>
      <c r="I156" s="48"/>
      <c r="J156" s="48"/>
      <c r="K156" s="48"/>
      <c r="L156" s="48"/>
      <c r="M156" s="48"/>
      <c r="N156" s="48"/>
      <c r="O156" s="48"/>
      <c r="P156" s="48"/>
      <c r="Q156" s="48"/>
      <c r="R156" s="48"/>
      <c r="S156" s="48"/>
      <c r="T156" s="48"/>
      <c r="U156" s="500"/>
      <c r="V156" s="48"/>
      <c r="W156" s="48"/>
      <c r="X156" s="500"/>
      <c r="Y156" s="444"/>
      <c r="Z156" s="48"/>
      <c r="AA156" s="48"/>
      <c r="AB156" s="48"/>
      <c r="AC156" s="48"/>
      <c r="AD156" s="48"/>
      <c r="AE156" s="48"/>
      <c r="AF156" s="48"/>
    </row>
    <row r="157" spans="1:32" ht="21" customHeight="1" x14ac:dyDescent="0.25">
      <c r="A157" s="48"/>
      <c r="B157" s="48"/>
      <c r="C157" s="48"/>
      <c r="D157" s="443"/>
      <c r="E157" s="48"/>
      <c r="F157" s="48"/>
      <c r="G157" s="48"/>
      <c r="H157" s="48"/>
      <c r="I157" s="48"/>
      <c r="J157" s="48"/>
      <c r="K157" s="48"/>
      <c r="L157" s="48"/>
      <c r="M157" s="48"/>
      <c r="N157" s="48"/>
      <c r="O157" s="48"/>
      <c r="P157" s="48"/>
      <c r="Q157" s="48"/>
      <c r="R157" s="48"/>
      <c r="S157" s="48"/>
      <c r="T157" s="48"/>
      <c r="U157" s="500"/>
      <c r="V157" s="48"/>
      <c r="W157" s="48"/>
      <c r="X157" s="500"/>
      <c r="Y157" s="444"/>
      <c r="Z157" s="48"/>
      <c r="AA157" s="48"/>
      <c r="AB157" s="48"/>
      <c r="AC157" s="48"/>
      <c r="AD157" s="48"/>
      <c r="AE157" s="48"/>
      <c r="AF157" s="48"/>
    </row>
    <row r="158" spans="1:32" ht="21" customHeight="1" x14ac:dyDescent="0.25">
      <c r="A158" s="48"/>
      <c r="B158" s="48"/>
      <c r="C158" s="48"/>
      <c r="D158" s="443"/>
      <c r="E158" s="48"/>
      <c r="F158" s="48"/>
      <c r="G158" s="48"/>
      <c r="H158" s="48"/>
      <c r="I158" s="48"/>
      <c r="J158" s="48"/>
      <c r="K158" s="48"/>
      <c r="L158" s="48"/>
      <c r="M158" s="48"/>
      <c r="N158" s="48"/>
      <c r="O158" s="48"/>
      <c r="P158" s="48"/>
      <c r="Q158" s="48"/>
      <c r="R158" s="48"/>
      <c r="S158" s="48"/>
      <c r="T158" s="48"/>
      <c r="U158" s="500"/>
      <c r="V158" s="48"/>
      <c r="W158" s="48"/>
      <c r="X158" s="500"/>
      <c r="Y158" s="444"/>
      <c r="Z158" s="48"/>
      <c r="AA158" s="48"/>
      <c r="AB158" s="48"/>
      <c r="AC158" s="48"/>
      <c r="AD158" s="48"/>
      <c r="AE158" s="48"/>
      <c r="AF158" s="48"/>
    </row>
    <row r="159" spans="1:32" ht="21" customHeight="1" x14ac:dyDescent="0.25">
      <c r="A159" s="48"/>
      <c r="B159" s="48"/>
      <c r="C159" s="48"/>
      <c r="D159" s="443"/>
      <c r="E159" s="48"/>
      <c r="F159" s="48"/>
      <c r="G159" s="48"/>
      <c r="H159" s="48"/>
      <c r="I159" s="48"/>
      <c r="J159" s="48"/>
      <c r="K159" s="48"/>
      <c r="L159" s="48"/>
      <c r="M159" s="48"/>
      <c r="N159" s="48"/>
      <c r="O159" s="48"/>
      <c r="P159" s="48"/>
      <c r="Q159" s="48"/>
      <c r="R159" s="48"/>
      <c r="S159" s="48"/>
      <c r="T159" s="48"/>
      <c r="U159" s="500"/>
      <c r="V159" s="48"/>
      <c r="W159" s="48"/>
      <c r="X159" s="500"/>
      <c r="Y159" s="444"/>
      <c r="Z159" s="48"/>
      <c r="AA159" s="48"/>
      <c r="AB159" s="48"/>
      <c r="AC159" s="48"/>
      <c r="AD159" s="48"/>
      <c r="AE159" s="48"/>
      <c r="AF159" s="48"/>
    </row>
    <row r="160" spans="1:32" ht="21" customHeight="1" x14ac:dyDescent="0.25">
      <c r="A160" s="48"/>
      <c r="B160" s="48"/>
      <c r="C160" s="48"/>
      <c r="D160" s="443"/>
      <c r="E160" s="48"/>
      <c r="F160" s="48"/>
      <c r="G160" s="48"/>
      <c r="H160" s="48"/>
      <c r="I160" s="48"/>
      <c r="J160" s="48"/>
      <c r="K160" s="48"/>
      <c r="L160" s="48"/>
      <c r="M160" s="48"/>
      <c r="N160" s="48"/>
      <c r="O160" s="48"/>
      <c r="P160" s="48"/>
      <c r="Q160" s="48"/>
      <c r="R160" s="48"/>
      <c r="S160" s="48"/>
      <c r="T160" s="48"/>
      <c r="U160" s="500"/>
      <c r="V160" s="48"/>
      <c r="W160" s="48"/>
      <c r="X160" s="500"/>
      <c r="Y160" s="444"/>
      <c r="Z160" s="48"/>
      <c r="AA160" s="48"/>
      <c r="AB160" s="48"/>
      <c r="AC160" s="48"/>
      <c r="AD160" s="48"/>
      <c r="AE160" s="48"/>
      <c r="AF160" s="48"/>
    </row>
    <row r="161" spans="1:32" ht="21" customHeight="1" x14ac:dyDescent="0.25">
      <c r="A161" s="48"/>
      <c r="B161" s="48"/>
      <c r="C161" s="48"/>
      <c r="D161" s="443"/>
      <c r="E161" s="48"/>
      <c r="F161" s="48"/>
      <c r="G161" s="48"/>
      <c r="H161" s="48"/>
      <c r="I161" s="48"/>
      <c r="J161" s="48"/>
      <c r="K161" s="48"/>
      <c r="L161" s="48"/>
      <c r="M161" s="48"/>
      <c r="N161" s="48"/>
      <c r="O161" s="48"/>
      <c r="P161" s="48"/>
      <c r="Q161" s="48"/>
      <c r="R161" s="48"/>
      <c r="S161" s="48"/>
      <c r="T161" s="48"/>
      <c r="U161" s="500"/>
      <c r="V161" s="48"/>
      <c r="W161" s="48"/>
      <c r="X161" s="500"/>
      <c r="Y161" s="444"/>
      <c r="Z161" s="48"/>
      <c r="AA161" s="48"/>
      <c r="AB161" s="48"/>
      <c r="AC161" s="48"/>
      <c r="AD161" s="48"/>
      <c r="AE161" s="48"/>
      <c r="AF161" s="48"/>
    </row>
    <row r="162" spans="1:32" ht="21" customHeight="1" x14ac:dyDescent="0.25">
      <c r="A162" s="48"/>
      <c r="B162" s="48"/>
      <c r="C162" s="48"/>
      <c r="D162" s="443"/>
      <c r="E162" s="48"/>
      <c r="F162" s="48"/>
      <c r="G162" s="48"/>
      <c r="H162" s="48"/>
      <c r="I162" s="48"/>
      <c r="J162" s="48"/>
      <c r="K162" s="48"/>
      <c r="L162" s="48"/>
      <c r="M162" s="48"/>
      <c r="N162" s="48"/>
      <c r="O162" s="48"/>
      <c r="P162" s="48"/>
      <c r="Q162" s="48"/>
      <c r="R162" s="48"/>
      <c r="S162" s="48"/>
      <c r="T162" s="48"/>
      <c r="U162" s="500"/>
      <c r="V162" s="48"/>
      <c r="W162" s="48"/>
      <c r="X162" s="500"/>
      <c r="Y162" s="444"/>
      <c r="Z162" s="48"/>
      <c r="AA162" s="48"/>
      <c r="AB162" s="48"/>
      <c r="AC162" s="48"/>
      <c r="AD162" s="48"/>
      <c r="AE162" s="48"/>
      <c r="AF162" s="48"/>
    </row>
    <row r="163" spans="1:32" ht="21" customHeight="1" x14ac:dyDescent="0.25">
      <c r="A163" s="48"/>
      <c r="B163" s="48"/>
      <c r="C163" s="48"/>
      <c r="D163" s="443"/>
      <c r="E163" s="48"/>
      <c r="F163" s="48"/>
      <c r="G163" s="48"/>
      <c r="H163" s="48"/>
      <c r="I163" s="48"/>
      <c r="J163" s="48"/>
      <c r="K163" s="48"/>
      <c r="L163" s="48"/>
      <c r="M163" s="48"/>
      <c r="N163" s="48"/>
      <c r="O163" s="48"/>
      <c r="P163" s="48"/>
      <c r="Q163" s="48"/>
      <c r="R163" s="48"/>
      <c r="S163" s="48"/>
      <c r="T163" s="48"/>
      <c r="U163" s="500"/>
      <c r="V163" s="48"/>
      <c r="W163" s="48"/>
      <c r="X163" s="500"/>
      <c r="Y163" s="444"/>
      <c r="Z163" s="48"/>
      <c r="AA163" s="48"/>
      <c r="AB163" s="48"/>
      <c r="AC163" s="48"/>
      <c r="AD163" s="48"/>
      <c r="AE163" s="48"/>
      <c r="AF163" s="48"/>
    </row>
    <row r="164" spans="1:32" ht="21" customHeight="1" x14ac:dyDescent="0.25">
      <c r="A164" s="48"/>
      <c r="B164" s="48"/>
      <c r="C164" s="48"/>
      <c r="D164" s="443"/>
      <c r="E164" s="48"/>
      <c r="F164" s="48"/>
      <c r="G164" s="48"/>
      <c r="H164" s="48"/>
      <c r="I164" s="48"/>
      <c r="J164" s="48"/>
      <c r="K164" s="48"/>
      <c r="L164" s="48"/>
      <c r="M164" s="48"/>
      <c r="N164" s="48"/>
      <c r="O164" s="48"/>
      <c r="P164" s="48"/>
      <c r="Q164" s="48"/>
      <c r="R164" s="48"/>
      <c r="S164" s="48"/>
      <c r="T164" s="48"/>
      <c r="U164" s="500"/>
      <c r="V164" s="48"/>
      <c r="W164" s="48"/>
      <c r="X164" s="500"/>
      <c r="Y164" s="444"/>
      <c r="Z164" s="48"/>
      <c r="AA164" s="48"/>
      <c r="AB164" s="48"/>
      <c r="AC164" s="48"/>
      <c r="AD164" s="48"/>
      <c r="AE164" s="48"/>
      <c r="AF164" s="48"/>
    </row>
    <row r="165" spans="1:32" ht="21" customHeight="1" x14ac:dyDescent="0.25">
      <c r="A165" s="48"/>
      <c r="B165" s="48"/>
      <c r="C165" s="48"/>
      <c r="D165" s="443"/>
      <c r="E165" s="48"/>
      <c r="F165" s="48"/>
      <c r="G165" s="48"/>
      <c r="H165" s="48"/>
      <c r="I165" s="48"/>
      <c r="J165" s="48"/>
      <c r="K165" s="48"/>
      <c r="L165" s="48"/>
      <c r="M165" s="48"/>
      <c r="N165" s="48"/>
      <c r="O165" s="48"/>
      <c r="P165" s="48"/>
      <c r="Q165" s="48"/>
      <c r="R165" s="48"/>
      <c r="S165" s="48"/>
      <c r="T165" s="48"/>
      <c r="U165" s="500"/>
      <c r="V165" s="48"/>
      <c r="W165" s="48"/>
      <c r="X165" s="500"/>
      <c r="Y165" s="444"/>
      <c r="Z165" s="48"/>
      <c r="AA165" s="48"/>
      <c r="AB165" s="48"/>
      <c r="AC165" s="48"/>
      <c r="AD165" s="48"/>
      <c r="AE165" s="48"/>
      <c r="AF165" s="48"/>
    </row>
    <row r="166" spans="1:32" ht="21" customHeight="1" x14ac:dyDescent="0.25">
      <c r="A166" s="48"/>
      <c r="B166" s="48"/>
      <c r="C166" s="48"/>
      <c r="D166" s="443"/>
      <c r="E166" s="48"/>
      <c r="F166" s="48"/>
      <c r="G166" s="48"/>
      <c r="H166" s="48"/>
      <c r="I166" s="48"/>
      <c r="J166" s="48"/>
      <c r="K166" s="48"/>
      <c r="L166" s="48"/>
      <c r="M166" s="48"/>
      <c r="N166" s="48"/>
      <c r="O166" s="48"/>
      <c r="P166" s="48"/>
      <c r="Q166" s="48"/>
      <c r="R166" s="48"/>
      <c r="S166" s="48"/>
      <c r="T166" s="48"/>
      <c r="U166" s="500"/>
      <c r="V166" s="48"/>
      <c r="W166" s="48"/>
      <c r="X166" s="500"/>
      <c r="Y166" s="444"/>
      <c r="Z166" s="48"/>
      <c r="AA166" s="48"/>
      <c r="AB166" s="48"/>
      <c r="AC166" s="48"/>
      <c r="AD166" s="48"/>
      <c r="AE166" s="48"/>
      <c r="AF166" s="48"/>
    </row>
    <row r="167" spans="1:32" ht="21" customHeight="1" x14ac:dyDescent="0.25">
      <c r="A167" s="48"/>
      <c r="B167" s="48"/>
      <c r="C167" s="48"/>
      <c r="D167" s="443"/>
      <c r="E167" s="48"/>
      <c r="F167" s="48"/>
      <c r="G167" s="48"/>
      <c r="H167" s="48"/>
      <c r="I167" s="48"/>
      <c r="J167" s="48"/>
      <c r="K167" s="48"/>
      <c r="L167" s="48"/>
      <c r="M167" s="48"/>
      <c r="N167" s="48"/>
      <c r="O167" s="48"/>
      <c r="P167" s="48"/>
      <c r="Q167" s="48"/>
      <c r="R167" s="48"/>
      <c r="S167" s="48"/>
      <c r="T167" s="48"/>
      <c r="U167" s="500"/>
      <c r="V167" s="48"/>
      <c r="W167" s="48"/>
      <c r="X167" s="500"/>
      <c r="Y167" s="444"/>
      <c r="Z167" s="48"/>
      <c r="AA167" s="48"/>
      <c r="AB167" s="48"/>
      <c r="AC167" s="48"/>
      <c r="AD167" s="48"/>
      <c r="AE167" s="48"/>
      <c r="AF167" s="48"/>
    </row>
    <row r="168" spans="1:32" ht="21" customHeight="1" x14ac:dyDescent="0.25">
      <c r="A168" s="48"/>
      <c r="B168" s="48"/>
      <c r="C168" s="48"/>
      <c r="D168" s="443"/>
      <c r="E168" s="48"/>
      <c r="F168" s="48"/>
      <c r="G168" s="48"/>
      <c r="H168" s="48"/>
      <c r="I168" s="48"/>
      <c r="J168" s="48"/>
      <c r="K168" s="48"/>
      <c r="L168" s="48"/>
      <c r="M168" s="48"/>
      <c r="N168" s="48"/>
      <c r="O168" s="48"/>
      <c r="P168" s="48"/>
      <c r="Q168" s="48"/>
      <c r="R168" s="48"/>
      <c r="S168" s="48"/>
      <c r="T168" s="48"/>
      <c r="U168" s="500"/>
      <c r="V168" s="48"/>
      <c r="W168" s="48"/>
      <c r="X168" s="500"/>
      <c r="Y168" s="444"/>
      <c r="Z168" s="48"/>
      <c r="AA168" s="48"/>
      <c r="AB168" s="48"/>
      <c r="AC168" s="48"/>
      <c r="AD168" s="48"/>
      <c r="AE168" s="48"/>
      <c r="AF168" s="48"/>
    </row>
    <row r="169" spans="1:32" ht="21" customHeight="1" x14ac:dyDescent="0.25">
      <c r="A169" s="48"/>
      <c r="B169" s="48"/>
      <c r="C169" s="48"/>
      <c r="D169" s="443"/>
      <c r="E169" s="48"/>
      <c r="F169" s="48"/>
      <c r="G169" s="48"/>
      <c r="H169" s="48"/>
      <c r="I169" s="48"/>
      <c r="J169" s="48"/>
      <c r="K169" s="48"/>
      <c r="L169" s="48"/>
      <c r="M169" s="48"/>
      <c r="N169" s="48"/>
      <c r="O169" s="48"/>
      <c r="P169" s="48"/>
      <c r="Q169" s="48"/>
      <c r="R169" s="48"/>
      <c r="S169" s="48"/>
      <c r="T169" s="48"/>
      <c r="U169" s="500"/>
      <c r="V169" s="48"/>
      <c r="W169" s="48"/>
      <c r="X169" s="500"/>
      <c r="Y169" s="444"/>
      <c r="Z169" s="48"/>
      <c r="AA169" s="48"/>
      <c r="AB169" s="48"/>
      <c r="AC169" s="48"/>
      <c r="AD169" s="48"/>
      <c r="AE169" s="48"/>
      <c r="AF169" s="48"/>
    </row>
    <row r="170" spans="1:32" ht="21" customHeight="1" x14ac:dyDescent="0.25">
      <c r="A170" s="48"/>
      <c r="B170" s="48"/>
      <c r="C170" s="48"/>
      <c r="D170" s="443"/>
      <c r="E170" s="48"/>
      <c r="F170" s="48"/>
      <c r="G170" s="48"/>
      <c r="H170" s="48"/>
      <c r="I170" s="48"/>
      <c r="J170" s="48"/>
      <c r="K170" s="48"/>
      <c r="L170" s="48"/>
      <c r="M170" s="48"/>
      <c r="N170" s="48"/>
      <c r="O170" s="48"/>
      <c r="P170" s="48"/>
      <c r="Q170" s="48"/>
      <c r="R170" s="48"/>
      <c r="S170" s="48"/>
      <c r="T170" s="48"/>
      <c r="U170" s="500"/>
      <c r="V170" s="48"/>
      <c r="W170" s="48"/>
      <c r="X170" s="500"/>
      <c r="Y170" s="444"/>
      <c r="Z170" s="48"/>
      <c r="AA170" s="48"/>
      <c r="AB170" s="48"/>
      <c r="AC170" s="48"/>
      <c r="AD170" s="48"/>
      <c r="AE170" s="48"/>
      <c r="AF170" s="48"/>
    </row>
    <row r="171" spans="1:32" ht="21" customHeight="1" x14ac:dyDescent="0.25">
      <c r="A171" s="48"/>
      <c r="B171" s="48"/>
      <c r="C171" s="48"/>
      <c r="D171" s="443"/>
      <c r="E171" s="48"/>
      <c r="F171" s="48"/>
      <c r="G171" s="48"/>
      <c r="H171" s="48"/>
      <c r="I171" s="48"/>
      <c r="J171" s="48"/>
      <c r="K171" s="48"/>
      <c r="L171" s="48"/>
      <c r="M171" s="48"/>
      <c r="N171" s="48"/>
      <c r="O171" s="48"/>
      <c r="P171" s="48"/>
      <c r="Q171" s="48"/>
      <c r="R171" s="48"/>
      <c r="S171" s="48"/>
      <c r="T171" s="48"/>
      <c r="U171" s="500"/>
      <c r="V171" s="48"/>
      <c r="W171" s="48"/>
      <c r="X171" s="500"/>
      <c r="Y171" s="444"/>
      <c r="Z171" s="48"/>
      <c r="AA171" s="48"/>
      <c r="AB171" s="48"/>
      <c r="AC171" s="48"/>
      <c r="AD171" s="48"/>
      <c r="AE171" s="48"/>
      <c r="AF171" s="48"/>
    </row>
    <row r="172" spans="1:32" ht="21" customHeight="1" x14ac:dyDescent="0.25">
      <c r="A172" s="48"/>
      <c r="B172" s="48"/>
      <c r="C172" s="48"/>
      <c r="D172" s="443"/>
      <c r="E172" s="48"/>
      <c r="F172" s="48"/>
      <c r="G172" s="48"/>
      <c r="H172" s="48"/>
      <c r="I172" s="48"/>
      <c r="J172" s="48"/>
      <c r="K172" s="48"/>
      <c r="L172" s="48"/>
      <c r="M172" s="48"/>
      <c r="N172" s="48"/>
      <c r="O172" s="48"/>
      <c r="P172" s="48"/>
      <c r="Q172" s="48"/>
      <c r="R172" s="48"/>
      <c r="S172" s="48"/>
      <c r="T172" s="48"/>
      <c r="U172" s="500"/>
      <c r="V172" s="48"/>
      <c r="W172" s="48"/>
      <c r="X172" s="500"/>
      <c r="Y172" s="444"/>
      <c r="Z172" s="48"/>
      <c r="AA172" s="48"/>
      <c r="AB172" s="48"/>
      <c r="AC172" s="48"/>
      <c r="AD172" s="48"/>
      <c r="AE172" s="48"/>
      <c r="AF172" s="48"/>
    </row>
    <row r="173" spans="1:32" ht="21" customHeight="1" x14ac:dyDescent="0.25">
      <c r="A173" s="48"/>
      <c r="B173" s="48"/>
      <c r="C173" s="48"/>
      <c r="D173" s="443"/>
      <c r="E173" s="48"/>
      <c r="F173" s="48"/>
      <c r="G173" s="48"/>
      <c r="H173" s="48"/>
      <c r="I173" s="48"/>
      <c r="J173" s="48"/>
      <c r="K173" s="48"/>
      <c r="L173" s="48"/>
      <c r="M173" s="48"/>
      <c r="N173" s="48"/>
      <c r="O173" s="48"/>
      <c r="P173" s="48"/>
      <c r="Q173" s="48"/>
      <c r="R173" s="48"/>
      <c r="S173" s="48"/>
      <c r="T173" s="48"/>
      <c r="U173" s="500"/>
      <c r="V173" s="48"/>
      <c r="W173" s="48"/>
      <c r="X173" s="500"/>
      <c r="Y173" s="444"/>
      <c r="Z173" s="48"/>
      <c r="AA173" s="48"/>
      <c r="AB173" s="48"/>
      <c r="AC173" s="48"/>
      <c r="AD173" s="48"/>
      <c r="AE173" s="48"/>
      <c r="AF173" s="48"/>
    </row>
    <row r="174" spans="1:32" ht="21" customHeight="1" x14ac:dyDescent="0.25">
      <c r="A174" s="48"/>
      <c r="B174" s="48"/>
      <c r="C174" s="48"/>
      <c r="D174" s="443"/>
      <c r="E174" s="48"/>
      <c r="F174" s="48"/>
      <c r="G174" s="48"/>
      <c r="H174" s="48"/>
      <c r="I174" s="48"/>
      <c r="J174" s="48"/>
      <c r="K174" s="48"/>
      <c r="L174" s="48"/>
      <c r="M174" s="48"/>
      <c r="N174" s="48"/>
      <c r="O174" s="48"/>
      <c r="P174" s="48"/>
      <c r="Q174" s="48"/>
      <c r="R174" s="48"/>
      <c r="S174" s="48"/>
      <c r="T174" s="48"/>
      <c r="U174" s="500"/>
      <c r="V174" s="48"/>
      <c r="W174" s="48"/>
      <c r="X174" s="500"/>
      <c r="Y174" s="444"/>
      <c r="Z174" s="48"/>
      <c r="AA174" s="48"/>
      <c r="AB174" s="48"/>
      <c r="AC174" s="48"/>
      <c r="AD174" s="48"/>
      <c r="AE174" s="48"/>
      <c r="AF174" s="48"/>
    </row>
    <row r="175" spans="1:32" ht="21" customHeight="1" x14ac:dyDescent="0.25">
      <c r="A175" s="48"/>
      <c r="B175" s="48"/>
      <c r="C175" s="48"/>
      <c r="D175" s="443"/>
      <c r="E175" s="48"/>
      <c r="F175" s="48"/>
      <c r="G175" s="48"/>
      <c r="H175" s="48"/>
      <c r="I175" s="48"/>
      <c r="J175" s="48"/>
      <c r="K175" s="48"/>
      <c r="L175" s="48"/>
      <c r="M175" s="48"/>
      <c r="N175" s="48"/>
      <c r="O175" s="48"/>
      <c r="P175" s="48"/>
      <c r="Q175" s="48"/>
      <c r="R175" s="48"/>
      <c r="S175" s="48"/>
      <c r="T175" s="48"/>
      <c r="U175" s="500"/>
      <c r="V175" s="48"/>
      <c r="W175" s="48"/>
      <c r="X175" s="500"/>
      <c r="Y175" s="444"/>
      <c r="Z175" s="48"/>
      <c r="AA175" s="48"/>
      <c r="AB175" s="48"/>
      <c r="AC175" s="48"/>
      <c r="AD175" s="48"/>
      <c r="AE175" s="48"/>
      <c r="AF175" s="48"/>
    </row>
    <row r="176" spans="1:32" ht="21" customHeight="1" x14ac:dyDescent="0.25">
      <c r="A176" s="48"/>
      <c r="B176" s="48"/>
      <c r="C176" s="48"/>
      <c r="D176" s="443"/>
      <c r="E176" s="48"/>
      <c r="F176" s="48"/>
      <c r="G176" s="48"/>
      <c r="H176" s="48"/>
      <c r="I176" s="48"/>
      <c r="J176" s="48"/>
      <c r="K176" s="48"/>
      <c r="L176" s="48"/>
      <c r="M176" s="48"/>
      <c r="N176" s="48"/>
      <c r="O176" s="48"/>
      <c r="P176" s="48"/>
      <c r="Q176" s="48"/>
      <c r="R176" s="48"/>
      <c r="S176" s="48"/>
      <c r="T176" s="48"/>
      <c r="U176" s="500"/>
      <c r="V176" s="48"/>
      <c r="W176" s="48"/>
      <c r="X176" s="500"/>
      <c r="Y176" s="444"/>
      <c r="Z176" s="48"/>
      <c r="AA176" s="48"/>
      <c r="AB176" s="48"/>
      <c r="AC176" s="48"/>
      <c r="AD176" s="48"/>
      <c r="AE176" s="48"/>
      <c r="AF176" s="48"/>
    </row>
    <row r="177" spans="1:32" ht="21" customHeight="1" x14ac:dyDescent="0.25">
      <c r="A177" s="48"/>
      <c r="B177" s="48"/>
      <c r="C177" s="48"/>
      <c r="D177" s="443"/>
      <c r="E177" s="48"/>
      <c r="F177" s="48"/>
      <c r="G177" s="48"/>
      <c r="H177" s="48"/>
      <c r="I177" s="48"/>
      <c r="J177" s="48"/>
      <c r="K177" s="48"/>
      <c r="L177" s="48"/>
      <c r="M177" s="48"/>
      <c r="N177" s="48"/>
      <c r="O177" s="48"/>
      <c r="P177" s="48"/>
      <c r="Q177" s="48"/>
      <c r="R177" s="48"/>
      <c r="S177" s="48"/>
      <c r="T177" s="48"/>
      <c r="U177" s="500"/>
      <c r="V177" s="48"/>
      <c r="W177" s="48"/>
      <c r="X177" s="500"/>
      <c r="Y177" s="444"/>
      <c r="Z177" s="48"/>
      <c r="AA177" s="48"/>
      <c r="AB177" s="48"/>
      <c r="AC177" s="48"/>
      <c r="AD177" s="48"/>
      <c r="AE177" s="48"/>
      <c r="AF177" s="48"/>
    </row>
    <row r="178" spans="1:32" ht="21" customHeight="1" x14ac:dyDescent="0.25">
      <c r="A178" s="48"/>
      <c r="B178" s="48"/>
      <c r="C178" s="48"/>
      <c r="D178" s="443"/>
      <c r="E178" s="48"/>
      <c r="F178" s="48"/>
      <c r="G178" s="48"/>
      <c r="H178" s="48"/>
      <c r="I178" s="48"/>
      <c r="J178" s="48"/>
      <c r="K178" s="48"/>
      <c r="L178" s="48"/>
      <c r="M178" s="48"/>
      <c r="N178" s="48"/>
      <c r="O178" s="48"/>
      <c r="P178" s="48"/>
      <c r="Q178" s="48"/>
      <c r="R178" s="48"/>
      <c r="S178" s="48"/>
      <c r="T178" s="48"/>
      <c r="U178" s="500"/>
      <c r="V178" s="48"/>
      <c r="W178" s="48"/>
      <c r="X178" s="500"/>
      <c r="Y178" s="444"/>
      <c r="Z178" s="48"/>
      <c r="AA178" s="48"/>
      <c r="AB178" s="48"/>
      <c r="AC178" s="48"/>
      <c r="AD178" s="48"/>
      <c r="AE178" s="48"/>
      <c r="AF178" s="48"/>
    </row>
    <row r="179" spans="1:32" ht="21" customHeight="1" x14ac:dyDescent="0.25">
      <c r="A179" s="48"/>
      <c r="B179" s="48"/>
      <c r="C179" s="48"/>
      <c r="D179" s="443"/>
      <c r="E179" s="48"/>
      <c r="F179" s="48"/>
      <c r="G179" s="48"/>
      <c r="H179" s="48"/>
      <c r="I179" s="48"/>
      <c r="J179" s="48"/>
      <c r="K179" s="48"/>
      <c r="L179" s="48"/>
      <c r="M179" s="48"/>
      <c r="N179" s="48"/>
      <c r="O179" s="48"/>
      <c r="P179" s="48"/>
      <c r="Q179" s="48"/>
      <c r="R179" s="48"/>
      <c r="S179" s="48"/>
      <c r="T179" s="48"/>
      <c r="U179" s="500"/>
      <c r="V179" s="48"/>
      <c r="W179" s="48"/>
      <c r="X179" s="500"/>
      <c r="Y179" s="444"/>
      <c r="Z179" s="48"/>
      <c r="AA179" s="48"/>
      <c r="AB179" s="48"/>
      <c r="AC179" s="48"/>
      <c r="AD179" s="48"/>
      <c r="AE179" s="48"/>
      <c r="AF179" s="48"/>
    </row>
    <row r="180" spans="1:32" ht="21" customHeight="1" x14ac:dyDescent="0.25">
      <c r="A180" s="48"/>
      <c r="B180" s="48"/>
      <c r="C180" s="48"/>
      <c r="D180" s="443"/>
      <c r="E180" s="48"/>
      <c r="F180" s="48"/>
      <c r="G180" s="48"/>
      <c r="H180" s="48"/>
      <c r="I180" s="48"/>
      <c r="J180" s="48"/>
      <c r="K180" s="48"/>
      <c r="L180" s="48"/>
      <c r="M180" s="48"/>
      <c r="N180" s="48"/>
      <c r="O180" s="48"/>
      <c r="P180" s="48"/>
      <c r="Q180" s="48"/>
      <c r="R180" s="48"/>
      <c r="S180" s="48"/>
      <c r="T180" s="48"/>
      <c r="U180" s="500"/>
      <c r="V180" s="48"/>
      <c r="W180" s="48"/>
      <c r="X180" s="500"/>
      <c r="Y180" s="444"/>
      <c r="Z180" s="48"/>
      <c r="AA180" s="48"/>
      <c r="AB180" s="48"/>
      <c r="AC180" s="48"/>
      <c r="AD180" s="48"/>
      <c r="AE180" s="48"/>
      <c r="AF180" s="48"/>
    </row>
    <row r="181" spans="1:32" ht="21" customHeight="1" x14ac:dyDescent="0.25">
      <c r="A181" s="48"/>
      <c r="B181" s="48"/>
      <c r="C181" s="48"/>
      <c r="D181" s="443"/>
      <c r="E181" s="48"/>
      <c r="F181" s="48"/>
      <c r="G181" s="48"/>
      <c r="H181" s="48"/>
      <c r="I181" s="48"/>
      <c r="J181" s="48"/>
      <c r="K181" s="48"/>
      <c r="L181" s="48"/>
      <c r="M181" s="48"/>
      <c r="N181" s="48"/>
      <c r="O181" s="48"/>
      <c r="P181" s="48"/>
      <c r="Q181" s="48"/>
      <c r="R181" s="48"/>
      <c r="S181" s="48"/>
      <c r="T181" s="48"/>
      <c r="U181" s="500"/>
      <c r="V181" s="48"/>
      <c r="W181" s="48"/>
      <c r="X181" s="500"/>
      <c r="Y181" s="444"/>
      <c r="Z181" s="48"/>
      <c r="AA181" s="48"/>
      <c r="AB181" s="48"/>
      <c r="AC181" s="48"/>
      <c r="AD181" s="48"/>
      <c r="AE181" s="48"/>
      <c r="AF181" s="48"/>
    </row>
    <row r="182" spans="1:32" ht="21" customHeight="1" x14ac:dyDescent="0.25">
      <c r="A182" s="48"/>
      <c r="B182" s="48"/>
      <c r="C182" s="48"/>
      <c r="D182" s="443"/>
      <c r="E182" s="48"/>
      <c r="F182" s="48"/>
      <c r="G182" s="48"/>
      <c r="H182" s="48"/>
      <c r="I182" s="48"/>
      <c r="J182" s="48"/>
      <c r="K182" s="48"/>
      <c r="L182" s="48"/>
      <c r="M182" s="48"/>
      <c r="N182" s="48"/>
      <c r="O182" s="48"/>
      <c r="P182" s="48"/>
      <c r="Q182" s="48"/>
      <c r="R182" s="48"/>
      <c r="S182" s="48"/>
      <c r="T182" s="48"/>
      <c r="U182" s="500"/>
      <c r="V182" s="48"/>
      <c r="W182" s="48"/>
      <c r="X182" s="500"/>
      <c r="Y182" s="444"/>
      <c r="Z182" s="48"/>
      <c r="AA182" s="48"/>
      <c r="AB182" s="48"/>
      <c r="AC182" s="48"/>
      <c r="AD182" s="48"/>
      <c r="AE182" s="48"/>
      <c r="AF182" s="48"/>
    </row>
    <row r="183" spans="1:32" ht="21" customHeight="1" x14ac:dyDescent="0.25">
      <c r="A183" s="48"/>
      <c r="B183" s="48"/>
      <c r="C183" s="48"/>
      <c r="D183" s="443"/>
      <c r="E183" s="48"/>
      <c r="F183" s="48"/>
      <c r="G183" s="48"/>
      <c r="H183" s="48"/>
      <c r="I183" s="48"/>
      <c r="J183" s="48"/>
      <c r="K183" s="48"/>
      <c r="L183" s="48"/>
      <c r="M183" s="48"/>
      <c r="N183" s="48"/>
      <c r="O183" s="48"/>
      <c r="P183" s="48"/>
      <c r="Q183" s="48"/>
      <c r="R183" s="48"/>
      <c r="S183" s="48"/>
      <c r="T183" s="48"/>
      <c r="U183" s="500"/>
      <c r="V183" s="48"/>
      <c r="W183" s="48"/>
      <c r="X183" s="500"/>
      <c r="Y183" s="444"/>
      <c r="Z183" s="48"/>
      <c r="AA183" s="48"/>
      <c r="AB183" s="48"/>
      <c r="AC183" s="48"/>
      <c r="AD183" s="48"/>
      <c r="AE183" s="48"/>
      <c r="AF183" s="48"/>
    </row>
    <row r="184" spans="1:32" ht="21" customHeight="1" x14ac:dyDescent="0.25">
      <c r="A184" s="48"/>
      <c r="B184" s="48"/>
      <c r="C184" s="48"/>
      <c r="D184" s="443"/>
      <c r="E184" s="48"/>
      <c r="F184" s="48"/>
      <c r="G184" s="48"/>
      <c r="H184" s="48"/>
      <c r="I184" s="48"/>
      <c r="J184" s="48"/>
      <c r="K184" s="48"/>
      <c r="L184" s="48"/>
      <c r="M184" s="48"/>
      <c r="N184" s="48"/>
      <c r="O184" s="48"/>
      <c r="P184" s="48"/>
      <c r="Q184" s="48"/>
      <c r="R184" s="48"/>
      <c r="S184" s="48"/>
      <c r="T184" s="48"/>
      <c r="U184" s="500"/>
      <c r="V184" s="48"/>
      <c r="W184" s="48"/>
      <c r="X184" s="500"/>
      <c r="Y184" s="444"/>
      <c r="Z184" s="48"/>
      <c r="AA184" s="48"/>
      <c r="AB184" s="48"/>
      <c r="AC184" s="48"/>
      <c r="AD184" s="48"/>
      <c r="AE184" s="48"/>
      <c r="AF184" s="48"/>
    </row>
    <row r="185" spans="1:32" ht="21" customHeight="1" x14ac:dyDescent="0.25">
      <c r="A185" s="48"/>
      <c r="B185" s="48"/>
      <c r="C185" s="48"/>
      <c r="D185" s="443"/>
      <c r="E185" s="48"/>
      <c r="F185" s="48"/>
      <c r="G185" s="48"/>
      <c r="H185" s="48"/>
      <c r="I185" s="48"/>
      <c r="J185" s="48"/>
      <c r="K185" s="48"/>
      <c r="L185" s="48"/>
      <c r="M185" s="48"/>
      <c r="N185" s="48"/>
      <c r="O185" s="48"/>
      <c r="P185" s="48"/>
      <c r="Q185" s="48"/>
      <c r="R185" s="48"/>
      <c r="S185" s="48"/>
      <c r="T185" s="48"/>
      <c r="U185" s="500"/>
      <c r="V185" s="48"/>
      <c r="W185" s="48"/>
      <c r="X185" s="500"/>
      <c r="Y185" s="444"/>
      <c r="Z185" s="48"/>
      <c r="AA185" s="48"/>
      <c r="AB185" s="48"/>
      <c r="AC185" s="48"/>
      <c r="AD185" s="48"/>
      <c r="AE185" s="48"/>
      <c r="AF185" s="48"/>
    </row>
    <row r="186" spans="1:32" ht="21" customHeight="1" x14ac:dyDescent="0.25">
      <c r="A186" s="48"/>
      <c r="B186" s="48"/>
      <c r="C186" s="48"/>
      <c r="D186" s="443"/>
      <c r="E186" s="48"/>
      <c r="F186" s="48"/>
      <c r="G186" s="48"/>
      <c r="H186" s="48"/>
      <c r="I186" s="48"/>
      <c r="J186" s="48"/>
      <c r="K186" s="48"/>
      <c r="L186" s="48"/>
      <c r="M186" s="48"/>
      <c r="N186" s="48"/>
      <c r="O186" s="48"/>
      <c r="P186" s="48"/>
      <c r="Q186" s="48"/>
      <c r="R186" s="48"/>
      <c r="S186" s="48"/>
      <c r="T186" s="48"/>
      <c r="U186" s="500"/>
      <c r="V186" s="48"/>
      <c r="W186" s="48"/>
      <c r="X186" s="500"/>
      <c r="Y186" s="444"/>
      <c r="Z186" s="48"/>
      <c r="AA186" s="48"/>
      <c r="AB186" s="48"/>
      <c r="AC186" s="48"/>
      <c r="AD186" s="48"/>
      <c r="AE186" s="48"/>
      <c r="AF186" s="48"/>
    </row>
    <row r="187" spans="1:32" ht="21" customHeight="1" x14ac:dyDescent="0.25">
      <c r="A187" s="48"/>
      <c r="B187" s="48"/>
      <c r="C187" s="48"/>
      <c r="D187" s="443"/>
      <c r="E187" s="48"/>
      <c r="F187" s="48"/>
      <c r="G187" s="48"/>
      <c r="H187" s="48"/>
      <c r="I187" s="48"/>
      <c r="J187" s="48"/>
      <c r="K187" s="48"/>
      <c r="L187" s="48"/>
      <c r="M187" s="48"/>
      <c r="N187" s="48"/>
      <c r="O187" s="48"/>
      <c r="P187" s="48"/>
      <c r="Q187" s="48"/>
      <c r="R187" s="48"/>
      <c r="S187" s="48"/>
      <c r="T187" s="48"/>
      <c r="U187" s="500"/>
      <c r="V187" s="48"/>
      <c r="W187" s="48"/>
      <c r="X187" s="500"/>
      <c r="Y187" s="444"/>
      <c r="Z187" s="48"/>
      <c r="AA187" s="48"/>
      <c r="AB187" s="48"/>
      <c r="AC187" s="48"/>
      <c r="AD187" s="48"/>
      <c r="AE187" s="48"/>
      <c r="AF187" s="48"/>
    </row>
    <row r="188" spans="1:32" ht="21" customHeight="1" x14ac:dyDescent="0.25">
      <c r="A188" s="48"/>
      <c r="B188" s="48"/>
      <c r="C188" s="48"/>
      <c r="D188" s="443"/>
      <c r="E188" s="48"/>
      <c r="F188" s="48"/>
      <c r="G188" s="48"/>
      <c r="H188" s="48"/>
      <c r="I188" s="48"/>
      <c r="J188" s="48"/>
      <c r="K188" s="48"/>
      <c r="L188" s="48"/>
      <c r="M188" s="48"/>
      <c r="N188" s="48"/>
      <c r="O188" s="48"/>
      <c r="P188" s="48"/>
      <c r="Q188" s="48"/>
      <c r="R188" s="48"/>
      <c r="S188" s="48"/>
      <c r="T188" s="48"/>
      <c r="U188" s="500"/>
      <c r="V188" s="48"/>
      <c r="W188" s="48"/>
      <c r="X188" s="500"/>
      <c r="Y188" s="444"/>
      <c r="Z188" s="48"/>
      <c r="AA188" s="48"/>
      <c r="AB188" s="48"/>
      <c r="AC188" s="48"/>
      <c r="AD188" s="48"/>
      <c r="AE188" s="48"/>
      <c r="AF188" s="48"/>
    </row>
    <row r="189" spans="1:32" ht="21" customHeight="1" x14ac:dyDescent="0.25">
      <c r="A189" s="48"/>
      <c r="B189" s="48"/>
      <c r="C189" s="48"/>
      <c r="D189" s="443"/>
      <c r="E189" s="48"/>
      <c r="F189" s="48"/>
      <c r="G189" s="48"/>
      <c r="H189" s="48"/>
      <c r="I189" s="48"/>
      <c r="J189" s="48"/>
      <c r="K189" s="48"/>
      <c r="L189" s="48"/>
      <c r="M189" s="48"/>
      <c r="N189" s="48"/>
      <c r="O189" s="48"/>
      <c r="P189" s="48"/>
      <c r="Q189" s="48"/>
      <c r="R189" s="48"/>
      <c r="S189" s="48"/>
      <c r="T189" s="48"/>
      <c r="U189" s="500"/>
      <c r="V189" s="48"/>
      <c r="W189" s="48"/>
      <c r="X189" s="500"/>
      <c r="Y189" s="444"/>
      <c r="Z189" s="48"/>
      <c r="AA189" s="48"/>
      <c r="AB189" s="48"/>
      <c r="AC189" s="48"/>
      <c r="AD189" s="48"/>
      <c r="AE189" s="48"/>
      <c r="AF189" s="48"/>
    </row>
    <row r="190" spans="1:32" ht="21" customHeight="1" x14ac:dyDescent="0.25">
      <c r="A190" s="48"/>
      <c r="B190" s="48"/>
      <c r="C190" s="48"/>
      <c r="D190" s="443"/>
      <c r="E190" s="48"/>
      <c r="F190" s="48"/>
      <c r="G190" s="48"/>
      <c r="H190" s="48"/>
      <c r="I190" s="48"/>
      <c r="J190" s="48"/>
      <c r="K190" s="48"/>
      <c r="L190" s="48"/>
      <c r="M190" s="48"/>
      <c r="N190" s="48"/>
      <c r="O190" s="48"/>
      <c r="P190" s="48"/>
      <c r="Q190" s="48"/>
      <c r="R190" s="48"/>
      <c r="S190" s="48"/>
      <c r="T190" s="48"/>
      <c r="U190" s="500"/>
      <c r="V190" s="48"/>
      <c r="W190" s="48"/>
      <c r="X190" s="500"/>
      <c r="Y190" s="444"/>
      <c r="Z190" s="48"/>
      <c r="AA190" s="48"/>
      <c r="AB190" s="48"/>
      <c r="AC190" s="48"/>
      <c r="AD190" s="48"/>
      <c r="AE190" s="48"/>
      <c r="AF190" s="48"/>
    </row>
    <row r="191" spans="1:32" ht="21" customHeight="1" x14ac:dyDescent="0.25">
      <c r="A191" s="48"/>
      <c r="B191" s="48"/>
      <c r="C191" s="48"/>
      <c r="D191" s="443"/>
      <c r="E191" s="48"/>
      <c r="F191" s="48"/>
      <c r="G191" s="48"/>
      <c r="H191" s="48"/>
      <c r="I191" s="48"/>
      <c r="J191" s="48"/>
      <c r="K191" s="48"/>
      <c r="L191" s="48"/>
      <c r="M191" s="48"/>
      <c r="N191" s="48"/>
      <c r="O191" s="48"/>
      <c r="P191" s="48"/>
      <c r="Q191" s="48"/>
      <c r="R191" s="48"/>
      <c r="S191" s="48"/>
      <c r="T191" s="48"/>
      <c r="U191" s="500"/>
      <c r="V191" s="48"/>
      <c r="W191" s="48"/>
      <c r="X191" s="500"/>
      <c r="Y191" s="444"/>
      <c r="Z191" s="48"/>
      <c r="AA191" s="48"/>
      <c r="AB191" s="48"/>
      <c r="AC191" s="48"/>
      <c r="AD191" s="48"/>
      <c r="AE191" s="48"/>
      <c r="AF191" s="48"/>
    </row>
    <row r="192" spans="1:32" ht="21" customHeight="1" x14ac:dyDescent="0.25">
      <c r="A192" s="48"/>
      <c r="B192" s="48"/>
      <c r="C192" s="48"/>
      <c r="D192" s="443"/>
      <c r="E192" s="48"/>
      <c r="F192" s="48"/>
      <c r="G192" s="48"/>
      <c r="H192" s="48"/>
      <c r="I192" s="48"/>
      <c r="J192" s="48"/>
      <c r="K192" s="48"/>
      <c r="L192" s="48"/>
      <c r="M192" s="48"/>
      <c r="N192" s="48"/>
      <c r="O192" s="48"/>
      <c r="P192" s="48"/>
      <c r="Q192" s="48"/>
      <c r="R192" s="48"/>
      <c r="S192" s="48"/>
      <c r="T192" s="48"/>
      <c r="U192" s="500"/>
      <c r="V192" s="48"/>
      <c r="W192" s="48"/>
      <c r="X192" s="500"/>
      <c r="Y192" s="444"/>
      <c r="Z192" s="48"/>
      <c r="AA192" s="48"/>
      <c r="AB192" s="48"/>
      <c r="AC192" s="48"/>
      <c r="AD192" s="48"/>
      <c r="AE192" s="48"/>
      <c r="AF192" s="48"/>
    </row>
    <row r="193" spans="1:32" ht="21" customHeight="1" x14ac:dyDescent="0.25">
      <c r="A193" s="48"/>
      <c r="B193" s="48"/>
      <c r="C193" s="48"/>
      <c r="D193" s="443"/>
      <c r="E193" s="48"/>
      <c r="F193" s="48"/>
      <c r="G193" s="48"/>
      <c r="H193" s="48"/>
      <c r="I193" s="48"/>
      <c r="J193" s="48"/>
      <c r="K193" s="48"/>
      <c r="L193" s="48"/>
      <c r="M193" s="48"/>
      <c r="N193" s="48"/>
      <c r="O193" s="48"/>
      <c r="P193" s="48"/>
      <c r="Q193" s="48"/>
      <c r="R193" s="48"/>
      <c r="S193" s="48"/>
      <c r="T193" s="48"/>
      <c r="U193" s="500"/>
      <c r="V193" s="48"/>
      <c r="W193" s="48"/>
      <c r="X193" s="500"/>
      <c r="Y193" s="444"/>
      <c r="Z193" s="48"/>
      <c r="AA193" s="48"/>
      <c r="AB193" s="48"/>
      <c r="AC193" s="48"/>
      <c r="AD193" s="48"/>
      <c r="AE193" s="48"/>
      <c r="AF193" s="48"/>
    </row>
    <row r="194" spans="1:32" ht="21" customHeight="1" x14ac:dyDescent="0.25">
      <c r="A194" s="48"/>
      <c r="B194" s="48"/>
      <c r="C194" s="48"/>
      <c r="D194" s="443"/>
      <c r="E194" s="48"/>
      <c r="F194" s="48"/>
      <c r="G194" s="48"/>
      <c r="H194" s="48"/>
      <c r="I194" s="48"/>
      <c r="J194" s="48"/>
      <c r="K194" s="48"/>
      <c r="L194" s="48"/>
      <c r="M194" s="48"/>
      <c r="N194" s="48"/>
      <c r="O194" s="48"/>
      <c r="P194" s="48"/>
      <c r="Q194" s="48"/>
      <c r="R194" s="48"/>
      <c r="S194" s="48"/>
      <c r="T194" s="48"/>
      <c r="U194" s="500"/>
      <c r="V194" s="48"/>
      <c r="W194" s="48"/>
      <c r="X194" s="500"/>
      <c r="Y194" s="444"/>
      <c r="Z194" s="48"/>
      <c r="AA194" s="48"/>
      <c r="AB194" s="48"/>
      <c r="AC194" s="48"/>
      <c r="AD194" s="48"/>
      <c r="AE194" s="48"/>
      <c r="AF194" s="48"/>
    </row>
    <row r="195" spans="1:32" ht="21" customHeight="1" x14ac:dyDescent="0.25">
      <c r="A195" s="48"/>
      <c r="B195" s="48"/>
      <c r="C195" s="48"/>
      <c r="D195" s="443"/>
      <c r="E195" s="48"/>
      <c r="F195" s="48"/>
      <c r="G195" s="48"/>
      <c r="H195" s="48"/>
      <c r="I195" s="48"/>
      <c r="J195" s="48"/>
      <c r="K195" s="48"/>
      <c r="L195" s="48"/>
      <c r="M195" s="48"/>
      <c r="N195" s="48"/>
      <c r="O195" s="48"/>
      <c r="P195" s="48"/>
      <c r="Q195" s="48"/>
      <c r="R195" s="48"/>
      <c r="S195" s="48"/>
      <c r="T195" s="48"/>
      <c r="U195" s="500"/>
      <c r="V195" s="48"/>
      <c r="W195" s="48"/>
      <c r="X195" s="500"/>
      <c r="Y195" s="444"/>
      <c r="Z195" s="48"/>
      <c r="AA195" s="48"/>
      <c r="AB195" s="48"/>
      <c r="AC195" s="48"/>
      <c r="AD195" s="48"/>
      <c r="AE195" s="48"/>
      <c r="AF195" s="48"/>
    </row>
    <row r="196" spans="1:32" ht="21" customHeight="1" x14ac:dyDescent="0.25">
      <c r="A196" s="48"/>
      <c r="B196" s="48"/>
      <c r="C196" s="48"/>
      <c r="D196" s="443"/>
      <c r="E196" s="48"/>
      <c r="F196" s="48"/>
      <c r="G196" s="48"/>
      <c r="H196" s="48"/>
      <c r="I196" s="48"/>
      <c r="J196" s="48"/>
      <c r="K196" s="48"/>
      <c r="L196" s="48"/>
      <c r="M196" s="48"/>
      <c r="N196" s="48"/>
      <c r="O196" s="48"/>
      <c r="P196" s="48"/>
      <c r="Q196" s="48"/>
      <c r="R196" s="48"/>
      <c r="S196" s="48"/>
      <c r="T196" s="48"/>
      <c r="U196" s="500"/>
      <c r="V196" s="48"/>
      <c r="W196" s="48"/>
      <c r="X196" s="500"/>
      <c r="Y196" s="444"/>
      <c r="Z196" s="48"/>
      <c r="AA196" s="48"/>
      <c r="AB196" s="48"/>
      <c r="AC196" s="48"/>
      <c r="AD196" s="48"/>
      <c r="AE196" s="48"/>
      <c r="AF196" s="48"/>
    </row>
    <row r="197" spans="1:32" ht="21" customHeight="1" x14ac:dyDescent="0.25">
      <c r="A197" s="48"/>
      <c r="B197" s="48"/>
      <c r="C197" s="48"/>
      <c r="D197" s="443"/>
      <c r="E197" s="48"/>
      <c r="F197" s="48"/>
      <c r="G197" s="48"/>
      <c r="H197" s="48"/>
      <c r="I197" s="48"/>
      <c r="J197" s="48"/>
      <c r="K197" s="48"/>
      <c r="L197" s="48"/>
      <c r="M197" s="48"/>
      <c r="N197" s="48"/>
      <c r="O197" s="48"/>
      <c r="P197" s="48"/>
      <c r="Q197" s="48"/>
      <c r="R197" s="48"/>
      <c r="S197" s="48"/>
      <c r="T197" s="48"/>
      <c r="U197" s="500"/>
      <c r="V197" s="48"/>
      <c r="W197" s="48"/>
      <c r="X197" s="500"/>
      <c r="Y197" s="444"/>
      <c r="Z197" s="48"/>
      <c r="AA197" s="48"/>
      <c r="AB197" s="48"/>
      <c r="AC197" s="48"/>
      <c r="AD197" s="48"/>
      <c r="AE197" s="48"/>
      <c r="AF197" s="48"/>
    </row>
    <row r="198" spans="1:32" ht="21" customHeight="1" x14ac:dyDescent="0.25">
      <c r="A198" s="48"/>
      <c r="B198" s="48"/>
      <c r="C198" s="48"/>
      <c r="D198" s="443"/>
      <c r="E198" s="48"/>
      <c r="F198" s="48"/>
      <c r="G198" s="48"/>
      <c r="H198" s="48"/>
      <c r="I198" s="48"/>
      <c r="J198" s="48"/>
      <c r="K198" s="48"/>
      <c r="L198" s="48"/>
      <c r="M198" s="48"/>
      <c r="N198" s="48"/>
      <c r="O198" s="48"/>
      <c r="P198" s="48"/>
      <c r="Q198" s="48"/>
      <c r="R198" s="48"/>
      <c r="S198" s="48"/>
      <c r="T198" s="48"/>
      <c r="U198" s="500"/>
      <c r="V198" s="48"/>
      <c r="W198" s="48"/>
      <c r="X198" s="500"/>
      <c r="Y198" s="444"/>
      <c r="Z198" s="48"/>
      <c r="AA198" s="48"/>
      <c r="AB198" s="48"/>
      <c r="AC198" s="48"/>
      <c r="AD198" s="48"/>
      <c r="AE198" s="48"/>
      <c r="AF198" s="48"/>
    </row>
    <row r="199" spans="1:32" ht="21" customHeight="1" x14ac:dyDescent="0.25">
      <c r="A199" s="48"/>
      <c r="B199" s="48"/>
      <c r="C199" s="48"/>
      <c r="D199" s="443"/>
      <c r="E199" s="48"/>
      <c r="F199" s="48"/>
      <c r="G199" s="48"/>
      <c r="H199" s="48"/>
      <c r="I199" s="48"/>
      <c r="J199" s="48"/>
      <c r="K199" s="48"/>
      <c r="L199" s="48"/>
      <c r="M199" s="48"/>
      <c r="N199" s="48"/>
      <c r="O199" s="48"/>
      <c r="P199" s="48"/>
      <c r="Q199" s="48"/>
      <c r="R199" s="48"/>
      <c r="S199" s="48"/>
      <c r="T199" s="48"/>
      <c r="U199" s="500"/>
      <c r="V199" s="48"/>
      <c r="W199" s="48"/>
      <c r="X199" s="500"/>
      <c r="Y199" s="444"/>
      <c r="Z199" s="48"/>
      <c r="AA199" s="48"/>
      <c r="AB199" s="48"/>
      <c r="AC199" s="48"/>
      <c r="AD199" s="48"/>
      <c r="AE199" s="48"/>
      <c r="AF199" s="48"/>
    </row>
    <row r="200" spans="1:32" ht="21" customHeight="1" x14ac:dyDescent="0.25">
      <c r="A200" s="48"/>
      <c r="B200" s="48"/>
      <c r="C200" s="48"/>
      <c r="D200" s="443"/>
      <c r="E200" s="48"/>
      <c r="F200" s="48"/>
      <c r="G200" s="48"/>
      <c r="H200" s="48"/>
      <c r="I200" s="48"/>
      <c r="J200" s="48"/>
      <c r="K200" s="48"/>
      <c r="L200" s="48"/>
      <c r="M200" s="48"/>
      <c r="N200" s="48"/>
      <c r="O200" s="48"/>
      <c r="P200" s="48"/>
      <c r="Q200" s="48"/>
      <c r="R200" s="48"/>
      <c r="S200" s="48"/>
      <c r="T200" s="48"/>
      <c r="U200" s="500"/>
      <c r="V200" s="48"/>
      <c r="W200" s="48"/>
      <c r="X200" s="500"/>
      <c r="Y200" s="444"/>
      <c r="Z200" s="48"/>
      <c r="AA200" s="48"/>
      <c r="AB200" s="48"/>
      <c r="AC200" s="48"/>
      <c r="AD200" s="48"/>
      <c r="AE200" s="48"/>
      <c r="AF200" s="48"/>
    </row>
    <row r="201" spans="1:32" ht="21" customHeight="1" x14ac:dyDescent="0.25">
      <c r="A201" s="48"/>
      <c r="B201" s="48"/>
      <c r="C201" s="48"/>
      <c r="D201" s="443"/>
      <c r="E201" s="48"/>
      <c r="F201" s="48"/>
      <c r="G201" s="48"/>
      <c r="H201" s="48"/>
      <c r="I201" s="48"/>
      <c r="J201" s="48"/>
      <c r="K201" s="48"/>
      <c r="L201" s="48"/>
      <c r="M201" s="48"/>
      <c r="N201" s="48"/>
      <c r="O201" s="48"/>
      <c r="P201" s="48"/>
      <c r="Q201" s="48"/>
      <c r="R201" s="48"/>
      <c r="S201" s="48"/>
      <c r="T201" s="48"/>
      <c r="U201" s="500"/>
      <c r="V201" s="48"/>
      <c r="W201" s="48"/>
      <c r="X201" s="500"/>
      <c r="Y201" s="444"/>
      <c r="Z201" s="48"/>
      <c r="AA201" s="48"/>
      <c r="AB201" s="48"/>
      <c r="AC201" s="48"/>
      <c r="AD201" s="48"/>
      <c r="AE201" s="48"/>
      <c r="AF201" s="48"/>
    </row>
    <row r="202" spans="1:32" ht="21" customHeight="1" x14ac:dyDescent="0.25">
      <c r="A202" s="48"/>
      <c r="B202" s="48"/>
      <c r="C202" s="48"/>
      <c r="D202" s="443"/>
      <c r="E202" s="48"/>
      <c r="F202" s="48"/>
      <c r="G202" s="48"/>
      <c r="H202" s="48"/>
      <c r="I202" s="48"/>
      <c r="J202" s="48"/>
      <c r="K202" s="48"/>
      <c r="L202" s="48"/>
      <c r="M202" s="48"/>
      <c r="N202" s="48"/>
      <c r="O202" s="48"/>
      <c r="P202" s="48"/>
      <c r="Q202" s="48"/>
      <c r="R202" s="48"/>
      <c r="S202" s="48"/>
      <c r="T202" s="48"/>
      <c r="U202" s="500"/>
      <c r="V202" s="48"/>
      <c r="W202" s="48"/>
      <c r="X202" s="500"/>
      <c r="Y202" s="444"/>
      <c r="Z202" s="48"/>
      <c r="AA202" s="48"/>
      <c r="AB202" s="48"/>
      <c r="AC202" s="48"/>
      <c r="AD202" s="48"/>
      <c r="AE202" s="48"/>
      <c r="AF202" s="48"/>
    </row>
    <row r="203" spans="1:32" ht="21" customHeight="1" x14ac:dyDescent="0.25">
      <c r="A203" s="48"/>
      <c r="B203" s="48"/>
      <c r="C203" s="48"/>
      <c r="D203" s="443"/>
      <c r="E203" s="48"/>
      <c r="F203" s="48"/>
      <c r="G203" s="48"/>
      <c r="H203" s="48"/>
      <c r="I203" s="48"/>
      <c r="J203" s="48"/>
      <c r="K203" s="48"/>
      <c r="L203" s="48"/>
      <c r="M203" s="48"/>
      <c r="N203" s="48"/>
      <c r="O203" s="48"/>
      <c r="P203" s="48"/>
      <c r="Q203" s="48"/>
      <c r="R203" s="48"/>
      <c r="S203" s="48"/>
      <c r="T203" s="48"/>
      <c r="U203" s="500"/>
      <c r="V203" s="48"/>
      <c r="W203" s="48"/>
      <c r="X203" s="500"/>
      <c r="Y203" s="444"/>
      <c r="Z203" s="48"/>
      <c r="AA203" s="48"/>
      <c r="AB203" s="48"/>
      <c r="AC203" s="48"/>
      <c r="AD203" s="48"/>
      <c r="AE203" s="48"/>
      <c r="AF203" s="48"/>
    </row>
    <row r="204" spans="1:32" ht="21" customHeight="1" x14ac:dyDescent="0.25">
      <c r="A204" s="48"/>
      <c r="B204" s="48"/>
      <c r="C204" s="48"/>
      <c r="D204" s="443"/>
      <c r="E204" s="48"/>
      <c r="F204" s="48"/>
      <c r="G204" s="48"/>
      <c r="H204" s="48"/>
      <c r="I204" s="48"/>
      <c r="J204" s="48"/>
      <c r="K204" s="48"/>
      <c r="L204" s="48"/>
      <c r="M204" s="48"/>
      <c r="N204" s="48"/>
      <c r="O204" s="48"/>
      <c r="P204" s="48"/>
      <c r="Q204" s="48"/>
      <c r="R204" s="48"/>
      <c r="S204" s="48"/>
      <c r="T204" s="48"/>
      <c r="U204" s="500"/>
      <c r="V204" s="48"/>
      <c r="W204" s="48"/>
      <c r="X204" s="500"/>
      <c r="Y204" s="444"/>
      <c r="Z204" s="48"/>
      <c r="AA204" s="48"/>
      <c r="AB204" s="48"/>
      <c r="AC204" s="48"/>
      <c r="AD204" s="48"/>
      <c r="AE204" s="48"/>
      <c r="AF204" s="48"/>
    </row>
    <row r="205" spans="1:32" ht="21" customHeight="1" x14ac:dyDescent="0.25">
      <c r="A205" s="48"/>
      <c r="B205" s="48"/>
      <c r="C205" s="48"/>
      <c r="D205" s="443"/>
      <c r="E205" s="48"/>
      <c r="F205" s="48"/>
      <c r="G205" s="48"/>
      <c r="H205" s="48"/>
      <c r="I205" s="48"/>
      <c r="J205" s="48"/>
      <c r="K205" s="48"/>
      <c r="L205" s="48"/>
      <c r="M205" s="48"/>
      <c r="N205" s="48"/>
      <c r="O205" s="48"/>
      <c r="P205" s="48"/>
      <c r="Q205" s="48"/>
      <c r="R205" s="48"/>
      <c r="S205" s="48"/>
      <c r="T205" s="48"/>
      <c r="U205" s="500"/>
      <c r="V205" s="48"/>
      <c r="W205" s="48"/>
      <c r="X205" s="500"/>
      <c r="Y205" s="444"/>
      <c r="Z205" s="48"/>
      <c r="AA205" s="48"/>
      <c r="AB205" s="48"/>
      <c r="AC205" s="48"/>
      <c r="AD205" s="48"/>
      <c r="AE205" s="48"/>
      <c r="AF205" s="48"/>
    </row>
    <row r="206" spans="1:32" ht="21" customHeight="1" x14ac:dyDescent="0.25">
      <c r="A206" s="48"/>
      <c r="B206" s="48"/>
      <c r="C206" s="48"/>
      <c r="D206" s="443"/>
      <c r="E206" s="48"/>
      <c r="F206" s="48"/>
      <c r="G206" s="48"/>
      <c r="H206" s="48"/>
      <c r="I206" s="48"/>
      <c r="J206" s="48"/>
      <c r="K206" s="48"/>
      <c r="L206" s="48"/>
      <c r="M206" s="48"/>
      <c r="N206" s="48"/>
      <c r="O206" s="48"/>
      <c r="P206" s="48"/>
      <c r="Q206" s="48"/>
      <c r="R206" s="48"/>
      <c r="S206" s="48"/>
      <c r="T206" s="48"/>
      <c r="U206" s="500"/>
      <c r="V206" s="48"/>
      <c r="W206" s="48"/>
      <c r="X206" s="500"/>
      <c r="Y206" s="444"/>
      <c r="Z206" s="48"/>
      <c r="AA206" s="48"/>
      <c r="AB206" s="48"/>
      <c r="AC206" s="48"/>
      <c r="AD206" s="48"/>
      <c r="AE206" s="48"/>
      <c r="AF206" s="48"/>
    </row>
    <row r="207" spans="1:32" ht="21" customHeight="1" x14ac:dyDescent="0.25">
      <c r="A207" s="48"/>
      <c r="B207" s="48"/>
      <c r="C207" s="48"/>
      <c r="D207" s="443"/>
      <c r="E207" s="48"/>
      <c r="F207" s="48"/>
      <c r="G207" s="48"/>
      <c r="H207" s="48"/>
      <c r="I207" s="48"/>
      <c r="J207" s="48"/>
      <c r="K207" s="48"/>
      <c r="L207" s="48"/>
      <c r="M207" s="48"/>
      <c r="N207" s="48"/>
      <c r="O207" s="48"/>
      <c r="P207" s="48"/>
      <c r="Q207" s="48"/>
      <c r="R207" s="48"/>
      <c r="S207" s="48"/>
      <c r="T207" s="48"/>
      <c r="U207" s="500"/>
      <c r="V207" s="48"/>
      <c r="W207" s="48"/>
      <c r="X207" s="500"/>
      <c r="Y207" s="444"/>
      <c r="Z207" s="48"/>
      <c r="AA207" s="48"/>
      <c r="AB207" s="48"/>
      <c r="AC207" s="48"/>
      <c r="AD207" s="48"/>
      <c r="AE207" s="48"/>
      <c r="AF207" s="48"/>
    </row>
    <row r="208" spans="1:32" ht="21" customHeight="1" x14ac:dyDescent="0.25">
      <c r="A208" s="48"/>
      <c r="B208" s="48"/>
      <c r="C208" s="48"/>
      <c r="D208" s="443"/>
      <c r="E208" s="48"/>
      <c r="F208" s="48"/>
      <c r="G208" s="48"/>
      <c r="H208" s="48"/>
      <c r="I208" s="48"/>
      <c r="J208" s="48"/>
      <c r="K208" s="48"/>
      <c r="L208" s="48"/>
      <c r="M208" s="48"/>
      <c r="N208" s="48"/>
      <c r="O208" s="48"/>
      <c r="P208" s="48"/>
      <c r="Q208" s="48"/>
      <c r="R208" s="48"/>
      <c r="S208" s="48"/>
      <c r="T208" s="48"/>
      <c r="U208" s="500"/>
      <c r="V208" s="48"/>
      <c r="W208" s="48"/>
      <c r="X208" s="500"/>
      <c r="Y208" s="444"/>
      <c r="Z208" s="48"/>
      <c r="AA208" s="48"/>
      <c r="AB208" s="48"/>
      <c r="AC208" s="48"/>
      <c r="AD208" s="48"/>
      <c r="AE208" s="48"/>
      <c r="AF208" s="48"/>
    </row>
    <row r="209" spans="1:32" ht="21" customHeight="1" x14ac:dyDescent="0.25">
      <c r="A209" s="48"/>
      <c r="B209" s="48"/>
      <c r="C209" s="48"/>
      <c r="D209" s="443"/>
      <c r="E209" s="48"/>
      <c r="F209" s="48"/>
      <c r="G209" s="48"/>
      <c r="H209" s="48"/>
      <c r="I209" s="48"/>
      <c r="J209" s="48"/>
      <c r="K209" s="48"/>
      <c r="L209" s="48"/>
      <c r="M209" s="48"/>
      <c r="N209" s="48"/>
      <c r="O209" s="48"/>
      <c r="P209" s="48"/>
      <c r="Q209" s="48"/>
      <c r="R209" s="48"/>
      <c r="S209" s="48"/>
      <c r="T209" s="48"/>
      <c r="U209" s="500"/>
      <c r="V209" s="48"/>
      <c r="W209" s="48"/>
      <c r="X209" s="500"/>
      <c r="Y209" s="444"/>
      <c r="Z209" s="48"/>
      <c r="AA209" s="48"/>
      <c r="AB209" s="48"/>
      <c r="AC209" s="48"/>
      <c r="AD209" s="48"/>
      <c r="AE209" s="48"/>
      <c r="AF209" s="48"/>
    </row>
    <row r="210" spans="1:32" ht="21" customHeight="1" x14ac:dyDescent="0.25">
      <c r="A210" s="48"/>
      <c r="B210" s="48"/>
      <c r="C210" s="48"/>
      <c r="D210" s="443"/>
      <c r="E210" s="48"/>
      <c r="F210" s="48"/>
      <c r="G210" s="48"/>
      <c r="H210" s="48"/>
      <c r="I210" s="48"/>
      <c r="J210" s="48"/>
      <c r="K210" s="48"/>
      <c r="L210" s="48"/>
      <c r="M210" s="48"/>
      <c r="N210" s="48"/>
      <c r="O210" s="48"/>
      <c r="P210" s="48"/>
      <c r="Q210" s="48"/>
      <c r="R210" s="48"/>
      <c r="S210" s="48"/>
      <c r="T210" s="48"/>
      <c r="U210" s="500"/>
      <c r="V210" s="48"/>
      <c r="W210" s="48"/>
      <c r="X210" s="500"/>
      <c r="Y210" s="444"/>
      <c r="Z210" s="48"/>
      <c r="AA210" s="48"/>
      <c r="AB210" s="48"/>
      <c r="AC210" s="48"/>
      <c r="AD210" s="48"/>
      <c r="AE210" s="48"/>
      <c r="AF210" s="48"/>
    </row>
    <row r="211" spans="1:32" ht="21" customHeight="1" x14ac:dyDescent="0.25">
      <c r="A211" s="48"/>
      <c r="B211" s="48"/>
      <c r="C211" s="48"/>
      <c r="D211" s="443"/>
      <c r="E211" s="48"/>
      <c r="F211" s="48"/>
      <c r="G211" s="48"/>
      <c r="H211" s="48"/>
      <c r="I211" s="48"/>
      <c r="J211" s="48"/>
      <c r="K211" s="48"/>
      <c r="L211" s="48"/>
      <c r="M211" s="48"/>
      <c r="N211" s="48"/>
      <c r="O211" s="48"/>
      <c r="P211" s="48"/>
      <c r="Q211" s="48"/>
      <c r="R211" s="48"/>
      <c r="S211" s="48"/>
      <c r="T211" s="48"/>
      <c r="U211" s="500"/>
      <c r="V211" s="48"/>
      <c r="W211" s="48"/>
      <c r="X211" s="500"/>
      <c r="Y211" s="444"/>
      <c r="Z211" s="48"/>
      <c r="AA211" s="48"/>
      <c r="AB211" s="48"/>
      <c r="AC211" s="48"/>
      <c r="AD211" s="48"/>
      <c r="AE211" s="48"/>
      <c r="AF211" s="48"/>
    </row>
    <row r="212" spans="1:32" ht="21" customHeight="1" x14ac:dyDescent="0.25">
      <c r="A212" s="48"/>
      <c r="B212" s="48"/>
      <c r="C212" s="48"/>
      <c r="D212" s="443"/>
      <c r="E212" s="48"/>
      <c r="F212" s="48"/>
      <c r="G212" s="48"/>
      <c r="H212" s="48"/>
      <c r="I212" s="48"/>
      <c r="J212" s="48"/>
      <c r="K212" s="48"/>
      <c r="L212" s="48"/>
      <c r="M212" s="48"/>
      <c r="N212" s="48"/>
      <c r="O212" s="48"/>
      <c r="P212" s="48"/>
      <c r="Q212" s="48"/>
      <c r="R212" s="48"/>
      <c r="S212" s="48"/>
      <c r="T212" s="48"/>
      <c r="U212" s="500"/>
      <c r="V212" s="48"/>
      <c r="W212" s="48"/>
      <c r="X212" s="500"/>
      <c r="Y212" s="444"/>
      <c r="Z212" s="48"/>
      <c r="AA212" s="48"/>
      <c r="AB212" s="48"/>
      <c r="AC212" s="48"/>
      <c r="AD212" s="48"/>
      <c r="AE212" s="48"/>
      <c r="AF212" s="48"/>
    </row>
    <row r="213" spans="1:32" ht="21" customHeight="1" x14ac:dyDescent="0.25">
      <c r="A213" s="48"/>
      <c r="B213" s="48"/>
      <c r="C213" s="48"/>
      <c r="D213" s="443"/>
      <c r="E213" s="48"/>
      <c r="F213" s="48"/>
      <c r="G213" s="48"/>
      <c r="H213" s="48"/>
      <c r="I213" s="48"/>
      <c r="J213" s="48"/>
      <c r="K213" s="48"/>
      <c r="L213" s="48"/>
      <c r="M213" s="48"/>
      <c r="N213" s="48"/>
      <c r="O213" s="48"/>
      <c r="P213" s="48"/>
      <c r="Q213" s="48"/>
      <c r="R213" s="48"/>
      <c r="S213" s="48"/>
      <c r="T213" s="48"/>
      <c r="U213" s="500"/>
      <c r="V213" s="48"/>
      <c r="W213" s="48"/>
      <c r="X213" s="500"/>
      <c r="Y213" s="444"/>
      <c r="Z213" s="48"/>
      <c r="AA213" s="48"/>
      <c r="AB213" s="48"/>
      <c r="AC213" s="48"/>
      <c r="AD213" s="48"/>
      <c r="AE213" s="48"/>
      <c r="AF213" s="48"/>
    </row>
    <row r="214" spans="1:32" ht="21" customHeight="1" x14ac:dyDescent="0.25">
      <c r="A214" s="48"/>
      <c r="B214" s="48"/>
      <c r="C214" s="48"/>
      <c r="D214" s="443"/>
      <c r="E214" s="48"/>
      <c r="F214" s="48"/>
      <c r="G214" s="48"/>
      <c r="H214" s="48"/>
      <c r="I214" s="48"/>
      <c r="J214" s="48"/>
      <c r="K214" s="48"/>
      <c r="L214" s="48"/>
      <c r="M214" s="48"/>
      <c r="N214" s="48"/>
      <c r="O214" s="48"/>
      <c r="P214" s="48"/>
      <c r="Q214" s="48"/>
      <c r="R214" s="48"/>
      <c r="S214" s="48"/>
      <c r="T214" s="48"/>
      <c r="U214" s="500"/>
      <c r="V214" s="48"/>
      <c r="W214" s="48"/>
      <c r="X214" s="500"/>
      <c r="Y214" s="444"/>
      <c r="Z214" s="48"/>
      <c r="AA214" s="48"/>
      <c r="AB214" s="48"/>
      <c r="AC214" s="48"/>
      <c r="AD214" s="48"/>
      <c r="AE214" s="48"/>
      <c r="AF214" s="48"/>
    </row>
    <row r="215" spans="1:32" ht="21" customHeight="1" x14ac:dyDescent="0.25">
      <c r="A215" s="48"/>
      <c r="B215" s="48"/>
      <c r="C215" s="48"/>
      <c r="D215" s="443"/>
      <c r="E215" s="48"/>
      <c r="F215" s="48"/>
      <c r="G215" s="48"/>
      <c r="H215" s="48"/>
      <c r="I215" s="48"/>
      <c r="J215" s="48"/>
      <c r="K215" s="48"/>
      <c r="L215" s="48"/>
      <c r="M215" s="48"/>
      <c r="N215" s="48"/>
      <c r="O215" s="48"/>
      <c r="P215" s="48"/>
      <c r="Q215" s="48"/>
      <c r="R215" s="48"/>
      <c r="S215" s="48"/>
      <c r="T215" s="48"/>
      <c r="U215" s="500"/>
      <c r="V215" s="48"/>
      <c r="W215" s="48"/>
      <c r="X215" s="500"/>
      <c r="Y215" s="444"/>
      <c r="Z215" s="48"/>
      <c r="AA215" s="48"/>
      <c r="AB215" s="48"/>
      <c r="AC215" s="48"/>
      <c r="AD215" s="48"/>
      <c r="AE215" s="48"/>
      <c r="AF215" s="48"/>
    </row>
    <row r="216" spans="1:32" ht="21" customHeight="1" x14ac:dyDescent="0.25">
      <c r="A216" s="48"/>
      <c r="B216" s="48"/>
      <c r="C216" s="48"/>
      <c r="D216" s="443"/>
      <c r="E216" s="48"/>
      <c r="F216" s="48"/>
      <c r="G216" s="48"/>
      <c r="H216" s="48"/>
      <c r="I216" s="48"/>
      <c r="J216" s="48"/>
      <c r="K216" s="48"/>
      <c r="L216" s="48"/>
      <c r="M216" s="48"/>
      <c r="N216" s="48"/>
      <c r="O216" s="48"/>
      <c r="P216" s="48"/>
      <c r="Q216" s="48"/>
      <c r="R216" s="48"/>
      <c r="S216" s="48"/>
      <c r="T216" s="48"/>
      <c r="U216" s="500"/>
      <c r="V216" s="48"/>
      <c r="W216" s="48"/>
      <c r="X216" s="500"/>
      <c r="Y216" s="444"/>
      <c r="Z216" s="48"/>
      <c r="AA216" s="48"/>
      <c r="AB216" s="48"/>
      <c r="AC216" s="48"/>
      <c r="AD216" s="48"/>
      <c r="AE216" s="48"/>
      <c r="AF216" s="48"/>
    </row>
    <row r="217" spans="1:32" ht="21" customHeight="1" x14ac:dyDescent="0.25">
      <c r="A217" s="48"/>
      <c r="B217" s="48"/>
      <c r="C217" s="48"/>
      <c r="D217" s="443"/>
      <c r="E217" s="48"/>
      <c r="F217" s="48"/>
      <c r="G217" s="48"/>
      <c r="H217" s="48"/>
      <c r="I217" s="48"/>
      <c r="J217" s="48"/>
      <c r="K217" s="48"/>
      <c r="L217" s="48"/>
      <c r="M217" s="48"/>
      <c r="N217" s="48"/>
      <c r="O217" s="48"/>
      <c r="P217" s="48"/>
      <c r="Q217" s="48"/>
      <c r="R217" s="48"/>
      <c r="S217" s="48"/>
      <c r="T217" s="48"/>
      <c r="U217" s="500"/>
      <c r="V217" s="48"/>
      <c r="W217" s="48"/>
      <c r="X217" s="500"/>
      <c r="Y217" s="444"/>
      <c r="Z217" s="48"/>
      <c r="AA217" s="48"/>
      <c r="AB217" s="48"/>
      <c r="AC217" s="48"/>
      <c r="AD217" s="48"/>
      <c r="AE217" s="48"/>
      <c r="AF217" s="48"/>
    </row>
    <row r="218" spans="1:32" ht="21" customHeight="1" x14ac:dyDescent="0.25">
      <c r="A218" s="48"/>
      <c r="B218" s="48"/>
      <c r="C218" s="48"/>
      <c r="D218" s="443"/>
      <c r="E218" s="48"/>
      <c r="F218" s="48"/>
      <c r="G218" s="48"/>
      <c r="H218" s="48"/>
      <c r="I218" s="48"/>
      <c r="J218" s="48"/>
      <c r="K218" s="48"/>
      <c r="L218" s="48"/>
      <c r="M218" s="48"/>
      <c r="N218" s="48"/>
      <c r="O218" s="48"/>
      <c r="P218" s="48"/>
      <c r="Q218" s="48"/>
      <c r="R218" s="48"/>
      <c r="S218" s="48"/>
      <c r="T218" s="48"/>
      <c r="U218" s="500"/>
      <c r="V218" s="48"/>
      <c r="W218" s="48"/>
      <c r="X218" s="500"/>
      <c r="Y218" s="444"/>
      <c r="Z218" s="48"/>
      <c r="AA218" s="48"/>
      <c r="AB218" s="48"/>
      <c r="AC218" s="48"/>
      <c r="AD218" s="48"/>
      <c r="AE218" s="48"/>
      <c r="AF218" s="48"/>
    </row>
    <row r="219" spans="1:32" ht="21" customHeight="1" x14ac:dyDescent="0.25">
      <c r="A219" s="48"/>
      <c r="B219" s="48"/>
      <c r="C219" s="48"/>
      <c r="D219" s="443"/>
      <c r="E219" s="48"/>
      <c r="F219" s="48"/>
      <c r="G219" s="48"/>
      <c r="H219" s="48"/>
      <c r="I219" s="48"/>
      <c r="J219" s="48"/>
      <c r="K219" s="48"/>
      <c r="L219" s="48"/>
      <c r="M219" s="48"/>
      <c r="N219" s="48"/>
      <c r="O219" s="48"/>
      <c r="P219" s="48"/>
      <c r="Q219" s="48"/>
      <c r="R219" s="48"/>
      <c r="S219" s="48"/>
      <c r="T219" s="48"/>
      <c r="U219" s="500"/>
      <c r="V219" s="48"/>
      <c r="W219" s="48"/>
      <c r="X219" s="500"/>
      <c r="Y219" s="444"/>
      <c r="Z219" s="48"/>
      <c r="AA219" s="48"/>
      <c r="AB219" s="48"/>
      <c r="AC219" s="48"/>
      <c r="AD219" s="48"/>
      <c r="AE219" s="48"/>
      <c r="AF219" s="48"/>
    </row>
    <row r="220" spans="1:32" ht="21" customHeight="1" x14ac:dyDescent="0.25">
      <c r="A220" s="48"/>
      <c r="B220" s="48"/>
      <c r="C220" s="48"/>
      <c r="D220" s="443"/>
      <c r="E220" s="48"/>
      <c r="F220" s="48"/>
      <c r="G220" s="48"/>
      <c r="H220" s="48"/>
      <c r="I220" s="48"/>
      <c r="J220" s="48"/>
      <c r="K220" s="48"/>
      <c r="L220" s="48"/>
      <c r="M220" s="48"/>
      <c r="N220" s="48"/>
      <c r="O220" s="48"/>
      <c r="P220" s="48"/>
      <c r="Q220" s="48"/>
      <c r="R220" s="48"/>
      <c r="S220" s="48"/>
      <c r="T220" s="48"/>
      <c r="U220" s="500"/>
      <c r="V220" s="48"/>
      <c r="W220" s="48"/>
      <c r="X220" s="500"/>
      <c r="Y220" s="444"/>
      <c r="Z220" s="48"/>
      <c r="AA220" s="48"/>
      <c r="AB220" s="48"/>
      <c r="AC220" s="48"/>
      <c r="AD220" s="48"/>
      <c r="AE220" s="48"/>
      <c r="AF220" s="48"/>
    </row>
    <row r="221" spans="1:32" ht="21" customHeight="1" x14ac:dyDescent="0.25">
      <c r="A221" s="48"/>
      <c r="B221" s="48"/>
      <c r="C221" s="48"/>
      <c r="D221" s="443"/>
      <c r="E221" s="48"/>
      <c r="F221" s="48"/>
      <c r="G221" s="48"/>
      <c r="H221" s="48"/>
      <c r="I221" s="48"/>
      <c r="J221" s="48"/>
      <c r="K221" s="48"/>
      <c r="L221" s="48"/>
      <c r="M221" s="48"/>
      <c r="N221" s="48"/>
      <c r="O221" s="48"/>
      <c r="P221" s="48"/>
      <c r="Q221" s="48"/>
      <c r="R221" s="48"/>
      <c r="S221" s="48"/>
      <c r="T221" s="48"/>
      <c r="U221" s="500"/>
      <c r="V221" s="48"/>
      <c r="W221" s="48"/>
      <c r="X221" s="500"/>
      <c r="Y221" s="444"/>
      <c r="Z221" s="48"/>
      <c r="AA221" s="48"/>
      <c r="AB221" s="48"/>
      <c r="AC221" s="48"/>
      <c r="AD221" s="48"/>
      <c r="AE221" s="48"/>
      <c r="AF221" s="48"/>
    </row>
    <row r="222" spans="1:32" ht="21" customHeight="1" x14ac:dyDescent="0.25">
      <c r="A222" s="48"/>
      <c r="B222" s="48"/>
      <c r="C222" s="48"/>
      <c r="D222" s="443"/>
      <c r="E222" s="48"/>
      <c r="F222" s="48"/>
      <c r="G222" s="48"/>
      <c r="H222" s="48"/>
      <c r="I222" s="48"/>
      <c r="J222" s="48"/>
      <c r="K222" s="48"/>
      <c r="L222" s="48"/>
      <c r="M222" s="48"/>
      <c r="N222" s="48"/>
      <c r="O222" s="48"/>
      <c r="P222" s="48"/>
      <c r="Q222" s="48"/>
      <c r="R222" s="48"/>
      <c r="S222" s="48"/>
      <c r="T222" s="48"/>
      <c r="U222" s="500"/>
      <c r="V222" s="48"/>
      <c r="W222" s="48"/>
      <c r="X222" s="500"/>
      <c r="Y222" s="444"/>
      <c r="Z222" s="48"/>
      <c r="AA222" s="48"/>
      <c r="AB222" s="48"/>
      <c r="AC222" s="48"/>
      <c r="AD222" s="48"/>
      <c r="AE222" s="48"/>
      <c r="AF222" s="48"/>
    </row>
    <row r="223" spans="1:32" ht="21" customHeight="1" x14ac:dyDescent="0.25">
      <c r="A223" s="48"/>
      <c r="B223" s="48"/>
      <c r="C223" s="48"/>
      <c r="D223" s="443"/>
      <c r="E223" s="48"/>
      <c r="F223" s="48"/>
      <c r="G223" s="48"/>
      <c r="H223" s="48"/>
      <c r="I223" s="48"/>
      <c r="J223" s="48"/>
      <c r="K223" s="48"/>
      <c r="L223" s="48"/>
      <c r="M223" s="48"/>
      <c r="N223" s="48"/>
      <c r="O223" s="48"/>
      <c r="P223" s="48"/>
      <c r="Q223" s="48"/>
      <c r="R223" s="48"/>
      <c r="S223" s="48"/>
      <c r="T223" s="48"/>
      <c r="U223" s="500"/>
      <c r="V223" s="48"/>
      <c r="W223" s="48"/>
      <c r="X223" s="500"/>
      <c r="Y223" s="444"/>
      <c r="Z223" s="48"/>
      <c r="AA223" s="48"/>
      <c r="AB223" s="48"/>
      <c r="AC223" s="48"/>
      <c r="AD223" s="48"/>
      <c r="AE223" s="48"/>
      <c r="AF223" s="48"/>
    </row>
    <row r="224" spans="1:32" ht="21" customHeight="1" x14ac:dyDescent="0.25">
      <c r="A224" s="48"/>
      <c r="B224" s="48"/>
      <c r="C224" s="48"/>
      <c r="D224" s="443"/>
      <c r="E224" s="48"/>
      <c r="F224" s="48"/>
      <c r="G224" s="48"/>
      <c r="H224" s="48"/>
      <c r="I224" s="48"/>
      <c r="J224" s="48"/>
      <c r="K224" s="48"/>
      <c r="L224" s="48"/>
      <c r="M224" s="48"/>
      <c r="N224" s="48"/>
      <c r="O224" s="48"/>
      <c r="P224" s="48"/>
      <c r="Q224" s="48"/>
      <c r="R224" s="48"/>
      <c r="S224" s="48"/>
      <c r="T224" s="48"/>
      <c r="U224" s="500"/>
      <c r="V224" s="48"/>
      <c r="W224" s="48"/>
      <c r="X224" s="500"/>
      <c r="Y224" s="444"/>
      <c r="Z224" s="48"/>
      <c r="AA224" s="48"/>
      <c r="AB224" s="48"/>
      <c r="AC224" s="48"/>
      <c r="AD224" s="48"/>
      <c r="AE224" s="48"/>
      <c r="AF224" s="48"/>
    </row>
    <row r="225" spans="1:32" ht="21" customHeight="1" x14ac:dyDescent="0.25">
      <c r="A225" s="48"/>
      <c r="B225" s="48"/>
      <c r="C225" s="48"/>
      <c r="D225" s="443"/>
      <c r="E225" s="48"/>
      <c r="F225" s="48"/>
      <c r="G225" s="48"/>
      <c r="H225" s="48"/>
      <c r="I225" s="48"/>
      <c r="J225" s="48"/>
      <c r="K225" s="48"/>
      <c r="L225" s="48"/>
      <c r="M225" s="48"/>
      <c r="N225" s="48"/>
      <c r="O225" s="48"/>
      <c r="P225" s="48"/>
      <c r="Q225" s="48"/>
      <c r="R225" s="48"/>
      <c r="S225" s="48"/>
      <c r="T225" s="48"/>
      <c r="U225" s="500"/>
      <c r="V225" s="48"/>
      <c r="W225" s="48"/>
      <c r="X225" s="500"/>
      <c r="Y225" s="444"/>
      <c r="Z225" s="48"/>
      <c r="AA225" s="48"/>
      <c r="AB225" s="48"/>
      <c r="AC225" s="48"/>
      <c r="AD225" s="48"/>
      <c r="AE225" s="48"/>
      <c r="AF225" s="48"/>
    </row>
    <row r="226" spans="1:32" ht="21" customHeight="1" x14ac:dyDescent="0.25">
      <c r="A226" s="48"/>
      <c r="B226" s="48"/>
      <c r="C226" s="48"/>
      <c r="D226" s="443"/>
      <c r="E226" s="48"/>
      <c r="F226" s="48"/>
      <c r="G226" s="48"/>
      <c r="H226" s="48"/>
      <c r="I226" s="48"/>
      <c r="J226" s="48"/>
      <c r="K226" s="48"/>
      <c r="L226" s="48"/>
      <c r="M226" s="48"/>
      <c r="N226" s="48"/>
      <c r="O226" s="48"/>
      <c r="P226" s="48"/>
      <c r="Q226" s="48"/>
      <c r="R226" s="48"/>
      <c r="S226" s="48"/>
      <c r="T226" s="48"/>
      <c r="U226" s="500"/>
      <c r="V226" s="48"/>
      <c r="W226" s="48"/>
      <c r="X226" s="500"/>
      <c r="Y226" s="444"/>
      <c r="Z226" s="48"/>
      <c r="AA226" s="48"/>
      <c r="AB226" s="48"/>
      <c r="AC226" s="48"/>
      <c r="AD226" s="48"/>
      <c r="AE226" s="48"/>
      <c r="AF226" s="48"/>
    </row>
    <row r="227" spans="1:32" ht="21" customHeight="1" x14ac:dyDescent="0.25">
      <c r="A227" s="48"/>
      <c r="B227" s="48"/>
      <c r="C227" s="48"/>
      <c r="D227" s="443"/>
      <c r="E227" s="48"/>
      <c r="F227" s="48"/>
      <c r="G227" s="48"/>
      <c r="H227" s="48"/>
      <c r="I227" s="48"/>
      <c r="J227" s="48"/>
      <c r="K227" s="48"/>
      <c r="L227" s="48"/>
      <c r="M227" s="48"/>
      <c r="N227" s="48"/>
      <c r="O227" s="48"/>
      <c r="P227" s="48"/>
      <c r="Q227" s="48"/>
      <c r="R227" s="48"/>
      <c r="S227" s="48"/>
      <c r="T227" s="48"/>
      <c r="U227" s="500"/>
      <c r="V227" s="48"/>
      <c r="W227" s="48"/>
      <c r="X227" s="500"/>
      <c r="Y227" s="444"/>
      <c r="Z227" s="48"/>
      <c r="AA227" s="48"/>
      <c r="AB227" s="48"/>
      <c r="AC227" s="48"/>
      <c r="AD227" s="48"/>
      <c r="AE227" s="48"/>
      <c r="AF227" s="48"/>
    </row>
    <row r="228" spans="1:32" ht="21" customHeight="1" x14ac:dyDescent="0.25">
      <c r="A228" s="48"/>
      <c r="B228" s="48"/>
      <c r="C228" s="48"/>
      <c r="D228" s="443"/>
      <c r="E228" s="48"/>
      <c r="F228" s="48"/>
      <c r="G228" s="48"/>
      <c r="H228" s="48"/>
      <c r="I228" s="48"/>
      <c r="J228" s="48"/>
      <c r="K228" s="48"/>
      <c r="L228" s="48"/>
      <c r="M228" s="48"/>
      <c r="N228" s="48"/>
      <c r="O228" s="48"/>
      <c r="P228" s="48"/>
      <c r="Q228" s="48"/>
      <c r="R228" s="48"/>
      <c r="S228" s="48"/>
      <c r="T228" s="48"/>
      <c r="U228" s="500"/>
      <c r="V228" s="48"/>
      <c r="W228" s="48"/>
      <c r="X228" s="500"/>
      <c r="Y228" s="444"/>
      <c r="Z228" s="48"/>
      <c r="AA228" s="48"/>
      <c r="AB228" s="48"/>
      <c r="AC228" s="48"/>
      <c r="AD228" s="48"/>
      <c r="AE228" s="48"/>
      <c r="AF228" s="48"/>
    </row>
    <row r="229" spans="1:32" ht="21" customHeight="1" x14ac:dyDescent="0.25">
      <c r="A229" s="48"/>
      <c r="B229" s="48"/>
      <c r="C229" s="48"/>
      <c r="D229" s="443"/>
      <c r="E229" s="48"/>
      <c r="F229" s="48"/>
      <c r="G229" s="48"/>
      <c r="H229" s="48"/>
      <c r="I229" s="48"/>
      <c r="J229" s="48"/>
      <c r="K229" s="48"/>
      <c r="L229" s="48"/>
      <c r="M229" s="48"/>
      <c r="N229" s="48"/>
      <c r="O229" s="48"/>
      <c r="P229" s="48"/>
      <c r="Q229" s="48"/>
      <c r="R229" s="48"/>
      <c r="S229" s="48"/>
      <c r="T229" s="48"/>
      <c r="U229" s="500"/>
      <c r="V229" s="48"/>
      <c r="W229" s="48"/>
      <c r="X229" s="500"/>
      <c r="Y229" s="444"/>
      <c r="Z229" s="48"/>
      <c r="AA229" s="48"/>
      <c r="AB229" s="48"/>
      <c r="AC229" s="48"/>
      <c r="AD229" s="48"/>
      <c r="AE229" s="48"/>
      <c r="AF229" s="48"/>
    </row>
    <row r="230" spans="1:32" ht="21" customHeight="1" x14ac:dyDescent="0.25">
      <c r="A230" s="48"/>
      <c r="B230" s="48"/>
      <c r="C230" s="48"/>
      <c r="D230" s="443"/>
      <c r="E230" s="48"/>
      <c r="F230" s="48"/>
      <c r="G230" s="48"/>
      <c r="H230" s="48"/>
      <c r="I230" s="48"/>
      <c r="J230" s="48"/>
      <c r="K230" s="48"/>
      <c r="L230" s="48"/>
      <c r="M230" s="48"/>
      <c r="N230" s="48"/>
      <c r="O230" s="48"/>
      <c r="P230" s="48"/>
      <c r="Q230" s="48"/>
      <c r="R230" s="48"/>
      <c r="S230" s="48"/>
      <c r="T230" s="48"/>
      <c r="U230" s="500"/>
      <c r="V230" s="48"/>
      <c r="W230" s="48"/>
      <c r="X230" s="500"/>
      <c r="Y230" s="444"/>
      <c r="Z230" s="48"/>
      <c r="AA230" s="48"/>
      <c r="AB230" s="48"/>
      <c r="AC230" s="48"/>
      <c r="AD230" s="48"/>
      <c r="AE230" s="48"/>
      <c r="AF230" s="48"/>
    </row>
    <row r="231" spans="1:32" ht="21" customHeight="1" x14ac:dyDescent="0.25">
      <c r="A231" s="48"/>
      <c r="B231" s="48"/>
      <c r="C231" s="48"/>
      <c r="D231" s="443"/>
      <c r="E231" s="48"/>
      <c r="F231" s="48"/>
      <c r="G231" s="48"/>
      <c r="H231" s="48"/>
      <c r="I231" s="48"/>
      <c r="J231" s="48"/>
      <c r="K231" s="48"/>
      <c r="L231" s="48"/>
      <c r="M231" s="48"/>
      <c r="N231" s="48"/>
      <c r="O231" s="48"/>
      <c r="P231" s="48"/>
      <c r="Q231" s="48"/>
      <c r="R231" s="48"/>
      <c r="S231" s="48"/>
      <c r="T231" s="48"/>
      <c r="U231" s="500"/>
      <c r="V231" s="48"/>
      <c r="W231" s="48"/>
      <c r="X231" s="500"/>
      <c r="Y231" s="444"/>
      <c r="Z231" s="48"/>
      <c r="AA231" s="48"/>
      <c r="AB231" s="48"/>
      <c r="AC231" s="48"/>
      <c r="AD231" s="48"/>
      <c r="AE231" s="48"/>
      <c r="AF231" s="48"/>
    </row>
    <row r="232" spans="1:32" ht="21" customHeight="1" x14ac:dyDescent="0.25">
      <c r="A232" s="48"/>
      <c r="B232" s="48"/>
      <c r="C232" s="48"/>
      <c r="D232" s="443"/>
      <c r="E232" s="48"/>
      <c r="F232" s="48"/>
      <c r="G232" s="48"/>
      <c r="H232" s="48"/>
      <c r="I232" s="48"/>
      <c r="J232" s="48"/>
      <c r="K232" s="48"/>
      <c r="L232" s="48"/>
      <c r="M232" s="48"/>
      <c r="N232" s="48"/>
      <c r="O232" s="48"/>
      <c r="P232" s="48"/>
      <c r="Q232" s="48"/>
      <c r="R232" s="48"/>
      <c r="S232" s="48"/>
      <c r="T232" s="48"/>
      <c r="U232" s="500"/>
      <c r="V232" s="48"/>
      <c r="W232" s="48"/>
      <c r="X232" s="500"/>
      <c r="Y232" s="444"/>
      <c r="Z232" s="48"/>
      <c r="AA232" s="48"/>
      <c r="AB232" s="48"/>
      <c r="AC232" s="48"/>
      <c r="AD232" s="48"/>
      <c r="AE232" s="48"/>
      <c r="AF232" s="48"/>
    </row>
    <row r="233" spans="1:32" ht="21" customHeight="1" x14ac:dyDescent="0.25">
      <c r="A233" s="48"/>
      <c r="B233" s="48"/>
      <c r="C233" s="48"/>
      <c r="D233" s="443"/>
      <c r="E233" s="48"/>
      <c r="F233" s="48"/>
      <c r="G233" s="48"/>
      <c r="H233" s="48"/>
      <c r="I233" s="48"/>
      <c r="J233" s="48"/>
      <c r="K233" s="48"/>
      <c r="L233" s="48"/>
      <c r="M233" s="48"/>
      <c r="N233" s="48"/>
      <c r="O233" s="48"/>
      <c r="P233" s="48"/>
      <c r="Q233" s="48"/>
      <c r="R233" s="48"/>
      <c r="S233" s="48"/>
      <c r="T233" s="48"/>
      <c r="U233" s="500"/>
      <c r="V233" s="48"/>
      <c r="W233" s="48"/>
      <c r="X233" s="500"/>
      <c r="Y233" s="444"/>
      <c r="Z233" s="48"/>
      <c r="AA233" s="48"/>
      <c r="AB233" s="48"/>
      <c r="AC233" s="48"/>
      <c r="AD233" s="48"/>
      <c r="AE233" s="48"/>
      <c r="AF233" s="48"/>
    </row>
    <row r="234" spans="1:32" ht="21" customHeight="1" x14ac:dyDescent="0.25">
      <c r="A234" s="48"/>
      <c r="B234" s="48"/>
      <c r="C234" s="48"/>
      <c r="D234" s="443"/>
      <c r="E234" s="48"/>
      <c r="F234" s="48"/>
      <c r="G234" s="48"/>
      <c r="H234" s="48"/>
      <c r="I234" s="48"/>
      <c r="J234" s="48"/>
      <c r="K234" s="48"/>
      <c r="L234" s="48"/>
      <c r="M234" s="48"/>
      <c r="N234" s="48"/>
      <c r="O234" s="48"/>
      <c r="P234" s="48"/>
      <c r="Q234" s="48"/>
      <c r="R234" s="48"/>
      <c r="S234" s="48"/>
      <c r="T234" s="48"/>
      <c r="U234" s="500"/>
      <c r="V234" s="48"/>
      <c r="W234" s="48"/>
      <c r="X234" s="500"/>
      <c r="Y234" s="444"/>
      <c r="Z234" s="48"/>
      <c r="AA234" s="48"/>
      <c r="AB234" s="48"/>
      <c r="AC234" s="48"/>
      <c r="AD234" s="48"/>
      <c r="AE234" s="48"/>
      <c r="AF234" s="48"/>
    </row>
    <row r="235" spans="1:32" ht="21" customHeight="1" x14ac:dyDescent="0.25">
      <c r="A235" s="48"/>
      <c r="B235" s="48"/>
      <c r="C235" s="48"/>
      <c r="D235" s="443"/>
      <c r="E235" s="48"/>
      <c r="F235" s="48"/>
      <c r="G235" s="48"/>
      <c r="H235" s="48"/>
      <c r="I235" s="48"/>
      <c r="J235" s="48"/>
      <c r="K235" s="48"/>
      <c r="L235" s="48"/>
      <c r="M235" s="48"/>
      <c r="N235" s="48"/>
      <c r="O235" s="48"/>
      <c r="P235" s="48"/>
      <c r="Q235" s="48"/>
      <c r="R235" s="48"/>
      <c r="S235" s="48"/>
      <c r="T235" s="48"/>
      <c r="U235" s="500"/>
      <c r="V235" s="48"/>
      <c r="W235" s="48"/>
      <c r="X235" s="500"/>
      <c r="Y235" s="444"/>
      <c r="Z235" s="48"/>
      <c r="AA235" s="48"/>
      <c r="AB235" s="48"/>
      <c r="AC235" s="48"/>
      <c r="AD235" s="48"/>
      <c r="AE235" s="48"/>
      <c r="AF235" s="48"/>
    </row>
    <row r="236" spans="1:32" ht="21" customHeight="1" x14ac:dyDescent="0.25">
      <c r="A236" s="48"/>
      <c r="B236" s="48"/>
      <c r="C236" s="48"/>
      <c r="D236" s="443"/>
      <c r="E236" s="48"/>
      <c r="F236" s="48"/>
      <c r="G236" s="48"/>
      <c r="H236" s="48"/>
      <c r="I236" s="48"/>
      <c r="J236" s="48"/>
      <c r="K236" s="48"/>
      <c r="L236" s="48"/>
      <c r="M236" s="48"/>
      <c r="N236" s="48"/>
      <c r="O236" s="48"/>
      <c r="P236" s="48"/>
      <c r="Q236" s="48"/>
      <c r="R236" s="48"/>
      <c r="S236" s="48"/>
      <c r="T236" s="48"/>
      <c r="U236" s="500"/>
      <c r="V236" s="48"/>
      <c r="W236" s="48"/>
      <c r="X236" s="500"/>
      <c r="Y236" s="444"/>
      <c r="Z236" s="48"/>
      <c r="AA236" s="48"/>
      <c r="AB236" s="48"/>
      <c r="AC236" s="48"/>
      <c r="AD236" s="48"/>
      <c r="AE236" s="48"/>
      <c r="AF236" s="48"/>
    </row>
    <row r="237" spans="1:32" ht="21" customHeight="1" x14ac:dyDescent="0.25">
      <c r="A237" s="48"/>
      <c r="B237" s="48"/>
      <c r="C237" s="48"/>
      <c r="D237" s="443"/>
      <c r="E237" s="48"/>
      <c r="F237" s="48"/>
      <c r="G237" s="48"/>
      <c r="H237" s="48"/>
      <c r="I237" s="48"/>
      <c r="J237" s="48"/>
      <c r="K237" s="48"/>
      <c r="L237" s="48"/>
      <c r="M237" s="48"/>
      <c r="N237" s="48"/>
      <c r="O237" s="48"/>
      <c r="P237" s="48"/>
      <c r="Q237" s="48"/>
      <c r="R237" s="48"/>
      <c r="S237" s="48"/>
      <c r="T237" s="48"/>
      <c r="U237" s="500"/>
      <c r="V237" s="48"/>
      <c r="W237" s="48"/>
      <c r="X237" s="500"/>
      <c r="Y237" s="444"/>
      <c r="Z237" s="48"/>
      <c r="AA237" s="48"/>
      <c r="AB237" s="48"/>
      <c r="AC237" s="48"/>
      <c r="AD237" s="48"/>
      <c r="AE237" s="48"/>
      <c r="AF237" s="48"/>
    </row>
    <row r="238" spans="1:32" ht="21" customHeight="1" x14ac:dyDescent="0.25">
      <c r="A238" s="48"/>
      <c r="B238" s="48"/>
      <c r="C238" s="48"/>
      <c r="D238" s="443"/>
      <c r="E238" s="48"/>
      <c r="F238" s="48"/>
      <c r="G238" s="48"/>
      <c r="H238" s="48"/>
      <c r="I238" s="48"/>
      <c r="J238" s="48"/>
      <c r="K238" s="48"/>
      <c r="L238" s="48"/>
      <c r="M238" s="48"/>
      <c r="N238" s="48"/>
      <c r="O238" s="48"/>
      <c r="P238" s="48"/>
      <c r="Q238" s="48"/>
      <c r="R238" s="48"/>
      <c r="S238" s="48"/>
      <c r="T238" s="48"/>
      <c r="U238" s="500"/>
      <c r="V238" s="48"/>
      <c r="W238" s="48"/>
      <c r="X238" s="500"/>
      <c r="Y238" s="444"/>
      <c r="Z238" s="48"/>
      <c r="AA238" s="48"/>
      <c r="AB238" s="48"/>
      <c r="AC238" s="48"/>
      <c r="AD238" s="48"/>
      <c r="AE238" s="48"/>
      <c r="AF238" s="48"/>
    </row>
    <row r="239" spans="1:32" ht="21" customHeight="1" x14ac:dyDescent="0.25">
      <c r="A239" s="48"/>
      <c r="B239" s="48"/>
      <c r="C239" s="48"/>
      <c r="D239" s="443"/>
      <c r="E239" s="48"/>
      <c r="F239" s="48"/>
      <c r="G239" s="48"/>
      <c r="H239" s="48"/>
      <c r="I239" s="48"/>
      <c r="J239" s="48"/>
      <c r="K239" s="48"/>
      <c r="L239" s="48"/>
      <c r="M239" s="48"/>
      <c r="N239" s="48"/>
      <c r="O239" s="48"/>
      <c r="P239" s="48"/>
      <c r="Q239" s="48"/>
      <c r="R239" s="48"/>
      <c r="S239" s="48"/>
      <c r="T239" s="48"/>
      <c r="U239" s="500"/>
      <c r="V239" s="48"/>
      <c r="W239" s="48"/>
      <c r="X239" s="500"/>
      <c r="Y239" s="444"/>
      <c r="Z239" s="48"/>
      <c r="AA239" s="48"/>
      <c r="AB239" s="48"/>
      <c r="AC239" s="48"/>
      <c r="AD239" s="48"/>
      <c r="AE239" s="48"/>
      <c r="AF239" s="48"/>
    </row>
    <row r="240" spans="1:32" ht="21" customHeight="1" x14ac:dyDescent="0.25">
      <c r="A240" s="48"/>
      <c r="B240" s="48"/>
      <c r="C240" s="48"/>
      <c r="D240" s="443"/>
      <c r="E240" s="48"/>
      <c r="F240" s="48"/>
      <c r="G240" s="48"/>
      <c r="H240" s="48"/>
      <c r="I240" s="48"/>
      <c r="J240" s="48"/>
      <c r="K240" s="48"/>
      <c r="L240" s="48"/>
      <c r="M240" s="48"/>
      <c r="N240" s="48"/>
      <c r="O240" s="48"/>
      <c r="P240" s="48"/>
      <c r="Q240" s="48"/>
      <c r="R240" s="48"/>
      <c r="S240" s="48"/>
      <c r="T240" s="48"/>
      <c r="U240" s="500"/>
      <c r="V240" s="48"/>
      <c r="W240" s="48"/>
      <c r="X240" s="500"/>
      <c r="Y240" s="444"/>
      <c r="Z240" s="48"/>
      <c r="AA240" s="48"/>
      <c r="AB240" s="48"/>
      <c r="AC240" s="48"/>
      <c r="AD240" s="48"/>
      <c r="AE240" s="48"/>
      <c r="AF240" s="48"/>
    </row>
    <row r="241" spans="1:32" ht="21" customHeight="1" x14ac:dyDescent="0.25">
      <c r="A241" s="48"/>
      <c r="B241" s="48"/>
      <c r="C241" s="48"/>
      <c r="D241" s="443"/>
      <c r="E241" s="48"/>
      <c r="F241" s="48"/>
      <c r="G241" s="48"/>
      <c r="H241" s="48"/>
      <c r="I241" s="48"/>
      <c r="J241" s="48"/>
      <c r="K241" s="48"/>
      <c r="L241" s="48"/>
      <c r="M241" s="48"/>
      <c r="N241" s="48"/>
      <c r="O241" s="48"/>
      <c r="P241" s="48"/>
      <c r="Q241" s="48"/>
      <c r="R241" s="48"/>
      <c r="S241" s="48"/>
      <c r="T241" s="48"/>
      <c r="U241" s="500"/>
      <c r="V241" s="48"/>
      <c r="W241" s="48"/>
      <c r="X241" s="500"/>
      <c r="Y241" s="444"/>
      <c r="Z241" s="48"/>
      <c r="AA241" s="48"/>
      <c r="AB241" s="48"/>
      <c r="AC241" s="48"/>
      <c r="AD241" s="48"/>
      <c r="AE241" s="48"/>
      <c r="AF241" s="48"/>
    </row>
    <row r="242" spans="1:32" ht="21" customHeight="1" x14ac:dyDescent="0.25">
      <c r="A242" s="48"/>
      <c r="B242" s="48"/>
      <c r="C242" s="48"/>
      <c r="D242" s="443"/>
      <c r="E242" s="48"/>
      <c r="F242" s="48"/>
      <c r="G242" s="48"/>
      <c r="H242" s="48"/>
      <c r="I242" s="48"/>
      <c r="J242" s="48"/>
      <c r="K242" s="48"/>
      <c r="L242" s="48"/>
      <c r="M242" s="48"/>
      <c r="N242" s="48"/>
      <c r="O242" s="48"/>
      <c r="P242" s="48"/>
      <c r="Q242" s="48"/>
      <c r="R242" s="48"/>
      <c r="S242" s="48"/>
      <c r="T242" s="48"/>
      <c r="U242" s="500"/>
      <c r="V242" s="48"/>
      <c r="W242" s="48"/>
      <c r="X242" s="500"/>
      <c r="Y242" s="444"/>
      <c r="Z242" s="48"/>
      <c r="AA242" s="48"/>
      <c r="AB242" s="48"/>
      <c r="AC242" s="48"/>
      <c r="AD242" s="48"/>
      <c r="AE242" s="48"/>
      <c r="AF242" s="48"/>
    </row>
    <row r="243" spans="1:32" ht="21" customHeight="1" x14ac:dyDescent="0.25">
      <c r="A243" s="48"/>
      <c r="B243" s="48"/>
      <c r="C243" s="48"/>
      <c r="D243" s="443"/>
      <c r="E243" s="48"/>
      <c r="F243" s="48"/>
      <c r="G243" s="48"/>
      <c r="H243" s="48"/>
      <c r="I243" s="48"/>
      <c r="J243" s="48"/>
      <c r="K243" s="48"/>
      <c r="L243" s="48"/>
      <c r="M243" s="48"/>
      <c r="N243" s="48"/>
      <c r="O243" s="48"/>
      <c r="P243" s="48"/>
      <c r="Q243" s="48"/>
      <c r="R243" s="48"/>
      <c r="S243" s="48"/>
      <c r="T243" s="48"/>
      <c r="U243" s="500"/>
      <c r="V243" s="48"/>
      <c r="W243" s="48"/>
      <c r="X243" s="500"/>
      <c r="Y243" s="444"/>
      <c r="Z243" s="48"/>
      <c r="AA243" s="48"/>
      <c r="AB243" s="48"/>
      <c r="AC243" s="48"/>
      <c r="AD243" s="48"/>
      <c r="AE243" s="48"/>
      <c r="AF243" s="48"/>
    </row>
    <row r="244" spans="1:32" ht="21" customHeight="1" x14ac:dyDescent="0.25">
      <c r="A244" s="48"/>
      <c r="B244" s="48"/>
      <c r="C244" s="48"/>
      <c r="D244" s="443"/>
      <c r="E244" s="48"/>
      <c r="F244" s="48"/>
      <c r="G244" s="48"/>
      <c r="H244" s="48"/>
      <c r="I244" s="48"/>
      <c r="J244" s="48"/>
      <c r="K244" s="48"/>
      <c r="L244" s="48"/>
      <c r="M244" s="48"/>
      <c r="N244" s="48"/>
      <c r="O244" s="48"/>
      <c r="P244" s="48"/>
      <c r="Q244" s="48"/>
      <c r="R244" s="48"/>
      <c r="S244" s="48"/>
      <c r="T244" s="48"/>
      <c r="U244" s="500"/>
      <c r="V244" s="48"/>
      <c r="W244" s="48"/>
      <c r="X244" s="500"/>
      <c r="Y244" s="444"/>
      <c r="Z244" s="48"/>
      <c r="AA244" s="48"/>
      <c r="AB244" s="48"/>
      <c r="AC244" s="48"/>
      <c r="AD244" s="48"/>
      <c r="AE244" s="48"/>
      <c r="AF244" s="48"/>
    </row>
    <row r="245" spans="1:32" ht="21" customHeight="1" x14ac:dyDescent="0.25">
      <c r="A245" s="48"/>
      <c r="B245" s="48"/>
      <c r="C245" s="48"/>
      <c r="D245" s="443"/>
      <c r="E245" s="48"/>
      <c r="F245" s="48"/>
      <c r="G245" s="48"/>
      <c r="H245" s="48"/>
      <c r="I245" s="48"/>
      <c r="J245" s="48"/>
      <c r="K245" s="48"/>
      <c r="L245" s="48"/>
      <c r="M245" s="48"/>
      <c r="N245" s="48"/>
      <c r="O245" s="48"/>
      <c r="P245" s="48"/>
      <c r="Q245" s="48"/>
      <c r="R245" s="48"/>
      <c r="S245" s="48"/>
      <c r="T245" s="48"/>
      <c r="U245" s="500"/>
      <c r="V245" s="48"/>
      <c r="W245" s="48"/>
      <c r="X245" s="500"/>
      <c r="Y245" s="444"/>
      <c r="Z245" s="48"/>
      <c r="AA245" s="48"/>
      <c r="AB245" s="48"/>
      <c r="AC245" s="48"/>
      <c r="AD245" s="48"/>
      <c r="AE245" s="48"/>
      <c r="AF245" s="48"/>
    </row>
    <row r="246" spans="1:32" ht="21" customHeight="1" x14ac:dyDescent="0.25">
      <c r="A246" s="48"/>
      <c r="B246" s="48"/>
      <c r="C246" s="48"/>
      <c r="D246" s="443"/>
      <c r="E246" s="48"/>
      <c r="F246" s="48"/>
      <c r="G246" s="48"/>
      <c r="H246" s="48"/>
      <c r="I246" s="48"/>
      <c r="J246" s="48"/>
      <c r="K246" s="48"/>
      <c r="L246" s="48"/>
      <c r="M246" s="48"/>
      <c r="N246" s="48"/>
      <c r="O246" s="48"/>
      <c r="P246" s="48"/>
      <c r="Q246" s="48"/>
      <c r="R246" s="48"/>
      <c r="S246" s="48"/>
      <c r="T246" s="48"/>
      <c r="U246" s="500"/>
      <c r="V246" s="48"/>
      <c r="W246" s="48"/>
      <c r="X246" s="500"/>
      <c r="Y246" s="444"/>
      <c r="Z246" s="48"/>
      <c r="AA246" s="48"/>
      <c r="AB246" s="48"/>
      <c r="AC246" s="48"/>
      <c r="AD246" s="48"/>
      <c r="AE246" s="48"/>
      <c r="AF246" s="48"/>
    </row>
    <row r="247" spans="1:32" ht="21" customHeight="1" x14ac:dyDescent="0.25">
      <c r="A247" s="48"/>
      <c r="B247" s="48"/>
      <c r="C247" s="48"/>
      <c r="D247" s="443"/>
      <c r="E247" s="48"/>
      <c r="F247" s="48"/>
      <c r="G247" s="48"/>
      <c r="H247" s="48"/>
      <c r="I247" s="48"/>
      <c r="J247" s="48"/>
      <c r="K247" s="48"/>
      <c r="L247" s="48"/>
      <c r="M247" s="48"/>
      <c r="N247" s="48"/>
      <c r="O247" s="48"/>
      <c r="P247" s="48"/>
      <c r="Q247" s="48"/>
      <c r="R247" s="48"/>
      <c r="S247" s="48"/>
      <c r="T247" s="48"/>
      <c r="U247" s="500"/>
      <c r="V247" s="48"/>
      <c r="W247" s="48"/>
      <c r="X247" s="500"/>
      <c r="Y247" s="444"/>
      <c r="Z247" s="48"/>
      <c r="AA247" s="48"/>
      <c r="AB247" s="48"/>
      <c r="AC247" s="48"/>
      <c r="AD247" s="48"/>
      <c r="AE247" s="48"/>
      <c r="AF247" s="48"/>
    </row>
    <row r="248" spans="1:32" ht="21" customHeight="1" x14ac:dyDescent="0.25">
      <c r="A248" s="48"/>
      <c r="B248" s="48"/>
      <c r="C248" s="48"/>
      <c r="D248" s="443"/>
      <c r="E248" s="48"/>
      <c r="F248" s="48"/>
      <c r="G248" s="48"/>
      <c r="H248" s="48"/>
      <c r="I248" s="48"/>
      <c r="J248" s="48"/>
      <c r="K248" s="48"/>
      <c r="L248" s="48"/>
      <c r="M248" s="48"/>
      <c r="N248" s="48"/>
      <c r="O248" s="48"/>
      <c r="P248" s="48"/>
      <c r="Q248" s="48"/>
      <c r="R248" s="48"/>
      <c r="S248" s="48"/>
      <c r="T248" s="48"/>
      <c r="U248" s="500"/>
      <c r="V248" s="48"/>
      <c r="W248" s="48"/>
      <c r="X248" s="500"/>
      <c r="Y248" s="444"/>
      <c r="Z248" s="48"/>
      <c r="AA248" s="48"/>
      <c r="AB248" s="48"/>
      <c r="AC248" s="48"/>
      <c r="AD248" s="48"/>
      <c r="AE248" s="48"/>
      <c r="AF248" s="48"/>
    </row>
    <row r="249" spans="1:32" ht="21" customHeight="1" x14ac:dyDescent="0.25">
      <c r="A249" s="48"/>
      <c r="B249" s="48"/>
      <c r="C249" s="48"/>
      <c r="D249" s="443"/>
      <c r="E249" s="48"/>
      <c r="F249" s="48"/>
      <c r="G249" s="48"/>
      <c r="H249" s="48"/>
      <c r="I249" s="48"/>
      <c r="J249" s="48"/>
      <c r="K249" s="48"/>
      <c r="L249" s="48"/>
      <c r="M249" s="48"/>
      <c r="N249" s="48"/>
      <c r="O249" s="48"/>
      <c r="P249" s="48"/>
      <c r="Q249" s="48"/>
      <c r="R249" s="48"/>
      <c r="S249" s="48"/>
      <c r="T249" s="48"/>
      <c r="U249" s="500"/>
      <c r="V249" s="48"/>
      <c r="W249" s="48"/>
      <c r="X249" s="500"/>
      <c r="Y249" s="444"/>
      <c r="Z249" s="48"/>
      <c r="AA249" s="48"/>
      <c r="AB249" s="48"/>
      <c r="AC249" s="48"/>
      <c r="AD249" s="48"/>
      <c r="AE249" s="48"/>
      <c r="AF249" s="48"/>
    </row>
    <row r="250" spans="1:32" ht="21" customHeight="1" x14ac:dyDescent="0.25">
      <c r="A250" s="48"/>
      <c r="B250" s="48"/>
      <c r="C250" s="48"/>
      <c r="D250" s="443"/>
      <c r="E250" s="48"/>
      <c r="F250" s="48"/>
      <c r="G250" s="48"/>
      <c r="H250" s="48"/>
      <c r="I250" s="48"/>
      <c r="J250" s="48"/>
      <c r="K250" s="48"/>
      <c r="L250" s="48"/>
      <c r="M250" s="48"/>
      <c r="N250" s="48"/>
      <c r="O250" s="48"/>
      <c r="P250" s="48"/>
      <c r="Q250" s="48"/>
      <c r="R250" s="48"/>
      <c r="S250" s="48"/>
      <c r="T250" s="48"/>
      <c r="U250" s="500"/>
      <c r="V250" s="48"/>
      <c r="W250" s="48"/>
      <c r="X250" s="500"/>
      <c r="Y250" s="444"/>
      <c r="Z250" s="48"/>
      <c r="AA250" s="48"/>
      <c r="AB250" s="48"/>
      <c r="AC250" s="48"/>
      <c r="AD250" s="48"/>
      <c r="AE250" s="48"/>
      <c r="AF250" s="48"/>
    </row>
    <row r="251" spans="1:32" ht="21" customHeight="1" x14ac:dyDescent="0.25">
      <c r="A251" s="48"/>
      <c r="B251" s="48"/>
      <c r="C251" s="48"/>
      <c r="D251" s="443"/>
      <c r="E251" s="48"/>
      <c r="F251" s="48"/>
      <c r="G251" s="48"/>
      <c r="H251" s="48"/>
      <c r="I251" s="48"/>
      <c r="J251" s="48"/>
      <c r="K251" s="48"/>
      <c r="L251" s="48"/>
      <c r="M251" s="48"/>
      <c r="N251" s="48"/>
      <c r="O251" s="48"/>
      <c r="P251" s="48"/>
      <c r="Q251" s="48"/>
      <c r="R251" s="48"/>
      <c r="S251" s="48"/>
      <c r="T251" s="48"/>
      <c r="U251" s="500"/>
      <c r="V251" s="48"/>
      <c r="W251" s="48"/>
      <c r="X251" s="500"/>
      <c r="Y251" s="444"/>
      <c r="Z251" s="48"/>
      <c r="AA251" s="48"/>
      <c r="AB251" s="48"/>
      <c r="AC251" s="48"/>
      <c r="AD251" s="48"/>
      <c r="AE251" s="48"/>
      <c r="AF251" s="48"/>
    </row>
    <row r="252" spans="1:32" ht="21" customHeight="1" x14ac:dyDescent="0.25">
      <c r="A252" s="48"/>
      <c r="B252" s="48"/>
      <c r="C252" s="48"/>
      <c r="D252" s="443"/>
      <c r="E252" s="48"/>
      <c r="F252" s="48"/>
      <c r="G252" s="48"/>
      <c r="H252" s="48"/>
      <c r="I252" s="48"/>
      <c r="J252" s="48"/>
      <c r="K252" s="48"/>
      <c r="L252" s="48"/>
      <c r="M252" s="48"/>
      <c r="N252" s="48"/>
      <c r="O252" s="48"/>
      <c r="P252" s="48"/>
      <c r="Q252" s="48"/>
      <c r="R252" s="48"/>
      <c r="S252" s="48"/>
      <c r="T252" s="48"/>
      <c r="U252" s="500"/>
      <c r="V252" s="48"/>
      <c r="W252" s="48"/>
      <c r="X252" s="500"/>
      <c r="Y252" s="444"/>
      <c r="Z252" s="48"/>
      <c r="AA252" s="48"/>
      <c r="AB252" s="48"/>
      <c r="AC252" s="48"/>
      <c r="AD252" s="48"/>
      <c r="AE252" s="48"/>
      <c r="AF252" s="48"/>
    </row>
    <row r="253" spans="1:32" ht="21" customHeight="1" x14ac:dyDescent="0.25">
      <c r="A253" s="48"/>
      <c r="B253" s="48"/>
      <c r="C253" s="48"/>
      <c r="D253" s="443"/>
      <c r="E253" s="48"/>
      <c r="F253" s="48"/>
      <c r="G253" s="48"/>
      <c r="H253" s="48"/>
      <c r="I253" s="48"/>
      <c r="J253" s="48"/>
      <c r="K253" s="48"/>
      <c r="L253" s="48"/>
      <c r="M253" s="48"/>
      <c r="N253" s="48"/>
      <c r="O253" s="48"/>
      <c r="P253" s="48"/>
      <c r="Q253" s="48"/>
      <c r="R253" s="48"/>
      <c r="S253" s="48"/>
      <c r="T253" s="48"/>
      <c r="U253" s="500"/>
      <c r="V253" s="48"/>
      <c r="W253" s="48"/>
      <c r="X253" s="500"/>
      <c r="Y253" s="444"/>
      <c r="Z253" s="48"/>
      <c r="AA253" s="48"/>
      <c r="AB253" s="48"/>
      <c r="AC253" s="48"/>
      <c r="AD253" s="48"/>
      <c r="AE253" s="48"/>
      <c r="AF253" s="48"/>
    </row>
    <row r="254" spans="1:32" ht="21" customHeight="1" x14ac:dyDescent="0.25">
      <c r="A254" s="48"/>
      <c r="B254" s="48"/>
      <c r="C254" s="48"/>
      <c r="D254" s="443"/>
      <c r="E254" s="48"/>
      <c r="F254" s="48"/>
      <c r="G254" s="48"/>
      <c r="H254" s="48"/>
      <c r="I254" s="48"/>
      <c r="J254" s="48"/>
      <c r="K254" s="48"/>
      <c r="L254" s="48"/>
      <c r="M254" s="48"/>
      <c r="N254" s="48"/>
      <c r="O254" s="48"/>
      <c r="P254" s="48"/>
      <c r="Q254" s="48"/>
      <c r="R254" s="48"/>
      <c r="S254" s="48"/>
      <c r="T254" s="48"/>
      <c r="U254" s="500"/>
      <c r="V254" s="48"/>
      <c r="W254" s="48"/>
      <c r="X254" s="500"/>
      <c r="Y254" s="444"/>
      <c r="Z254" s="48"/>
      <c r="AA254" s="48"/>
      <c r="AB254" s="48"/>
      <c r="AC254" s="48"/>
      <c r="AD254" s="48"/>
      <c r="AE254" s="48"/>
      <c r="AF254" s="48"/>
    </row>
    <row r="255" spans="1:32" ht="21" customHeight="1" x14ac:dyDescent="0.25">
      <c r="A255" s="48"/>
      <c r="B255" s="48"/>
      <c r="C255" s="48"/>
      <c r="D255" s="443"/>
      <c r="E255" s="48"/>
      <c r="F255" s="48"/>
      <c r="G255" s="48"/>
      <c r="H255" s="48"/>
      <c r="I255" s="48"/>
      <c r="J255" s="48"/>
      <c r="K255" s="48"/>
      <c r="L255" s="48"/>
      <c r="M255" s="48"/>
      <c r="N255" s="48"/>
      <c r="O255" s="48"/>
      <c r="P255" s="48"/>
      <c r="Q255" s="48"/>
      <c r="R255" s="48"/>
      <c r="S255" s="48"/>
      <c r="T255" s="48"/>
      <c r="U255" s="500"/>
      <c r="V255" s="48"/>
      <c r="W255" s="48"/>
      <c r="X255" s="500"/>
      <c r="Y255" s="444"/>
      <c r="Z255" s="48"/>
      <c r="AA255" s="48"/>
      <c r="AB255" s="48"/>
      <c r="AC255" s="48"/>
      <c r="AD255" s="48"/>
      <c r="AE255" s="48"/>
      <c r="AF255" s="48"/>
    </row>
    <row r="256" spans="1:32" ht="21" customHeight="1" x14ac:dyDescent="0.25">
      <c r="A256" s="48"/>
      <c r="B256" s="48"/>
      <c r="C256" s="48"/>
      <c r="D256" s="443"/>
      <c r="E256" s="48"/>
      <c r="F256" s="48"/>
      <c r="G256" s="48"/>
      <c r="H256" s="48"/>
      <c r="I256" s="48"/>
      <c r="J256" s="48"/>
      <c r="K256" s="48"/>
      <c r="L256" s="48"/>
      <c r="M256" s="48"/>
      <c r="N256" s="48"/>
      <c r="O256" s="48"/>
      <c r="P256" s="48"/>
      <c r="Q256" s="48"/>
      <c r="R256" s="48"/>
      <c r="S256" s="48"/>
      <c r="T256" s="48"/>
      <c r="U256" s="500"/>
      <c r="V256" s="48"/>
      <c r="W256" s="48"/>
      <c r="X256" s="500"/>
      <c r="Y256" s="444"/>
      <c r="Z256" s="48"/>
      <c r="AA256" s="48"/>
      <c r="AB256" s="48"/>
      <c r="AC256" s="48"/>
      <c r="AD256" s="48"/>
      <c r="AE256" s="48"/>
      <c r="AF256" s="48"/>
    </row>
    <row r="257" spans="1:32" ht="21" customHeight="1" x14ac:dyDescent="0.25">
      <c r="A257" s="48"/>
      <c r="B257" s="48"/>
      <c r="C257" s="48"/>
      <c r="D257" s="443"/>
      <c r="E257" s="48"/>
      <c r="F257" s="48"/>
      <c r="G257" s="48"/>
      <c r="H257" s="48"/>
      <c r="I257" s="48"/>
      <c r="J257" s="48"/>
      <c r="K257" s="48"/>
      <c r="L257" s="48"/>
      <c r="M257" s="48"/>
      <c r="N257" s="48"/>
      <c r="O257" s="48"/>
      <c r="P257" s="48"/>
      <c r="Q257" s="48"/>
      <c r="R257" s="48"/>
      <c r="S257" s="48"/>
      <c r="T257" s="48"/>
      <c r="U257" s="500"/>
      <c r="V257" s="48"/>
      <c r="W257" s="48"/>
      <c r="X257" s="500"/>
      <c r="Y257" s="444"/>
      <c r="Z257" s="48"/>
      <c r="AA257" s="48"/>
      <c r="AB257" s="48"/>
      <c r="AC257" s="48"/>
      <c r="AD257" s="48"/>
      <c r="AE257" s="48"/>
      <c r="AF257" s="48"/>
    </row>
    <row r="258" spans="1:32" ht="21" customHeight="1" x14ac:dyDescent="0.25">
      <c r="A258" s="48"/>
      <c r="B258" s="48"/>
      <c r="C258" s="48"/>
      <c r="D258" s="443"/>
      <c r="E258" s="48"/>
      <c r="F258" s="48"/>
      <c r="G258" s="48"/>
      <c r="H258" s="48"/>
      <c r="I258" s="48"/>
      <c r="J258" s="48"/>
      <c r="K258" s="48"/>
      <c r="L258" s="48"/>
      <c r="M258" s="48"/>
      <c r="N258" s="48"/>
      <c r="O258" s="48"/>
      <c r="P258" s="48"/>
      <c r="Q258" s="48"/>
      <c r="R258" s="48"/>
      <c r="S258" s="48"/>
      <c r="T258" s="48"/>
      <c r="U258" s="500"/>
      <c r="V258" s="48"/>
      <c r="W258" s="48"/>
      <c r="X258" s="500"/>
      <c r="Y258" s="444"/>
      <c r="Z258" s="48"/>
      <c r="AA258" s="48"/>
      <c r="AB258" s="48"/>
      <c r="AC258" s="48"/>
      <c r="AD258" s="48"/>
      <c r="AE258" s="48"/>
      <c r="AF258" s="48"/>
    </row>
    <row r="259" spans="1:32" ht="21" customHeight="1" x14ac:dyDescent="0.25">
      <c r="A259" s="48"/>
      <c r="B259" s="48"/>
      <c r="C259" s="48"/>
      <c r="D259" s="443"/>
      <c r="E259" s="48"/>
      <c r="F259" s="48"/>
      <c r="G259" s="48"/>
      <c r="H259" s="48"/>
      <c r="I259" s="48"/>
      <c r="J259" s="48"/>
      <c r="K259" s="48"/>
      <c r="L259" s="48"/>
      <c r="M259" s="48"/>
      <c r="N259" s="48"/>
      <c r="O259" s="48"/>
      <c r="P259" s="48"/>
      <c r="Q259" s="48"/>
      <c r="R259" s="48"/>
      <c r="S259" s="48"/>
      <c r="T259" s="48"/>
      <c r="U259" s="500"/>
      <c r="V259" s="48"/>
      <c r="W259" s="48"/>
      <c r="X259" s="500"/>
      <c r="Y259" s="444"/>
      <c r="Z259" s="48"/>
      <c r="AA259" s="48"/>
      <c r="AB259" s="48"/>
      <c r="AC259" s="48"/>
      <c r="AD259" s="48"/>
      <c r="AE259" s="48"/>
      <c r="AF259" s="48"/>
    </row>
    <row r="260" spans="1:32" ht="21" customHeight="1" x14ac:dyDescent="0.25">
      <c r="A260" s="48"/>
      <c r="B260" s="48"/>
      <c r="C260" s="48"/>
      <c r="D260" s="443"/>
      <c r="E260" s="48"/>
      <c r="F260" s="48"/>
      <c r="G260" s="48"/>
      <c r="H260" s="48"/>
      <c r="I260" s="48"/>
      <c r="J260" s="48"/>
      <c r="K260" s="48"/>
      <c r="L260" s="48"/>
      <c r="M260" s="48"/>
      <c r="N260" s="48"/>
      <c r="O260" s="48"/>
      <c r="P260" s="48"/>
      <c r="Q260" s="48"/>
      <c r="R260" s="48"/>
      <c r="S260" s="48"/>
      <c r="T260" s="48"/>
      <c r="U260" s="500"/>
      <c r="V260" s="48"/>
      <c r="W260" s="48"/>
      <c r="X260" s="500"/>
      <c r="Y260" s="444"/>
      <c r="Z260" s="48"/>
      <c r="AA260" s="48"/>
      <c r="AB260" s="48"/>
      <c r="AC260" s="48"/>
      <c r="AD260" s="48"/>
      <c r="AE260" s="48"/>
      <c r="AF260" s="48"/>
    </row>
    <row r="261" spans="1:32" ht="21" customHeight="1" x14ac:dyDescent="0.25">
      <c r="A261" s="48"/>
      <c r="B261" s="48"/>
      <c r="C261" s="48"/>
      <c r="D261" s="443"/>
      <c r="E261" s="48"/>
      <c r="F261" s="48"/>
      <c r="G261" s="48"/>
      <c r="H261" s="48"/>
      <c r="I261" s="48"/>
      <c r="J261" s="48"/>
      <c r="K261" s="48"/>
      <c r="L261" s="48"/>
      <c r="M261" s="48"/>
      <c r="N261" s="48"/>
      <c r="O261" s="48"/>
      <c r="P261" s="48"/>
      <c r="Q261" s="48"/>
      <c r="R261" s="48"/>
      <c r="S261" s="48"/>
      <c r="T261" s="48"/>
      <c r="U261" s="500"/>
      <c r="V261" s="48"/>
      <c r="W261" s="48"/>
      <c r="X261" s="500"/>
      <c r="Y261" s="444"/>
      <c r="Z261" s="48"/>
      <c r="AA261" s="48"/>
      <c r="AB261" s="48"/>
      <c r="AC261" s="48"/>
      <c r="AD261" s="48"/>
      <c r="AE261" s="48"/>
      <c r="AF261" s="48"/>
    </row>
    <row r="262" spans="1:32" ht="21" customHeight="1" x14ac:dyDescent="0.25">
      <c r="A262" s="48"/>
      <c r="B262" s="48"/>
      <c r="C262" s="48"/>
      <c r="D262" s="443"/>
      <c r="E262" s="48"/>
      <c r="F262" s="48"/>
      <c r="G262" s="48"/>
      <c r="H262" s="48"/>
      <c r="I262" s="48"/>
      <c r="J262" s="48"/>
      <c r="K262" s="48"/>
      <c r="L262" s="48"/>
      <c r="M262" s="48"/>
      <c r="N262" s="48"/>
      <c r="O262" s="48"/>
      <c r="P262" s="48"/>
      <c r="Q262" s="48"/>
      <c r="R262" s="48"/>
      <c r="S262" s="48"/>
      <c r="T262" s="48"/>
      <c r="U262" s="500"/>
      <c r="V262" s="48"/>
      <c r="W262" s="48"/>
      <c r="X262" s="500"/>
      <c r="Y262" s="444"/>
      <c r="Z262" s="48"/>
      <c r="AA262" s="48"/>
      <c r="AB262" s="48"/>
      <c r="AC262" s="48"/>
      <c r="AD262" s="48"/>
      <c r="AE262" s="48"/>
      <c r="AF262" s="48"/>
    </row>
    <row r="263" spans="1:32" ht="21" customHeight="1" x14ac:dyDescent="0.25">
      <c r="A263" s="48"/>
      <c r="B263" s="48"/>
      <c r="C263" s="48"/>
      <c r="D263" s="443"/>
      <c r="E263" s="48"/>
      <c r="F263" s="48"/>
      <c r="G263" s="48"/>
      <c r="H263" s="48"/>
      <c r="I263" s="48"/>
      <c r="J263" s="48"/>
      <c r="K263" s="48"/>
      <c r="L263" s="48"/>
      <c r="M263" s="48"/>
      <c r="N263" s="48"/>
      <c r="O263" s="48"/>
      <c r="P263" s="48"/>
      <c r="Q263" s="48"/>
      <c r="R263" s="48"/>
      <c r="S263" s="48"/>
      <c r="T263" s="48"/>
      <c r="U263" s="500"/>
      <c r="V263" s="48"/>
      <c r="W263" s="48"/>
      <c r="X263" s="500"/>
      <c r="Y263" s="444"/>
      <c r="Z263" s="48"/>
      <c r="AA263" s="48"/>
      <c r="AB263" s="48"/>
      <c r="AC263" s="48"/>
      <c r="AD263" s="48"/>
      <c r="AE263" s="48"/>
      <c r="AF263" s="48"/>
    </row>
    <row r="264" spans="1:32" ht="21" customHeight="1" x14ac:dyDescent="0.25">
      <c r="A264" s="48"/>
      <c r="B264" s="48"/>
      <c r="C264" s="48"/>
      <c r="D264" s="443"/>
      <c r="E264" s="48"/>
      <c r="F264" s="48"/>
      <c r="G264" s="48"/>
      <c r="H264" s="48"/>
      <c r="I264" s="48"/>
      <c r="J264" s="48"/>
      <c r="K264" s="48"/>
      <c r="L264" s="48"/>
      <c r="M264" s="48"/>
      <c r="N264" s="48"/>
      <c r="O264" s="48"/>
      <c r="P264" s="48"/>
      <c r="Q264" s="48"/>
      <c r="R264" s="48"/>
      <c r="S264" s="48"/>
      <c r="T264" s="48"/>
      <c r="U264" s="500"/>
      <c r="V264" s="48"/>
      <c r="W264" s="48"/>
      <c r="X264" s="500"/>
      <c r="Y264" s="444"/>
      <c r="Z264" s="48"/>
      <c r="AA264" s="48"/>
      <c r="AB264" s="48"/>
      <c r="AC264" s="48"/>
      <c r="AD264" s="48"/>
      <c r="AE264" s="48"/>
      <c r="AF264" s="48"/>
    </row>
    <row r="265" spans="1:32" ht="21" customHeight="1" x14ac:dyDescent="0.25">
      <c r="A265" s="48"/>
      <c r="B265" s="48"/>
      <c r="C265" s="48"/>
      <c r="D265" s="443"/>
      <c r="E265" s="48"/>
      <c r="F265" s="48"/>
      <c r="G265" s="48"/>
      <c r="H265" s="48"/>
      <c r="I265" s="48"/>
      <c r="J265" s="48"/>
      <c r="K265" s="48"/>
      <c r="L265" s="48"/>
      <c r="M265" s="48"/>
      <c r="N265" s="48"/>
      <c r="O265" s="48"/>
      <c r="P265" s="48"/>
      <c r="Q265" s="48"/>
      <c r="R265" s="48"/>
      <c r="S265" s="48"/>
      <c r="T265" s="48"/>
      <c r="U265" s="500"/>
      <c r="V265" s="48"/>
      <c r="W265" s="48"/>
      <c r="X265" s="500"/>
      <c r="Y265" s="444"/>
      <c r="Z265" s="48"/>
      <c r="AA265" s="48"/>
      <c r="AB265" s="48"/>
      <c r="AC265" s="48"/>
      <c r="AD265" s="48"/>
      <c r="AE265" s="48"/>
      <c r="AF265" s="48"/>
    </row>
    <row r="266" spans="1:32" ht="21" customHeight="1" x14ac:dyDescent="0.25">
      <c r="A266" s="48"/>
      <c r="B266" s="48"/>
      <c r="C266" s="48"/>
      <c r="D266" s="443"/>
      <c r="E266" s="48"/>
      <c r="F266" s="48"/>
      <c r="G266" s="48"/>
      <c r="H266" s="48"/>
      <c r="I266" s="48"/>
      <c r="J266" s="48"/>
      <c r="K266" s="48"/>
      <c r="L266" s="48"/>
      <c r="M266" s="48"/>
      <c r="N266" s="48"/>
      <c r="O266" s="48"/>
      <c r="P266" s="48"/>
      <c r="Q266" s="48"/>
      <c r="R266" s="48"/>
      <c r="S266" s="48"/>
      <c r="T266" s="48"/>
      <c r="U266" s="500"/>
      <c r="V266" s="48"/>
      <c r="W266" s="48"/>
      <c r="X266" s="500"/>
      <c r="Y266" s="444"/>
      <c r="Z266" s="48"/>
      <c r="AA266" s="48"/>
      <c r="AB266" s="48"/>
      <c r="AC266" s="48"/>
      <c r="AD266" s="48"/>
      <c r="AE266" s="48"/>
      <c r="AF266" s="48"/>
    </row>
    <row r="267" spans="1:32" ht="21" customHeight="1" x14ac:dyDescent="0.25">
      <c r="A267" s="48"/>
      <c r="B267" s="48"/>
      <c r="C267" s="48"/>
      <c r="D267" s="443"/>
      <c r="E267" s="48"/>
      <c r="F267" s="48"/>
      <c r="G267" s="48"/>
      <c r="H267" s="48"/>
      <c r="I267" s="48"/>
      <c r="J267" s="48"/>
      <c r="K267" s="48"/>
      <c r="L267" s="48"/>
      <c r="M267" s="48"/>
      <c r="N267" s="48"/>
      <c r="O267" s="48"/>
      <c r="P267" s="48"/>
      <c r="Q267" s="48"/>
      <c r="R267" s="48"/>
      <c r="S267" s="48"/>
      <c r="T267" s="48"/>
      <c r="U267" s="500"/>
      <c r="V267" s="48"/>
      <c r="W267" s="48"/>
      <c r="X267" s="500"/>
      <c r="Y267" s="444"/>
      <c r="Z267" s="48"/>
      <c r="AA267" s="48"/>
      <c r="AB267" s="48"/>
      <c r="AC267" s="48"/>
      <c r="AD267" s="48"/>
      <c r="AE267" s="48"/>
      <c r="AF267" s="48"/>
    </row>
    <row r="268" spans="1:32" ht="21" customHeight="1" x14ac:dyDescent="0.25">
      <c r="A268" s="48"/>
      <c r="B268" s="48"/>
      <c r="C268" s="48"/>
      <c r="D268" s="443"/>
      <c r="E268" s="48"/>
      <c r="F268" s="48"/>
      <c r="G268" s="48"/>
      <c r="H268" s="48"/>
      <c r="I268" s="48"/>
      <c r="J268" s="48"/>
      <c r="K268" s="48"/>
      <c r="L268" s="48"/>
      <c r="M268" s="48"/>
      <c r="N268" s="48"/>
      <c r="O268" s="48"/>
      <c r="P268" s="48"/>
      <c r="Q268" s="48"/>
      <c r="R268" s="48"/>
      <c r="S268" s="48"/>
      <c r="T268" s="48"/>
      <c r="U268" s="500"/>
      <c r="V268" s="48"/>
      <c r="W268" s="48"/>
      <c r="X268" s="500"/>
      <c r="Y268" s="444"/>
      <c r="Z268" s="48"/>
      <c r="AA268" s="48"/>
      <c r="AB268" s="48"/>
      <c r="AC268" s="48"/>
      <c r="AD268" s="48"/>
      <c r="AE268" s="48"/>
      <c r="AF268" s="48"/>
    </row>
    <row r="269" spans="1:32" ht="21" customHeight="1" x14ac:dyDescent="0.25">
      <c r="A269" s="48"/>
      <c r="B269" s="48"/>
      <c r="C269" s="48"/>
      <c r="D269" s="443"/>
      <c r="E269" s="48"/>
      <c r="F269" s="48"/>
      <c r="G269" s="48"/>
      <c r="H269" s="48"/>
      <c r="I269" s="48"/>
      <c r="J269" s="48"/>
      <c r="K269" s="48"/>
      <c r="L269" s="48"/>
      <c r="M269" s="48"/>
      <c r="N269" s="48"/>
      <c r="O269" s="48"/>
      <c r="P269" s="48"/>
      <c r="Q269" s="48"/>
      <c r="R269" s="48"/>
      <c r="S269" s="48"/>
      <c r="T269" s="48"/>
      <c r="U269" s="500"/>
      <c r="V269" s="48"/>
      <c r="W269" s="48"/>
      <c r="X269" s="500"/>
      <c r="Y269" s="444"/>
      <c r="Z269" s="48"/>
      <c r="AA269" s="48"/>
      <c r="AB269" s="48"/>
      <c r="AC269" s="48"/>
      <c r="AD269" s="48"/>
      <c r="AE269" s="48"/>
      <c r="AF269" s="48"/>
    </row>
    <row r="270" spans="1:32" ht="21" customHeight="1" x14ac:dyDescent="0.25">
      <c r="A270" s="48"/>
      <c r="B270" s="48"/>
      <c r="C270" s="48"/>
      <c r="D270" s="443"/>
      <c r="E270" s="48"/>
      <c r="F270" s="48"/>
      <c r="G270" s="48"/>
      <c r="H270" s="48"/>
      <c r="I270" s="48"/>
      <c r="J270" s="48"/>
      <c r="K270" s="48"/>
      <c r="L270" s="48"/>
      <c r="M270" s="48"/>
      <c r="N270" s="48"/>
      <c r="O270" s="48"/>
      <c r="P270" s="48"/>
      <c r="Q270" s="48"/>
      <c r="R270" s="48"/>
      <c r="S270" s="48"/>
      <c r="T270" s="48"/>
      <c r="U270" s="500"/>
      <c r="V270" s="48"/>
      <c r="W270" s="48"/>
      <c r="X270" s="500"/>
      <c r="Y270" s="444"/>
      <c r="Z270" s="48"/>
      <c r="AA270" s="48"/>
      <c r="AB270" s="48"/>
      <c r="AC270" s="48"/>
      <c r="AD270" s="48"/>
      <c r="AE270" s="48"/>
      <c r="AF270" s="48"/>
    </row>
    <row r="271" spans="1:32" ht="21" customHeight="1" x14ac:dyDescent="0.25">
      <c r="A271" s="48"/>
      <c r="B271" s="48"/>
      <c r="C271" s="48"/>
      <c r="D271" s="443"/>
      <c r="E271" s="48"/>
      <c r="F271" s="48"/>
      <c r="G271" s="48"/>
      <c r="H271" s="48"/>
      <c r="I271" s="48"/>
      <c r="J271" s="48"/>
      <c r="K271" s="48"/>
      <c r="L271" s="48"/>
      <c r="M271" s="48"/>
      <c r="N271" s="48"/>
      <c r="O271" s="48"/>
      <c r="P271" s="48"/>
      <c r="Q271" s="48"/>
      <c r="R271" s="48"/>
      <c r="S271" s="48"/>
      <c r="T271" s="48"/>
      <c r="U271" s="500"/>
      <c r="V271" s="48"/>
      <c r="W271" s="48"/>
      <c r="X271" s="500"/>
      <c r="Y271" s="444"/>
      <c r="Z271" s="48"/>
      <c r="AA271" s="48"/>
      <c r="AB271" s="48"/>
      <c r="AC271" s="48"/>
      <c r="AD271" s="48"/>
      <c r="AE271" s="48"/>
      <c r="AF271" s="48"/>
    </row>
    <row r="272" spans="1:32" ht="21" customHeight="1" x14ac:dyDescent="0.25">
      <c r="A272" s="48"/>
      <c r="B272" s="48"/>
      <c r="C272" s="48"/>
      <c r="D272" s="443"/>
      <c r="E272" s="48"/>
      <c r="F272" s="48"/>
      <c r="G272" s="48"/>
      <c r="H272" s="48"/>
      <c r="I272" s="48"/>
      <c r="J272" s="48"/>
      <c r="K272" s="48"/>
      <c r="L272" s="48"/>
      <c r="M272" s="48"/>
      <c r="N272" s="48"/>
      <c r="O272" s="48"/>
      <c r="P272" s="48"/>
      <c r="Q272" s="48"/>
      <c r="R272" s="48"/>
      <c r="S272" s="48"/>
      <c r="T272" s="48"/>
      <c r="U272" s="500"/>
      <c r="V272" s="48"/>
      <c r="W272" s="48"/>
      <c r="X272" s="500"/>
      <c r="Y272" s="444"/>
      <c r="Z272" s="48"/>
      <c r="AA272" s="48"/>
      <c r="AB272" s="48"/>
      <c r="AC272" s="48"/>
      <c r="AD272" s="48"/>
      <c r="AE272" s="48"/>
      <c r="AF272" s="48"/>
    </row>
    <row r="273" spans="1:32" ht="21" customHeight="1" x14ac:dyDescent="0.25">
      <c r="A273" s="48"/>
      <c r="B273" s="48"/>
      <c r="C273" s="48"/>
      <c r="D273" s="443"/>
      <c r="E273" s="48"/>
      <c r="F273" s="48"/>
      <c r="G273" s="48"/>
      <c r="H273" s="48"/>
      <c r="I273" s="48"/>
      <c r="J273" s="48"/>
      <c r="K273" s="48"/>
      <c r="L273" s="48"/>
      <c r="M273" s="48"/>
      <c r="N273" s="48"/>
      <c r="O273" s="48"/>
      <c r="P273" s="48"/>
      <c r="Q273" s="48"/>
      <c r="R273" s="48"/>
      <c r="S273" s="48"/>
      <c r="T273" s="48"/>
      <c r="U273" s="500"/>
      <c r="V273" s="48"/>
      <c r="W273" s="48"/>
      <c r="X273" s="500"/>
      <c r="Y273" s="444"/>
      <c r="Z273" s="48"/>
      <c r="AA273" s="48"/>
      <c r="AB273" s="48"/>
      <c r="AC273" s="48"/>
      <c r="AD273" s="48"/>
      <c r="AE273" s="48"/>
      <c r="AF273" s="48"/>
    </row>
    <row r="274" spans="1:32" ht="21" customHeight="1" x14ac:dyDescent="0.25">
      <c r="A274" s="48"/>
      <c r="B274" s="48"/>
      <c r="C274" s="48"/>
      <c r="D274" s="443"/>
      <c r="E274" s="48"/>
      <c r="F274" s="48"/>
      <c r="G274" s="48"/>
      <c r="H274" s="48"/>
      <c r="I274" s="48"/>
      <c r="J274" s="48"/>
      <c r="K274" s="48"/>
      <c r="L274" s="48"/>
      <c r="M274" s="48"/>
      <c r="N274" s="48"/>
      <c r="O274" s="48"/>
      <c r="P274" s="48"/>
      <c r="Q274" s="48"/>
      <c r="R274" s="48"/>
      <c r="S274" s="48"/>
      <c r="T274" s="48"/>
      <c r="U274" s="500"/>
      <c r="V274" s="48"/>
      <c r="W274" s="48"/>
      <c r="X274" s="500"/>
      <c r="Y274" s="444"/>
      <c r="Z274" s="48"/>
      <c r="AA274" s="48"/>
      <c r="AB274" s="48"/>
      <c r="AC274" s="48"/>
      <c r="AD274" s="48"/>
      <c r="AE274" s="48"/>
      <c r="AF274" s="48"/>
    </row>
    <row r="275" spans="1:32" ht="21" customHeight="1" x14ac:dyDescent="0.25">
      <c r="A275" s="48"/>
      <c r="B275" s="48"/>
      <c r="C275" s="48"/>
      <c r="D275" s="443"/>
      <c r="E275" s="48"/>
      <c r="F275" s="48"/>
      <c r="G275" s="48"/>
      <c r="H275" s="48"/>
      <c r="I275" s="48"/>
      <c r="J275" s="48"/>
      <c r="K275" s="48"/>
      <c r="L275" s="48"/>
      <c r="M275" s="48"/>
      <c r="N275" s="48"/>
      <c r="O275" s="48"/>
      <c r="P275" s="48"/>
      <c r="Q275" s="48"/>
      <c r="R275" s="48"/>
      <c r="S275" s="48"/>
      <c r="T275" s="48"/>
      <c r="U275" s="500"/>
      <c r="V275" s="48"/>
      <c r="W275" s="48"/>
      <c r="X275" s="500"/>
      <c r="Y275" s="444"/>
      <c r="Z275" s="48"/>
      <c r="AA275" s="48"/>
      <c r="AB275" s="48"/>
      <c r="AC275" s="48"/>
      <c r="AD275" s="48"/>
      <c r="AE275" s="48"/>
      <c r="AF275" s="48"/>
    </row>
    <row r="276" spans="1:32" ht="21" customHeight="1" x14ac:dyDescent="0.25">
      <c r="A276" s="48"/>
      <c r="B276" s="48"/>
      <c r="C276" s="48"/>
      <c r="D276" s="443"/>
      <c r="E276" s="48"/>
      <c r="F276" s="48"/>
      <c r="G276" s="48"/>
      <c r="H276" s="48"/>
      <c r="I276" s="48"/>
      <c r="J276" s="48"/>
      <c r="K276" s="48"/>
      <c r="L276" s="48"/>
      <c r="M276" s="48"/>
      <c r="N276" s="48"/>
      <c r="O276" s="48"/>
      <c r="P276" s="48"/>
      <c r="Q276" s="48"/>
      <c r="R276" s="48"/>
      <c r="S276" s="48"/>
      <c r="T276" s="48"/>
      <c r="U276" s="500"/>
      <c r="V276" s="48"/>
      <c r="W276" s="48"/>
      <c r="X276" s="500"/>
      <c r="Y276" s="444"/>
      <c r="Z276" s="48"/>
      <c r="AA276" s="48"/>
      <c r="AB276" s="48"/>
      <c r="AC276" s="48"/>
      <c r="AD276" s="48"/>
      <c r="AE276" s="48"/>
      <c r="AF276" s="48"/>
    </row>
    <row r="277" spans="1:32" ht="21" customHeight="1" x14ac:dyDescent="0.25">
      <c r="A277" s="48"/>
      <c r="B277" s="48"/>
      <c r="C277" s="48"/>
      <c r="D277" s="443"/>
      <c r="E277" s="48"/>
      <c r="F277" s="48"/>
      <c r="G277" s="48"/>
      <c r="H277" s="48"/>
      <c r="I277" s="48"/>
      <c r="J277" s="48"/>
      <c r="K277" s="48"/>
      <c r="L277" s="48"/>
      <c r="M277" s="48"/>
      <c r="N277" s="48"/>
      <c r="O277" s="48"/>
      <c r="P277" s="48"/>
      <c r="Q277" s="48"/>
      <c r="R277" s="48"/>
      <c r="S277" s="48"/>
      <c r="T277" s="48"/>
      <c r="U277" s="500"/>
      <c r="V277" s="48"/>
      <c r="W277" s="48"/>
      <c r="X277" s="500"/>
      <c r="Y277" s="444"/>
      <c r="Z277" s="48"/>
      <c r="AA277" s="48"/>
      <c r="AB277" s="48"/>
      <c r="AC277" s="48"/>
      <c r="AD277" s="48"/>
      <c r="AE277" s="48"/>
      <c r="AF277" s="48"/>
    </row>
    <row r="278" spans="1:32" ht="21" customHeight="1" x14ac:dyDescent="0.25">
      <c r="A278" s="48"/>
      <c r="B278" s="48"/>
      <c r="C278" s="48"/>
      <c r="D278" s="443"/>
      <c r="E278" s="48"/>
      <c r="F278" s="48"/>
      <c r="G278" s="48"/>
      <c r="H278" s="48"/>
      <c r="I278" s="48"/>
      <c r="J278" s="48"/>
      <c r="K278" s="48"/>
      <c r="L278" s="48"/>
      <c r="M278" s="48"/>
      <c r="N278" s="48"/>
      <c r="O278" s="48"/>
      <c r="P278" s="48"/>
      <c r="Q278" s="48"/>
      <c r="R278" s="48"/>
      <c r="S278" s="48"/>
      <c r="T278" s="48"/>
      <c r="U278" s="500"/>
      <c r="V278" s="48"/>
      <c r="W278" s="48"/>
      <c r="X278" s="500"/>
      <c r="Y278" s="444"/>
      <c r="Z278" s="48"/>
      <c r="AA278" s="48"/>
      <c r="AB278" s="48"/>
      <c r="AC278" s="48"/>
      <c r="AD278" s="48"/>
      <c r="AE278" s="48"/>
      <c r="AF278" s="48"/>
    </row>
    <row r="279" spans="1:32" ht="21" customHeight="1" x14ac:dyDescent="0.25">
      <c r="A279" s="48"/>
      <c r="B279" s="48"/>
      <c r="C279" s="48"/>
      <c r="D279" s="443"/>
      <c r="E279" s="48"/>
      <c r="F279" s="48"/>
      <c r="G279" s="48"/>
      <c r="H279" s="48"/>
      <c r="I279" s="48"/>
      <c r="J279" s="48"/>
      <c r="K279" s="48"/>
      <c r="L279" s="48"/>
      <c r="M279" s="48"/>
      <c r="N279" s="48"/>
      <c r="O279" s="48"/>
      <c r="P279" s="48"/>
      <c r="Q279" s="48"/>
      <c r="R279" s="48"/>
      <c r="S279" s="48"/>
      <c r="T279" s="48"/>
      <c r="U279" s="500"/>
      <c r="V279" s="48"/>
      <c r="W279" s="48"/>
      <c r="X279" s="500"/>
      <c r="Y279" s="444"/>
      <c r="Z279" s="48"/>
      <c r="AA279" s="48"/>
      <c r="AB279" s="48"/>
      <c r="AC279" s="48"/>
      <c r="AD279" s="48"/>
      <c r="AE279" s="48"/>
      <c r="AF279" s="48"/>
    </row>
    <row r="280" spans="1:32" ht="21" customHeight="1" x14ac:dyDescent="0.25">
      <c r="A280" s="48"/>
      <c r="B280" s="48"/>
      <c r="C280" s="48"/>
      <c r="D280" s="443"/>
      <c r="E280" s="48"/>
      <c r="F280" s="48"/>
      <c r="G280" s="48"/>
      <c r="H280" s="48"/>
      <c r="I280" s="48"/>
      <c r="J280" s="48"/>
      <c r="K280" s="48"/>
      <c r="L280" s="48"/>
      <c r="M280" s="48"/>
      <c r="N280" s="48"/>
      <c r="O280" s="48"/>
      <c r="P280" s="48"/>
      <c r="Q280" s="48"/>
      <c r="R280" s="48"/>
      <c r="S280" s="48"/>
      <c r="T280" s="48"/>
      <c r="U280" s="500"/>
      <c r="V280" s="48"/>
      <c r="W280" s="48"/>
      <c r="X280" s="500"/>
      <c r="Y280" s="444"/>
      <c r="Z280" s="48"/>
      <c r="AA280" s="48"/>
      <c r="AB280" s="48"/>
      <c r="AC280" s="48"/>
      <c r="AD280" s="48"/>
      <c r="AE280" s="48"/>
      <c r="AF280" s="48"/>
    </row>
    <row r="281" spans="1:32" ht="21" customHeight="1" x14ac:dyDescent="0.25">
      <c r="A281" s="48"/>
      <c r="B281" s="48"/>
      <c r="C281" s="48"/>
      <c r="D281" s="443"/>
      <c r="E281" s="48"/>
      <c r="F281" s="48"/>
      <c r="G281" s="48"/>
      <c r="H281" s="48"/>
      <c r="I281" s="48"/>
      <c r="J281" s="48"/>
      <c r="K281" s="48"/>
      <c r="L281" s="48"/>
      <c r="M281" s="48"/>
      <c r="N281" s="48"/>
      <c r="O281" s="48"/>
      <c r="P281" s="48"/>
      <c r="Q281" s="48"/>
      <c r="R281" s="48"/>
      <c r="S281" s="48"/>
      <c r="T281" s="48"/>
      <c r="U281" s="500"/>
      <c r="V281" s="48"/>
      <c r="W281" s="48"/>
      <c r="X281" s="500"/>
      <c r="Y281" s="444"/>
      <c r="Z281" s="48"/>
      <c r="AA281" s="48"/>
      <c r="AB281" s="48"/>
      <c r="AC281" s="48"/>
      <c r="AD281" s="48"/>
      <c r="AE281" s="48"/>
      <c r="AF281" s="48"/>
    </row>
    <row r="282" spans="1:32" ht="21" customHeight="1" x14ac:dyDescent="0.25">
      <c r="A282" s="48"/>
      <c r="B282" s="48"/>
      <c r="C282" s="48"/>
      <c r="D282" s="443"/>
      <c r="E282" s="48"/>
      <c r="F282" s="48"/>
      <c r="G282" s="48"/>
      <c r="H282" s="48"/>
      <c r="I282" s="48"/>
      <c r="J282" s="48"/>
      <c r="K282" s="48"/>
      <c r="L282" s="48"/>
      <c r="M282" s="48"/>
      <c r="N282" s="48"/>
      <c r="O282" s="48"/>
      <c r="P282" s="48"/>
      <c r="Q282" s="48"/>
      <c r="R282" s="48"/>
      <c r="S282" s="48"/>
      <c r="T282" s="48"/>
      <c r="U282" s="500"/>
      <c r="V282" s="48"/>
      <c r="W282" s="48"/>
      <c r="X282" s="500"/>
      <c r="Y282" s="444"/>
      <c r="Z282" s="48"/>
      <c r="AA282" s="48"/>
      <c r="AB282" s="48"/>
      <c r="AC282" s="48"/>
      <c r="AD282" s="48"/>
      <c r="AE282" s="48"/>
      <c r="AF282" s="48"/>
    </row>
    <row r="283" spans="1:32" ht="21" customHeight="1" x14ac:dyDescent="0.25">
      <c r="A283" s="48"/>
      <c r="B283" s="48"/>
      <c r="C283" s="48"/>
      <c r="D283" s="443"/>
      <c r="E283" s="48"/>
      <c r="F283" s="48"/>
      <c r="G283" s="48"/>
      <c r="H283" s="48"/>
      <c r="I283" s="48"/>
      <c r="J283" s="48"/>
      <c r="K283" s="48"/>
      <c r="L283" s="48"/>
      <c r="M283" s="48"/>
      <c r="N283" s="48"/>
      <c r="O283" s="48"/>
      <c r="P283" s="48"/>
      <c r="Q283" s="48"/>
      <c r="R283" s="48"/>
      <c r="S283" s="48"/>
      <c r="T283" s="48"/>
      <c r="U283" s="500"/>
      <c r="V283" s="48"/>
      <c r="W283" s="48"/>
      <c r="X283" s="500"/>
      <c r="Y283" s="444"/>
      <c r="Z283" s="48"/>
      <c r="AA283" s="48"/>
      <c r="AB283" s="48"/>
      <c r="AC283" s="48"/>
      <c r="AD283" s="48"/>
      <c r="AE283" s="48"/>
      <c r="AF283" s="48"/>
    </row>
    <row r="284" spans="1:32" ht="21" customHeight="1" x14ac:dyDescent="0.25">
      <c r="A284" s="48"/>
      <c r="B284" s="48"/>
      <c r="C284" s="48"/>
      <c r="D284" s="443"/>
      <c r="E284" s="48"/>
      <c r="F284" s="48"/>
      <c r="G284" s="48"/>
      <c r="H284" s="48"/>
      <c r="I284" s="48"/>
      <c r="J284" s="48"/>
      <c r="K284" s="48"/>
      <c r="L284" s="48"/>
      <c r="M284" s="48"/>
      <c r="N284" s="48"/>
      <c r="O284" s="48"/>
      <c r="P284" s="48"/>
      <c r="Q284" s="48"/>
      <c r="R284" s="48"/>
      <c r="S284" s="48"/>
      <c r="T284" s="48"/>
      <c r="U284" s="500"/>
      <c r="V284" s="48"/>
      <c r="W284" s="48"/>
      <c r="X284" s="500"/>
      <c r="Y284" s="444"/>
      <c r="Z284" s="48"/>
      <c r="AA284" s="48"/>
      <c r="AB284" s="48"/>
      <c r="AC284" s="48"/>
      <c r="AD284" s="48"/>
      <c r="AE284" s="48"/>
      <c r="AF284" s="48"/>
    </row>
    <row r="285" spans="1:32" ht="21" customHeight="1" x14ac:dyDescent="0.25">
      <c r="A285" s="48"/>
      <c r="B285" s="48"/>
      <c r="C285" s="48"/>
      <c r="D285" s="443"/>
      <c r="E285" s="48"/>
      <c r="F285" s="48"/>
      <c r="G285" s="48"/>
      <c r="H285" s="48"/>
      <c r="I285" s="48"/>
      <c r="J285" s="48"/>
      <c r="K285" s="48"/>
      <c r="L285" s="48"/>
      <c r="M285" s="48"/>
      <c r="N285" s="48"/>
      <c r="O285" s="48"/>
      <c r="P285" s="48"/>
      <c r="Q285" s="48"/>
      <c r="R285" s="48"/>
      <c r="S285" s="48"/>
      <c r="T285" s="48"/>
      <c r="U285" s="500"/>
      <c r="V285" s="48"/>
      <c r="W285" s="48"/>
      <c r="X285" s="500"/>
      <c r="Y285" s="444"/>
      <c r="Z285" s="48"/>
      <c r="AA285" s="48"/>
      <c r="AB285" s="48"/>
      <c r="AC285" s="48"/>
      <c r="AD285" s="48"/>
      <c r="AE285" s="48"/>
      <c r="AF285" s="48"/>
    </row>
    <row r="286" spans="1:32" ht="21" customHeight="1" x14ac:dyDescent="0.25">
      <c r="A286" s="48"/>
      <c r="B286" s="48"/>
      <c r="C286" s="48"/>
      <c r="D286" s="443"/>
      <c r="E286" s="48"/>
      <c r="F286" s="48"/>
      <c r="G286" s="48"/>
      <c r="H286" s="48"/>
      <c r="I286" s="48"/>
      <c r="J286" s="48"/>
      <c r="K286" s="48"/>
      <c r="L286" s="48"/>
      <c r="M286" s="48"/>
      <c r="N286" s="48"/>
      <c r="O286" s="48"/>
      <c r="P286" s="48"/>
      <c r="Q286" s="48"/>
      <c r="R286" s="48"/>
      <c r="S286" s="48"/>
      <c r="T286" s="48"/>
      <c r="U286" s="500"/>
      <c r="V286" s="48"/>
      <c r="W286" s="48"/>
      <c r="X286" s="500"/>
      <c r="Y286" s="444"/>
      <c r="Z286" s="48"/>
      <c r="AA286" s="48"/>
      <c r="AB286" s="48"/>
      <c r="AC286" s="48"/>
      <c r="AD286" s="48"/>
      <c r="AE286" s="48"/>
      <c r="AF286" s="48"/>
    </row>
    <row r="287" spans="1:32" ht="21" customHeight="1" x14ac:dyDescent="0.25">
      <c r="A287" s="48"/>
      <c r="B287" s="48"/>
      <c r="C287" s="48"/>
      <c r="D287" s="443"/>
      <c r="E287" s="48"/>
      <c r="F287" s="48"/>
      <c r="G287" s="48"/>
      <c r="H287" s="48"/>
      <c r="I287" s="48"/>
      <c r="J287" s="48"/>
      <c r="K287" s="48"/>
      <c r="L287" s="48"/>
      <c r="M287" s="48"/>
      <c r="N287" s="48"/>
      <c r="O287" s="48"/>
      <c r="P287" s="48"/>
      <c r="Q287" s="48"/>
      <c r="R287" s="48"/>
      <c r="S287" s="48"/>
      <c r="T287" s="48"/>
      <c r="U287" s="500"/>
      <c r="V287" s="48"/>
      <c r="W287" s="48"/>
      <c r="X287" s="500"/>
      <c r="Y287" s="444"/>
      <c r="Z287" s="48"/>
      <c r="AA287" s="48"/>
      <c r="AB287" s="48"/>
      <c r="AC287" s="48"/>
      <c r="AD287" s="48"/>
      <c r="AE287" s="48"/>
      <c r="AF287" s="48"/>
    </row>
    <row r="288" spans="1:32" ht="21" customHeight="1" x14ac:dyDescent="0.25">
      <c r="A288" s="48"/>
      <c r="B288" s="48"/>
      <c r="C288" s="48"/>
      <c r="D288" s="443"/>
      <c r="E288" s="48"/>
      <c r="F288" s="48"/>
      <c r="G288" s="48"/>
      <c r="H288" s="48"/>
      <c r="I288" s="48"/>
      <c r="J288" s="48"/>
      <c r="K288" s="48"/>
      <c r="L288" s="48"/>
      <c r="M288" s="48"/>
      <c r="N288" s="48"/>
      <c r="O288" s="48"/>
      <c r="P288" s="48"/>
      <c r="Q288" s="48"/>
      <c r="R288" s="48"/>
      <c r="S288" s="48"/>
      <c r="T288" s="48"/>
      <c r="U288" s="500"/>
      <c r="V288" s="48"/>
      <c r="W288" s="48"/>
      <c r="X288" s="500"/>
      <c r="Y288" s="444"/>
      <c r="Z288" s="48"/>
      <c r="AA288" s="48"/>
      <c r="AB288" s="48"/>
      <c r="AC288" s="48"/>
      <c r="AD288" s="48"/>
      <c r="AE288" s="48"/>
      <c r="AF288" s="48"/>
    </row>
    <row r="289" spans="1:32" ht="21" customHeight="1" x14ac:dyDescent="0.25">
      <c r="A289" s="48"/>
      <c r="B289" s="48"/>
      <c r="C289" s="48"/>
      <c r="D289" s="443"/>
      <c r="E289" s="48"/>
      <c r="F289" s="48"/>
      <c r="G289" s="48"/>
      <c r="H289" s="48"/>
      <c r="I289" s="48"/>
      <c r="J289" s="48"/>
      <c r="K289" s="48"/>
      <c r="L289" s="48"/>
      <c r="M289" s="48"/>
      <c r="N289" s="48"/>
      <c r="O289" s="48"/>
      <c r="P289" s="48"/>
      <c r="Q289" s="48"/>
      <c r="R289" s="48"/>
      <c r="S289" s="48"/>
      <c r="T289" s="48"/>
      <c r="U289" s="500"/>
      <c r="V289" s="48"/>
      <c r="W289" s="48"/>
      <c r="X289" s="500"/>
      <c r="Y289" s="444"/>
      <c r="Z289" s="48"/>
      <c r="AA289" s="48"/>
      <c r="AB289" s="48"/>
      <c r="AC289" s="48"/>
      <c r="AD289" s="48"/>
      <c r="AE289" s="48"/>
      <c r="AF289" s="48"/>
    </row>
    <row r="290" spans="1:32" ht="21" customHeight="1" x14ac:dyDescent="0.25">
      <c r="A290" s="48"/>
      <c r="B290" s="48"/>
      <c r="C290" s="48"/>
      <c r="D290" s="443"/>
      <c r="E290" s="48"/>
      <c r="F290" s="48"/>
      <c r="G290" s="48"/>
      <c r="H290" s="48"/>
      <c r="I290" s="48"/>
      <c r="J290" s="48"/>
      <c r="K290" s="48"/>
      <c r="L290" s="48"/>
      <c r="M290" s="48"/>
      <c r="N290" s="48"/>
      <c r="O290" s="48"/>
      <c r="P290" s="48"/>
      <c r="Q290" s="48"/>
      <c r="R290" s="48"/>
      <c r="S290" s="48"/>
      <c r="T290" s="48"/>
      <c r="U290" s="500"/>
      <c r="V290" s="48"/>
      <c r="W290" s="48"/>
      <c r="X290" s="500"/>
      <c r="Y290" s="444"/>
      <c r="Z290" s="48"/>
      <c r="AA290" s="48"/>
      <c r="AB290" s="48"/>
      <c r="AC290" s="48"/>
      <c r="AD290" s="48"/>
      <c r="AE290" s="48"/>
      <c r="AF290" s="48"/>
    </row>
    <row r="291" spans="1:32" ht="21" customHeight="1" x14ac:dyDescent="0.25">
      <c r="A291" s="48"/>
      <c r="B291" s="48"/>
      <c r="C291" s="48"/>
      <c r="D291" s="443"/>
      <c r="E291" s="48"/>
      <c r="F291" s="48"/>
      <c r="G291" s="48"/>
      <c r="H291" s="48"/>
      <c r="I291" s="48"/>
      <c r="J291" s="48"/>
      <c r="K291" s="48"/>
      <c r="L291" s="48"/>
      <c r="M291" s="48"/>
      <c r="N291" s="48"/>
      <c r="O291" s="48"/>
      <c r="P291" s="48"/>
      <c r="Q291" s="48"/>
      <c r="R291" s="48"/>
      <c r="S291" s="48"/>
      <c r="T291" s="48"/>
      <c r="U291" s="500"/>
      <c r="V291" s="48"/>
      <c r="W291" s="48"/>
      <c r="X291" s="500"/>
      <c r="Y291" s="444"/>
      <c r="Z291" s="48"/>
      <c r="AA291" s="48"/>
      <c r="AB291" s="48"/>
      <c r="AC291" s="48"/>
      <c r="AD291" s="48"/>
      <c r="AE291" s="48"/>
      <c r="AF291" s="48"/>
    </row>
    <row r="292" spans="1:32" ht="21" customHeight="1" x14ac:dyDescent="0.25">
      <c r="A292" s="48"/>
      <c r="B292" s="48"/>
      <c r="C292" s="48"/>
      <c r="D292" s="443"/>
      <c r="E292" s="48"/>
      <c r="F292" s="48"/>
      <c r="G292" s="48"/>
      <c r="H292" s="48"/>
      <c r="I292" s="48"/>
      <c r="J292" s="48"/>
      <c r="K292" s="48"/>
      <c r="L292" s="48"/>
      <c r="M292" s="48"/>
      <c r="N292" s="48"/>
      <c r="O292" s="48"/>
      <c r="P292" s="48"/>
      <c r="Q292" s="48"/>
      <c r="R292" s="48"/>
      <c r="S292" s="48"/>
      <c r="T292" s="48"/>
      <c r="U292" s="500"/>
      <c r="V292" s="48"/>
      <c r="W292" s="48"/>
      <c r="X292" s="500"/>
      <c r="Y292" s="444"/>
      <c r="Z292" s="48"/>
      <c r="AA292" s="48"/>
      <c r="AB292" s="48"/>
      <c r="AC292" s="48"/>
      <c r="AD292" s="48"/>
      <c r="AE292" s="48"/>
      <c r="AF292" s="48"/>
    </row>
    <row r="293" spans="1:32" ht="21" customHeight="1" x14ac:dyDescent="0.25">
      <c r="A293" s="48"/>
      <c r="B293" s="48"/>
      <c r="C293" s="48"/>
      <c r="D293" s="443"/>
      <c r="E293" s="48"/>
      <c r="F293" s="48"/>
      <c r="G293" s="48"/>
      <c r="H293" s="48"/>
      <c r="I293" s="48"/>
      <c r="J293" s="48"/>
      <c r="K293" s="48"/>
      <c r="L293" s="48"/>
      <c r="M293" s="48"/>
      <c r="N293" s="48"/>
      <c r="O293" s="48"/>
      <c r="P293" s="48"/>
      <c r="Q293" s="48"/>
      <c r="R293" s="48"/>
      <c r="S293" s="48"/>
      <c r="T293" s="48"/>
      <c r="U293" s="500"/>
      <c r="V293" s="48"/>
      <c r="W293" s="48"/>
      <c r="X293" s="500"/>
      <c r="Y293" s="444"/>
      <c r="Z293" s="48"/>
      <c r="AA293" s="48"/>
      <c r="AB293" s="48"/>
      <c r="AC293" s="48"/>
      <c r="AD293" s="48"/>
      <c r="AE293" s="48"/>
      <c r="AF293" s="48"/>
    </row>
    <row r="294" spans="1:32" ht="21" customHeight="1" x14ac:dyDescent="0.25">
      <c r="A294" s="48"/>
      <c r="B294" s="48"/>
      <c r="C294" s="48"/>
      <c r="D294" s="443"/>
      <c r="E294" s="48"/>
      <c r="F294" s="48"/>
      <c r="G294" s="48"/>
      <c r="H294" s="48"/>
      <c r="I294" s="48"/>
      <c r="J294" s="48"/>
      <c r="K294" s="48"/>
      <c r="L294" s="48"/>
      <c r="M294" s="48"/>
      <c r="N294" s="48"/>
      <c r="O294" s="48"/>
      <c r="P294" s="48"/>
      <c r="Q294" s="48"/>
      <c r="R294" s="48"/>
      <c r="S294" s="48"/>
      <c r="T294" s="48"/>
      <c r="U294" s="500"/>
      <c r="V294" s="48"/>
      <c r="W294" s="48"/>
      <c r="X294" s="500"/>
      <c r="Y294" s="444"/>
      <c r="Z294" s="48"/>
      <c r="AA294" s="48"/>
      <c r="AB294" s="48"/>
      <c r="AC294" s="48"/>
      <c r="AD294" s="48"/>
      <c r="AE294" s="48"/>
      <c r="AF294" s="48"/>
    </row>
    <row r="295" spans="1:32" ht="21" customHeight="1" x14ac:dyDescent="0.25">
      <c r="A295" s="48"/>
      <c r="B295" s="48"/>
      <c r="C295" s="48"/>
      <c r="D295" s="443"/>
      <c r="E295" s="48"/>
      <c r="F295" s="48"/>
      <c r="G295" s="48"/>
      <c r="H295" s="48"/>
      <c r="I295" s="48"/>
      <c r="J295" s="48"/>
      <c r="K295" s="48"/>
      <c r="L295" s="48"/>
      <c r="M295" s="48"/>
      <c r="N295" s="48"/>
      <c r="O295" s="48"/>
      <c r="P295" s="48"/>
      <c r="Q295" s="48"/>
      <c r="R295" s="48"/>
      <c r="S295" s="48"/>
      <c r="T295" s="48"/>
      <c r="U295" s="500"/>
      <c r="V295" s="48"/>
      <c r="W295" s="48"/>
      <c r="X295" s="500"/>
      <c r="Y295" s="444"/>
      <c r="Z295" s="48"/>
      <c r="AA295" s="48"/>
      <c r="AB295" s="48"/>
      <c r="AC295" s="48"/>
      <c r="AD295" s="48"/>
      <c r="AE295" s="48"/>
      <c r="AF295" s="48"/>
    </row>
    <row r="296" spans="1:32" ht="21" customHeight="1" x14ac:dyDescent="0.25">
      <c r="A296" s="48"/>
      <c r="B296" s="48"/>
      <c r="C296" s="48"/>
      <c r="D296" s="443"/>
      <c r="E296" s="48"/>
      <c r="F296" s="48"/>
      <c r="G296" s="48"/>
      <c r="H296" s="48"/>
      <c r="I296" s="48"/>
      <c r="J296" s="48"/>
      <c r="K296" s="48"/>
      <c r="L296" s="48"/>
      <c r="M296" s="48"/>
      <c r="N296" s="48"/>
      <c r="O296" s="48"/>
      <c r="P296" s="48"/>
      <c r="Q296" s="48"/>
      <c r="R296" s="48"/>
      <c r="S296" s="48"/>
      <c r="T296" s="48"/>
      <c r="U296" s="500"/>
      <c r="V296" s="48"/>
      <c r="W296" s="48"/>
      <c r="X296" s="500"/>
      <c r="Y296" s="444"/>
      <c r="Z296" s="48"/>
      <c r="AA296" s="48"/>
      <c r="AB296" s="48"/>
      <c r="AC296" s="48"/>
      <c r="AD296" s="48"/>
      <c r="AE296" s="48"/>
      <c r="AF296" s="48"/>
    </row>
    <row r="297" spans="1:32" ht="21" customHeight="1" x14ac:dyDescent="0.25">
      <c r="A297" s="48"/>
      <c r="B297" s="48"/>
      <c r="C297" s="48"/>
      <c r="D297" s="443"/>
      <c r="E297" s="48"/>
      <c r="F297" s="48"/>
      <c r="G297" s="48"/>
      <c r="H297" s="48"/>
      <c r="I297" s="48"/>
      <c r="J297" s="48"/>
      <c r="K297" s="48"/>
      <c r="L297" s="48"/>
      <c r="M297" s="48"/>
      <c r="N297" s="48"/>
      <c r="O297" s="48"/>
      <c r="P297" s="48"/>
      <c r="Q297" s="48"/>
      <c r="R297" s="48"/>
      <c r="S297" s="48"/>
      <c r="T297" s="48"/>
      <c r="U297" s="500"/>
      <c r="V297" s="48"/>
      <c r="W297" s="48"/>
      <c r="X297" s="500"/>
      <c r="Y297" s="444"/>
      <c r="Z297" s="48"/>
      <c r="AA297" s="48"/>
      <c r="AB297" s="48"/>
      <c r="AC297" s="48"/>
      <c r="AD297" s="48"/>
      <c r="AE297" s="48"/>
      <c r="AF297" s="48"/>
    </row>
    <row r="298" spans="1:32" ht="21" customHeight="1" x14ac:dyDescent="0.25">
      <c r="A298" s="48"/>
      <c r="B298" s="48"/>
      <c r="C298" s="48"/>
      <c r="D298" s="443"/>
      <c r="E298" s="48"/>
      <c r="F298" s="48"/>
      <c r="G298" s="48"/>
      <c r="H298" s="48"/>
      <c r="I298" s="48"/>
      <c r="J298" s="48"/>
      <c r="K298" s="48"/>
      <c r="L298" s="48"/>
      <c r="M298" s="48"/>
      <c r="N298" s="48"/>
      <c r="O298" s="48"/>
      <c r="P298" s="48"/>
      <c r="Q298" s="48"/>
      <c r="R298" s="48"/>
      <c r="S298" s="48"/>
      <c r="T298" s="48"/>
      <c r="U298" s="500"/>
      <c r="V298" s="48"/>
      <c r="W298" s="48"/>
      <c r="X298" s="500"/>
      <c r="Y298" s="444"/>
      <c r="Z298" s="48"/>
      <c r="AA298" s="48"/>
      <c r="AB298" s="48"/>
      <c r="AC298" s="48"/>
      <c r="AD298" s="48"/>
      <c r="AE298" s="48"/>
      <c r="AF298" s="48"/>
    </row>
    <row r="299" spans="1:32" ht="21" customHeight="1" x14ac:dyDescent="0.25">
      <c r="A299" s="48"/>
      <c r="B299" s="48"/>
      <c r="C299" s="48"/>
      <c r="D299" s="443"/>
      <c r="E299" s="48"/>
      <c r="F299" s="48"/>
      <c r="G299" s="48"/>
      <c r="H299" s="48"/>
      <c r="I299" s="48"/>
      <c r="J299" s="48"/>
      <c r="K299" s="48"/>
      <c r="L299" s="48"/>
      <c r="M299" s="48"/>
      <c r="N299" s="48"/>
      <c r="O299" s="48"/>
      <c r="P299" s="48"/>
      <c r="Q299" s="48"/>
      <c r="R299" s="48"/>
      <c r="S299" s="48"/>
      <c r="T299" s="48"/>
      <c r="U299" s="500"/>
      <c r="V299" s="48"/>
      <c r="W299" s="48"/>
      <c r="X299" s="500"/>
      <c r="Y299" s="444"/>
      <c r="Z299" s="48"/>
      <c r="AA299" s="48"/>
      <c r="AB299" s="48"/>
      <c r="AC299" s="48"/>
      <c r="AD299" s="48"/>
      <c r="AE299" s="48"/>
      <c r="AF299" s="48"/>
    </row>
    <row r="300" spans="1:32" ht="21" customHeight="1" x14ac:dyDescent="0.25">
      <c r="A300" s="48"/>
      <c r="B300" s="48"/>
      <c r="C300" s="48"/>
      <c r="D300" s="443"/>
      <c r="E300" s="48"/>
      <c r="F300" s="48"/>
      <c r="G300" s="48"/>
      <c r="H300" s="48"/>
      <c r="I300" s="48"/>
      <c r="J300" s="48"/>
      <c r="K300" s="48"/>
      <c r="L300" s="48"/>
      <c r="M300" s="48"/>
      <c r="N300" s="48"/>
      <c r="O300" s="48"/>
      <c r="P300" s="48"/>
      <c r="Q300" s="48"/>
      <c r="R300" s="48"/>
      <c r="S300" s="48"/>
      <c r="T300" s="48"/>
      <c r="U300" s="500"/>
      <c r="V300" s="48"/>
      <c r="W300" s="48"/>
      <c r="X300" s="500"/>
      <c r="Y300" s="444"/>
      <c r="Z300" s="48"/>
      <c r="AA300" s="48"/>
      <c r="AB300" s="48"/>
      <c r="AC300" s="48"/>
      <c r="AD300" s="48"/>
      <c r="AE300" s="48"/>
      <c r="AF300" s="48"/>
    </row>
    <row r="301" spans="1:32" ht="21" customHeight="1" x14ac:dyDescent="0.25">
      <c r="A301" s="48"/>
      <c r="B301" s="48"/>
      <c r="C301" s="48"/>
      <c r="D301" s="443"/>
      <c r="E301" s="48"/>
      <c r="F301" s="48"/>
      <c r="G301" s="48"/>
      <c r="H301" s="48"/>
      <c r="I301" s="48"/>
      <c r="J301" s="48"/>
      <c r="K301" s="48"/>
      <c r="L301" s="48"/>
      <c r="M301" s="48"/>
      <c r="N301" s="48"/>
      <c r="O301" s="48"/>
      <c r="P301" s="48"/>
      <c r="Q301" s="48"/>
      <c r="R301" s="48"/>
      <c r="S301" s="48"/>
      <c r="T301" s="48"/>
      <c r="U301" s="500"/>
      <c r="V301" s="48"/>
      <c r="W301" s="48"/>
      <c r="X301" s="500"/>
      <c r="Y301" s="444"/>
      <c r="Z301" s="48"/>
      <c r="AA301" s="48"/>
      <c r="AB301" s="48"/>
      <c r="AC301" s="48"/>
      <c r="AD301" s="48"/>
      <c r="AE301" s="48"/>
      <c r="AF301" s="48"/>
    </row>
    <row r="302" spans="1:32" ht="21" customHeight="1" x14ac:dyDescent="0.25">
      <c r="A302" s="48"/>
      <c r="B302" s="48"/>
      <c r="C302" s="48"/>
      <c r="D302" s="443"/>
      <c r="E302" s="48"/>
      <c r="F302" s="48"/>
      <c r="G302" s="48"/>
      <c r="H302" s="48"/>
      <c r="I302" s="48"/>
      <c r="J302" s="48"/>
      <c r="K302" s="48"/>
      <c r="L302" s="48"/>
      <c r="M302" s="48"/>
      <c r="N302" s="48"/>
      <c r="O302" s="48"/>
      <c r="P302" s="48"/>
      <c r="Q302" s="48"/>
      <c r="R302" s="48"/>
      <c r="S302" s="48"/>
      <c r="T302" s="48"/>
      <c r="U302" s="500"/>
      <c r="V302" s="48"/>
      <c r="W302" s="48"/>
      <c r="X302" s="500"/>
      <c r="Y302" s="444"/>
      <c r="Z302" s="48"/>
      <c r="AA302" s="48"/>
      <c r="AB302" s="48"/>
      <c r="AC302" s="48"/>
      <c r="AD302" s="48"/>
      <c r="AE302" s="48"/>
      <c r="AF302" s="48"/>
    </row>
    <row r="303" spans="1:32" ht="21" customHeight="1" x14ac:dyDescent="0.25">
      <c r="A303" s="48"/>
      <c r="B303" s="48"/>
      <c r="C303" s="48"/>
      <c r="D303" s="443"/>
      <c r="E303" s="48"/>
      <c r="F303" s="48"/>
      <c r="G303" s="48"/>
      <c r="H303" s="48"/>
      <c r="I303" s="48"/>
      <c r="J303" s="48"/>
      <c r="K303" s="48"/>
      <c r="L303" s="48"/>
      <c r="M303" s="48"/>
      <c r="N303" s="48"/>
      <c r="O303" s="48"/>
      <c r="P303" s="48"/>
      <c r="Q303" s="48"/>
      <c r="R303" s="48"/>
      <c r="S303" s="48"/>
      <c r="T303" s="48"/>
      <c r="U303" s="500"/>
      <c r="V303" s="48"/>
      <c r="W303" s="48"/>
      <c r="X303" s="500"/>
      <c r="Y303" s="444"/>
      <c r="Z303" s="48"/>
      <c r="AA303" s="48"/>
      <c r="AB303" s="48"/>
      <c r="AC303" s="48"/>
      <c r="AD303" s="48"/>
      <c r="AE303" s="48"/>
      <c r="AF303" s="48"/>
    </row>
    <row r="304" spans="1:32" ht="21" customHeight="1" x14ac:dyDescent="0.25">
      <c r="A304" s="48"/>
      <c r="B304" s="48"/>
      <c r="C304" s="48"/>
      <c r="D304" s="443"/>
      <c r="E304" s="48"/>
      <c r="F304" s="48"/>
      <c r="G304" s="48"/>
      <c r="H304" s="48"/>
      <c r="I304" s="48"/>
      <c r="J304" s="48"/>
      <c r="K304" s="48"/>
      <c r="L304" s="48"/>
      <c r="M304" s="48"/>
      <c r="N304" s="48"/>
      <c r="O304" s="48"/>
      <c r="P304" s="48"/>
      <c r="Q304" s="48"/>
      <c r="R304" s="48"/>
      <c r="S304" s="48"/>
      <c r="T304" s="48"/>
      <c r="U304" s="500"/>
      <c r="V304" s="48"/>
      <c r="W304" s="48"/>
      <c r="X304" s="500"/>
      <c r="Y304" s="444"/>
      <c r="Z304" s="48"/>
      <c r="AA304" s="48"/>
      <c r="AB304" s="48"/>
      <c r="AC304" s="48"/>
      <c r="AD304" s="48"/>
      <c r="AE304" s="48"/>
      <c r="AF304" s="48"/>
    </row>
    <row r="305" spans="1:32" ht="21" customHeight="1" x14ac:dyDescent="0.25">
      <c r="A305" s="48"/>
      <c r="B305" s="48"/>
      <c r="C305" s="48"/>
      <c r="D305" s="443"/>
      <c r="E305" s="48"/>
      <c r="F305" s="48"/>
      <c r="G305" s="48"/>
      <c r="H305" s="48"/>
      <c r="I305" s="48"/>
      <c r="J305" s="48"/>
      <c r="K305" s="48"/>
      <c r="L305" s="48"/>
      <c r="M305" s="48"/>
      <c r="N305" s="48"/>
      <c r="O305" s="48"/>
      <c r="P305" s="48"/>
      <c r="Q305" s="48"/>
      <c r="R305" s="48"/>
      <c r="S305" s="48"/>
      <c r="T305" s="48"/>
      <c r="U305" s="500"/>
      <c r="V305" s="48"/>
      <c r="W305" s="48"/>
      <c r="X305" s="500"/>
      <c r="Y305" s="444"/>
      <c r="Z305" s="48"/>
      <c r="AA305" s="48"/>
      <c r="AB305" s="48"/>
      <c r="AC305" s="48"/>
      <c r="AD305" s="48"/>
      <c r="AE305" s="48"/>
      <c r="AF305" s="48"/>
    </row>
    <row r="306" spans="1:32" ht="21" customHeight="1" x14ac:dyDescent="0.25">
      <c r="A306" s="48"/>
      <c r="B306" s="48"/>
      <c r="C306" s="48"/>
      <c r="D306" s="443"/>
      <c r="E306" s="48"/>
      <c r="F306" s="48"/>
      <c r="G306" s="48"/>
      <c r="H306" s="48"/>
      <c r="I306" s="48"/>
      <c r="J306" s="48"/>
      <c r="K306" s="48"/>
      <c r="L306" s="48"/>
      <c r="M306" s="48"/>
      <c r="N306" s="48"/>
      <c r="O306" s="48"/>
      <c r="P306" s="48"/>
      <c r="Q306" s="48"/>
      <c r="R306" s="48"/>
      <c r="S306" s="48"/>
      <c r="T306" s="48"/>
      <c r="U306" s="500"/>
      <c r="V306" s="48"/>
      <c r="W306" s="48"/>
      <c r="X306" s="500"/>
      <c r="Y306" s="444"/>
      <c r="Z306" s="48"/>
      <c r="AA306" s="48"/>
      <c r="AB306" s="48"/>
      <c r="AC306" s="48"/>
      <c r="AD306" s="48"/>
      <c r="AE306" s="48"/>
      <c r="AF306" s="48"/>
    </row>
    <row r="307" spans="1:32" ht="21" customHeight="1" x14ac:dyDescent="0.25">
      <c r="A307" s="48"/>
      <c r="B307" s="48"/>
      <c r="C307" s="48"/>
      <c r="D307" s="443"/>
      <c r="E307" s="48"/>
      <c r="F307" s="48"/>
      <c r="G307" s="48"/>
      <c r="H307" s="48"/>
      <c r="I307" s="48"/>
      <c r="J307" s="48"/>
      <c r="K307" s="48"/>
      <c r="L307" s="48"/>
      <c r="M307" s="48"/>
      <c r="N307" s="48"/>
      <c r="O307" s="48"/>
      <c r="P307" s="48"/>
      <c r="Q307" s="48"/>
      <c r="R307" s="48"/>
      <c r="S307" s="48"/>
      <c r="T307" s="48"/>
      <c r="U307" s="500"/>
      <c r="V307" s="48"/>
      <c r="W307" s="48"/>
      <c r="X307" s="500"/>
      <c r="Y307" s="444"/>
      <c r="Z307" s="48"/>
      <c r="AA307" s="48"/>
      <c r="AB307" s="48"/>
      <c r="AC307" s="48"/>
      <c r="AD307" s="48"/>
      <c r="AE307" s="48"/>
      <c r="AF307" s="48"/>
    </row>
    <row r="308" spans="1:32" ht="21" customHeight="1" x14ac:dyDescent="0.25">
      <c r="A308" s="48"/>
      <c r="B308" s="48"/>
      <c r="C308" s="48"/>
      <c r="D308" s="443"/>
      <c r="E308" s="48"/>
      <c r="F308" s="48"/>
      <c r="G308" s="48"/>
      <c r="H308" s="48"/>
      <c r="I308" s="48"/>
      <c r="J308" s="48"/>
      <c r="K308" s="48"/>
      <c r="L308" s="48"/>
      <c r="M308" s="48"/>
      <c r="N308" s="48"/>
      <c r="O308" s="48"/>
      <c r="P308" s="48"/>
      <c r="Q308" s="48"/>
      <c r="R308" s="48"/>
      <c r="S308" s="48"/>
      <c r="T308" s="48"/>
      <c r="U308" s="500"/>
      <c r="V308" s="48"/>
      <c r="W308" s="48"/>
      <c r="X308" s="500"/>
      <c r="Y308" s="444"/>
      <c r="Z308" s="48"/>
      <c r="AA308" s="48"/>
      <c r="AB308" s="48"/>
      <c r="AC308" s="48"/>
      <c r="AD308" s="48"/>
      <c r="AE308" s="48"/>
      <c r="AF308" s="48"/>
    </row>
    <row r="309" spans="1:32" ht="21" customHeight="1" x14ac:dyDescent="0.25">
      <c r="A309" s="48"/>
      <c r="B309" s="48"/>
      <c r="C309" s="48"/>
      <c r="D309" s="443"/>
      <c r="E309" s="48"/>
      <c r="F309" s="48"/>
      <c r="G309" s="48"/>
      <c r="H309" s="48"/>
      <c r="I309" s="48"/>
      <c r="J309" s="48"/>
      <c r="K309" s="48"/>
      <c r="L309" s="48"/>
      <c r="M309" s="48"/>
      <c r="N309" s="48"/>
      <c r="O309" s="48"/>
      <c r="P309" s="48"/>
      <c r="Q309" s="48"/>
      <c r="R309" s="48"/>
      <c r="S309" s="48"/>
      <c r="T309" s="48"/>
      <c r="U309" s="500"/>
      <c r="V309" s="48"/>
      <c r="W309" s="48"/>
      <c r="X309" s="500"/>
      <c r="Y309" s="444"/>
      <c r="Z309" s="48"/>
      <c r="AA309" s="48"/>
      <c r="AB309" s="48"/>
      <c r="AC309" s="48"/>
      <c r="AD309" s="48"/>
      <c r="AE309" s="48"/>
      <c r="AF309" s="48"/>
    </row>
    <row r="310" spans="1:32" ht="21" customHeight="1" x14ac:dyDescent="0.25">
      <c r="A310" s="48"/>
      <c r="B310" s="48"/>
      <c r="C310" s="48"/>
      <c r="D310" s="443"/>
      <c r="E310" s="48"/>
      <c r="F310" s="48"/>
      <c r="G310" s="48"/>
      <c r="H310" s="48"/>
      <c r="I310" s="48"/>
      <c r="J310" s="48"/>
      <c r="K310" s="48"/>
      <c r="L310" s="48"/>
      <c r="M310" s="48"/>
      <c r="N310" s="48"/>
      <c r="O310" s="48"/>
      <c r="P310" s="48"/>
      <c r="Q310" s="48"/>
      <c r="R310" s="48"/>
      <c r="S310" s="48"/>
      <c r="T310" s="48"/>
      <c r="U310" s="500"/>
      <c r="V310" s="48"/>
      <c r="W310" s="48"/>
      <c r="X310" s="500"/>
      <c r="Y310" s="444"/>
      <c r="Z310" s="48"/>
      <c r="AA310" s="48"/>
      <c r="AB310" s="48"/>
      <c r="AC310" s="48"/>
      <c r="AD310" s="48"/>
      <c r="AE310" s="48"/>
      <c r="AF310" s="48"/>
    </row>
    <row r="311" spans="1:32" ht="21" customHeight="1" x14ac:dyDescent="0.25">
      <c r="A311" s="48"/>
      <c r="B311" s="48"/>
      <c r="C311" s="48"/>
      <c r="D311" s="443"/>
      <c r="E311" s="48"/>
      <c r="F311" s="48"/>
      <c r="G311" s="48"/>
      <c r="H311" s="48"/>
      <c r="I311" s="48"/>
      <c r="J311" s="48"/>
      <c r="K311" s="48"/>
      <c r="L311" s="48"/>
      <c r="M311" s="48"/>
      <c r="N311" s="48"/>
      <c r="O311" s="48"/>
      <c r="P311" s="48"/>
      <c r="Q311" s="48"/>
      <c r="R311" s="48"/>
      <c r="S311" s="48"/>
      <c r="T311" s="48"/>
      <c r="U311" s="500"/>
      <c r="V311" s="48"/>
      <c r="W311" s="48"/>
      <c r="X311" s="500"/>
      <c r="Y311" s="444"/>
      <c r="Z311" s="48"/>
      <c r="AA311" s="48"/>
      <c r="AB311" s="48"/>
      <c r="AC311" s="48"/>
      <c r="AD311" s="48"/>
      <c r="AE311" s="48"/>
      <c r="AF311" s="48"/>
    </row>
    <row r="312" spans="1:32" ht="21" customHeight="1" x14ac:dyDescent="0.25">
      <c r="A312" s="48"/>
      <c r="B312" s="48"/>
      <c r="C312" s="48"/>
      <c r="D312" s="443"/>
      <c r="E312" s="48"/>
      <c r="F312" s="48"/>
      <c r="G312" s="48"/>
      <c r="H312" s="48"/>
      <c r="I312" s="48"/>
      <c r="J312" s="48"/>
      <c r="K312" s="48"/>
      <c r="L312" s="48"/>
      <c r="M312" s="48"/>
      <c r="N312" s="48"/>
      <c r="O312" s="48"/>
      <c r="P312" s="48"/>
      <c r="Q312" s="48"/>
      <c r="R312" s="48"/>
      <c r="S312" s="48"/>
      <c r="T312" s="48"/>
      <c r="U312" s="500"/>
      <c r="V312" s="48"/>
      <c r="W312" s="48"/>
      <c r="X312" s="500"/>
      <c r="Y312" s="444"/>
      <c r="Z312" s="48"/>
      <c r="AA312" s="48"/>
      <c r="AB312" s="48"/>
      <c r="AC312" s="48"/>
      <c r="AD312" s="48"/>
      <c r="AE312" s="48"/>
      <c r="AF312" s="48"/>
    </row>
    <row r="313" spans="1:32" ht="21" customHeight="1" x14ac:dyDescent="0.25">
      <c r="A313" s="48"/>
      <c r="B313" s="48"/>
      <c r="C313" s="48"/>
      <c r="D313" s="443"/>
      <c r="E313" s="48"/>
      <c r="F313" s="48"/>
      <c r="G313" s="48"/>
      <c r="H313" s="48"/>
      <c r="I313" s="48"/>
      <c r="J313" s="48"/>
      <c r="K313" s="48"/>
      <c r="L313" s="48"/>
      <c r="M313" s="48"/>
      <c r="N313" s="48"/>
      <c r="O313" s="48"/>
      <c r="P313" s="48"/>
      <c r="Q313" s="48"/>
      <c r="R313" s="48"/>
      <c r="S313" s="48"/>
      <c r="T313" s="48"/>
      <c r="U313" s="500"/>
      <c r="V313" s="48"/>
      <c r="W313" s="48"/>
      <c r="X313" s="500"/>
      <c r="Y313" s="444"/>
      <c r="Z313" s="48"/>
      <c r="AA313" s="48"/>
      <c r="AB313" s="48"/>
      <c r="AC313" s="48"/>
      <c r="AD313" s="48"/>
      <c r="AE313" s="48"/>
      <c r="AF313" s="48"/>
    </row>
    <row r="314" spans="1:32" ht="21" customHeight="1" x14ac:dyDescent="0.25">
      <c r="A314" s="48"/>
      <c r="B314" s="48"/>
      <c r="C314" s="48"/>
      <c r="D314" s="443"/>
      <c r="E314" s="48"/>
      <c r="F314" s="48"/>
      <c r="G314" s="48"/>
      <c r="H314" s="48"/>
      <c r="I314" s="48"/>
      <c r="J314" s="48"/>
      <c r="K314" s="48"/>
      <c r="L314" s="48"/>
      <c r="M314" s="48"/>
      <c r="N314" s="48"/>
      <c r="O314" s="48"/>
      <c r="P314" s="48"/>
      <c r="Q314" s="48"/>
      <c r="R314" s="48"/>
      <c r="S314" s="48"/>
      <c r="T314" s="48"/>
      <c r="U314" s="500"/>
      <c r="V314" s="48"/>
      <c r="W314" s="48"/>
      <c r="X314" s="500"/>
      <c r="Y314" s="444"/>
      <c r="Z314" s="48"/>
      <c r="AA314" s="48"/>
      <c r="AB314" s="48"/>
      <c r="AC314" s="48"/>
      <c r="AD314" s="48"/>
      <c r="AE314" s="48"/>
      <c r="AF314" s="48"/>
    </row>
    <row r="315" spans="1:32" ht="21" customHeight="1" x14ac:dyDescent="0.25">
      <c r="A315" s="48"/>
      <c r="B315" s="48"/>
      <c r="C315" s="48"/>
      <c r="D315" s="443"/>
      <c r="E315" s="48"/>
      <c r="F315" s="48"/>
      <c r="G315" s="48"/>
      <c r="H315" s="48"/>
      <c r="I315" s="48"/>
      <c r="J315" s="48"/>
      <c r="K315" s="48"/>
      <c r="L315" s="48"/>
      <c r="M315" s="48"/>
      <c r="N315" s="48"/>
      <c r="O315" s="48"/>
      <c r="P315" s="48"/>
      <c r="Q315" s="48"/>
      <c r="R315" s="48"/>
      <c r="S315" s="48"/>
      <c r="T315" s="48"/>
      <c r="U315" s="500"/>
      <c r="V315" s="48"/>
      <c r="W315" s="48"/>
      <c r="X315" s="500"/>
      <c r="Y315" s="444"/>
      <c r="Z315" s="48"/>
      <c r="AA315" s="48"/>
      <c r="AB315" s="48"/>
      <c r="AC315" s="48"/>
      <c r="AD315" s="48"/>
      <c r="AE315" s="48"/>
      <c r="AF315" s="48"/>
    </row>
    <row r="316" spans="1:32" ht="21" customHeight="1" x14ac:dyDescent="0.25">
      <c r="A316" s="48"/>
      <c r="B316" s="48"/>
      <c r="C316" s="48"/>
      <c r="D316" s="443"/>
      <c r="E316" s="48"/>
      <c r="F316" s="48"/>
      <c r="G316" s="48"/>
      <c r="H316" s="48"/>
      <c r="I316" s="48"/>
      <c r="J316" s="48"/>
      <c r="K316" s="48"/>
      <c r="L316" s="48"/>
      <c r="M316" s="48"/>
      <c r="N316" s="48"/>
      <c r="O316" s="48"/>
      <c r="P316" s="48"/>
      <c r="Q316" s="48"/>
      <c r="R316" s="48"/>
      <c r="S316" s="48"/>
      <c r="T316" s="48"/>
      <c r="U316" s="500"/>
      <c r="V316" s="48"/>
      <c r="W316" s="48"/>
      <c r="X316" s="500"/>
      <c r="Y316" s="444"/>
      <c r="Z316" s="48"/>
      <c r="AA316" s="48"/>
      <c r="AB316" s="48"/>
      <c r="AC316" s="48"/>
      <c r="AD316" s="48"/>
      <c r="AE316" s="48"/>
      <c r="AF316" s="48"/>
    </row>
    <row r="317" spans="1:32" ht="21" customHeight="1" x14ac:dyDescent="0.25">
      <c r="A317" s="48"/>
      <c r="B317" s="48"/>
      <c r="C317" s="48"/>
      <c r="D317" s="443"/>
      <c r="E317" s="48"/>
      <c r="F317" s="48"/>
      <c r="G317" s="48"/>
      <c r="H317" s="48"/>
      <c r="I317" s="48"/>
      <c r="J317" s="48"/>
      <c r="K317" s="48"/>
      <c r="L317" s="48"/>
      <c r="M317" s="48"/>
      <c r="N317" s="48"/>
      <c r="O317" s="48"/>
      <c r="P317" s="48"/>
      <c r="Q317" s="48"/>
      <c r="R317" s="48"/>
      <c r="S317" s="48"/>
      <c r="T317" s="48"/>
      <c r="U317" s="500"/>
      <c r="V317" s="48"/>
      <c r="W317" s="48"/>
      <c r="X317" s="500"/>
      <c r="Y317" s="444"/>
      <c r="Z317" s="48"/>
      <c r="AA317" s="48"/>
      <c r="AB317" s="48"/>
      <c r="AC317" s="48"/>
      <c r="AD317" s="48"/>
      <c r="AE317" s="48"/>
      <c r="AF317" s="48"/>
    </row>
    <row r="318" spans="1:32" ht="21" customHeight="1" x14ac:dyDescent="0.25">
      <c r="A318" s="48"/>
      <c r="B318" s="48"/>
      <c r="C318" s="48"/>
      <c r="D318" s="443"/>
      <c r="E318" s="48"/>
      <c r="F318" s="48"/>
      <c r="G318" s="48"/>
      <c r="H318" s="48"/>
      <c r="I318" s="48"/>
      <c r="J318" s="48"/>
      <c r="K318" s="48"/>
      <c r="L318" s="48"/>
      <c r="M318" s="48"/>
      <c r="N318" s="48"/>
      <c r="O318" s="48"/>
      <c r="P318" s="48"/>
      <c r="Q318" s="48"/>
      <c r="R318" s="48"/>
      <c r="S318" s="48"/>
      <c r="T318" s="48"/>
      <c r="U318" s="500"/>
      <c r="V318" s="48"/>
      <c r="W318" s="48"/>
      <c r="X318" s="500"/>
      <c r="Y318" s="444"/>
      <c r="Z318" s="48"/>
      <c r="AA318" s="48"/>
      <c r="AB318" s="48"/>
      <c r="AC318" s="48"/>
      <c r="AD318" s="48"/>
      <c r="AE318" s="48"/>
      <c r="AF318" s="48"/>
    </row>
    <row r="319" spans="1:32" ht="21" customHeight="1" x14ac:dyDescent="0.25">
      <c r="A319" s="48"/>
      <c r="B319" s="48"/>
      <c r="C319" s="48"/>
      <c r="D319" s="443"/>
      <c r="E319" s="48"/>
      <c r="F319" s="48"/>
      <c r="G319" s="48"/>
      <c r="H319" s="48"/>
      <c r="I319" s="48"/>
      <c r="J319" s="48"/>
      <c r="K319" s="48"/>
      <c r="L319" s="48"/>
      <c r="M319" s="48"/>
      <c r="N319" s="48"/>
      <c r="O319" s="48"/>
      <c r="P319" s="48"/>
      <c r="Q319" s="48"/>
      <c r="R319" s="48"/>
      <c r="S319" s="48"/>
      <c r="T319" s="48"/>
      <c r="U319" s="500"/>
      <c r="V319" s="48"/>
      <c r="W319" s="48"/>
      <c r="X319" s="500"/>
      <c r="Y319" s="444"/>
      <c r="Z319" s="48"/>
      <c r="AA319" s="48"/>
      <c r="AB319" s="48"/>
      <c r="AC319" s="48"/>
      <c r="AD319" s="48"/>
      <c r="AE319" s="48"/>
      <c r="AF319" s="48"/>
    </row>
    <row r="320" spans="1:32" ht="21" customHeight="1" x14ac:dyDescent="0.25">
      <c r="A320" s="48"/>
      <c r="B320" s="48"/>
      <c r="C320" s="48"/>
      <c r="D320" s="443"/>
      <c r="E320" s="48"/>
      <c r="F320" s="48"/>
      <c r="G320" s="48"/>
      <c r="H320" s="48"/>
      <c r="I320" s="48"/>
      <c r="J320" s="48"/>
      <c r="K320" s="48"/>
      <c r="L320" s="48"/>
      <c r="M320" s="48"/>
      <c r="N320" s="48"/>
      <c r="O320" s="48"/>
      <c r="P320" s="48"/>
      <c r="Q320" s="48"/>
      <c r="R320" s="48"/>
      <c r="S320" s="48"/>
      <c r="T320" s="48"/>
      <c r="U320" s="500"/>
      <c r="V320" s="48"/>
      <c r="W320" s="48"/>
      <c r="X320" s="500"/>
      <c r="Y320" s="444"/>
      <c r="Z320" s="48"/>
      <c r="AA320" s="48"/>
      <c r="AB320" s="48"/>
      <c r="AC320" s="48"/>
      <c r="AD320" s="48"/>
      <c r="AE320" s="48"/>
      <c r="AF320" s="48"/>
    </row>
    <row r="321" spans="1:32" ht="21" customHeight="1" x14ac:dyDescent="0.25">
      <c r="A321" s="48"/>
      <c r="B321" s="48"/>
      <c r="C321" s="48"/>
      <c r="D321" s="443"/>
      <c r="E321" s="48"/>
      <c r="F321" s="48"/>
      <c r="G321" s="48"/>
      <c r="H321" s="48"/>
      <c r="I321" s="48"/>
      <c r="J321" s="48"/>
      <c r="K321" s="48"/>
      <c r="L321" s="48"/>
      <c r="M321" s="48"/>
      <c r="N321" s="48"/>
      <c r="O321" s="48"/>
      <c r="P321" s="48"/>
      <c r="Q321" s="48"/>
      <c r="R321" s="48"/>
      <c r="S321" s="48"/>
      <c r="T321" s="48"/>
      <c r="U321" s="500"/>
      <c r="V321" s="48"/>
      <c r="W321" s="48"/>
      <c r="X321" s="500"/>
      <c r="Y321" s="444"/>
      <c r="Z321" s="48"/>
      <c r="AA321" s="48"/>
      <c r="AB321" s="48"/>
      <c r="AC321" s="48"/>
      <c r="AD321" s="48"/>
      <c r="AE321" s="48"/>
      <c r="AF321" s="48"/>
    </row>
    <row r="322" spans="1:32" ht="21" customHeight="1" x14ac:dyDescent="0.25">
      <c r="A322" s="48"/>
      <c r="B322" s="48"/>
      <c r="C322" s="48"/>
      <c r="D322" s="443"/>
      <c r="E322" s="48"/>
      <c r="F322" s="48"/>
      <c r="G322" s="48"/>
      <c r="H322" s="48"/>
      <c r="I322" s="48"/>
      <c r="J322" s="48"/>
      <c r="K322" s="48"/>
      <c r="L322" s="48"/>
      <c r="M322" s="48"/>
      <c r="N322" s="48"/>
      <c r="O322" s="48"/>
      <c r="P322" s="48"/>
      <c r="Q322" s="48"/>
      <c r="R322" s="48"/>
      <c r="S322" s="48"/>
      <c r="T322" s="48"/>
      <c r="U322" s="500"/>
      <c r="V322" s="48"/>
      <c r="W322" s="48"/>
      <c r="X322" s="500"/>
      <c r="Y322" s="444"/>
      <c r="Z322" s="48"/>
      <c r="AA322" s="48"/>
      <c r="AB322" s="48"/>
      <c r="AC322" s="48"/>
      <c r="AD322" s="48"/>
      <c r="AE322" s="48"/>
      <c r="AF322" s="48"/>
    </row>
    <row r="323" spans="1:32" ht="21" customHeight="1" x14ac:dyDescent="0.25">
      <c r="A323" s="48"/>
      <c r="B323" s="48"/>
      <c r="C323" s="48"/>
      <c r="D323" s="443"/>
      <c r="E323" s="48"/>
      <c r="F323" s="48"/>
      <c r="G323" s="48"/>
      <c r="H323" s="48"/>
      <c r="I323" s="48"/>
      <c r="J323" s="48"/>
      <c r="K323" s="48"/>
      <c r="L323" s="48"/>
      <c r="M323" s="48"/>
      <c r="N323" s="48"/>
      <c r="O323" s="48"/>
      <c r="P323" s="48"/>
      <c r="Q323" s="48"/>
      <c r="R323" s="48"/>
      <c r="S323" s="48"/>
      <c r="T323" s="48"/>
      <c r="U323" s="500"/>
      <c r="V323" s="48"/>
      <c r="W323" s="48"/>
      <c r="X323" s="500"/>
      <c r="Y323" s="444"/>
      <c r="Z323" s="48"/>
      <c r="AA323" s="48"/>
      <c r="AB323" s="48"/>
      <c r="AC323" s="48"/>
      <c r="AD323" s="48"/>
      <c r="AE323" s="48"/>
      <c r="AF323" s="48"/>
    </row>
    <row r="324" spans="1:32" ht="21" customHeight="1" x14ac:dyDescent="0.25">
      <c r="A324" s="48"/>
      <c r="B324" s="48"/>
      <c r="C324" s="48"/>
      <c r="D324" s="443"/>
      <c r="E324" s="48"/>
      <c r="F324" s="48"/>
      <c r="G324" s="48"/>
      <c r="H324" s="48"/>
      <c r="I324" s="48"/>
      <c r="J324" s="48"/>
      <c r="K324" s="48"/>
      <c r="L324" s="48"/>
      <c r="M324" s="48"/>
      <c r="N324" s="48"/>
      <c r="O324" s="48"/>
      <c r="P324" s="48"/>
      <c r="Q324" s="48"/>
      <c r="R324" s="48"/>
      <c r="S324" s="48"/>
      <c r="T324" s="48"/>
      <c r="U324" s="500"/>
      <c r="V324" s="48"/>
      <c r="W324" s="48"/>
      <c r="X324" s="500"/>
      <c r="Y324" s="444"/>
      <c r="Z324" s="48"/>
      <c r="AA324" s="48"/>
      <c r="AB324" s="48"/>
      <c r="AC324" s="48"/>
      <c r="AD324" s="48"/>
      <c r="AE324" s="48"/>
      <c r="AF324" s="48"/>
    </row>
    <row r="325" spans="1:32" ht="21" customHeight="1" x14ac:dyDescent="0.25">
      <c r="A325" s="48"/>
      <c r="B325" s="48"/>
      <c r="C325" s="48"/>
      <c r="D325" s="443"/>
      <c r="E325" s="48"/>
      <c r="F325" s="48"/>
      <c r="G325" s="48"/>
      <c r="H325" s="48"/>
      <c r="I325" s="48"/>
      <c r="J325" s="48"/>
      <c r="K325" s="48"/>
      <c r="L325" s="48"/>
      <c r="M325" s="48"/>
      <c r="N325" s="48"/>
      <c r="O325" s="48"/>
      <c r="P325" s="48"/>
      <c r="Q325" s="48"/>
      <c r="R325" s="48"/>
      <c r="S325" s="48"/>
      <c r="T325" s="48"/>
      <c r="U325" s="500"/>
      <c r="V325" s="48"/>
      <c r="W325" s="48"/>
      <c r="X325" s="500"/>
      <c r="Y325" s="444"/>
      <c r="Z325" s="48"/>
      <c r="AA325" s="48"/>
      <c r="AB325" s="48"/>
      <c r="AC325" s="48"/>
      <c r="AD325" s="48"/>
      <c r="AE325" s="48"/>
      <c r="AF325" s="48"/>
    </row>
    <row r="326" spans="1:32" ht="21" customHeight="1" x14ac:dyDescent="0.25">
      <c r="A326" s="48"/>
      <c r="B326" s="48"/>
      <c r="C326" s="48"/>
      <c r="D326" s="443"/>
      <c r="E326" s="48"/>
      <c r="F326" s="48"/>
      <c r="G326" s="48"/>
      <c r="H326" s="48"/>
      <c r="I326" s="48"/>
      <c r="J326" s="48"/>
      <c r="K326" s="48"/>
      <c r="L326" s="48"/>
      <c r="M326" s="48"/>
      <c r="N326" s="48"/>
      <c r="O326" s="48"/>
      <c r="P326" s="48"/>
      <c r="Q326" s="48"/>
      <c r="R326" s="48"/>
      <c r="S326" s="48"/>
      <c r="T326" s="48"/>
      <c r="U326" s="500"/>
      <c r="V326" s="48"/>
      <c r="W326" s="48"/>
      <c r="X326" s="500"/>
      <c r="Y326" s="444"/>
      <c r="Z326" s="48"/>
      <c r="AA326" s="48"/>
      <c r="AB326" s="48"/>
      <c r="AC326" s="48"/>
      <c r="AD326" s="48"/>
      <c r="AE326" s="48"/>
      <c r="AF326" s="48"/>
    </row>
    <row r="327" spans="1:32" ht="21" customHeight="1" x14ac:dyDescent="0.25">
      <c r="A327" s="48"/>
      <c r="B327" s="48"/>
      <c r="C327" s="48"/>
      <c r="D327" s="443"/>
      <c r="E327" s="48"/>
      <c r="F327" s="48"/>
      <c r="G327" s="48"/>
      <c r="H327" s="48"/>
      <c r="I327" s="48"/>
      <c r="J327" s="48"/>
      <c r="K327" s="48"/>
      <c r="L327" s="48"/>
      <c r="M327" s="48"/>
      <c r="N327" s="48"/>
      <c r="O327" s="48"/>
      <c r="P327" s="48"/>
      <c r="Q327" s="48"/>
      <c r="R327" s="48"/>
      <c r="S327" s="48"/>
      <c r="T327" s="48"/>
      <c r="U327" s="500"/>
      <c r="V327" s="48"/>
      <c r="W327" s="48"/>
      <c r="X327" s="500"/>
      <c r="Y327" s="444"/>
      <c r="Z327" s="48"/>
      <c r="AA327" s="48"/>
      <c r="AB327" s="48"/>
      <c r="AC327" s="48"/>
      <c r="AD327" s="48"/>
      <c r="AE327" s="48"/>
      <c r="AF327" s="48"/>
    </row>
    <row r="328" spans="1:32" ht="21" customHeight="1" x14ac:dyDescent="0.25">
      <c r="A328" s="48"/>
      <c r="B328" s="48"/>
      <c r="C328" s="48"/>
      <c r="D328" s="443"/>
      <c r="E328" s="48"/>
      <c r="F328" s="48"/>
      <c r="G328" s="48"/>
      <c r="H328" s="48"/>
      <c r="I328" s="48"/>
      <c r="J328" s="48"/>
      <c r="K328" s="48"/>
      <c r="L328" s="48"/>
      <c r="M328" s="48"/>
      <c r="N328" s="48"/>
      <c r="O328" s="48"/>
      <c r="P328" s="48"/>
      <c r="Q328" s="48"/>
      <c r="R328" s="48"/>
      <c r="S328" s="48"/>
      <c r="T328" s="48"/>
      <c r="U328" s="500"/>
      <c r="V328" s="48"/>
      <c r="W328" s="48"/>
      <c r="X328" s="500"/>
      <c r="Y328" s="444"/>
      <c r="Z328" s="48"/>
      <c r="AA328" s="48"/>
      <c r="AB328" s="48"/>
      <c r="AC328" s="48"/>
      <c r="AD328" s="48"/>
      <c r="AE328" s="48"/>
      <c r="AF328" s="48"/>
    </row>
    <row r="329" spans="1:32" ht="21" customHeight="1" x14ac:dyDescent="0.25">
      <c r="A329" s="48"/>
      <c r="B329" s="48"/>
      <c r="C329" s="48"/>
      <c r="D329" s="443"/>
      <c r="E329" s="48"/>
      <c r="F329" s="48"/>
      <c r="G329" s="48"/>
      <c r="H329" s="48"/>
      <c r="I329" s="48"/>
      <c r="J329" s="48"/>
      <c r="K329" s="48"/>
      <c r="L329" s="48"/>
      <c r="M329" s="48"/>
      <c r="N329" s="48"/>
      <c r="O329" s="48"/>
      <c r="P329" s="48"/>
      <c r="Q329" s="48"/>
      <c r="R329" s="48"/>
      <c r="S329" s="48"/>
      <c r="T329" s="48"/>
      <c r="U329" s="500"/>
      <c r="V329" s="48"/>
      <c r="W329" s="48"/>
      <c r="X329" s="500"/>
      <c r="Y329" s="444"/>
      <c r="Z329" s="48"/>
      <c r="AA329" s="48"/>
      <c r="AB329" s="48"/>
      <c r="AC329" s="48"/>
      <c r="AD329" s="48"/>
      <c r="AE329" s="48"/>
      <c r="AF329" s="48"/>
    </row>
    <row r="330" spans="1:32" ht="21" customHeight="1" x14ac:dyDescent="0.25">
      <c r="A330" s="48"/>
      <c r="B330" s="48"/>
      <c r="C330" s="48"/>
      <c r="D330" s="443"/>
      <c r="E330" s="48"/>
      <c r="F330" s="48"/>
      <c r="G330" s="48"/>
      <c r="H330" s="48"/>
      <c r="I330" s="48"/>
      <c r="J330" s="48"/>
      <c r="K330" s="48"/>
      <c r="L330" s="48"/>
      <c r="M330" s="48"/>
      <c r="N330" s="48"/>
      <c r="O330" s="48"/>
      <c r="P330" s="48"/>
      <c r="Q330" s="48"/>
      <c r="R330" s="48"/>
      <c r="S330" s="48"/>
      <c r="T330" s="48"/>
      <c r="U330" s="500"/>
      <c r="V330" s="48"/>
      <c r="W330" s="48"/>
      <c r="X330" s="500"/>
      <c r="Y330" s="444"/>
      <c r="Z330" s="48"/>
      <c r="AA330" s="48"/>
      <c r="AB330" s="48"/>
      <c r="AC330" s="48"/>
      <c r="AD330" s="48"/>
      <c r="AE330" s="48"/>
      <c r="AF330" s="48"/>
    </row>
    <row r="331" spans="1:32" ht="21" customHeight="1" x14ac:dyDescent="0.25">
      <c r="A331" s="48"/>
      <c r="B331" s="48"/>
      <c r="C331" s="48"/>
      <c r="D331" s="443"/>
      <c r="E331" s="48"/>
      <c r="F331" s="48"/>
      <c r="G331" s="48"/>
      <c r="H331" s="48"/>
      <c r="I331" s="48"/>
      <c r="J331" s="48"/>
      <c r="K331" s="48"/>
      <c r="L331" s="48"/>
      <c r="M331" s="48"/>
      <c r="N331" s="48"/>
      <c r="O331" s="48"/>
      <c r="P331" s="48"/>
      <c r="Q331" s="48"/>
      <c r="R331" s="48"/>
      <c r="S331" s="48"/>
      <c r="T331" s="48"/>
      <c r="U331" s="500"/>
      <c r="V331" s="48"/>
      <c r="W331" s="48"/>
      <c r="X331" s="500"/>
      <c r="Y331" s="444"/>
      <c r="Z331" s="48"/>
      <c r="AA331" s="48"/>
      <c r="AB331" s="48"/>
      <c r="AC331" s="48"/>
      <c r="AD331" s="48"/>
      <c r="AE331" s="48"/>
      <c r="AF331" s="48"/>
    </row>
    <row r="332" spans="1:32" ht="21" customHeight="1" x14ac:dyDescent="0.25">
      <c r="A332" s="48"/>
      <c r="B332" s="48"/>
      <c r="C332" s="48"/>
      <c r="D332" s="443"/>
      <c r="E332" s="48"/>
      <c r="F332" s="48"/>
      <c r="G332" s="48"/>
      <c r="H332" s="48"/>
      <c r="I332" s="48"/>
      <c r="J332" s="48"/>
      <c r="K332" s="48"/>
      <c r="L332" s="48"/>
      <c r="M332" s="48"/>
      <c r="N332" s="48"/>
      <c r="O332" s="48"/>
      <c r="P332" s="48"/>
      <c r="Q332" s="48"/>
      <c r="R332" s="48"/>
      <c r="S332" s="48"/>
      <c r="T332" s="48"/>
      <c r="U332" s="500"/>
      <c r="V332" s="48"/>
      <c r="W332" s="48"/>
      <c r="X332" s="500"/>
      <c r="Y332" s="444"/>
      <c r="Z332" s="48"/>
      <c r="AA332" s="48"/>
      <c r="AB332" s="48"/>
      <c r="AC332" s="48"/>
      <c r="AD332" s="48"/>
      <c r="AE332" s="48"/>
      <c r="AF332" s="48"/>
    </row>
    <row r="333" spans="1:32" ht="21" customHeight="1" x14ac:dyDescent="0.25">
      <c r="A333" s="48"/>
      <c r="B333" s="48"/>
      <c r="C333" s="48"/>
      <c r="D333" s="443"/>
      <c r="E333" s="48"/>
      <c r="F333" s="48"/>
      <c r="G333" s="48"/>
      <c r="H333" s="48"/>
      <c r="I333" s="48"/>
      <c r="J333" s="48"/>
      <c r="K333" s="48"/>
      <c r="L333" s="48"/>
      <c r="M333" s="48"/>
      <c r="N333" s="48"/>
      <c r="O333" s="48"/>
      <c r="P333" s="48"/>
      <c r="Q333" s="48"/>
      <c r="R333" s="48"/>
      <c r="S333" s="48"/>
      <c r="T333" s="48"/>
      <c r="U333" s="500"/>
      <c r="V333" s="48"/>
      <c r="W333" s="48"/>
      <c r="X333" s="500"/>
      <c r="Y333" s="444"/>
      <c r="Z333" s="48"/>
      <c r="AA333" s="48"/>
      <c r="AB333" s="48"/>
      <c r="AC333" s="48"/>
      <c r="AD333" s="48"/>
      <c r="AE333" s="48"/>
      <c r="AF333" s="48"/>
    </row>
    <row r="334" spans="1:32" ht="21" customHeight="1" x14ac:dyDescent="0.25">
      <c r="A334" s="48"/>
      <c r="B334" s="48"/>
      <c r="C334" s="48"/>
      <c r="D334" s="443"/>
      <c r="E334" s="48"/>
      <c r="F334" s="48"/>
      <c r="G334" s="48"/>
      <c r="H334" s="48"/>
      <c r="I334" s="48"/>
      <c r="J334" s="48"/>
      <c r="K334" s="48"/>
      <c r="L334" s="48"/>
      <c r="M334" s="48"/>
      <c r="N334" s="48"/>
      <c r="O334" s="48"/>
      <c r="P334" s="48"/>
      <c r="Q334" s="48"/>
      <c r="R334" s="48"/>
      <c r="S334" s="48"/>
      <c r="T334" s="48"/>
      <c r="U334" s="500"/>
      <c r="V334" s="48"/>
      <c r="W334" s="48"/>
      <c r="X334" s="500"/>
      <c r="Y334" s="444"/>
      <c r="Z334" s="48"/>
      <c r="AA334" s="48"/>
      <c r="AB334" s="48"/>
      <c r="AC334" s="48"/>
      <c r="AD334" s="48"/>
      <c r="AE334" s="48"/>
      <c r="AF334" s="48"/>
    </row>
    <row r="335" spans="1:32" ht="21" customHeight="1" x14ac:dyDescent="0.25">
      <c r="A335" s="48"/>
      <c r="B335" s="48"/>
      <c r="C335" s="48"/>
      <c r="D335" s="443"/>
      <c r="E335" s="48"/>
      <c r="F335" s="48"/>
      <c r="G335" s="48"/>
      <c r="H335" s="48"/>
      <c r="I335" s="48"/>
      <c r="J335" s="48"/>
      <c r="K335" s="48"/>
      <c r="L335" s="48"/>
      <c r="M335" s="48"/>
      <c r="N335" s="48"/>
      <c r="O335" s="48"/>
      <c r="P335" s="48"/>
      <c r="Q335" s="48"/>
      <c r="R335" s="48"/>
      <c r="S335" s="48"/>
      <c r="T335" s="48"/>
      <c r="U335" s="500"/>
      <c r="V335" s="48"/>
      <c r="W335" s="48"/>
      <c r="X335" s="500"/>
      <c r="Y335" s="444"/>
      <c r="Z335" s="48"/>
      <c r="AA335" s="48"/>
      <c r="AB335" s="48"/>
      <c r="AC335" s="48"/>
      <c r="AD335" s="48"/>
      <c r="AE335" s="48"/>
      <c r="AF335" s="48"/>
    </row>
    <row r="336" spans="1:32" ht="21" customHeight="1" x14ac:dyDescent="0.25">
      <c r="A336" s="48"/>
      <c r="B336" s="48"/>
      <c r="C336" s="48"/>
      <c r="D336" s="443"/>
      <c r="E336" s="48"/>
      <c r="F336" s="48"/>
      <c r="G336" s="48"/>
      <c r="H336" s="48"/>
      <c r="I336" s="48"/>
      <c r="J336" s="48"/>
      <c r="K336" s="48"/>
      <c r="L336" s="48"/>
      <c r="M336" s="48"/>
      <c r="N336" s="48"/>
      <c r="O336" s="48"/>
      <c r="P336" s="48"/>
      <c r="Q336" s="48"/>
      <c r="R336" s="48"/>
      <c r="S336" s="48"/>
      <c r="T336" s="48"/>
      <c r="U336" s="500"/>
      <c r="V336" s="48"/>
      <c r="W336" s="48"/>
      <c r="X336" s="500"/>
      <c r="Y336" s="444"/>
      <c r="Z336" s="48"/>
      <c r="AA336" s="48"/>
      <c r="AB336" s="48"/>
      <c r="AC336" s="48"/>
      <c r="AD336" s="48"/>
      <c r="AE336" s="48"/>
      <c r="AF336" s="48"/>
    </row>
    <row r="337" spans="1:32" ht="21" customHeight="1" x14ac:dyDescent="0.25">
      <c r="A337" s="48"/>
      <c r="B337" s="48"/>
      <c r="C337" s="48"/>
      <c r="D337" s="443"/>
      <c r="E337" s="48"/>
      <c r="F337" s="48"/>
      <c r="G337" s="48"/>
      <c r="H337" s="48"/>
      <c r="I337" s="48"/>
      <c r="J337" s="48"/>
      <c r="K337" s="48"/>
      <c r="L337" s="48"/>
      <c r="M337" s="48"/>
      <c r="N337" s="48"/>
      <c r="O337" s="48"/>
      <c r="P337" s="48"/>
      <c r="Q337" s="48"/>
      <c r="R337" s="48"/>
      <c r="S337" s="48"/>
      <c r="T337" s="48"/>
      <c r="U337" s="500"/>
      <c r="V337" s="48"/>
      <c r="W337" s="48"/>
      <c r="X337" s="500"/>
      <c r="Y337" s="444"/>
      <c r="Z337" s="48"/>
      <c r="AA337" s="48"/>
      <c r="AB337" s="48"/>
      <c r="AC337" s="48"/>
      <c r="AD337" s="48"/>
      <c r="AE337" s="48"/>
      <c r="AF337" s="48"/>
    </row>
    <row r="338" spans="1:32" ht="21" customHeight="1" x14ac:dyDescent="0.25">
      <c r="A338" s="48"/>
      <c r="B338" s="48"/>
      <c r="C338" s="48"/>
      <c r="D338" s="443"/>
      <c r="E338" s="48"/>
      <c r="F338" s="48"/>
      <c r="G338" s="48"/>
      <c r="H338" s="48"/>
      <c r="I338" s="48"/>
      <c r="J338" s="48"/>
      <c r="K338" s="48"/>
      <c r="L338" s="48"/>
      <c r="M338" s="48"/>
      <c r="N338" s="48"/>
      <c r="O338" s="48"/>
      <c r="P338" s="48"/>
      <c r="Q338" s="48"/>
      <c r="R338" s="48"/>
      <c r="S338" s="48"/>
      <c r="T338" s="48"/>
      <c r="U338" s="500"/>
      <c r="V338" s="48"/>
      <c r="W338" s="48"/>
      <c r="X338" s="500"/>
      <c r="Y338" s="444"/>
      <c r="Z338" s="48"/>
      <c r="AA338" s="48"/>
      <c r="AB338" s="48"/>
      <c r="AC338" s="48"/>
      <c r="AD338" s="48"/>
      <c r="AE338" s="48"/>
      <c r="AF338" s="48"/>
    </row>
    <row r="339" spans="1:32" ht="21" customHeight="1" x14ac:dyDescent="0.25">
      <c r="A339" s="48"/>
      <c r="B339" s="48"/>
      <c r="C339" s="48"/>
      <c r="D339" s="443"/>
      <c r="E339" s="48"/>
      <c r="F339" s="48"/>
      <c r="G339" s="48"/>
      <c r="H339" s="48"/>
      <c r="I339" s="48"/>
      <c r="J339" s="48"/>
      <c r="K339" s="48"/>
      <c r="L339" s="48"/>
      <c r="M339" s="48"/>
      <c r="N339" s="48"/>
      <c r="O339" s="48"/>
      <c r="P339" s="48"/>
      <c r="Q339" s="48"/>
      <c r="R339" s="48"/>
      <c r="S339" s="48"/>
      <c r="T339" s="48"/>
      <c r="U339" s="500"/>
      <c r="V339" s="48"/>
      <c r="W339" s="48"/>
      <c r="X339" s="500"/>
      <c r="Y339" s="444"/>
      <c r="Z339" s="48"/>
      <c r="AA339" s="48"/>
      <c r="AB339" s="48"/>
      <c r="AC339" s="48"/>
      <c r="AD339" s="48"/>
      <c r="AE339" s="48"/>
      <c r="AF339" s="48"/>
    </row>
    <row r="340" spans="1:32" ht="21" customHeight="1" x14ac:dyDescent="0.25">
      <c r="A340" s="48"/>
      <c r="B340" s="48"/>
      <c r="C340" s="48"/>
      <c r="D340" s="443"/>
      <c r="E340" s="48"/>
      <c r="F340" s="48"/>
      <c r="G340" s="48"/>
      <c r="H340" s="48"/>
      <c r="I340" s="48"/>
      <c r="J340" s="48"/>
      <c r="K340" s="48"/>
      <c r="L340" s="48"/>
      <c r="M340" s="48"/>
      <c r="N340" s="48"/>
      <c r="O340" s="48"/>
      <c r="P340" s="48"/>
      <c r="Q340" s="48"/>
      <c r="R340" s="48"/>
      <c r="S340" s="48"/>
      <c r="T340" s="48"/>
      <c r="U340" s="500"/>
      <c r="V340" s="48"/>
      <c r="W340" s="48"/>
      <c r="X340" s="500"/>
      <c r="Y340" s="444"/>
      <c r="Z340" s="48"/>
      <c r="AA340" s="48"/>
      <c r="AB340" s="48"/>
      <c r="AC340" s="48"/>
      <c r="AD340" s="48"/>
      <c r="AE340" s="48"/>
      <c r="AF340" s="48"/>
    </row>
    <row r="341" spans="1:32" ht="21" customHeight="1" x14ac:dyDescent="0.25">
      <c r="A341" s="48"/>
      <c r="B341" s="48"/>
      <c r="C341" s="48"/>
      <c r="D341" s="443"/>
      <c r="E341" s="48"/>
      <c r="F341" s="48"/>
      <c r="G341" s="48"/>
      <c r="H341" s="48"/>
      <c r="I341" s="48"/>
      <c r="J341" s="48"/>
      <c r="K341" s="48"/>
      <c r="L341" s="48"/>
      <c r="M341" s="48"/>
      <c r="N341" s="48"/>
      <c r="O341" s="48"/>
      <c r="P341" s="48"/>
      <c r="Q341" s="48"/>
      <c r="R341" s="48"/>
      <c r="S341" s="48"/>
      <c r="T341" s="48"/>
      <c r="U341" s="500"/>
      <c r="V341" s="48"/>
      <c r="W341" s="48"/>
      <c r="X341" s="500"/>
      <c r="Y341" s="444"/>
      <c r="Z341" s="48"/>
      <c r="AA341" s="48"/>
      <c r="AB341" s="48"/>
      <c r="AC341" s="48"/>
      <c r="AD341" s="48"/>
      <c r="AE341" s="48"/>
      <c r="AF341" s="48"/>
    </row>
    <row r="342" spans="1:32" ht="21" customHeight="1" x14ac:dyDescent="0.25">
      <c r="A342" s="48"/>
      <c r="B342" s="48"/>
      <c r="C342" s="48"/>
      <c r="D342" s="443"/>
      <c r="E342" s="48"/>
      <c r="F342" s="48"/>
      <c r="G342" s="48"/>
      <c r="H342" s="48"/>
      <c r="I342" s="48"/>
      <c r="J342" s="48"/>
      <c r="K342" s="48"/>
      <c r="L342" s="48"/>
      <c r="M342" s="48"/>
      <c r="N342" s="48"/>
      <c r="O342" s="48"/>
      <c r="P342" s="48"/>
      <c r="Q342" s="48"/>
      <c r="R342" s="48"/>
      <c r="S342" s="48"/>
      <c r="T342" s="48"/>
      <c r="U342" s="500"/>
      <c r="V342" s="48"/>
      <c r="W342" s="48"/>
      <c r="X342" s="500"/>
      <c r="Y342" s="444"/>
      <c r="Z342" s="48"/>
      <c r="AA342" s="48"/>
      <c r="AB342" s="48"/>
      <c r="AC342" s="48"/>
      <c r="AD342" s="48"/>
      <c r="AE342" s="48"/>
      <c r="AF342" s="48"/>
    </row>
    <row r="343" spans="1:32" ht="21" customHeight="1" x14ac:dyDescent="0.25">
      <c r="A343" s="48"/>
      <c r="B343" s="48"/>
      <c r="C343" s="48"/>
      <c r="D343" s="443"/>
      <c r="E343" s="48"/>
      <c r="F343" s="48"/>
      <c r="G343" s="48"/>
      <c r="H343" s="48"/>
      <c r="I343" s="48"/>
      <c r="J343" s="48"/>
      <c r="K343" s="48"/>
      <c r="L343" s="48"/>
      <c r="M343" s="48"/>
      <c r="N343" s="48"/>
      <c r="O343" s="48"/>
      <c r="P343" s="48"/>
      <c r="Q343" s="48"/>
      <c r="R343" s="48"/>
      <c r="S343" s="48"/>
      <c r="T343" s="48"/>
      <c r="U343" s="500"/>
      <c r="V343" s="48"/>
      <c r="W343" s="48"/>
      <c r="X343" s="500"/>
      <c r="Y343" s="444"/>
      <c r="Z343" s="48"/>
      <c r="AA343" s="48"/>
      <c r="AB343" s="48"/>
      <c r="AC343" s="48"/>
      <c r="AD343" s="48"/>
      <c r="AE343" s="48"/>
      <c r="AF343" s="48"/>
    </row>
    <row r="344" spans="1:32" ht="21" customHeight="1" x14ac:dyDescent="0.25">
      <c r="A344" s="48"/>
      <c r="B344" s="48"/>
      <c r="C344" s="48"/>
      <c r="D344" s="443"/>
      <c r="E344" s="48"/>
      <c r="F344" s="48"/>
      <c r="G344" s="48"/>
      <c r="H344" s="48"/>
      <c r="I344" s="48"/>
      <c r="J344" s="48"/>
      <c r="K344" s="48"/>
      <c r="L344" s="48"/>
      <c r="M344" s="48"/>
      <c r="N344" s="48"/>
      <c r="O344" s="48"/>
      <c r="P344" s="48"/>
      <c r="Q344" s="48"/>
      <c r="R344" s="48"/>
      <c r="S344" s="48"/>
      <c r="T344" s="48"/>
      <c r="U344" s="500"/>
      <c r="V344" s="48"/>
      <c r="W344" s="48"/>
      <c r="X344" s="500"/>
      <c r="Y344" s="444"/>
      <c r="Z344" s="48"/>
      <c r="AA344" s="48"/>
      <c r="AB344" s="48"/>
      <c r="AC344" s="48"/>
      <c r="AD344" s="48"/>
      <c r="AE344" s="48"/>
      <c r="AF344" s="48"/>
    </row>
    <row r="345" spans="1:32" ht="21" customHeight="1" x14ac:dyDescent="0.25">
      <c r="A345" s="48"/>
      <c r="B345" s="48"/>
      <c r="C345" s="48"/>
      <c r="D345" s="443"/>
      <c r="E345" s="48"/>
      <c r="F345" s="48"/>
      <c r="G345" s="48"/>
      <c r="H345" s="48"/>
      <c r="I345" s="48"/>
      <c r="J345" s="48"/>
      <c r="K345" s="48"/>
      <c r="L345" s="48"/>
      <c r="M345" s="48"/>
      <c r="N345" s="48"/>
      <c r="O345" s="48"/>
      <c r="P345" s="48"/>
      <c r="Q345" s="48"/>
      <c r="R345" s="48"/>
      <c r="S345" s="48"/>
      <c r="T345" s="48"/>
      <c r="U345" s="500"/>
      <c r="V345" s="48"/>
      <c r="W345" s="48"/>
      <c r="X345" s="500"/>
      <c r="Y345" s="444"/>
      <c r="Z345" s="48"/>
      <c r="AA345" s="48"/>
      <c r="AB345" s="48"/>
      <c r="AC345" s="48"/>
      <c r="AD345" s="48"/>
      <c r="AE345" s="48"/>
      <c r="AF345" s="48"/>
    </row>
    <row r="346" spans="1:32" ht="21" customHeight="1" x14ac:dyDescent="0.25">
      <c r="A346" s="48"/>
      <c r="B346" s="48"/>
      <c r="C346" s="48"/>
      <c r="D346" s="443"/>
      <c r="E346" s="48"/>
      <c r="F346" s="48"/>
      <c r="G346" s="48"/>
      <c r="H346" s="48"/>
      <c r="I346" s="48"/>
      <c r="J346" s="48"/>
      <c r="K346" s="48"/>
      <c r="L346" s="48"/>
      <c r="M346" s="48"/>
      <c r="N346" s="48"/>
      <c r="O346" s="48"/>
      <c r="P346" s="48"/>
      <c r="Q346" s="48"/>
      <c r="R346" s="48"/>
      <c r="S346" s="48"/>
      <c r="T346" s="48"/>
      <c r="U346" s="500"/>
      <c r="V346" s="48"/>
      <c r="W346" s="48"/>
      <c r="X346" s="500"/>
      <c r="Y346" s="444"/>
      <c r="Z346" s="48"/>
      <c r="AA346" s="48"/>
      <c r="AB346" s="48"/>
      <c r="AC346" s="48"/>
      <c r="AD346" s="48"/>
      <c r="AE346" s="48"/>
      <c r="AF346" s="48"/>
    </row>
    <row r="347" spans="1:32" ht="21" customHeight="1" x14ac:dyDescent="0.25">
      <c r="A347" s="48"/>
      <c r="B347" s="48"/>
      <c r="C347" s="48"/>
      <c r="D347" s="443"/>
      <c r="E347" s="48"/>
      <c r="F347" s="48"/>
      <c r="G347" s="48"/>
      <c r="H347" s="48"/>
      <c r="I347" s="48"/>
      <c r="J347" s="48"/>
      <c r="K347" s="48"/>
      <c r="L347" s="48"/>
      <c r="M347" s="48"/>
      <c r="N347" s="48"/>
      <c r="O347" s="48"/>
      <c r="P347" s="48"/>
      <c r="Q347" s="48"/>
      <c r="R347" s="48"/>
      <c r="S347" s="48"/>
      <c r="T347" s="48"/>
      <c r="U347" s="500"/>
      <c r="V347" s="48"/>
      <c r="W347" s="48"/>
      <c r="X347" s="500"/>
      <c r="Y347" s="444"/>
      <c r="Z347" s="48"/>
      <c r="AA347" s="48"/>
      <c r="AB347" s="48"/>
      <c r="AC347" s="48"/>
      <c r="AD347" s="48"/>
      <c r="AE347" s="48"/>
      <c r="AF347" s="48"/>
    </row>
    <row r="348" spans="1:32" ht="21" customHeight="1" x14ac:dyDescent="0.25">
      <c r="A348" s="48"/>
      <c r="B348" s="48"/>
      <c r="C348" s="48"/>
      <c r="D348" s="443"/>
      <c r="E348" s="48"/>
      <c r="F348" s="48"/>
      <c r="G348" s="48"/>
      <c r="H348" s="48"/>
      <c r="I348" s="48"/>
      <c r="J348" s="48"/>
      <c r="K348" s="48"/>
      <c r="L348" s="48"/>
      <c r="M348" s="48"/>
      <c r="N348" s="48"/>
      <c r="O348" s="48"/>
      <c r="P348" s="48"/>
      <c r="Q348" s="48"/>
      <c r="R348" s="48"/>
      <c r="S348" s="48"/>
      <c r="T348" s="48"/>
      <c r="U348" s="500"/>
      <c r="V348" s="48"/>
      <c r="W348" s="48"/>
      <c r="X348" s="500"/>
      <c r="Y348" s="444"/>
      <c r="Z348" s="48"/>
      <c r="AA348" s="48"/>
      <c r="AB348" s="48"/>
      <c r="AC348" s="48"/>
      <c r="AD348" s="48"/>
      <c r="AE348" s="48"/>
      <c r="AF348" s="48"/>
    </row>
    <row r="349" spans="1:32" ht="21" customHeight="1" x14ac:dyDescent="0.25">
      <c r="A349" s="48"/>
      <c r="B349" s="48"/>
      <c r="C349" s="48"/>
      <c r="D349" s="443"/>
      <c r="E349" s="48"/>
      <c r="F349" s="48"/>
      <c r="G349" s="48"/>
      <c r="H349" s="48"/>
      <c r="I349" s="48"/>
      <c r="J349" s="48"/>
      <c r="K349" s="48"/>
      <c r="L349" s="48"/>
      <c r="M349" s="48"/>
      <c r="N349" s="48"/>
      <c r="O349" s="48"/>
      <c r="P349" s="48"/>
      <c r="Q349" s="48"/>
      <c r="R349" s="48"/>
      <c r="S349" s="48"/>
      <c r="T349" s="48"/>
      <c r="U349" s="500"/>
      <c r="V349" s="48"/>
      <c r="W349" s="48"/>
      <c r="X349" s="500"/>
      <c r="Y349" s="444"/>
      <c r="Z349" s="48"/>
      <c r="AA349" s="48"/>
      <c r="AB349" s="48"/>
      <c r="AC349" s="48"/>
      <c r="AD349" s="48"/>
      <c r="AE349" s="48"/>
      <c r="AF349" s="48"/>
    </row>
    <row r="350" spans="1:32" ht="21" customHeight="1" x14ac:dyDescent="0.25">
      <c r="A350" s="48"/>
      <c r="B350" s="48"/>
      <c r="C350" s="48"/>
      <c r="D350" s="443"/>
      <c r="E350" s="48"/>
      <c r="F350" s="48"/>
      <c r="G350" s="48"/>
      <c r="H350" s="48"/>
      <c r="I350" s="48"/>
      <c r="J350" s="48"/>
      <c r="K350" s="48"/>
      <c r="L350" s="48"/>
      <c r="M350" s="48"/>
      <c r="N350" s="48"/>
      <c r="O350" s="48"/>
      <c r="P350" s="48"/>
      <c r="Q350" s="48"/>
      <c r="R350" s="48"/>
      <c r="S350" s="48"/>
      <c r="T350" s="48"/>
      <c r="U350" s="500"/>
      <c r="V350" s="48"/>
      <c r="W350" s="48"/>
      <c r="X350" s="500"/>
      <c r="Y350" s="444"/>
      <c r="Z350" s="48"/>
      <c r="AA350" s="48"/>
      <c r="AB350" s="48"/>
      <c r="AC350" s="48"/>
      <c r="AD350" s="48"/>
      <c r="AE350" s="48"/>
      <c r="AF350" s="48"/>
    </row>
    <row r="351" spans="1:32" ht="21" customHeight="1" x14ac:dyDescent="0.25">
      <c r="A351" s="48"/>
      <c r="B351" s="48"/>
      <c r="C351" s="48"/>
      <c r="D351" s="443"/>
      <c r="E351" s="48"/>
      <c r="F351" s="48"/>
      <c r="G351" s="48"/>
      <c r="H351" s="48"/>
      <c r="I351" s="48"/>
      <c r="J351" s="48"/>
      <c r="K351" s="48"/>
      <c r="L351" s="48"/>
      <c r="M351" s="48"/>
      <c r="N351" s="48"/>
      <c r="O351" s="48"/>
      <c r="P351" s="48"/>
      <c r="Q351" s="48"/>
      <c r="R351" s="48"/>
      <c r="S351" s="48"/>
      <c r="T351" s="48"/>
      <c r="U351" s="500"/>
      <c r="V351" s="48"/>
      <c r="W351" s="48"/>
      <c r="X351" s="500"/>
      <c r="Y351" s="444"/>
      <c r="Z351" s="48"/>
      <c r="AA351" s="48"/>
      <c r="AB351" s="48"/>
      <c r="AC351" s="48"/>
      <c r="AD351" s="48"/>
      <c r="AE351" s="48"/>
      <c r="AF351" s="48"/>
    </row>
    <row r="352" spans="1:32" ht="21" customHeight="1" x14ac:dyDescent="0.25">
      <c r="A352" s="48"/>
      <c r="B352" s="48"/>
      <c r="C352" s="48"/>
      <c r="D352" s="443"/>
      <c r="E352" s="48"/>
      <c r="F352" s="48"/>
      <c r="G352" s="48"/>
      <c r="H352" s="48"/>
      <c r="I352" s="48"/>
      <c r="J352" s="48"/>
      <c r="K352" s="48"/>
      <c r="L352" s="48"/>
      <c r="M352" s="48"/>
      <c r="N352" s="48"/>
      <c r="O352" s="48"/>
      <c r="P352" s="48"/>
      <c r="Q352" s="48"/>
      <c r="R352" s="48"/>
      <c r="S352" s="48"/>
      <c r="T352" s="48"/>
      <c r="U352" s="500"/>
      <c r="V352" s="48"/>
      <c r="W352" s="48"/>
      <c r="X352" s="500"/>
      <c r="Y352" s="444"/>
      <c r="Z352" s="48"/>
      <c r="AA352" s="48"/>
      <c r="AB352" s="48"/>
      <c r="AC352" s="48"/>
      <c r="AD352" s="48"/>
      <c r="AE352" s="48"/>
      <c r="AF352" s="48"/>
    </row>
    <row r="353" spans="1:32" ht="21" customHeight="1" x14ac:dyDescent="0.25">
      <c r="A353" s="48"/>
      <c r="B353" s="48"/>
      <c r="C353" s="48"/>
      <c r="D353" s="443"/>
      <c r="E353" s="48"/>
      <c r="F353" s="48"/>
      <c r="G353" s="48"/>
      <c r="H353" s="48"/>
      <c r="I353" s="48"/>
      <c r="J353" s="48"/>
      <c r="K353" s="48"/>
      <c r="L353" s="48"/>
      <c r="M353" s="48"/>
      <c r="N353" s="48"/>
      <c r="O353" s="48"/>
      <c r="P353" s="48"/>
      <c r="Q353" s="48"/>
      <c r="R353" s="48"/>
      <c r="S353" s="48"/>
      <c r="T353" s="48"/>
      <c r="U353" s="500"/>
      <c r="V353" s="48"/>
      <c r="W353" s="48"/>
      <c r="X353" s="500"/>
      <c r="Y353" s="444"/>
      <c r="Z353" s="48"/>
      <c r="AA353" s="48"/>
      <c r="AB353" s="48"/>
      <c r="AC353" s="48"/>
      <c r="AD353" s="48"/>
      <c r="AE353" s="48"/>
      <c r="AF353" s="48"/>
    </row>
    <row r="354" spans="1:32" ht="21" customHeight="1" x14ac:dyDescent="0.25">
      <c r="A354" s="48"/>
      <c r="B354" s="48"/>
      <c r="C354" s="48"/>
      <c r="D354" s="443"/>
      <c r="E354" s="48"/>
      <c r="F354" s="48"/>
      <c r="G354" s="48"/>
      <c r="H354" s="48"/>
      <c r="I354" s="48"/>
      <c r="J354" s="48"/>
      <c r="K354" s="48"/>
      <c r="L354" s="48"/>
      <c r="M354" s="48"/>
      <c r="N354" s="48"/>
      <c r="O354" s="48"/>
      <c r="P354" s="48"/>
      <c r="Q354" s="48"/>
      <c r="R354" s="48"/>
      <c r="S354" s="48"/>
      <c r="T354" s="48"/>
      <c r="U354" s="500"/>
      <c r="V354" s="48"/>
      <c r="W354" s="48"/>
      <c r="X354" s="500"/>
      <c r="Y354" s="444"/>
      <c r="Z354" s="48"/>
      <c r="AA354" s="48"/>
      <c r="AB354" s="48"/>
      <c r="AC354" s="48"/>
      <c r="AD354" s="48"/>
      <c r="AE354" s="48"/>
      <c r="AF354" s="48"/>
    </row>
    <row r="355" spans="1:32" ht="21" customHeight="1" x14ac:dyDescent="0.25">
      <c r="A355" s="48"/>
      <c r="B355" s="48"/>
      <c r="C355" s="48"/>
      <c r="D355" s="443"/>
      <c r="E355" s="48"/>
      <c r="F355" s="48"/>
      <c r="G355" s="48"/>
      <c r="H355" s="48"/>
      <c r="I355" s="48"/>
      <c r="J355" s="48"/>
      <c r="K355" s="48"/>
      <c r="L355" s="48"/>
      <c r="M355" s="48"/>
      <c r="N355" s="48"/>
      <c r="O355" s="48"/>
      <c r="P355" s="48"/>
      <c r="Q355" s="48"/>
      <c r="R355" s="48"/>
      <c r="S355" s="48"/>
      <c r="T355" s="48"/>
      <c r="U355" s="500"/>
      <c r="V355" s="48"/>
      <c r="W355" s="48"/>
      <c r="X355" s="500"/>
      <c r="Y355" s="444"/>
      <c r="Z355" s="48"/>
      <c r="AA355" s="48"/>
      <c r="AB355" s="48"/>
      <c r="AC355" s="48"/>
      <c r="AD355" s="48"/>
      <c r="AE355" s="48"/>
      <c r="AF355" s="48"/>
    </row>
    <row r="356" spans="1:32" ht="21" customHeight="1" x14ac:dyDescent="0.25">
      <c r="A356" s="48"/>
      <c r="B356" s="48"/>
      <c r="C356" s="48"/>
      <c r="D356" s="443"/>
      <c r="E356" s="48"/>
      <c r="F356" s="48"/>
      <c r="G356" s="48"/>
      <c r="H356" s="48"/>
      <c r="I356" s="48"/>
      <c r="J356" s="48"/>
      <c r="K356" s="48"/>
      <c r="L356" s="48"/>
      <c r="M356" s="48"/>
      <c r="N356" s="48"/>
      <c r="O356" s="48"/>
      <c r="P356" s="48"/>
      <c r="Q356" s="48"/>
      <c r="R356" s="48"/>
      <c r="S356" s="48"/>
      <c r="T356" s="48"/>
      <c r="U356" s="500"/>
      <c r="V356" s="48"/>
      <c r="W356" s="48"/>
      <c r="X356" s="500"/>
      <c r="Y356" s="444"/>
      <c r="Z356" s="48"/>
      <c r="AA356" s="48"/>
      <c r="AB356" s="48"/>
      <c r="AC356" s="48"/>
      <c r="AD356" s="48"/>
      <c r="AE356" s="48"/>
      <c r="AF356" s="48"/>
    </row>
    <row r="357" spans="1:32" ht="21" customHeight="1" x14ac:dyDescent="0.25">
      <c r="A357" s="48"/>
      <c r="B357" s="48"/>
      <c r="C357" s="48"/>
      <c r="D357" s="443"/>
      <c r="E357" s="48"/>
      <c r="F357" s="48"/>
      <c r="G357" s="48"/>
      <c r="H357" s="48"/>
      <c r="I357" s="48"/>
      <c r="J357" s="48"/>
      <c r="K357" s="48"/>
      <c r="L357" s="48"/>
      <c r="M357" s="48"/>
      <c r="N357" s="48"/>
      <c r="O357" s="48"/>
      <c r="P357" s="48"/>
      <c r="Q357" s="48"/>
      <c r="R357" s="48"/>
      <c r="S357" s="48"/>
      <c r="T357" s="48"/>
      <c r="U357" s="500"/>
      <c r="V357" s="48"/>
      <c r="W357" s="48"/>
      <c r="X357" s="500"/>
      <c r="Y357" s="444"/>
      <c r="Z357" s="48"/>
      <c r="AA357" s="48"/>
      <c r="AB357" s="48"/>
      <c r="AC357" s="48"/>
      <c r="AD357" s="48"/>
      <c r="AE357" s="48"/>
      <c r="AF357" s="48"/>
    </row>
    <row r="358" spans="1:32" ht="21" customHeight="1" x14ac:dyDescent="0.25">
      <c r="A358" s="48"/>
      <c r="B358" s="48"/>
      <c r="C358" s="48"/>
      <c r="D358" s="443"/>
      <c r="E358" s="48"/>
      <c r="F358" s="48"/>
      <c r="G358" s="48"/>
      <c r="H358" s="48"/>
      <c r="I358" s="48"/>
      <c r="J358" s="48"/>
      <c r="K358" s="48"/>
      <c r="L358" s="48"/>
      <c r="M358" s="48"/>
      <c r="N358" s="48"/>
      <c r="O358" s="48"/>
      <c r="P358" s="48"/>
      <c r="Q358" s="48"/>
      <c r="R358" s="48"/>
      <c r="S358" s="48"/>
      <c r="T358" s="48"/>
      <c r="U358" s="500"/>
      <c r="V358" s="48"/>
      <c r="W358" s="48"/>
      <c r="X358" s="500"/>
      <c r="Y358" s="444"/>
      <c r="Z358" s="48"/>
      <c r="AA358" s="48"/>
      <c r="AB358" s="48"/>
      <c r="AC358" s="48"/>
      <c r="AD358" s="48"/>
      <c r="AE358" s="48"/>
      <c r="AF358" s="48"/>
    </row>
    <row r="359" spans="1:32" ht="21" customHeight="1" x14ac:dyDescent="0.25">
      <c r="A359" s="48"/>
      <c r="B359" s="48"/>
      <c r="C359" s="48"/>
      <c r="D359" s="443"/>
      <c r="E359" s="48"/>
      <c r="F359" s="48"/>
      <c r="G359" s="48"/>
      <c r="H359" s="48"/>
      <c r="I359" s="48"/>
      <c r="J359" s="48"/>
      <c r="K359" s="48"/>
      <c r="L359" s="48"/>
      <c r="M359" s="48"/>
      <c r="N359" s="48"/>
      <c r="O359" s="48"/>
      <c r="P359" s="48"/>
      <c r="Q359" s="48"/>
      <c r="R359" s="48"/>
      <c r="S359" s="48"/>
      <c r="T359" s="48"/>
      <c r="U359" s="500"/>
      <c r="V359" s="48"/>
      <c r="W359" s="48"/>
      <c r="X359" s="500"/>
      <c r="Y359" s="444"/>
      <c r="Z359" s="48"/>
      <c r="AA359" s="48"/>
      <c r="AB359" s="48"/>
      <c r="AC359" s="48"/>
      <c r="AD359" s="48"/>
      <c r="AE359" s="48"/>
      <c r="AF359" s="48"/>
    </row>
    <row r="360" spans="1:32" ht="21" customHeight="1" x14ac:dyDescent="0.25">
      <c r="A360" s="48"/>
      <c r="B360" s="48"/>
      <c r="C360" s="48"/>
      <c r="D360" s="443"/>
      <c r="E360" s="48"/>
      <c r="F360" s="48"/>
      <c r="G360" s="48"/>
      <c r="H360" s="48"/>
      <c r="I360" s="48"/>
      <c r="J360" s="48"/>
      <c r="K360" s="48"/>
      <c r="L360" s="48"/>
      <c r="M360" s="48"/>
      <c r="N360" s="48"/>
      <c r="O360" s="48"/>
      <c r="P360" s="48"/>
      <c r="Q360" s="48"/>
      <c r="R360" s="48"/>
      <c r="S360" s="48"/>
      <c r="T360" s="48"/>
      <c r="U360" s="500"/>
      <c r="V360" s="48"/>
      <c r="W360" s="48"/>
      <c r="X360" s="500"/>
      <c r="Y360" s="444"/>
      <c r="Z360" s="48"/>
      <c r="AA360" s="48"/>
      <c r="AB360" s="48"/>
      <c r="AC360" s="48"/>
      <c r="AD360" s="48"/>
      <c r="AE360" s="48"/>
      <c r="AF360" s="48"/>
    </row>
    <row r="361" spans="1:32" ht="21" customHeight="1" x14ac:dyDescent="0.25">
      <c r="A361" s="48"/>
      <c r="B361" s="48"/>
      <c r="C361" s="48"/>
      <c r="D361" s="443"/>
      <c r="E361" s="48"/>
      <c r="F361" s="48"/>
      <c r="G361" s="48"/>
      <c r="H361" s="48"/>
      <c r="I361" s="48"/>
      <c r="J361" s="48"/>
      <c r="K361" s="48"/>
      <c r="L361" s="48"/>
      <c r="M361" s="48"/>
      <c r="N361" s="48"/>
      <c r="O361" s="48"/>
      <c r="P361" s="48"/>
      <c r="Q361" s="48"/>
      <c r="R361" s="48"/>
      <c r="S361" s="48"/>
      <c r="T361" s="48"/>
      <c r="U361" s="500"/>
      <c r="V361" s="48"/>
      <c r="W361" s="48"/>
      <c r="X361" s="500"/>
      <c r="Y361" s="444"/>
      <c r="Z361" s="48"/>
      <c r="AA361" s="48"/>
      <c r="AB361" s="48"/>
      <c r="AC361" s="48"/>
      <c r="AD361" s="48"/>
      <c r="AE361" s="48"/>
      <c r="AF361" s="48"/>
    </row>
    <row r="362" spans="1:32" ht="21" customHeight="1" x14ac:dyDescent="0.25">
      <c r="A362" s="48"/>
      <c r="B362" s="48"/>
      <c r="C362" s="48"/>
      <c r="D362" s="443"/>
      <c r="E362" s="48"/>
      <c r="F362" s="48"/>
      <c r="G362" s="48"/>
      <c r="H362" s="48"/>
      <c r="I362" s="48"/>
      <c r="J362" s="48"/>
      <c r="K362" s="48"/>
      <c r="L362" s="48"/>
      <c r="M362" s="48"/>
      <c r="N362" s="48"/>
      <c r="O362" s="48"/>
      <c r="P362" s="48"/>
      <c r="Q362" s="48"/>
      <c r="R362" s="48"/>
      <c r="S362" s="48"/>
      <c r="T362" s="48"/>
      <c r="U362" s="500"/>
      <c r="V362" s="48"/>
      <c r="W362" s="48"/>
      <c r="X362" s="500"/>
      <c r="Y362" s="444"/>
      <c r="Z362" s="48"/>
      <c r="AA362" s="48"/>
      <c r="AB362" s="48"/>
      <c r="AC362" s="48"/>
      <c r="AD362" s="48"/>
      <c r="AE362" s="48"/>
      <c r="AF362" s="48"/>
    </row>
    <row r="363" spans="1:32" ht="21" customHeight="1" x14ac:dyDescent="0.25">
      <c r="A363" s="48"/>
      <c r="B363" s="48"/>
      <c r="C363" s="48"/>
      <c r="D363" s="443"/>
      <c r="E363" s="48"/>
      <c r="F363" s="48"/>
      <c r="G363" s="48"/>
      <c r="H363" s="48"/>
      <c r="I363" s="48"/>
      <c r="J363" s="48"/>
      <c r="K363" s="48"/>
      <c r="L363" s="48"/>
      <c r="M363" s="48"/>
      <c r="N363" s="48"/>
      <c r="O363" s="48"/>
      <c r="P363" s="48"/>
      <c r="Q363" s="48"/>
      <c r="R363" s="48"/>
      <c r="S363" s="48"/>
      <c r="T363" s="48"/>
      <c r="U363" s="500"/>
      <c r="V363" s="48"/>
      <c r="W363" s="48"/>
      <c r="X363" s="500"/>
      <c r="Y363" s="444"/>
      <c r="Z363" s="48"/>
      <c r="AA363" s="48"/>
      <c r="AB363" s="48"/>
      <c r="AC363" s="48"/>
      <c r="AD363" s="48"/>
      <c r="AE363" s="48"/>
      <c r="AF363" s="48"/>
    </row>
    <row r="364" spans="1:32" ht="21" customHeight="1" x14ac:dyDescent="0.25">
      <c r="A364" s="48"/>
      <c r="B364" s="48"/>
      <c r="C364" s="48"/>
      <c r="D364" s="443"/>
      <c r="E364" s="48"/>
      <c r="F364" s="48"/>
      <c r="G364" s="48"/>
      <c r="H364" s="48"/>
      <c r="I364" s="48"/>
      <c r="J364" s="48"/>
      <c r="K364" s="48"/>
      <c r="L364" s="48"/>
      <c r="M364" s="48"/>
      <c r="N364" s="48"/>
      <c r="O364" s="48"/>
      <c r="P364" s="48"/>
      <c r="Q364" s="48"/>
      <c r="R364" s="48"/>
      <c r="S364" s="48"/>
      <c r="T364" s="48"/>
      <c r="U364" s="500"/>
      <c r="V364" s="48"/>
      <c r="W364" s="48"/>
      <c r="X364" s="500"/>
      <c r="Y364" s="444"/>
      <c r="Z364" s="48"/>
      <c r="AA364" s="48"/>
      <c r="AB364" s="48"/>
      <c r="AC364" s="48"/>
      <c r="AD364" s="48"/>
      <c r="AE364" s="48"/>
      <c r="AF364" s="48"/>
    </row>
    <row r="365" spans="1:32" ht="21" customHeight="1" x14ac:dyDescent="0.25">
      <c r="A365" s="48"/>
      <c r="B365" s="48"/>
      <c r="C365" s="48"/>
      <c r="D365" s="443"/>
      <c r="E365" s="48"/>
      <c r="F365" s="48"/>
      <c r="G365" s="48"/>
      <c r="H365" s="48"/>
      <c r="I365" s="48"/>
      <c r="J365" s="48"/>
      <c r="K365" s="48"/>
      <c r="L365" s="48"/>
      <c r="M365" s="48"/>
      <c r="N365" s="48"/>
      <c r="O365" s="48"/>
      <c r="P365" s="48"/>
      <c r="Q365" s="48"/>
      <c r="R365" s="48"/>
      <c r="S365" s="48"/>
      <c r="T365" s="48"/>
      <c r="U365" s="500"/>
      <c r="V365" s="48"/>
      <c r="W365" s="48"/>
      <c r="X365" s="500"/>
      <c r="Y365" s="444"/>
      <c r="Z365" s="48"/>
      <c r="AA365" s="48"/>
      <c r="AB365" s="48"/>
      <c r="AC365" s="48"/>
      <c r="AD365" s="48"/>
      <c r="AE365" s="48"/>
      <c r="AF365" s="48"/>
    </row>
    <row r="366" spans="1:32" ht="21" customHeight="1" x14ac:dyDescent="0.25">
      <c r="A366" s="48"/>
      <c r="B366" s="48"/>
      <c r="C366" s="48"/>
      <c r="D366" s="443"/>
      <c r="E366" s="48"/>
      <c r="F366" s="48"/>
      <c r="G366" s="48"/>
      <c r="H366" s="48"/>
      <c r="I366" s="48"/>
      <c r="J366" s="48"/>
      <c r="K366" s="48"/>
      <c r="L366" s="48"/>
      <c r="M366" s="48"/>
      <c r="N366" s="48"/>
      <c r="O366" s="48"/>
      <c r="P366" s="48"/>
      <c r="Q366" s="48"/>
      <c r="R366" s="48"/>
      <c r="S366" s="48"/>
      <c r="T366" s="48"/>
      <c r="U366" s="500"/>
      <c r="V366" s="48"/>
      <c r="W366" s="48"/>
      <c r="X366" s="500"/>
      <c r="Y366" s="444"/>
      <c r="Z366" s="48"/>
      <c r="AA366" s="48"/>
      <c r="AB366" s="48"/>
      <c r="AC366" s="48"/>
      <c r="AD366" s="48"/>
      <c r="AE366" s="48"/>
      <c r="AF366" s="48"/>
    </row>
    <row r="367" spans="1:32" ht="21" customHeight="1" x14ac:dyDescent="0.25">
      <c r="A367" s="48"/>
      <c r="B367" s="48"/>
      <c r="C367" s="48"/>
      <c r="D367" s="443"/>
      <c r="E367" s="48"/>
      <c r="F367" s="48"/>
      <c r="G367" s="48"/>
      <c r="H367" s="48"/>
      <c r="I367" s="48"/>
      <c r="J367" s="48"/>
      <c r="K367" s="48"/>
      <c r="L367" s="48"/>
      <c r="M367" s="48"/>
      <c r="N367" s="48"/>
      <c r="O367" s="48"/>
      <c r="P367" s="48"/>
      <c r="Q367" s="48"/>
      <c r="R367" s="48"/>
      <c r="S367" s="48"/>
      <c r="T367" s="48"/>
      <c r="U367" s="500"/>
      <c r="V367" s="48"/>
      <c r="W367" s="48"/>
      <c r="X367" s="500"/>
      <c r="Y367" s="444"/>
      <c r="Z367" s="48"/>
      <c r="AA367" s="48"/>
      <c r="AB367" s="48"/>
      <c r="AC367" s="48"/>
      <c r="AD367" s="48"/>
      <c r="AE367" s="48"/>
      <c r="AF367" s="48"/>
    </row>
    <row r="368" spans="1:32" ht="21" customHeight="1" x14ac:dyDescent="0.25">
      <c r="A368" s="48"/>
      <c r="B368" s="48"/>
      <c r="C368" s="48"/>
      <c r="D368" s="443"/>
      <c r="E368" s="48"/>
      <c r="F368" s="48"/>
      <c r="G368" s="48"/>
      <c r="H368" s="48"/>
      <c r="I368" s="48"/>
      <c r="J368" s="48"/>
      <c r="K368" s="48"/>
      <c r="L368" s="48"/>
      <c r="M368" s="48"/>
      <c r="N368" s="48"/>
      <c r="O368" s="48"/>
      <c r="P368" s="48"/>
      <c r="Q368" s="48"/>
      <c r="R368" s="48"/>
      <c r="S368" s="48"/>
      <c r="T368" s="48"/>
      <c r="U368" s="500"/>
      <c r="V368" s="48"/>
      <c r="W368" s="48"/>
      <c r="X368" s="500"/>
      <c r="Y368" s="444"/>
      <c r="Z368" s="48"/>
      <c r="AA368" s="48"/>
      <c r="AB368" s="48"/>
      <c r="AC368" s="48"/>
      <c r="AD368" s="48"/>
      <c r="AE368" s="48"/>
      <c r="AF368" s="48"/>
    </row>
    <row r="369" spans="1:32" ht="21" customHeight="1" x14ac:dyDescent="0.25">
      <c r="A369" s="48"/>
      <c r="B369" s="48"/>
      <c r="C369" s="48"/>
      <c r="D369" s="443"/>
      <c r="E369" s="48"/>
      <c r="F369" s="48"/>
      <c r="G369" s="48"/>
      <c r="H369" s="48"/>
      <c r="I369" s="48"/>
      <c r="J369" s="48"/>
      <c r="K369" s="48"/>
      <c r="L369" s="48"/>
      <c r="M369" s="48"/>
      <c r="N369" s="48"/>
      <c r="O369" s="48"/>
      <c r="P369" s="48"/>
      <c r="Q369" s="48"/>
      <c r="R369" s="48"/>
      <c r="S369" s="48"/>
      <c r="T369" s="48"/>
      <c r="U369" s="500"/>
      <c r="V369" s="48"/>
      <c r="W369" s="48"/>
      <c r="X369" s="500"/>
      <c r="Y369" s="444"/>
      <c r="Z369" s="48"/>
      <c r="AA369" s="48"/>
      <c r="AB369" s="48"/>
      <c r="AC369" s="48"/>
      <c r="AD369" s="48"/>
      <c r="AE369" s="48"/>
      <c r="AF369" s="48"/>
    </row>
    <row r="370" spans="1:32" ht="21" customHeight="1" x14ac:dyDescent="0.25">
      <c r="A370" s="48"/>
      <c r="B370" s="48"/>
      <c r="C370" s="48"/>
      <c r="D370" s="443"/>
      <c r="E370" s="48"/>
      <c r="F370" s="48"/>
      <c r="G370" s="48"/>
      <c r="H370" s="48"/>
      <c r="I370" s="48"/>
      <c r="J370" s="48"/>
      <c r="K370" s="48"/>
      <c r="L370" s="48"/>
      <c r="M370" s="48"/>
      <c r="N370" s="48"/>
      <c r="O370" s="48"/>
      <c r="P370" s="48"/>
      <c r="Q370" s="48"/>
      <c r="R370" s="48"/>
      <c r="S370" s="48"/>
      <c r="T370" s="48"/>
      <c r="U370" s="500"/>
      <c r="V370" s="48"/>
      <c r="W370" s="48"/>
      <c r="X370" s="500"/>
      <c r="Y370" s="444"/>
      <c r="Z370" s="48"/>
      <c r="AA370" s="48"/>
      <c r="AB370" s="48"/>
      <c r="AC370" s="48"/>
      <c r="AD370" s="48"/>
      <c r="AE370" s="48"/>
      <c r="AF370" s="48"/>
    </row>
    <row r="371" spans="1:32" ht="21" customHeight="1" x14ac:dyDescent="0.25">
      <c r="A371" s="48"/>
      <c r="B371" s="48"/>
      <c r="C371" s="48"/>
      <c r="D371" s="443"/>
      <c r="E371" s="48"/>
      <c r="F371" s="48"/>
      <c r="G371" s="48"/>
      <c r="H371" s="48"/>
      <c r="I371" s="48"/>
      <c r="J371" s="48"/>
      <c r="K371" s="48"/>
      <c r="L371" s="48"/>
      <c r="M371" s="48"/>
      <c r="N371" s="48"/>
      <c r="O371" s="48"/>
      <c r="P371" s="48"/>
      <c r="Q371" s="48"/>
      <c r="R371" s="48"/>
      <c r="S371" s="48"/>
      <c r="T371" s="48"/>
      <c r="U371" s="500"/>
      <c r="V371" s="48"/>
      <c r="W371" s="48"/>
      <c r="X371" s="500"/>
      <c r="Y371" s="444"/>
      <c r="Z371" s="48"/>
      <c r="AA371" s="48"/>
      <c r="AB371" s="48"/>
      <c r="AC371" s="48"/>
      <c r="AD371" s="48"/>
      <c r="AE371" s="48"/>
      <c r="AF371" s="48"/>
    </row>
    <row r="372" spans="1:32" ht="21" customHeight="1" x14ac:dyDescent="0.25">
      <c r="A372" s="48"/>
      <c r="B372" s="48"/>
      <c r="C372" s="48"/>
      <c r="D372" s="443"/>
      <c r="E372" s="48"/>
      <c r="F372" s="48"/>
      <c r="G372" s="48"/>
      <c r="H372" s="48"/>
      <c r="I372" s="48"/>
      <c r="J372" s="48"/>
      <c r="K372" s="48"/>
      <c r="L372" s="48"/>
      <c r="M372" s="48"/>
      <c r="N372" s="48"/>
      <c r="O372" s="48"/>
      <c r="P372" s="48"/>
      <c r="Q372" s="48"/>
      <c r="R372" s="48"/>
      <c r="S372" s="48"/>
      <c r="T372" s="48"/>
      <c r="U372" s="500"/>
      <c r="V372" s="48"/>
      <c r="W372" s="48"/>
      <c r="X372" s="500"/>
      <c r="Y372" s="444"/>
      <c r="Z372" s="48"/>
      <c r="AA372" s="48"/>
      <c r="AB372" s="48"/>
      <c r="AC372" s="48"/>
      <c r="AD372" s="48"/>
      <c r="AE372" s="48"/>
      <c r="AF372" s="48"/>
    </row>
    <row r="373" spans="1:32" ht="21" customHeight="1" x14ac:dyDescent="0.25">
      <c r="A373" s="48"/>
      <c r="B373" s="48"/>
      <c r="C373" s="48"/>
      <c r="D373" s="443"/>
      <c r="E373" s="48"/>
      <c r="F373" s="48"/>
      <c r="G373" s="48"/>
      <c r="H373" s="48"/>
      <c r="I373" s="48"/>
      <c r="J373" s="48"/>
      <c r="K373" s="48"/>
      <c r="L373" s="48"/>
      <c r="M373" s="48"/>
      <c r="N373" s="48"/>
      <c r="O373" s="48"/>
      <c r="P373" s="48"/>
      <c r="Q373" s="48"/>
      <c r="R373" s="48"/>
      <c r="S373" s="48"/>
      <c r="T373" s="48"/>
      <c r="U373" s="500"/>
      <c r="V373" s="48"/>
      <c r="W373" s="48"/>
      <c r="X373" s="500"/>
      <c r="Y373" s="444"/>
      <c r="Z373" s="48"/>
      <c r="AA373" s="48"/>
      <c r="AB373" s="48"/>
      <c r="AC373" s="48"/>
      <c r="AD373" s="48"/>
      <c r="AE373" s="48"/>
      <c r="AF373" s="48"/>
    </row>
    <row r="374" spans="1:32" ht="21" customHeight="1" x14ac:dyDescent="0.25">
      <c r="A374" s="48"/>
      <c r="B374" s="48"/>
      <c r="C374" s="48"/>
      <c r="D374" s="443"/>
      <c r="E374" s="48"/>
      <c r="F374" s="48"/>
      <c r="G374" s="48"/>
      <c r="H374" s="48"/>
      <c r="I374" s="48"/>
      <c r="J374" s="48"/>
      <c r="K374" s="48"/>
      <c r="L374" s="48"/>
      <c r="M374" s="48"/>
      <c r="N374" s="48"/>
      <c r="O374" s="48"/>
      <c r="P374" s="48"/>
      <c r="Q374" s="48"/>
      <c r="R374" s="48"/>
      <c r="S374" s="48"/>
      <c r="T374" s="48"/>
      <c r="U374" s="500"/>
      <c r="V374" s="48"/>
      <c r="W374" s="48"/>
      <c r="X374" s="500"/>
      <c r="Y374" s="444"/>
      <c r="Z374" s="48"/>
      <c r="AA374" s="48"/>
      <c r="AB374" s="48"/>
      <c r="AC374" s="48"/>
      <c r="AD374" s="48"/>
      <c r="AE374" s="48"/>
      <c r="AF374" s="48"/>
    </row>
    <row r="375" spans="1:32" ht="21" customHeight="1" x14ac:dyDescent="0.25">
      <c r="A375" s="48"/>
      <c r="B375" s="48"/>
      <c r="C375" s="48"/>
      <c r="D375" s="443"/>
      <c r="E375" s="48"/>
      <c r="F375" s="48"/>
      <c r="G375" s="48"/>
      <c r="H375" s="48"/>
      <c r="I375" s="48"/>
      <c r="J375" s="48"/>
      <c r="K375" s="48"/>
      <c r="L375" s="48"/>
      <c r="M375" s="48"/>
      <c r="N375" s="48"/>
      <c r="O375" s="48"/>
      <c r="P375" s="48"/>
      <c r="Q375" s="48"/>
      <c r="R375" s="48"/>
      <c r="S375" s="48"/>
      <c r="T375" s="48"/>
      <c r="U375" s="500"/>
      <c r="V375" s="48"/>
      <c r="W375" s="48"/>
      <c r="X375" s="500"/>
      <c r="Y375" s="444"/>
      <c r="Z375" s="48"/>
      <c r="AA375" s="48"/>
      <c r="AB375" s="48"/>
      <c r="AC375" s="48"/>
      <c r="AD375" s="48"/>
      <c r="AE375" s="48"/>
      <c r="AF375" s="48"/>
    </row>
    <row r="376" spans="1:32" ht="21" customHeight="1" x14ac:dyDescent="0.25">
      <c r="A376" s="48"/>
      <c r="B376" s="48"/>
      <c r="C376" s="48"/>
      <c r="D376" s="443"/>
      <c r="E376" s="48"/>
      <c r="F376" s="48"/>
      <c r="G376" s="48"/>
      <c r="H376" s="48"/>
      <c r="I376" s="48"/>
      <c r="J376" s="48"/>
      <c r="K376" s="48"/>
      <c r="L376" s="48"/>
      <c r="M376" s="48"/>
      <c r="N376" s="48"/>
      <c r="O376" s="48"/>
      <c r="P376" s="48"/>
      <c r="Q376" s="48"/>
      <c r="R376" s="48"/>
      <c r="S376" s="48"/>
      <c r="T376" s="48"/>
      <c r="U376" s="500"/>
      <c r="V376" s="48"/>
      <c r="W376" s="48"/>
      <c r="X376" s="500"/>
      <c r="Y376" s="444"/>
      <c r="Z376" s="48"/>
      <c r="AA376" s="48"/>
      <c r="AB376" s="48"/>
      <c r="AC376" s="48"/>
      <c r="AD376" s="48"/>
      <c r="AE376" s="48"/>
      <c r="AF376" s="48"/>
    </row>
    <row r="377" spans="1:32" ht="21" customHeight="1" x14ac:dyDescent="0.25">
      <c r="A377" s="48"/>
      <c r="B377" s="48"/>
      <c r="C377" s="48"/>
      <c r="D377" s="443"/>
      <c r="E377" s="48"/>
      <c r="F377" s="48"/>
      <c r="G377" s="48"/>
      <c r="H377" s="48"/>
      <c r="I377" s="48"/>
      <c r="J377" s="48"/>
      <c r="K377" s="48"/>
      <c r="L377" s="48"/>
      <c r="M377" s="48"/>
      <c r="N377" s="48"/>
      <c r="O377" s="48"/>
      <c r="P377" s="48"/>
      <c r="Q377" s="48"/>
      <c r="R377" s="48"/>
      <c r="S377" s="48"/>
      <c r="T377" s="48"/>
      <c r="U377" s="500"/>
      <c r="V377" s="48"/>
      <c r="W377" s="48"/>
      <c r="X377" s="500"/>
      <c r="Y377" s="444"/>
      <c r="Z377" s="48"/>
      <c r="AA377" s="48"/>
      <c r="AB377" s="48"/>
      <c r="AC377" s="48"/>
      <c r="AD377" s="48"/>
      <c r="AE377" s="48"/>
      <c r="AF377" s="48"/>
    </row>
    <row r="378" spans="1:32" ht="21" customHeight="1" x14ac:dyDescent="0.25">
      <c r="A378" s="48"/>
      <c r="B378" s="48"/>
      <c r="C378" s="48"/>
      <c r="D378" s="443"/>
      <c r="E378" s="48"/>
      <c r="F378" s="48"/>
      <c r="G378" s="48"/>
      <c r="H378" s="48"/>
      <c r="I378" s="48"/>
      <c r="J378" s="48"/>
      <c r="K378" s="48"/>
      <c r="L378" s="48"/>
      <c r="M378" s="48"/>
      <c r="N378" s="48"/>
      <c r="O378" s="48"/>
      <c r="P378" s="48"/>
      <c r="Q378" s="48"/>
      <c r="R378" s="48"/>
      <c r="S378" s="48"/>
      <c r="T378" s="48"/>
      <c r="U378" s="500"/>
      <c r="V378" s="48"/>
      <c r="W378" s="48"/>
      <c r="X378" s="500"/>
      <c r="Y378" s="444"/>
      <c r="Z378" s="48"/>
      <c r="AA378" s="48"/>
      <c r="AB378" s="48"/>
      <c r="AC378" s="48"/>
      <c r="AD378" s="48"/>
      <c r="AE378" s="48"/>
      <c r="AF378" s="48"/>
    </row>
    <row r="379" spans="1:32" ht="21" customHeight="1" x14ac:dyDescent="0.25">
      <c r="A379" s="48"/>
      <c r="B379" s="48"/>
      <c r="C379" s="48"/>
      <c r="D379" s="443"/>
      <c r="E379" s="48"/>
      <c r="F379" s="48"/>
      <c r="G379" s="48"/>
      <c r="H379" s="48"/>
      <c r="I379" s="48"/>
      <c r="J379" s="48"/>
      <c r="K379" s="48"/>
      <c r="L379" s="48"/>
      <c r="M379" s="48"/>
      <c r="N379" s="48"/>
      <c r="O379" s="48"/>
      <c r="P379" s="48"/>
      <c r="Q379" s="48"/>
      <c r="R379" s="48"/>
      <c r="S379" s="48"/>
      <c r="T379" s="48"/>
      <c r="U379" s="500"/>
      <c r="V379" s="48"/>
      <c r="W379" s="48"/>
      <c r="X379" s="500"/>
      <c r="Y379" s="444"/>
      <c r="Z379" s="48"/>
      <c r="AA379" s="48"/>
      <c r="AB379" s="48"/>
      <c r="AC379" s="48"/>
      <c r="AD379" s="48"/>
      <c r="AE379" s="48"/>
      <c r="AF379" s="48"/>
    </row>
    <row r="380" spans="1:32" ht="21" customHeight="1" x14ac:dyDescent="0.25">
      <c r="A380" s="48"/>
      <c r="B380" s="48"/>
      <c r="C380" s="48"/>
      <c r="D380" s="443"/>
      <c r="E380" s="48"/>
      <c r="F380" s="48"/>
      <c r="G380" s="48"/>
      <c r="H380" s="48"/>
      <c r="I380" s="48"/>
      <c r="J380" s="48"/>
      <c r="K380" s="48"/>
      <c r="L380" s="48"/>
      <c r="M380" s="48"/>
      <c r="N380" s="48"/>
      <c r="O380" s="48"/>
      <c r="P380" s="48"/>
      <c r="Q380" s="48"/>
      <c r="R380" s="48"/>
      <c r="S380" s="48"/>
      <c r="T380" s="48"/>
      <c r="U380" s="500"/>
      <c r="V380" s="48"/>
      <c r="W380" s="48"/>
      <c r="X380" s="500"/>
      <c r="Y380" s="444"/>
      <c r="Z380" s="48"/>
      <c r="AA380" s="48"/>
      <c r="AB380" s="48"/>
      <c r="AC380" s="48"/>
      <c r="AD380" s="48"/>
      <c r="AE380" s="48"/>
      <c r="AF380" s="48"/>
    </row>
    <row r="381" spans="1:32" ht="21" customHeight="1" x14ac:dyDescent="0.25">
      <c r="A381" s="48"/>
      <c r="B381" s="48"/>
      <c r="C381" s="48"/>
      <c r="D381" s="443"/>
      <c r="E381" s="48"/>
      <c r="F381" s="48"/>
      <c r="G381" s="48"/>
      <c r="H381" s="48"/>
      <c r="I381" s="48"/>
      <c r="J381" s="48"/>
      <c r="K381" s="48"/>
      <c r="L381" s="48"/>
      <c r="M381" s="48"/>
      <c r="N381" s="48"/>
      <c r="O381" s="48"/>
      <c r="P381" s="48"/>
      <c r="Q381" s="48"/>
      <c r="R381" s="48"/>
      <c r="S381" s="48"/>
      <c r="T381" s="48"/>
      <c r="U381" s="500"/>
      <c r="V381" s="48"/>
      <c r="W381" s="48"/>
      <c r="X381" s="500"/>
      <c r="Y381" s="444"/>
      <c r="Z381" s="48"/>
      <c r="AA381" s="48"/>
      <c r="AB381" s="48"/>
      <c r="AC381" s="48"/>
      <c r="AD381" s="48"/>
      <c r="AE381" s="48"/>
      <c r="AF381" s="48"/>
    </row>
    <row r="382" spans="1:32" ht="21" customHeight="1" x14ac:dyDescent="0.25">
      <c r="A382" s="48"/>
      <c r="B382" s="48"/>
      <c r="C382" s="48"/>
      <c r="D382" s="443"/>
      <c r="E382" s="48"/>
      <c r="F382" s="48"/>
      <c r="G382" s="48"/>
      <c r="H382" s="48"/>
      <c r="I382" s="48"/>
      <c r="J382" s="48"/>
      <c r="K382" s="48"/>
      <c r="L382" s="48"/>
      <c r="M382" s="48"/>
      <c r="N382" s="48"/>
      <c r="O382" s="48"/>
      <c r="P382" s="48"/>
      <c r="Q382" s="48"/>
      <c r="R382" s="48"/>
      <c r="S382" s="48"/>
      <c r="T382" s="48"/>
      <c r="U382" s="500"/>
      <c r="V382" s="48"/>
      <c r="W382" s="48"/>
      <c r="X382" s="500"/>
      <c r="Y382" s="444"/>
      <c r="Z382" s="48"/>
      <c r="AA382" s="48"/>
      <c r="AB382" s="48"/>
      <c r="AC382" s="48"/>
      <c r="AD382" s="48"/>
      <c r="AE382" s="48"/>
      <c r="AF382" s="48"/>
    </row>
    <row r="383" spans="1:32" ht="21" customHeight="1" x14ac:dyDescent="0.25">
      <c r="A383" s="48"/>
      <c r="B383" s="48"/>
      <c r="C383" s="48"/>
      <c r="D383" s="443"/>
      <c r="E383" s="48"/>
      <c r="F383" s="48"/>
      <c r="G383" s="48"/>
      <c r="H383" s="48"/>
      <c r="I383" s="48"/>
      <c r="J383" s="48"/>
      <c r="K383" s="48"/>
      <c r="L383" s="48"/>
      <c r="M383" s="48"/>
      <c r="N383" s="48"/>
      <c r="O383" s="48"/>
      <c r="P383" s="48"/>
      <c r="Q383" s="48"/>
      <c r="R383" s="48"/>
      <c r="S383" s="48"/>
      <c r="T383" s="48"/>
      <c r="U383" s="500"/>
      <c r="V383" s="48"/>
      <c r="W383" s="48"/>
      <c r="X383" s="500"/>
      <c r="Y383" s="444"/>
      <c r="Z383" s="48"/>
      <c r="AA383" s="48"/>
      <c r="AB383" s="48"/>
      <c r="AC383" s="48"/>
      <c r="AD383" s="48"/>
      <c r="AE383" s="48"/>
      <c r="AF383" s="48"/>
    </row>
    <row r="384" spans="1:32" ht="21" customHeight="1" x14ac:dyDescent="0.25">
      <c r="A384" s="48"/>
      <c r="B384" s="48"/>
      <c r="C384" s="48"/>
      <c r="D384" s="443"/>
      <c r="E384" s="48"/>
      <c r="F384" s="48"/>
      <c r="G384" s="48"/>
      <c r="H384" s="48"/>
      <c r="I384" s="48"/>
      <c r="J384" s="48"/>
      <c r="K384" s="48"/>
      <c r="L384" s="48"/>
      <c r="M384" s="48"/>
      <c r="N384" s="48"/>
      <c r="O384" s="48"/>
      <c r="P384" s="48"/>
      <c r="Q384" s="48"/>
      <c r="R384" s="48"/>
      <c r="S384" s="48"/>
      <c r="T384" s="48"/>
      <c r="U384" s="500"/>
      <c r="V384" s="48"/>
      <c r="W384" s="48"/>
      <c r="X384" s="500"/>
      <c r="Y384" s="444"/>
      <c r="Z384" s="48"/>
      <c r="AA384" s="48"/>
      <c r="AB384" s="48"/>
      <c r="AC384" s="48"/>
      <c r="AD384" s="48"/>
      <c r="AE384" s="48"/>
      <c r="AF384" s="48"/>
    </row>
    <row r="385" spans="1:32" ht="21" customHeight="1" x14ac:dyDescent="0.25">
      <c r="A385" s="48"/>
      <c r="B385" s="48"/>
      <c r="C385" s="48"/>
      <c r="D385" s="443"/>
      <c r="E385" s="48"/>
      <c r="F385" s="48"/>
      <c r="G385" s="48"/>
      <c r="H385" s="48"/>
      <c r="I385" s="48"/>
      <c r="J385" s="48"/>
      <c r="K385" s="48"/>
      <c r="L385" s="48"/>
      <c r="M385" s="48"/>
      <c r="N385" s="48"/>
      <c r="O385" s="48"/>
      <c r="P385" s="48"/>
      <c r="Q385" s="48"/>
      <c r="R385" s="48"/>
      <c r="S385" s="48"/>
      <c r="T385" s="48"/>
      <c r="U385" s="500"/>
      <c r="V385" s="48"/>
      <c r="W385" s="48"/>
      <c r="X385" s="500"/>
      <c r="Y385" s="444"/>
      <c r="Z385" s="48"/>
      <c r="AA385" s="48"/>
      <c r="AB385" s="48"/>
      <c r="AC385" s="48"/>
      <c r="AD385" s="48"/>
      <c r="AE385" s="48"/>
      <c r="AF385" s="48"/>
    </row>
    <row r="386" spans="1:32" ht="21" customHeight="1" x14ac:dyDescent="0.25">
      <c r="A386" s="48"/>
      <c r="B386" s="48"/>
      <c r="C386" s="48"/>
      <c r="D386" s="443"/>
      <c r="E386" s="48"/>
      <c r="F386" s="48"/>
      <c r="G386" s="48"/>
      <c r="H386" s="48"/>
      <c r="I386" s="48"/>
      <c r="J386" s="48"/>
      <c r="K386" s="48"/>
      <c r="L386" s="48"/>
      <c r="M386" s="48"/>
      <c r="N386" s="48"/>
      <c r="O386" s="48"/>
      <c r="P386" s="48"/>
      <c r="Q386" s="48"/>
      <c r="R386" s="48"/>
      <c r="S386" s="48"/>
      <c r="T386" s="48"/>
      <c r="U386" s="500"/>
      <c r="V386" s="48"/>
      <c r="W386" s="48"/>
      <c r="X386" s="500"/>
      <c r="Y386" s="444"/>
      <c r="Z386" s="48"/>
      <c r="AA386" s="48"/>
      <c r="AB386" s="48"/>
      <c r="AC386" s="48"/>
      <c r="AD386" s="48"/>
      <c r="AE386" s="48"/>
      <c r="AF386" s="48"/>
    </row>
    <row r="387" spans="1:32" ht="21" customHeight="1" x14ac:dyDescent="0.25">
      <c r="A387" s="48"/>
      <c r="B387" s="48"/>
      <c r="C387" s="48"/>
      <c r="D387" s="443"/>
      <c r="E387" s="48"/>
      <c r="F387" s="48"/>
      <c r="G387" s="48"/>
      <c r="H387" s="48"/>
      <c r="I387" s="48"/>
      <c r="J387" s="48"/>
      <c r="K387" s="48"/>
      <c r="L387" s="48"/>
      <c r="M387" s="48"/>
      <c r="N387" s="48"/>
      <c r="O387" s="48"/>
      <c r="P387" s="48"/>
      <c r="Q387" s="48"/>
      <c r="R387" s="48"/>
      <c r="S387" s="48"/>
      <c r="T387" s="48"/>
      <c r="U387" s="500"/>
      <c r="V387" s="48"/>
      <c r="W387" s="48"/>
      <c r="X387" s="500"/>
      <c r="Y387" s="444"/>
      <c r="Z387" s="48"/>
      <c r="AA387" s="48"/>
      <c r="AB387" s="48"/>
      <c r="AC387" s="48"/>
      <c r="AD387" s="48"/>
      <c r="AE387" s="48"/>
      <c r="AF387" s="48"/>
    </row>
    <row r="388" spans="1:32" ht="21" customHeight="1" x14ac:dyDescent="0.25">
      <c r="A388" s="48"/>
      <c r="B388" s="48"/>
      <c r="C388" s="48"/>
      <c r="D388" s="443"/>
      <c r="E388" s="48"/>
      <c r="F388" s="48"/>
      <c r="G388" s="48"/>
      <c r="H388" s="48"/>
      <c r="I388" s="48"/>
      <c r="J388" s="48"/>
      <c r="K388" s="48"/>
      <c r="L388" s="48"/>
      <c r="M388" s="48"/>
      <c r="N388" s="48"/>
      <c r="O388" s="48"/>
      <c r="P388" s="48"/>
      <c r="Q388" s="48"/>
      <c r="R388" s="48"/>
      <c r="S388" s="48"/>
      <c r="T388" s="48"/>
      <c r="U388" s="500"/>
      <c r="V388" s="48"/>
      <c r="W388" s="48"/>
      <c r="X388" s="500"/>
      <c r="Y388" s="444"/>
      <c r="Z388" s="48"/>
      <c r="AA388" s="48"/>
      <c r="AB388" s="48"/>
      <c r="AC388" s="48"/>
      <c r="AD388" s="48"/>
      <c r="AE388" s="48"/>
      <c r="AF388" s="48"/>
    </row>
    <row r="389" spans="1:32" ht="21" customHeight="1" x14ac:dyDescent="0.25">
      <c r="A389" s="48"/>
      <c r="B389" s="48"/>
      <c r="C389" s="48"/>
      <c r="D389" s="443"/>
      <c r="E389" s="48"/>
      <c r="F389" s="48"/>
      <c r="G389" s="48"/>
      <c r="H389" s="48"/>
      <c r="I389" s="48"/>
      <c r="J389" s="48"/>
      <c r="K389" s="48"/>
      <c r="L389" s="48"/>
      <c r="M389" s="48"/>
      <c r="N389" s="48"/>
      <c r="O389" s="48"/>
      <c r="P389" s="48"/>
      <c r="Q389" s="48"/>
      <c r="R389" s="48"/>
      <c r="S389" s="48"/>
      <c r="T389" s="48"/>
      <c r="U389" s="500"/>
      <c r="V389" s="48"/>
      <c r="W389" s="48"/>
      <c r="X389" s="500"/>
      <c r="Y389" s="444"/>
      <c r="Z389" s="48"/>
      <c r="AA389" s="48"/>
      <c r="AB389" s="48"/>
      <c r="AC389" s="48"/>
      <c r="AD389" s="48"/>
      <c r="AE389" s="48"/>
      <c r="AF389" s="48"/>
    </row>
    <row r="390" spans="1:32" ht="21" customHeight="1" x14ac:dyDescent="0.25">
      <c r="A390" s="48"/>
      <c r="B390" s="48"/>
      <c r="C390" s="48"/>
      <c r="D390" s="443"/>
      <c r="E390" s="48"/>
      <c r="F390" s="48"/>
      <c r="G390" s="48"/>
      <c r="H390" s="48"/>
      <c r="I390" s="48"/>
      <c r="J390" s="48"/>
      <c r="K390" s="48"/>
      <c r="L390" s="48"/>
      <c r="M390" s="48"/>
      <c r="N390" s="48"/>
      <c r="O390" s="48"/>
      <c r="P390" s="48"/>
      <c r="Q390" s="48"/>
      <c r="R390" s="48"/>
      <c r="S390" s="48"/>
      <c r="T390" s="48"/>
      <c r="U390" s="500"/>
      <c r="V390" s="48"/>
      <c r="W390" s="48"/>
      <c r="X390" s="500"/>
      <c r="Y390" s="444"/>
      <c r="Z390" s="48"/>
      <c r="AA390" s="48"/>
      <c r="AB390" s="48"/>
      <c r="AC390" s="48"/>
      <c r="AD390" s="48"/>
      <c r="AE390" s="48"/>
      <c r="AF390" s="48"/>
    </row>
    <row r="391" spans="1:32" ht="21" customHeight="1" x14ac:dyDescent="0.25">
      <c r="A391" s="48"/>
      <c r="B391" s="48"/>
      <c r="C391" s="48"/>
      <c r="D391" s="443"/>
      <c r="E391" s="48"/>
      <c r="F391" s="48"/>
      <c r="G391" s="48"/>
      <c r="H391" s="48"/>
      <c r="I391" s="48"/>
      <c r="J391" s="48"/>
      <c r="K391" s="48"/>
      <c r="L391" s="48"/>
      <c r="M391" s="48"/>
      <c r="N391" s="48"/>
      <c r="O391" s="48"/>
      <c r="P391" s="48"/>
      <c r="Q391" s="48"/>
      <c r="R391" s="48"/>
      <c r="S391" s="48"/>
      <c r="T391" s="48"/>
      <c r="U391" s="500"/>
      <c r="V391" s="48"/>
      <c r="W391" s="48"/>
      <c r="X391" s="500"/>
      <c r="Y391" s="444"/>
      <c r="Z391" s="48"/>
      <c r="AA391" s="48"/>
      <c r="AB391" s="48"/>
      <c r="AC391" s="48"/>
      <c r="AD391" s="48"/>
      <c r="AE391" s="48"/>
      <c r="AF391" s="48"/>
    </row>
    <row r="392" spans="1:32" ht="21" customHeight="1" x14ac:dyDescent="0.25">
      <c r="A392" s="48"/>
      <c r="B392" s="48"/>
      <c r="C392" s="48"/>
      <c r="D392" s="443"/>
      <c r="E392" s="48"/>
      <c r="F392" s="48"/>
      <c r="G392" s="48"/>
      <c r="H392" s="48"/>
      <c r="I392" s="48"/>
      <c r="J392" s="48"/>
      <c r="K392" s="48"/>
      <c r="L392" s="48"/>
      <c r="M392" s="48"/>
      <c r="N392" s="48"/>
      <c r="O392" s="48"/>
      <c r="P392" s="48"/>
      <c r="Q392" s="48"/>
      <c r="R392" s="48"/>
      <c r="S392" s="48"/>
      <c r="T392" s="48"/>
      <c r="U392" s="500"/>
      <c r="V392" s="48"/>
      <c r="W392" s="48"/>
      <c r="X392" s="500"/>
      <c r="Y392" s="444"/>
      <c r="Z392" s="48"/>
      <c r="AA392" s="48"/>
      <c r="AB392" s="48"/>
      <c r="AC392" s="48"/>
      <c r="AD392" s="48"/>
      <c r="AE392" s="48"/>
      <c r="AF392" s="48"/>
    </row>
    <row r="393" spans="1:32" ht="21" customHeight="1" x14ac:dyDescent="0.25">
      <c r="A393" s="48"/>
      <c r="B393" s="48"/>
      <c r="C393" s="48"/>
      <c r="D393" s="443"/>
      <c r="E393" s="48"/>
      <c r="F393" s="48"/>
      <c r="G393" s="48"/>
      <c r="H393" s="48"/>
      <c r="I393" s="48"/>
      <c r="J393" s="48"/>
      <c r="K393" s="48"/>
      <c r="L393" s="48"/>
      <c r="M393" s="48"/>
      <c r="N393" s="48"/>
      <c r="O393" s="48"/>
      <c r="P393" s="48"/>
      <c r="Q393" s="48"/>
      <c r="R393" s="48"/>
      <c r="S393" s="48"/>
      <c r="T393" s="48"/>
      <c r="U393" s="500"/>
      <c r="V393" s="48"/>
      <c r="W393" s="48"/>
      <c r="X393" s="500"/>
      <c r="Y393" s="444"/>
      <c r="Z393" s="48"/>
      <c r="AA393" s="48"/>
      <c r="AB393" s="48"/>
      <c r="AC393" s="48"/>
      <c r="AD393" s="48"/>
      <c r="AE393" s="48"/>
      <c r="AF393" s="48"/>
    </row>
    <row r="394" spans="1:32" ht="21" customHeight="1" x14ac:dyDescent="0.25">
      <c r="A394" s="48"/>
      <c r="B394" s="48"/>
      <c r="C394" s="48"/>
      <c r="D394" s="443"/>
      <c r="E394" s="48"/>
      <c r="F394" s="48"/>
      <c r="G394" s="48"/>
      <c r="H394" s="48"/>
      <c r="I394" s="48"/>
      <c r="J394" s="48"/>
      <c r="K394" s="48"/>
      <c r="L394" s="48"/>
      <c r="M394" s="48"/>
      <c r="N394" s="48"/>
      <c r="O394" s="48"/>
      <c r="P394" s="48"/>
      <c r="Q394" s="48"/>
      <c r="R394" s="48"/>
      <c r="S394" s="48"/>
      <c r="T394" s="48"/>
      <c r="U394" s="500"/>
      <c r="V394" s="48"/>
      <c r="W394" s="48"/>
      <c r="X394" s="500"/>
      <c r="Y394" s="444"/>
      <c r="Z394" s="48"/>
      <c r="AA394" s="48"/>
      <c r="AB394" s="48"/>
      <c r="AC394" s="48"/>
      <c r="AD394" s="48"/>
      <c r="AE394" s="48"/>
      <c r="AF394" s="48"/>
    </row>
    <row r="395" spans="1:32" ht="21" customHeight="1" x14ac:dyDescent="0.25">
      <c r="A395" s="48"/>
      <c r="B395" s="48"/>
      <c r="C395" s="48"/>
      <c r="D395" s="443"/>
      <c r="E395" s="48"/>
      <c r="F395" s="48"/>
      <c r="G395" s="48"/>
      <c r="H395" s="48"/>
      <c r="I395" s="48"/>
      <c r="J395" s="48"/>
      <c r="K395" s="48"/>
      <c r="L395" s="48"/>
      <c r="M395" s="48"/>
      <c r="N395" s="48"/>
      <c r="O395" s="48"/>
      <c r="P395" s="48"/>
      <c r="Q395" s="48"/>
      <c r="R395" s="48"/>
      <c r="S395" s="48"/>
      <c r="T395" s="48"/>
      <c r="U395" s="500"/>
      <c r="V395" s="48"/>
      <c r="W395" s="48"/>
      <c r="X395" s="500"/>
      <c r="Y395" s="444"/>
      <c r="Z395" s="48"/>
      <c r="AA395" s="48"/>
      <c r="AB395" s="48"/>
      <c r="AC395" s="48"/>
      <c r="AD395" s="48"/>
      <c r="AE395" s="48"/>
      <c r="AF395" s="48"/>
    </row>
    <row r="396" spans="1:32" ht="21" customHeight="1" x14ac:dyDescent="0.25">
      <c r="A396" s="48"/>
      <c r="B396" s="48"/>
      <c r="C396" s="48"/>
      <c r="D396" s="443"/>
      <c r="E396" s="48"/>
      <c r="F396" s="48"/>
      <c r="G396" s="48"/>
      <c r="H396" s="48"/>
      <c r="I396" s="48"/>
      <c r="J396" s="48"/>
      <c r="K396" s="48"/>
      <c r="L396" s="48"/>
      <c r="M396" s="48"/>
      <c r="N396" s="48"/>
      <c r="O396" s="48"/>
      <c r="P396" s="48"/>
      <c r="Q396" s="48"/>
      <c r="R396" s="48"/>
      <c r="S396" s="48"/>
      <c r="T396" s="48"/>
      <c r="U396" s="500"/>
      <c r="V396" s="48"/>
      <c r="W396" s="48"/>
      <c r="X396" s="500"/>
      <c r="Y396" s="444"/>
      <c r="Z396" s="48"/>
      <c r="AA396" s="48"/>
      <c r="AB396" s="48"/>
      <c r="AC396" s="48"/>
      <c r="AD396" s="48"/>
      <c r="AE396" s="48"/>
      <c r="AF396" s="48"/>
    </row>
    <row r="397" spans="1:32" ht="21" customHeight="1" x14ac:dyDescent="0.25">
      <c r="A397" s="48"/>
      <c r="B397" s="48"/>
      <c r="C397" s="48"/>
      <c r="D397" s="443"/>
      <c r="E397" s="48"/>
      <c r="F397" s="48"/>
      <c r="G397" s="48"/>
      <c r="H397" s="48"/>
      <c r="I397" s="48"/>
      <c r="J397" s="48"/>
      <c r="K397" s="48"/>
      <c r="L397" s="48"/>
      <c r="M397" s="48"/>
      <c r="N397" s="48"/>
      <c r="O397" s="48"/>
      <c r="P397" s="48"/>
      <c r="Q397" s="48"/>
      <c r="R397" s="48"/>
      <c r="S397" s="48"/>
      <c r="T397" s="48"/>
      <c r="U397" s="500"/>
      <c r="V397" s="48"/>
      <c r="W397" s="48"/>
      <c r="X397" s="500"/>
      <c r="Y397" s="444"/>
      <c r="Z397" s="48"/>
      <c r="AA397" s="48"/>
      <c r="AB397" s="48"/>
      <c r="AC397" s="48"/>
      <c r="AD397" s="48"/>
      <c r="AE397" s="48"/>
      <c r="AF397" s="48"/>
    </row>
    <row r="398" spans="1:32" ht="21" customHeight="1" x14ac:dyDescent="0.25">
      <c r="A398" s="48"/>
      <c r="B398" s="48"/>
      <c r="C398" s="48"/>
      <c r="D398" s="443"/>
      <c r="E398" s="48"/>
      <c r="F398" s="48"/>
      <c r="G398" s="48"/>
      <c r="H398" s="48"/>
      <c r="I398" s="48"/>
      <c r="J398" s="48"/>
      <c r="K398" s="48"/>
      <c r="L398" s="48"/>
      <c r="M398" s="48"/>
      <c r="N398" s="48"/>
      <c r="O398" s="48"/>
      <c r="P398" s="48"/>
      <c r="Q398" s="48"/>
      <c r="R398" s="48"/>
      <c r="S398" s="48"/>
      <c r="T398" s="48"/>
      <c r="U398" s="500"/>
      <c r="V398" s="48"/>
      <c r="W398" s="48"/>
      <c r="X398" s="500"/>
      <c r="Y398" s="444"/>
      <c r="Z398" s="48"/>
      <c r="AA398" s="48"/>
      <c r="AB398" s="48"/>
      <c r="AC398" s="48"/>
      <c r="AD398" s="48"/>
      <c r="AE398" s="48"/>
      <c r="AF398" s="48"/>
    </row>
    <row r="399" spans="1:32" ht="21" customHeight="1" x14ac:dyDescent="0.25">
      <c r="A399" s="48"/>
      <c r="B399" s="48"/>
      <c r="C399" s="48"/>
      <c r="D399" s="443"/>
      <c r="E399" s="48"/>
      <c r="F399" s="48"/>
      <c r="G399" s="48"/>
      <c r="H399" s="48"/>
      <c r="I399" s="48"/>
      <c r="J399" s="48"/>
      <c r="K399" s="48"/>
      <c r="L399" s="48"/>
      <c r="M399" s="48"/>
      <c r="N399" s="48"/>
      <c r="O399" s="48"/>
      <c r="P399" s="48"/>
      <c r="Q399" s="48"/>
      <c r="R399" s="48"/>
      <c r="S399" s="48"/>
      <c r="T399" s="48"/>
      <c r="U399" s="500"/>
      <c r="V399" s="48"/>
      <c r="W399" s="48"/>
      <c r="X399" s="500"/>
      <c r="Y399" s="444"/>
      <c r="Z399" s="48"/>
      <c r="AA399" s="48"/>
      <c r="AB399" s="48"/>
      <c r="AC399" s="48"/>
      <c r="AD399" s="48"/>
      <c r="AE399" s="48"/>
      <c r="AF399" s="48"/>
    </row>
    <row r="400" spans="1:32" ht="21" customHeight="1" x14ac:dyDescent="0.25">
      <c r="A400" s="48"/>
      <c r="B400" s="48"/>
      <c r="C400" s="48"/>
      <c r="D400" s="443"/>
      <c r="E400" s="48"/>
      <c r="F400" s="48"/>
      <c r="G400" s="48"/>
      <c r="H400" s="48"/>
      <c r="I400" s="48"/>
      <c r="J400" s="48"/>
      <c r="K400" s="48"/>
      <c r="L400" s="48"/>
      <c r="M400" s="48"/>
      <c r="N400" s="48"/>
      <c r="O400" s="48"/>
      <c r="P400" s="48"/>
      <c r="Q400" s="48"/>
      <c r="R400" s="48"/>
      <c r="S400" s="48"/>
      <c r="T400" s="48"/>
      <c r="U400" s="500"/>
      <c r="V400" s="48"/>
      <c r="W400" s="48"/>
      <c r="X400" s="500"/>
      <c r="Y400" s="444"/>
      <c r="Z400" s="48"/>
      <c r="AA400" s="48"/>
      <c r="AB400" s="48"/>
      <c r="AC400" s="48"/>
      <c r="AD400" s="48"/>
      <c r="AE400" s="48"/>
      <c r="AF400" s="48"/>
    </row>
    <row r="401" spans="1:32" ht="21" customHeight="1" x14ac:dyDescent="0.25">
      <c r="A401" s="48"/>
      <c r="B401" s="48"/>
      <c r="C401" s="48"/>
      <c r="D401" s="443"/>
      <c r="E401" s="48"/>
      <c r="F401" s="48"/>
      <c r="G401" s="48"/>
      <c r="H401" s="48"/>
      <c r="I401" s="48"/>
      <c r="J401" s="48"/>
      <c r="K401" s="48"/>
      <c r="L401" s="48"/>
      <c r="M401" s="48"/>
      <c r="N401" s="48"/>
      <c r="O401" s="48"/>
      <c r="P401" s="48"/>
      <c r="Q401" s="48"/>
      <c r="R401" s="48"/>
      <c r="S401" s="48"/>
      <c r="T401" s="48"/>
      <c r="U401" s="500"/>
      <c r="V401" s="48"/>
      <c r="W401" s="48"/>
      <c r="X401" s="500"/>
      <c r="Y401" s="444"/>
      <c r="Z401" s="48"/>
      <c r="AA401" s="48"/>
      <c r="AB401" s="48"/>
      <c r="AC401" s="48"/>
      <c r="AD401" s="48"/>
      <c r="AE401" s="48"/>
      <c r="AF401" s="48"/>
    </row>
    <row r="402" spans="1:32" ht="21" customHeight="1" x14ac:dyDescent="0.25">
      <c r="A402" s="48"/>
      <c r="B402" s="48"/>
      <c r="C402" s="48"/>
      <c r="D402" s="443"/>
      <c r="E402" s="48"/>
      <c r="F402" s="48"/>
      <c r="G402" s="48"/>
      <c r="H402" s="48"/>
      <c r="I402" s="48"/>
      <c r="J402" s="48"/>
      <c r="K402" s="48"/>
      <c r="L402" s="48"/>
      <c r="M402" s="48"/>
      <c r="N402" s="48"/>
      <c r="O402" s="48"/>
      <c r="P402" s="48"/>
      <c r="Q402" s="48"/>
      <c r="R402" s="48"/>
      <c r="S402" s="48"/>
      <c r="T402" s="48"/>
      <c r="U402" s="500"/>
      <c r="V402" s="48"/>
      <c r="W402" s="48"/>
      <c r="X402" s="500"/>
      <c r="Y402" s="444"/>
      <c r="Z402" s="48"/>
      <c r="AA402" s="48"/>
      <c r="AB402" s="48"/>
      <c r="AC402" s="48"/>
      <c r="AD402" s="48"/>
      <c r="AE402" s="48"/>
      <c r="AF402" s="48"/>
    </row>
    <row r="403" spans="1:32" ht="21" customHeight="1" x14ac:dyDescent="0.25">
      <c r="A403" s="48"/>
      <c r="B403" s="48"/>
      <c r="C403" s="48"/>
      <c r="D403" s="443"/>
      <c r="E403" s="48"/>
      <c r="F403" s="48"/>
      <c r="G403" s="48"/>
      <c r="H403" s="48"/>
      <c r="I403" s="48"/>
      <c r="J403" s="48"/>
      <c r="K403" s="48"/>
      <c r="L403" s="48"/>
      <c r="M403" s="48"/>
      <c r="N403" s="48"/>
      <c r="O403" s="48"/>
      <c r="P403" s="48"/>
      <c r="Q403" s="48"/>
      <c r="R403" s="48"/>
      <c r="S403" s="48"/>
      <c r="T403" s="48"/>
      <c r="U403" s="500"/>
      <c r="V403" s="48"/>
      <c r="W403" s="48"/>
      <c r="X403" s="500"/>
      <c r="Y403" s="444"/>
      <c r="Z403" s="48"/>
      <c r="AA403" s="48"/>
      <c r="AB403" s="48"/>
      <c r="AC403" s="48"/>
      <c r="AD403" s="48"/>
      <c r="AE403" s="48"/>
      <c r="AF403" s="48"/>
    </row>
    <row r="404" spans="1:32" ht="21" customHeight="1" x14ac:dyDescent="0.25">
      <c r="A404" s="48"/>
      <c r="B404" s="48"/>
      <c r="C404" s="48"/>
      <c r="D404" s="443"/>
      <c r="E404" s="48"/>
      <c r="F404" s="48"/>
      <c r="G404" s="48"/>
      <c r="H404" s="48"/>
      <c r="I404" s="48"/>
      <c r="J404" s="48"/>
      <c r="K404" s="48"/>
      <c r="L404" s="48"/>
      <c r="M404" s="48"/>
      <c r="N404" s="48"/>
      <c r="O404" s="48"/>
      <c r="P404" s="48"/>
      <c r="Q404" s="48"/>
      <c r="R404" s="48"/>
      <c r="S404" s="48"/>
      <c r="T404" s="48"/>
      <c r="U404" s="500"/>
      <c r="V404" s="48"/>
      <c r="W404" s="48"/>
      <c r="X404" s="500"/>
      <c r="Y404" s="444"/>
      <c r="Z404" s="48"/>
      <c r="AA404" s="48"/>
      <c r="AB404" s="48"/>
      <c r="AC404" s="48"/>
      <c r="AD404" s="48"/>
      <c r="AE404" s="48"/>
      <c r="AF404" s="48"/>
    </row>
    <row r="405" spans="1:32" ht="21" customHeight="1" x14ac:dyDescent="0.25">
      <c r="A405" s="48"/>
      <c r="B405" s="48"/>
      <c r="C405" s="48"/>
      <c r="D405" s="443"/>
      <c r="E405" s="48"/>
      <c r="F405" s="48"/>
      <c r="G405" s="48"/>
      <c r="H405" s="48"/>
      <c r="I405" s="48"/>
      <c r="J405" s="48"/>
      <c r="K405" s="48"/>
      <c r="L405" s="48"/>
      <c r="M405" s="48"/>
      <c r="N405" s="48"/>
      <c r="O405" s="48"/>
      <c r="P405" s="48"/>
      <c r="Q405" s="48"/>
      <c r="R405" s="48"/>
      <c r="S405" s="48"/>
      <c r="T405" s="48"/>
      <c r="U405" s="500"/>
      <c r="V405" s="48"/>
      <c r="W405" s="48"/>
      <c r="X405" s="500"/>
      <c r="Y405" s="444"/>
      <c r="Z405" s="48"/>
      <c r="AA405" s="48"/>
      <c r="AB405" s="48"/>
      <c r="AC405" s="48"/>
      <c r="AD405" s="48"/>
      <c r="AE405" s="48"/>
      <c r="AF405" s="48"/>
    </row>
    <row r="406" spans="1:32" ht="21" customHeight="1" x14ac:dyDescent="0.25">
      <c r="A406" s="48"/>
      <c r="B406" s="48"/>
      <c r="C406" s="48"/>
      <c r="D406" s="443"/>
      <c r="E406" s="48"/>
      <c r="F406" s="48"/>
      <c r="G406" s="48"/>
      <c r="H406" s="48"/>
      <c r="I406" s="48"/>
      <c r="J406" s="48"/>
      <c r="K406" s="48"/>
      <c r="L406" s="48"/>
      <c r="M406" s="48"/>
      <c r="N406" s="48"/>
      <c r="O406" s="48"/>
      <c r="P406" s="48"/>
      <c r="Q406" s="48"/>
      <c r="R406" s="48"/>
      <c r="S406" s="48"/>
      <c r="T406" s="48"/>
      <c r="U406" s="500"/>
      <c r="V406" s="48"/>
      <c r="W406" s="48"/>
      <c r="X406" s="500"/>
      <c r="Y406" s="444"/>
      <c r="Z406" s="48"/>
      <c r="AA406" s="48"/>
      <c r="AB406" s="48"/>
      <c r="AC406" s="48"/>
      <c r="AD406" s="48"/>
      <c r="AE406" s="48"/>
      <c r="AF406" s="48"/>
    </row>
    <row r="407" spans="1:32" ht="21" customHeight="1" x14ac:dyDescent="0.25">
      <c r="A407" s="48"/>
      <c r="B407" s="48"/>
      <c r="C407" s="48"/>
      <c r="D407" s="443"/>
      <c r="E407" s="48"/>
      <c r="F407" s="48"/>
      <c r="G407" s="48"/>
      <c r="H407" s="48"/>
      <c r="I407" s="48"/>
      <c r="J407" s="48"/>
      <c r="K407" s="48"/>
      <c r="L407" s="48"/>
      <c r="M407" s="48"/>
      <c r="N407" s="48"/>
      <c r="O407" s="48"/>
      <c r="P407" s="48"/>
      <c r="Q407" s="48"/>
      <c r="R407" s="48"/>
      <c r="S407" s="48"/>
      <c r="T407" s="48"/>
      <c r="U407" s="500"/>
      <c r="V407" s="48"/>
      <c r="W407" s="48"/>
      <c r="X407" s="500"/>
      <c r="Y407" s="444"/>
      <c r="Z407" s="48"/>
      <c r="AA407" s="48"/>
      <c r="AB407" s="48"/>
      <c r="AC407" s="48"/>
      <c r="AD407" s="48"/>
      <c r="AE407" s="48"/>
      <c r="AF407" s="48"/>
    </row>
    <row r="408" spans="1:32" ht="21" customHeight="1" x14ac:dyDescent="0.25">
      <c r="A408" s="48"/>
      <c r="B408" s="48"/>
      <c r="C408" s="48"/>
      <c r="D408" s="443"/>
      <c r="E408" s="48"/>
      <c r="F408" s="48"/>
      <c r="G408" s="48"/>
      <c r="H408" s="48"/>
      <c r="I408" s="48"/>
      <c r="J408" s="48"/>
      <c r="K408" s="48"/>
      <c r="L408" s="48"/>
      <c r="M408" s="48"/>
      <c r="N408" s="48"/>
      <c r="O408" s="48"/>
      <c r="P408" s="48"/>
      <c r="Q408" s="48"/>
      <c r="R408" s="48"/>
      <c r="S408" s="48"/>
      <c r="T408" s="48"/>
      <c r="U408" s="500"/>
      <c r="V408" s="48"/>
      <c r="W408" s="48"/>
      <c r="X408" s="500"/>
      <c r="Y408" s="444"/>
      <c r="Z408" s="48"/>
      <c r="AA408" s="48"/>
      <c r="AB408" s="48"/>
      <c r="AC408" s="48"/>
      <c r="AD408" s="48"/>
      <c r="AE408" s="48"/>
      <c r="AF408" s="48"/>
    </row>
    <row r="409" spans="1:32" ht="21" customHeight="1" x14ac:dyDescent="0.25">
      <c r="A409" s="48"/>
      <c r="B409" s="48"/>
      <c r="C409" s="48"/>
      <c r="D409" s="443"/>
      <c r="E409" s="48"/>
      <c r="F409" s="48"/>
      <c r="G409" s="48"/>
      <c r="H409" s="48"/>
      <c r="I409" s="48"/>
      <c r="J409" s="48"/>
      <c r="K409" s="48"/>
      <c r="L409" s="48"/>
      <c r="M409" s="48"/>
      <c r="N409" s="48"/>
      <c r="O409" s="48"/>
      <c r="P409" s="48"/>
      <c r="Q409" s="48"/>
      <c r="R409" s="48"/>
      <c r="S409" s="48"/>
      <c r="T409" s="48"/>
      <c r="U409" s="500"/>
      <c r="V409" s="48"/>
      <c r="W409" s="48"/>
      <c r="X409" s="500"/>
      <c r="Y409" s="444"/>
      <c r="Z409" s="48"/>
      <c r="AA409" s="48"/>
      <c r="AB409" s="48"/>
      <c r="AC409" s="48"/>
      <c r="AD409" s="48"/>
      <c r="AE409" s="48"/>
      <c r="AF409" s="48"/>
    </row>
    <row r="410" spans="1:32" ht="21" customHeight="1" x14ac:dyDescent="0.25">
      <c r="A410" s="48"/>
      <c r="B410" s="48"/>
      <c r="C410" s="48"/>
      <c r="D410" s="443"/>
      <c r="E410" s="48"/>
      <c r="F410" s="48"/>
      <c r="G410" s="48"/>
      <c r="H410" s="48"/>
      <c r="I410" s="48"/>
      <c r="J410" s="48"/>
      <c r="K410" s="48"/>
      <c r="L410" s="48"/>
      <c r="M410" s="48"/>
      <c r="N410" s="48"/>
      <c r="O410" s="48"/>
      <c r="P410" s="48"/>
      <c r="Q410" s="48"/>
      <c r="R410" s="48"/>
      <c r="S410" s="48"/>
      <c r="T410" s="48"/>
      <c r="U410" s="500"/>
      <c r="V410" s="48"/>
      <c r="W410" s="48"/>
      <c r="X410" s="500"/>
      <c r="Y410" s="444"/>
      <c r="Z410" s="48"/>
      <c r="AA410" s="48"/>
      <c r="AB410" s="48"/>
      <c r="AC410" s="48"/>
      <c r="AD410" s="48"/>
      <c r="AE410" s="48"/>
      <c r="AF410" s="48"/>
    </row>
    <row r="411" spans="1:32" ht="21" customHeight="1" x14ac:dyDescent="0.25">
      <c r="A411" s="48"/>
      <c r="B411" s="48"/>
      <c r="C411" s="48"/>
      <c r="D411" s="443"/>
      <c r="E411" s="48"/>
      <c r="F411" s="48"/>
      <c r="G411" s="48"/>
      <c r="H411" s="48"/>
      <c r="I411" s="48"/>
      <c r="J411" s="48"/>
      <c r="K411" s="48"/>
      <c r="L411" s="48"/>
      <c r="M411" s="48"/>
      <c r="N411" s="48"/>
      <c r="O411" s="48"/>
      <c r="P411" s="48"/>
      <c r="Q411" s="48"/>
      <c r="R411" s="48"/>
      <c r="S411" s="48"/>
      <c r="T411" s="48"/>
      <c r="U411" s="500"/>
      <c r="V411" s="48"/>
      <c r="W411" s="48"/>
      <c r="X411" s="500"/>
      <c r="Y411" s="444"/>
      <c r="Z411" s="48"/>
      <c r="AA411" s="48"/>
      <c r="AB411" s="48"/>
      <c r="AC411" s="48"/>
      <c r="AD411" s="48"/>
      <c r="AE411" s="48"/>
      <c r="AF411" s="48"/>
    </row>
    <row r="412" spans="1:32" ht="21" customHeight="1" x14ac:dyDescent="0.25">
      <c r="A412" s="48"/>
      <c r="B412" s="48"/>
      <c r="C412" s="48"/>
      <c r="D412" s="443"/>
      <c r="E412" s="48"/>
      <c r="F412" s="48"/>
      <c r="G412" s="48"/>
      <c r="H412" s="48"/>
      <c r="I412" s="48"/>
      <c r="J412" s="48"/>
      <c r="K412" s="48"/>
      <c r="L412" s="48"/>
      <c r="M412" s="48"/>
      <c r="N412" s="48"/>
      <c r="O412" s="48"/>
      <c r="P412" s="48"/>
      <c r="Q412" s="48"/>
      <c r="R412" s="48"/>
      <c r="S412" s="48"/>
      <c r="T412" s="48"/>
      <c r="U412" s="500"/>
      <c r="V412" s="48"/>
      <c r="W412" s="48"/>
      <c r="X412" s="500"/>
      <c r="Y412" s="444"/>
      <c r="Z412" s="48"/>
      <c r="AA412" s="48"/>
      <c r="AB412" s="48"/>
      <c r="AC412" s="48"/>
      <c r="AD412" s="48"/>
      <c r="AE412" s="48"/>
      <c r="AF412" s="48"/>
    </row>
    <row r="413" spans="1:32" ht="21" customHeight="1" x14ac:dyDescent="0.25">
      <c r="A413" s="48"/>
      <c r="B413" s="48"/>
      <c r="C413" s="48"/>
      <c r="D413" s="443"/>
      <c r="E413" s="48"/>
      <c r="F413" s="48"/>
      <c r="G413" s="48"/>
      <c r="H413" s="48"/>
      <c r="I413" s="48"/>
      <c r="J413" s="48"/>
      <c r="K413" s="48"/>
      <c r="L413" s="48"/>
      <c r="M413" s="48"/>
      <c r="N413" s="48"/>
      <c r="O413" s="48"/>
      <c r="P413" s="48"/>
      <c r="Q413" s="48"/>
      <c r="R413" s="48"/>
      <c r="S413" s="48"/>
      <c r="T413" s="48"/>
      <c r="U413" s="500"/>
      <c r="V413" s="48"/>
      <c r="W413" s="48"/>
      <c r="X413" s="500"/>
      <c r="Y413" s="444"/>
      <c r="Z413" s="48"/>
      <c r="AA413" s="48"/>
      <c r="AB413" s="48"/>
      <c r="AC413" s="48"/>
      <c r="AD413" s="48"/>
      <c r="AE413" s="48"/>
      <c r="AF413" s="48"/>
    </row>
    <row r="414" spans="1:32" ht="21" customHeight="1" x14ac:dyDescent="0.25">
      <c r="A414" s="48"/>
      <c r="B414" s="48"/>
      <c r="C414" s="48"/>
      <c r="D414" s="443"/>
      <c r="E414" s="48"/>
      <c r="F414" s="48"/>
      <c r="G414" s="48"/>
      <c r="H414" s="48"/>
      <c r="I414" s="48"/>
      <c r="J414" s="48"/>
      <c r="K414" s="48"/>
      <c r="L414" s="48"/>
      <c r="M414" s="48"/>
      <c r="N414" s="48"/>
      <c r="O414" s="48"/>
      <c r="P414" s="48"/>
      <c r="Q414" s="48"/>
      <c r="R414" s="48"/>
      <c r="S414" s="48"/>
      <c r="T414" s="48"/>
      <c r="U414" s="500"/>
      <c r="V414" s="48"/>
      <c r="W414" s="48"/>
      <c r="X414" s="500"/>
      <c r="Y414" s="444"/>
      <c r="Z414" s="48"/>
      <c r="AA414" s="48"/>
      <c r="AB414" s="48"/>
      <c r="AC414" s="48"/>
      <c r="AD414" s="48"/>
      <c r="AE414" s="48"/>
      <c r="AF414" s="48"/>
    </row>
    <row r="415" spans="1:32" ht="21" customHeight="1" x14ac:dyDescent="0.25">
      <c r="A415" s="48"/>
      <c r="B415" s="48"/>
      <c r="C415" s="48"/>
      <c r="D415" s="443"/>
      <c r="E415" s="48"/>
      <c r="F415" s="48"/>
      <c r="G415" s="48"/>
      <c r="H415" s="48"/>
      <c r="I415" s="48"/>
      <c r="J415" s="48"/>
      <c r="K415" s="48"/>
      <c r="L415" s="48"/>
      <c r="M415" s="48"/>
      <c r="N415" s="48"/>
      <c r="O415" s="48"/>
      <c r="P415" s="48"/>
      <c r="Q415" s="48"/>
      <c r="R415" s="48"/>
      <c r="S415" s="48"/>
      <c r="T415" s="48"/>
      <c r="U415" s="500"/>
      <c r="V415" s="48"/>
      <c r="W415" s="48"/>
      <c r="X415" s="500"/>
      <c r="Y415" s="444"/>
      <c r="Z415" s="48"/>
      <c r="AA415" s="48"/>
      <c r="AB415" s="48"/>
      <c r="AC415" s="48"/>
      <c r="AD415" s="48"/>
      <c r="AE415" s="48"/>
      <c r="AF415" s="48"/>
    </row>
    <row r="416" spans="1:32" ht="21" customHeight="1" x14ac:dyDescent="0.25">
      <c r="A416" s="48"/>
      <c r="B416" s="48"/>
      <c r="C416" s="48"/>
      <c r="D416" s="443"/>
      <c r="E416" s="48"/>
      <c r="F416" s="48"/>
      <c r="G416" s="48"/>
      <c r="H416" s="48"/>
      <c r="I416" s="48"/>
      <c r="J416" s="48"/>
      <c r="K416" s="48"/>
      <c r="L416" s="48"/>
      <c r="M416" s="48"/>
      <c r="N416" s="48"/>
      <c r="O416" s="48"/>
      <c r="P416" s="48"/>
      <c r="Q416" s="48"/>
      <c r="R416" s="48"/>
      <c r="S416" s="48"/>
      <c r="T416" s="48"/>
      <c r="U416" s="500"/>
      <c r="V416" s="48"/>
      <c r="W416" s="48"/>
      <c r="X416" s="500"/>
      <c r="Y416" s="444"/>
      <c r="Z416" s="48"/>
      <c r="AA416" s="48"/>
      <c r="AB416" s="48"/>
      <c r="AC416" s="48"/>
      <c r="AD416" s="48"/>
      <c r="AE416" s="48"/>
      <c r="AF416" s="48"/>
    </row>
    <row r="417" spans="1:32" ht="21" customHeight="1" x14ac:dyDescent="0.25">
      <c r="A417" s="48"/>
      <c r="B417" s="48"/>
      <c r="C417" s="48"/>
      <c r="D417" s="443"/>
      <c r="E417" s="48"/>
      <c r="F417" s="48"/>
      <c r="G417" s="48"/>
      <c r="H417" s="48"/>
      <c r="I417" s="48"/>
      <c r="J417" s="48"/>
      <c r="K417" s="48"/>
      <c r="L417" s="48"/>
      <c r="M417" s="48"/>
      <c r="N417" s="48"/>
      <c r="O417" s="48"/>
      <c r="P417" s="48"/>
      <c r="Q417" s="48"/>
      <c r="R417" s="48"/>
      <c r="S417" s="48"/>
      <c r="T417" s="48"/>
      <c r="U417" s="500"/>
      <c r="V417" s="48"/>
      <c r="W417" s="48"/>
      <c r="X417" s="500"/>
      <c r="Y417" s="444"/>
      <c r="Z417" s="48"/>
      <c r="AA417" s="48"/>
      <c r="AB417" s="48"/>
      <c r="AC417" s="48"/>
      <c r="AD417" s="48"/>
      <c r="AE417" s="48"/>
      <c r="AF417" s="48"/>
    </row>
    <row r="418" spans="1:32" ht="21" customHeight="1" x14ac:dyDescent="0.25">
      <c r="A418" s="48"/>
      <c r="B418" s="48"/>
      <c r="C418" s="48"/>
      <c r="D418" s="443"/>
      <c r="E418" s="48"/>
      <c r="F418" s="48"/>
      <c r="G418" s="48"/>
      <c r="H418" s="48"/>
      <c r="I418" s="48"/>
      <c r="J418" s="48"/>
      <c r="K418" s="48"/>
      <c r="L418" s="48"/>
      <c r="M418" s="48"/>
      <c r="N418" s="48"/>
      <c r="O418" s="48"/>
      <c r="P418" s="48"/>
      <c r="Q418" s="48"/>
      <c r="R418" s="48"/>
      <c r="S418" s="48"/>
      <c r="T418" s="48"/>
      <c r="U418" s="500"/>
      <c r="V418" s="48"/>
      <c r="W418" s="48"/>
      <c r="X418" s="500"/>
      <c r="Y418" s="444"/>
      <c r="Z418" s="48"/>
      <c r="AA418" s="48"/>
      <c r="AB418" s="48"/>
      <c r="AC418" s="48"/>
      <c r="AD418" s="48"/>
      <c r="AE418" s="48"/>
      <c r="AF418" s="48"/>
    </row>
    <row r="419" spans="1:32" ht="21" customHeight="1" x14ac:dyDescent="0.25">
      <c r="A419" s="48"/>
      <c r="B419" s="48"/>
      <c r="C419" s="48"/>
      <c r="D419" s="443"/>
      <c r="E419" s="48"/>
      <c r="F419" s="48"/>
      <c r="G419" s="48"/>
      <c r="H419" s="48"/>
      <c r="I419" s="48"/>
      <c r="J419" s="48"/>
      <c r="K419" s="48"/>
      <c r="L419" s="48"/>
      <c r="M419" s="48"/>
      <c r="N419" s="48"/>
      <c r="O419" s="48"/>
      <c r="P419" s="48"/>
      <c r="Q419" s="48"/>
      <c r="R419" s="48"/>
      <c r="S419" s="48"/>
      <c r="T419" s="48"/>
      <c r="U419" s="500"/>
      <c r="V419" s="48"/>
      <c r="W419" s="48"/>
      <c r="X419" s="500"/>
      <c r="Y419" s="444"/>
      <c r="Z419" s="48"/>
      <c r="AA419" s="48"/>
      <c r="AB419" s="48"/>
      <c r="AC419" s="48"/>
      <c r="AD419" s="48"/>
      <c r="AE419" s="48"/>
      <c r="AF419" s="48"/>
    </row>
    <row r="420" spans="1:32" ht="21" customHeight="1" x14ac:dyDescent="0.25">
      <c r="A420" s="48"/>
      <c r="B420" s="48"/>
      <c r="C420" s="48"/>
      <c r="D420" s="443"/>
      <c r="E420" s="48"/>
      <c r="F420" s="48"/>
      <c r="G420" s="48"/>
      <c r="H420" s="48"/>
      <c r="I420" s="48"/>
      <c r="J420" s="48"/>
      <c r="K420" s="48"/>
      <c r="L420" s="48"/>
      <c r="M420" s="48"/>
      <c r="N420" s="48"/>
      <c r="O420" s="48"/>
      <c r="P420" s="48"/>
      <c r="Q420" s="48"/>
      <c r="R420" s="48"/>
      <c r="S420" s="48"/>
      <c r="T420" s="48"/>
      <c r="U420" s="500"/>
      <c r="V420" s="48"/>
      <c r="W420" s="48"/>
      <c r="X420" s="500"/>
      <c r="Y420" s="444"/>
      <c r="Z420" s="48"/>
      <c r="AA420" s="48"/>
      <c r="AB420" s="48"/>
      <c r="AC420" s="48"/>
      <c r="AD420" s="48"/>
      <c r="AE420" s="48"/>
      <c r="AF420" s="48"/>
    </row>
    <row r="421" spans="1:32" ht="21" customHeight="1" x14ac:dyDescent="0.25">
      <c r="A421" s="48"/>
      <c r="B421" s="48"/>
      <c r="C421" s="48"/>
      <c r="D421" s="443"/>
      <c r="E421" s="48"/>
      <c r="F421" s="48"/>
      <c r="G421" s="48"/>
      <c r="H421" s="48"/>
      <c r="I421" s="48"/>
      <c r="J421" s="48"/>
      <c r="K421" s="48"/>
      <c r="L421" s="48"/>
      <c r="M421" s="48"/>
      <c r="N421" s="48"/>
      <c r="O421" s="48"/>
      <c r="P421" s="48"/>
      <c r="Q421" s="48"/>
      <c r="R421" s="48"/>
      <c r="S421" s="48"/>
      <c r="T421" s="48"/>
      <c r="U421" s="500"/>
      <c r="V421" s="48"/>
      <c r="W421" s="48"/>
      <c r="X421" s="500"/>
      <c r="Y421" s="444"/>
      <c r="Z421" s="48"/>
      <c r="AA421" s="48"/>
      <c r="AB421" s="48"/>
      <c r="AC421" s="48"/>
      <c r="AD421" s="48"/>
      <c r="AE421" s="48"/>
      <c r="AF421" s="48"/>
    </row>
    <row r="422" spans="1:32" ht="21" customHeight="1" x14ac:dyDescent="0.25">
      <c r="A422" s="48"/>
      <c r="B422" s="48"/>
      <c r="C422" s="48"/>
      <c r="D422" s="443"/>
      <c r="E422" s="48"/>
      <c r="F422" s="48"/>
      <c r="G422" s="48"/>
      <c r="H422" s="48"/>
      <c r="I422" s="48"/>
      <c r="J422" s="48"/>
      <c r="K422" s="48"/>
      <c r="L422" s="48"/>
      <c r="M422" s="48"/>
      <c r="N422" s="48"/>
      <c r="O422" s="48"/>
      <c r="P422" s="48"/>
      <c r="Q422" s="48"/>
      <c r="R422" s="48"/>
      <c r="S422" s="48"/>
      <c r="T422" s="48"/>
      <c r="U422" s="500"/>
      <c r="V422" s="48"/>
      <c r="W422" s="48"/>
      <c r="X422" s="500"/>
      <c r="Y422" s="444"/>
      <c r="Z422" s="48"/>
      <c r="AA422" s="48"/>
      <c r="AB422" s="48"/>
      <c r="AC422" s="48"/>
      <c r="AD422" s="48"/>
      <c r="AE422" s="48"/>
      <c r="AF422" s="48"/>
    </row>
    <row r="423" spans="1:32" ht="21" customHeight="1" x14ac:dyDescent="0.25">
      <c r="A423" s="48"/>
      <c r="B423" s="48"/>
      <c r="C423" s="48"/>
      <c r="D423" s="443"/>
      <c r="E423" s="48"/>
      <c r="F423" s="48"/>
      <c r="G423" s="48"/>
      <c r="H423" s="48"/>
      <c r="I423" s="48"/>
      <c r="J423" s="48"/>
      <c r="K423" s="48"/>
      <c r="L423" s="48"/>
      <c r="M423" s="48"/>
      <c r="N423" s="48"/>
      <c r="O423" s="48"/>
      <c r="P423" s="48"/>
      <c r="Q423" s="48"/>
      <c r="R423" s="48"/>
      <c r="S423" s="48"/>
      <c r="T423" s="48"/>
      <c r="U423" s="500"/>
      <c r="V423" s="48"/>
      <c r="W423" s="48"/>
      <c r="X423" s="500"/>
      <c r="Y423" s="444"/>
      <c r="Z423" s="48"/>
      <c r="AA423" s="48"/>
      <c r="AB423" s="48"/>
      <c r="AC423" s="48"/>
      <c r="AD423" s="48"/>
      <c r="AE423" s="48"/>
      <c r="AF423" s="48"/>
    </row>
    <row r="424" spans="1:32" ht="21" customHeight="1" x14ac:dyDescent="0.25">
      <c r="A424" s="48"/>
      <c r="B424" s="48"/>
      <c r="C424" s="48"/>
      <c r="D424" s="443"/>
      <c r="E424" s="48"/>
      <c r="F424" s="48"/>
      <c r="G424" s="48"/>
      <c r="H424" s="48"/>
      <c r="I424" s="48"/>
      <c r="J424" s="48"/>
      <c r="K424" s="48"/>
      <c r="L424" s="48"/>
      <c r="M424" s="48"/>
      <c r="N424" s="48"/>
      <c r="O424" s="48"/>
      <c r="P424" s="48"/>
      <c r="Q424" s="48"/>
      <c r="R424" s="48"/>
      <c r="S424" s="48"/>
      <c r="T424" s="48"/>
      <c r="U424" s="500"/>
      <c r="V424" s="48"/>
      <c r="W424" s="48"/>
      <c r="X424" s="500"/>
      <c r="Y424" s="444"/>
      <c r="Z424" s="48"/>
      <c r="AA424" s="48"/>
      <c r="AB424" s="48"/>
      <c r="AC424" s="48"/>
      <c r="AD424" s="48"/>
      <c r="AE424" s="48"/>
      <c r="AF424" s="48"/>
    </row>
    <row r="425" spans="1:32" ht="21" customHeight="1" x14ac:dyDescent="0.25">
      <c r="A425" s="48"/>
      <c r="B425" s="48"/>
      <c r="C425" s="48"/>
      <c r="D425" s="443"/>
      <c r="E425" s="48"/>
      <c r="F425" s="48"/>
      <c r="G425" s="48"/>
      <c r="H425" s="48"/>
      <c r="I425" s="48"/>
      <c r="J425" s="48"/>
      <c r="K425" s="48"/>
      <c r="L425" s="48"/>
      <c r="M425" s="48"/>
      <c r="N425" s="48"/>
      <c r="O425" s="48"/>
      <c r="P425" s="48"/>
      <c r="Q425" s="48"/>
      <c r="R425" s="48"/>
      <c r="S425" s="48"/>
      <c r="T425" s="48"/>
      <c r="U425" s="500"/>
      <c r="V425" s="48"/>
      <c r="W425" s="48"/>
      <c r="X425" s="500"/>
      <c r="Y425" s="444"/>
      <c r="Z425" s="48"/>
      <c r="AA425" s="48"/>
      <c r="AB425" s="48"/>
      <c r="AC425" s="48"/>
      <c r="AD425" s="48"/>
      <c r="AE425" s="48"/>
      <c r="AF425" s="48"/>
    </row>
    <row r="426" spans="1:32" ht="21" customHeight="1" x14ac:dyDescent="0.25">
      <c r="A426" s="48"/>
      <c r="B426" s="48"/>
      <c r="C426" s="48"/>
      <c r="D426" s="443"/>
      <c r="E426" s="48"/>
      <c r="F426" s="48"/>
      <c r="G426" s="48"/>
      <c r="H426" s="48"/>
      <c r="I426" s="48"/>
      <c r="J426" s="48"/>
      <c r="K426" s="48"/>
      <c r="L426" s="48"/>
      <c r="M426" s="48"/>
      <c r="N426" s="48"/>
      <c r="O426" s="48"/>
      <c r="P426" s="48"/>
      <c r="Q426" s="48"/>
      <c r="R426" s="48"/>
      <c r="S426" s="48"/>
      <c r="T426" s="48"/>
      <c r="U426" s="500"/>
      <c r="V426" s="48"/>
      <c r="W426" s="48"/>
      <c r="X426" s="500"/>
      <c r="Y426" s="444"/>
      <c r="Z426" s="48"/>
      <c r="AA426" s="48"/>
      <c r="AB426" s="48"/>
      <c r="AC426" s="48"/>
      <c r="AD426" s="48"/>
      <c r="AE426" s="48"/>
      <c r="AF426" s="48"/>
    </row>
    <row r="427" spans="1:32" ht="21" customHeight="1" x14ac:dyDescent="0.25">
      <c r="A427" s="48"/>
      <c r="B427" s="48"/>
      <c r="C427" s="48"/>
      <c r="D427" s="443"/>
      <c r="E427" s="48"/>
      <c r="F427" s="48"/>
      <c r="G427" s="48"/>
      <c r="H427" s="48"/>
      <c r="I427" s="48"/>
      <c r="J427" s="48"/>
      <c r="K427" s="48"/>
      <c r="L427" s="48"/>
      <c r="M427" s="48"/>
      <c r="N427" s="48"/>
      <c r="O427" s="48"/>
      <c r="P427" s="48"/>
      <c r="Q427" s="48"/>
      <c r="R427" s="48"/>
      <c r="S427" s="48"/>
      <c r="T427" s="48"/>
      <c r="U427" s="500"/>
      <c r="V427" s="48"/>
      <c r="W427" s="48"/>
      <c r="X427" s="500"/>
      <c r="Y427" s="444"/>
      <c r="Z427" s="48"/>
      <c r="AA427" s="48"/>
      <c r="AB427" s="48"/>
      <c r="AC427" s="48"/>
      <c r="AD427" s="48"/>
      <c r="AE427" s="48"/>
      <c r="AF427" s="48"/>
    </row>
    <row r="428" spans="1:32" ht="21" customHeight="1" x14ac:dyDescent="0.25">
      <c r="A428" s="48"/>
      <c r="B428" s="48"/>
      <c r="C428" s="48"/>
      <c r="D428" s="443"/>
      <c r="E428" s="48"/>
      <c r="F428" s="48"/>
      <c r="G428" s="48"/>
      <c r="H428" s="48"/>
      <c r="I428" s="48"/>
      <c r="J428" s="48"/>
      <c r="K428" s="48"/>
      <c r="L428" s="48"/>
      <c r="M428" s="48"/>
      <c r="N428" s="48"/>
      <c r="O428" s="48"/>
      <c r="P428" s="48"/>
      <c r="Q428" s="48"/>
      <c r="R428" s="48"/>
      <c r="S428" s="48"/>
      <c r="T428" s="48"/>
      <c r="U428" s="500"/>
      <c r="V428" s="48"/>
      <c r="W428" s="48"/>
      <c r="X428" s="500"/>
      <c r="Y428" s="444"/>
      <c r="Z428" s="48"/>
      <c r="AA428" s="48"/>
      <c r="AB428" s="48"/>
      <c r="AC428" s="48"/>
      <c r="AD428" s="48"/>
      <c r="AE428" s="48"/>
      <c r="AF428" s="48"/>
    </row>
    <row r="429" spans="1:32" ht="21" customHeight="1" x14ac:dyDescent="0.25">
      <c r="A429" s="48"/>
      <c r="B429" s="48"/>
      <c r="C429" s="48"/>
      <c r="D429" s="443"/>
      <c r="E429" s="48"/>
      <c r="F429" s="48"/>
      <c r="G429" s="48"/>
      <c r="H429" s="48"/>
      <c r="I429" s="48"/>
      <c r="J429" s="48"/>
      <c r="K429" s="48"/>
      <c r="L429" s="48"/>
      <c r="M429" s="48"/>
      <c r="N429" s="48"/>
      <c r="O429" s="48"/>
      <c r="P429" s="48"/>
      <c r="Q429" s="48"/>
      <c r="R429" s="48"/>
      <c r="S429" s="48"/>
      <c r="T429" s="48"/>
      <c r="U429" s="500"/>
      <c r="V429" s="48"/>
      <c r="W429" s="48"/>
      <c r="X429" s="500"/>
      <c r="Y429" s="444"/>
      <c r="Z429" s="48"/>
      <c r="AA429" s="48"/>
      <c r="AB429" s="48"/>
      <c r="AC429" s="48"/>
      <c r="AD429" s="48"/>
      <c r="AE429" s="48"/>
      <c r="AF429" s="48"/>
    </row>
    <row r="430" spans="1:32" ht="21" customHeight="1" x14ac:dyDescent="0.25">
      <c r="A430" s="48"/>
      <c r="B430" s="48"/>
      <c r="C430" s="48"/>
      <c r="D430" s="443"/>
      <c r="E430" s="48"/>
      <c r="F430" s="48"/>
      <c r="G430" s="48"/>
      <c r="H430" s="48"/>
      <c r="I430" s="48"/>
      <c r="J430" s="48"/>
      <c r="K430" s="48"/>
      <c r="L430" s="48"/>
      <c r="M430" s="48"/>
      <c r="N430" s="48"/>
      <c r="O430" s="48"/>
      <c r="P430" s="48"/>
      <c r="Q430" s="48"/>
      <c r="R430" s="48"/>
      <c r="S430" s="48"/>
      <c r="T430" s="48"/>
      <c r="U430" s="500"/>
      <c r="V430" s="48"/>
      <c r="W430" s="48"/>
      <c r="X430" s="500"/>
      <c r="Y430" s="444"/>
      <c r="Z430" s="48"/>
      <c r="AA430" s="48"/>
      <c r="AB430" s="48"/>
      <c r="AC430" s="48"/>
      <c r="AD430" s="48"/>
      <c r="AE430" s="48"/>
      <c r="AF430" s="48"/>
    </row>
    <row r="431" spans="1:32" ht="21" customHeight="1" x14ac:dyDescent="0.25">
      <c r="A431" s="48"/>
      <c r="B431" s="48"/>
      <c r="C431" s="48"/>
      <c r="D431" s="443"/>
      <c r="E431" s="48"/>
      <c r="F431" s="48"/>
      <c r="G431" s="48"/>
      <c r="H431" s="48"/>
      <c r="I431" s="48"/>
      <c r="J431" s="48"/>
      <c r="K431" s="48"/>
      <c r="L431" s="48"/>
      <c r="M431" s="48"/>
      <c r="N431" s="48"/>
      <c r="O431" s="48"/>
      <c r="P431" s="48"/>
      <c r="Q431" s="48"/>
      <c r="R431" s="48"/>
      <c r="S431" s="48"/>
      <c r="T431" s="48"/>
      <c r="U431" s="500"/>
      <c r="V431" s="48"/>
      <c r="W431" s="48"/>
      <c r="X431" s="500"/>
      <c r="Y431" s="444"/>
      <c r="Z431" s="48"/>
      <c r="AA431" s="48"/>
      <c r="AB431" s="48"/>
      <c r="AC431" s="48"/>
      <c r="AD431" s="48"/>
      <c r="AE431" s="48"/>
      <c r="AF431" s="48"/>
    </row>
    <row r="432" spans="1:32" ht="21" customHeight="1" x14ac:dyDescent="0.25">
      <c r="A432" s="48"/>
      <c r="B432" s="48"/>
      <c r="C432" s="48"/>
      <c r="D432" s="443"/>
      <c r="E432" s="48"/>
      <c r="F432" s="48"/>
      <c r="G432" s="48"/>
      <c r="H432" s="48"/>
      <c r="I432" s="48"/>
      <c r="J432" s="48"/>
      <c r="K432" s="48"/>
      <c r="L432" s="48"/>
      <c r="M432" s="48"/>
      <c r="N432" s="48"/>
      <c r="O432" s="48"/>
      <c r="P432" s="48"/>
      <c r="Q432" s="48"/>
      <c r="R432" s="48"/>
      <c r="S432" s="48"/>
      <c r="T432" s="48"/>
      <c r="U432" s="500"/>
      <c r="V432" s="48"/>
      <c r="W432" s="48"/>
      <c r="X432" s="500"/>
      <c r="Y432" s="444"/>
      <c r="Z432" s="48"/>
      <c r="AA432" s="48"/>
      <c r="AB432" s="48"/>
      <c r="AC432" s="48"/>
      <c r="AD432" s="48"/>
      <c r="AE432" s="48"/>
      <c r="AF432" s="48"/>
    </row>
    <row r="433" spans="1:32" ht="21" customHeight="1" x14ac:dyDescent="0.25">
      <c r="A433" s="48"/>
      <c r="B433" s="48"/>
      <c r="C433" s="48"/>
      <c r="D433" s="443"/>
      <c r="E433" s="48"/>
      <c r="F433" s="48"/>
      <c r="G433" s="48"/>
      <c r="H433" s="48"/>
      <c r="I433" s="48"/>
      <c r="J433" s="48"/>
      <c r="K433" s="48"/>
      <c r="L433" s="48"/>
      <c r="M433" s="48"/>
      <c r="N433" s="48"/>
      <c r="O433" s="48"/>
      <c r="P433" s="48"/>
      <c r="Q433" s="48"/>
      <c r="R433" s="48"/>
      <c r="S433" s="48"/>
      <c r="T433" s="48"/>
      <c r="U433" s="500"/>
      <c r="V433" s="48"/>
      <c r="W433" s="48"/>
      <c r="X433" s="500"/>
      <c r="Y433" s="444"/>
      <c r="Z433" s="48"/>
      <c r="AA433" s="48"/>
      <c r="AB433" s="48"/>
      <c r="AC433" s="48"/>
      <c r="AD433" s="48"/>
      <c r="AE433" s="48"/>
      <c r="AF433" s="48"/>
    </row>
    <row r="434" spans="1:32" ht="21" customHeight="1" x14ac:dyDescent="0.25">
      <c r="A434" s="48"/>
      <c r="B434" s="48"/>
      <c r="C434" s="48"/>
      <c r="D434" s="443"/>
      <c r="E434" s="48"/>
      <c r="F434" s="48"/>
      <c r="G434" s="48"/>
      <c r="H434" s="48"/>
      <c r="I434" s="48"/>
      <c r="J434" s="48"/>
      <c r="K434" s="48"/>
      <c r="L434" s="48"/>
      <c r="M434" s="48"/>
      <c r="N434" s="48"/>
      <c r="O434" s="48"/>
      <c r="P434" s="48"/>
      <c r="Q434" s="48"/>
      <c r="R434" s="48"/>
      <c r="S434" s="48"/>
      <c r="T434" s="48"/>
      <c r="U434" s="500"/>
      <c r="V434" s="48"/>
      <c r="W434" s="48"/>
      <c r="X434" s="500"/>
      <c r="Y434" s="444"/>
      <c r="Z434" s="48"/>
      <c r="AA434" s="48"/>
      <c r="AB434" s="48"/>
      <c r="AC434" s="48"/>
      <c r="AD434" s="48"/>
      <c r="AE434" s="48"/>
      <c r="AF434" s="48"/>
    </row>
    <row r="435" spans="1:32" ht="21" customHeight="1" x14ac:dyDescent="0.25">
      <c r="A435" s="48"/>
      <c r="B435" s="48"/>
      <c r="C435" s="48"/>
      <c r="D435" s="443"/>
      <c r="E435" s="48"/>
      <c r="F435" s="48"/>
      <c r="G435" s="48"/>
      <c r="H435" s="48"/>
      <c r="I435" s="48"/>
      <c r="J435" s="48"/>
      <c r="K435" s="48"/>
      <c r="L435" s="48"/>
      <c r="M435" s="48"/>
      <c r="N435" s="48"/>
      <c r="O435" s="48"/>
      <c r="P435" s="48"/>
      <c r="Q435" s="48"/>
      <c r="R435" s="48"/>
      <c r="S435" s="48"/>
      <c r="T435" s="48"/>
      <c r="U435" s="500"/>
      <c r="V435" s="48"/>
      <c r="W435" s="48"/>
      <c r="X435" s="500"/>
      <c r="Y435" s="444"/>
      <c r="Z435" s="48"/>
      <c r="AA435" s="48"/>
      <c r="AB435" s="48"/>
      <c r="AC435" s="48"/>
      <c r="AD435" s="48"/>
      <c r="AE435" s="48"/>
      <c r="AF435" s="48"/>
    </row>
    <row r="436" spans="1:32" ht="21" customHeight="1" x14ac:dyDescent="0.25">
      <c r="A436" s="48"/>
      <c r="B436" s="48"/>
      <c r="C436" s="48"/>
      <c r="D436" s="443"/>
      <c r="E436" s="48"/>
      <c r="F436" s="48"/>
      <c r="G436" s="48"/>
      <c r="H436" s="48"/>
      <c r="I436" s="48"/>
      <c r="J436" s="48"/>
      <c r="K436" s="48"/>
      <c r="L436" s="48"/>
      <c r="M436" s="48"/>
      <c r="N436" s="48"/>
      <c r="O436" s="48"/>
      <c r="P436" s="48"/>
      <c r="Q436" s="48"/>
      <c r="R436" s="48"/>
      <c r="S436" s="48"/>
      <c r="T436" s="48"/>
      <c r="U436" s="500"/>
      <c r="V436" s="48"/>
      <c r="W436" s="48"/>
      <c r="X436" s="500"/>
      <c r="Y436" s="444"/>
      <c r="Z436" s="48"/>
      <c r="AA436" s="48"/>
      <c r="AB436" s="48"/>
      <c r="AC436" s="48"/>
      <c r="AD436" s="48"/>
      <c r="AE436" s="48"/>
      <c r="AF436" s="48"/>
    </row>
    <row r="437" spans="1:32" ht="21" customHeight="1" x14ac:dyDescent="0.25">
      <c r="A437" s="48"/>
      <c r="B437" s="48"/>
      <c r="C437" s="48"/>
      <c r="D437" s="443"/>
      <c r="E437" s="48"/>
      <c r="F437" s="48"/>
      <c r="G437" s="48"/>
      <c r="H437" s="48"/>
      <c r="I437" s="48"/>
      <c r="J437" s="48"/>
      <c r="K437" s="48"/>
      <c r="L437" s="48"/>
      <c r="M437" s="48"/>
      <c r="N437" s="48"/>
      <c r="O437" s="48"/>
      <c r="P437" s="48"/>
      <c r="Q437" s="48"/>
      <c r="R437" s="48"/>
      <c r="S437" s="48"/>
      <c r="T437" s="48"/>
      <c r="U437" s="500"/>
      <c r="V437" s="48"/>
      <c r="W437" s="48"/>
      <c r="X437" s="500"/>
      <c r="Y437" s="444"/>
      <c r="Z437" s="48"/>
      <c r="AA437" s="48"/>
      <c r="AB437" s="48"/>
      <c r="AC437" s="48"/>
      <c r="AD437" s="48"/>
      <c r="AE437" s="48"/>
      <c r="AF437" s="48"/>
    </row>
    <row r="438" spans="1:32" ht="21" customHeight="1" x14ac:dyDescent="0.25">
      <c r="A438" s="48"/>
      <c r="B438" s="48"/>
      <c r="C438" s="48"/>
      <c r="D438" s="443"/>
      <c r="E438" s="48"/>
      <c r="F438" s="48"/>
      <c r="G438" s="48"/>
      <c r="H438" s="48"/>
      <c r="I438" s="48"/>
      <c r="J438" s="48"/>
      <c r="K438" s="48"/>
      <c r="L438" s="48"/>
      <c r="M438" s="48"/>
      <c r="N438" s="48"/>
      <c r="O438" s="48"/>
      <c r="P438" s="48"/>
      <c r="Q438" s="48"/>
      <c r="R438" s="48"/>
      <c r="S438" s="48"/>
      <c r="T438" s="48"/>
      <c r="U438" s="500"/>
      <c r="V438" s="48"/>
      <c r="W438" s="48"/>
      <c r="X438" s="500"/>
      <c r="Y438" s="444"/>
      <c r="Z438" s="48"/>
      <c r="AA438" s="48"/>
      <c r="AB438" s="48"/>
      <c r="AC438" s="48"/>
      <c r="AD438" s="48"/>
      <c r="AE438" s="48"/>
      <c r="AF438" s="48"/>
    </row>
    <row r="439" spans="1:32" ht="21" customHeight="1" x14ac:dyDescent="0.25">
      <c r="A439" s="48"/>
      <c r="B439" s="48"/>
      <c r="C439" s="48"/>
      <c r="D439" s="443"/>
      <c r="E439" s="48"/>
      <c r="F439" s="48"/>
      <c r="G439" s="48"/>
      <c r="H439" s="48"/>
      <c r="I439" s="48"/>
      <c r="J439" s="48"/>
      <c r="K439" s="48"/>
      <c r="L439" s="48"/>
      <c r="M439" s="48"/>
      <c r="N439" s="48"/>
      <c r="O439" s="48"/>
      <c r="P439" s="48"/>
      <c r="Q439" s="48"/>
      <c r="R439" s="48"/>
      <c r="S439" s="48"/>
      <c r="T439" s="48"/>
      <c r="U439" s="500"/>
      <c r="V439" s="48"/>
      <c r="W439" s="48"/>
      <c r="X439" s="500"/>
      <c r="Y439" s="444"/>
      <c r="Z439" s="48"/>
      <c r="AA439" s="48"/>
      <c r="AB439" s="48"/>
      <c r="AC439" s="48"/>
      <c r="AD439" s="48"/>
      <c r="AE439" s="48"/>
      <c r="AF439" s="48"/>
    </row>
    <row r="440" spans="1:32" ht="21" customHeight="1" x14ac:dyDescent="0.25">
      <c r="A440" s="48"/>
      <c r="B440" s="48"/>
      <c r="C440" s="48"/>
      <c r="D440" s="443"/>
      <c r="E440" s="48"/>
      <c r="F440" s="48"/>
      <c r="G440" s="48"/>
      <c r="H440" s="48"/>
      <c r="I440" s="48"/>
      <c r="J440" s="48"/>
      <c r="K440" s="48"/>
      <c r="L440" s="48"/>
      <c r="M440" s="48"/>
      <c r="N440" s="48"/>
      <c r="O440" s="48"/>
      <c r="P440" s="48"/>
      <c r="Q440" s="48"/>
      <c r="R440" s="48"/>
      <c r="S440" s="48"/>
      <c r="T440" s="48"/>
      <c r="U440" s="500"/>
      <c r="V440" s="48"/>
      <c r="W440" s="48"/>
      <c r="X440" s="500"/>
      <c r="Y440" s="444"/>
      <c r="Z440" s="48"/>
      <c r="AA440" s="48"/>
      <c r="AB440" s="48"/>
      <c r="AC440" s="48"/>
      <c r="AD440" s="48"/>
      <c r="AE440" s="48"/>
      <c r="AF440" s="48"/>
    </row>
    <row r="441" spans="1:32" ht="21" customHeight="1" x14ac:dyDescent="0.25">
      <c r="A441" s="48"/>
      <c r="B441" s="48"/>
      <c r="C441" s="48"/>
      <c r="D441" s="443"/>
      <c r="E441" s="48"/>
      <c r="F441" s="48"/>
      <c r="G441" s="48"/>
      <c r="H441" s="48"/>
      <c r="I441" s="48"/>
      <c r="J441" s="48"/>
      <c r="K441" s="48"/>
      <c r="L441" s="48"/>
      <c r="M441" s="48"/>
      <c r="N441" s="48"/>
      <c r="O441" s="48"/>
      <c r="P441" s="48"/>
      <c r="Q441" s="48"/>
      <c r="R441" s="48"/>
      <c r="S441" s="48"/>
      <c r="T441" s="48"/>
      <c r="U441" s="500"/>
      <c r="V441" s="48"/>
      <c r="W441" s="48"/>
      <c r="X441" s="500"/>
      <c r="Y441" s="444"/>
      <c r="Z441" s="48"/>
      <c r="AA441" s="48"/>
      <c r="AB441" s="48"/>
      <c r="AC441" s="48"/>
      <c r="AD441" s="48"/>
      <c r="AE441" s="48"/>
      <c r="AF441" s="48"/>
    </row>
    <row r="442" spans="1:32" ht="21" customHeight="1" x14ac:dyDescent="0.25">
      <c r="A442" s="48"/>
      <c r="B442" s="48"/>
      <c r="C442" s="48"/>
      <c r="D442" s="443"/>
      <c r="E442" s="48"/>
      <c r="F442" s="48"/>
      <c r="G442" s="48"/>
      <c r="H442" s="48"/>
      <c r="I442" s="48"/>
      <c r="J442" s="48"/>
      <c r="K442" s="48"/>
      <c r="L442" s="48"/>
      <c r="M442" s="48"/>
      <c r="N442" s="48"/>
      <c r="O442" s="48"/>
      <c r="P442" s="48"/>
      <c r="Q442" s="48"/>
      <c r="R442" s="48"/>
      <c r="S442" s="48"/>
      <c r="T442" s="48"/>
      <c r="U442" s="500"/>
      <c r="V442" s="48"/>
      <c r="W442" s="48"/>
      <c r="X442" s="500"/>
      <c r="Y442" s="444"/>
      <c r="Z442" s="48"/>
      <c r="AA442" s="48"/>
      <c r="AB442" s="48"/>
      <c r="AC442" s="48"/>
      <c r="AD442" s="48"/>
      <c r="AE442" s="48"/>
      <c r="AF442" s="48"/>
    </row>
    <row r="443" spans="1:32" ht="21" customHeight="1" x14ac:dyDescent="0.25">
      <c r="A443" s="48"/>
      <c r="B443" s="48"/>
      <c r="C443" s="48"/>
      <c r="D443" s="443"/>
      <c r="E443" s="48"/>
      <c r="F443" s="48"/>
      <c r="G443" s="48"/>
      <c r="H443" s="48"/>
      <c r="I443" s="48"/>
      <c r="J443" s="48"/>
      <c r="K443" s="48"/>
      <c r="L443" s="48"/>
      <c r="M443" s="48"/>
      <c r="N443" s="48"/>
      <c r="O443" s="48"/>
      <c r="P443" s="48"/>
      <c r="Q443" s="48"/>
      <c r="R443" s="48"/>
      <c r="S443" s="48"/>
      <c r="T443" s="48"/>
      <c r="U443" s="500"/>
      <c r="V443" s="48"/>
      <c r="W443" s="48"/>
      <c r="X443" s="500"/>
      <c r="Y443" s="444"/>
      <c r="Z443" s="48"/>
      <c r="AA443" s="48"/>
      <c r="AB443" s="48"/>
      <c r="AC443" s="48"/>
      <c r="AD443" s="48"/>
      <c r="AE443" s="48"/>
      <c r="AF443" s="48"/>
    </row>
    <row r="444" spans="1:32" ht="21" customHeight="1" x14ac:dyDescent="0.25">
      <c r="A444" s="48"/>
      <c r="B444" s="48"/>
      <c r="C444" s="48"/>
      <c r="D444" s="443"/>
      <c r="E444" s="48"/>
      <c r="F444" s="48"/>
      <c r="G444" s="48"/>
      <c r="H444" s="48"/>
      <c r="I444" s="48"/>
      <c r="J444" s="48"/>
      <c r="K444" s="48"/>
      <c r="L444" s="48"/>
      <c r="M444" s="48"/>
      <c r="N444" s="48"/>
      <c r="O444" s="48"/>
      <c r="P444" s="48"/>
      <c r="Q444" s="48"/>
      <c r="R444" s="48"/>
      <c r="S444" s="48"/>
      <c r="T444" s="48"/>
      <c r="U444" s="500"/>
      <c r="V444" s="48"/>
      <c r="W444" s="48"/>
      <c r="X444" s="500"/>
      <c r="Y444" s="444"/>
      <c r="Z444" s="48"/>
      <c r="AA444" s="48"/>
      <c r="AB444" s="48"/>
      <c r="AC444" s="48"/>
      <c r="AD444" s="48"/>
      <c r="AE444" s="48"/>
      <c r="AF444" s="48"/>
    </row>
    <row r="445" spans="1:32" ht="21" customHeight="1" x14ac:dyDescent="0.25">
      <c r="A445" s="48"/>
      <c r="B445" s="48"/>
      <c r="C445" s="48"/>
      <c r="D445" s="443"/>
      <c r="E445" s="48"/>
      <c r="F445" s="48"/>
      <c r="G445" s="48"/>
      <c r="H445" s="48"/>
      <c r="I445" s="48"/>
      <c r="J445" s="48"/>
      <c r="K445" s="48"/>
      <c r="L445" s="48"/>
      <c r="M445" s="48"/>
      <c r="N445" s="48"/>
      <c r="O445" s="48"/>
      <c r="P445" s="48"/>
      <c r="Q445" s="48"/>
      <c r="R445" s="48"/>
      <c r="S445" s="48"/>
      <c r="T445" s="48"/>
      <c r="U445" s="500"/>
      <c r="V445" s="48"/>
      <c r="W445" s="48"/>
      <c r="X445" s="500"/>
      <c r="Y445" s="444"/>
      <c r="Z445" s="48"/>
      <c r="AA445" s="48"/>
      <c r="AB445" s="48"/>
      <c r="AC445" s="48"/>
      <c r="AD445" s="48"/>
      <c r="AE445" s="48"/>
      <c r="AF445" s="48"/>
    </row>
    <row r="446" spans="1:32" ht="21" customHeight="1" x14ac:dyDescent="0.25">
      <c r="A446" s="48"/>
      <c r="B446" s="48"/>
      <c r="C446" s="48"/>
      <c r="D446" s="443"/>
      <c r="E446" s="48"/>
      <c r="F446" s="48"/>
      <c r="G446" s="48"/>
      <c r="H446" s="48"/>
      <c r="I446" s="48"/>
      <c r="J446" s="48"/>
      <c r="K446" s="48"/>
      <c r="L446" s="48"/>
      <c r="M446" s="48"/>
      <c r="N446" s="48"/>
      <c r="O446" s="48"/>
      <c r="P446" s="48"/>
      <c r="Q446" s="48"/>
      <c r="R446" s="48"/>
      <c r="S446" s="48"/>
      <c r="T446" s="48"/>
      <c r="U446" s="500"/>
      <c r="V446" s="48"/>
      <c r="W446" s="48"/>
      <c r="X446" s="500"/>
      <c r="Y446" s="444"/>
      <c r="Z446" s="48"/>
      <c r="AA446" s="48"/>
      <c r="AB446" s="48"/>
      <c r="AC446" s="48"/>
      <c r="AD446" s="48"/>
      <c r="AE446" s="48"/>
      <c r="AF446" s="48"/>
    </row>
    <row r="447" spans="1:32" ht="21" customHeight="1" x14ac:dyDescent="0.25">
      <c r="A447" s="48"/>
      <c r="B447" s="48"/>
      <c r="C447" s="48"/>
      <c r="D447" s="443"/>
      <c r="E447" s="48"/>
      <c r="F447" s="48"/>
      <c r="G447" s="48"/>
      <c r="H447" s="48"/>
      <c r="I447" s="48"/>
      <c r="J447" s="48"/>
      <c r="K447" s="48"/>
      <c r="L447" s="48"/>
      <c r="M447" s="48"/>
      <c r="N447" s="48"/>
      <c r="O447" s="48"/>
      <c r="P447" s="48"/>
      <c r="Q447" s="48"/>
      <c r="R447" s="48"/>
      <c r="S447" s="48"/>
      <c r="T447" s="48"/>
      <c r="U447" s="500"/>
      <c r="V447" s="48"/>
      <c r="W447" s="48"/>
      <c r="X447" s="500"/>
      <c r="Y447" s="444"/>
      <c r="Z447" s="48"/>
      <c r="AA447" s="48"/>
      <c r="AB447" s="48"/>
      <c r="AC447" s="48"/>
      <c r="AD447" s="48"/>
      <c r="AE447" s="48"/>
      <c r="AF447" s="48"/>
    </row>
    <row r="448" spans="1:32" ht="21" customHeight="1" x14ac:dyDescent="0.25">
      <c r="A448" s="48"/>
      <c r="B448" s="48"/>
      <c r="C448" s="48"/>
      <c r="D448" s="443"/>
      <c r="E448" s="48"/>
      <c r="F448" s="48"/>
      <c r="G448" s="48"/>
      <c r="H448" s="48"/>
      <c r="I448" s="48"/>
      <c r="J448" s="48"/>
      <c r="K448" s="48"/>
      <c r="L448" s="48"/>
      <c r="M448" s="48"/>
      <c r="N448" s="48"/>
      <c r="O448" s="48"/>
      <c r="P448" s="48"/>
      <c r="Q448" s="48"/>
      <c r="R448" s="48"/>
      <c r="S448" s="48"/>
      <c r="T448" s="48"/>
      <c r="U448" s="500"/>
      <c r="V448" s="48"/>
      <c r="W448" s="48"/>
      <c r="X448" s="500"/>
      <c r="Y448" s="444"/>
      <c r="Z448" s="48"/>
      <c r="AA448" s="48"/>
      <c r="AB448" s="48"/>
      <c r="AC448" s="48"/>
      <c r="AD448" s="48"/>
      <c r="AE448" s="48"/>
      <c r="AF448" s="48"/>
    </row>
    <row r="449" spans="1:32" ht="21" customHeight="1" x14ac:dyDescent="0.25">
      <c r="A449" s="48"/>
      <c r="B449" s="48"/>
      <c r="C449" s="48"/>
      <c r="D449" s="443"/>
      <c r="E449" s="48"/>
      <c r="F449" s="48"/>
      <c r="G449" s="48"/>
      <c r="H449" s="48"/>
      <c r="I449" s="48"/>
      <c r="J449" s="48"/>
      <c r="K449" s="48"/>
      <c r="L449" s="48"/>
      <c r="M449" s="48"/>
      <c r="N449" s="48"/>
      <c r="O449" s="48"/>
      <c r="P449" s="48"/>
      <c r="Q449" s="48"/>
      <c r="R449" s="48"/>
      <c r="S449" s="48"/>
      <c r="T449" s="48"/>
      <c r="U449" s="500"/>
      <c r="V449" s="48"/>
      <c r="W449" s="48"/>
      <c r="X449" s="500"/>
      <c r="Y449" s="444"/>
      <c r="Z449" s="48"/>
      <c r="AA449" s="48"/>
      <c r="AB449" s="48"/>
      <c r="AC449" s="48"/>
      <c r="AD449" s="48"/>
      <c r="AE449" s="48"/>
      <c r="AF449" s="48"/>
    </row>
    <row r="450" spans="1:32" ht="21" customHeight="1" x14ac:dyDescent="0.25">
      <c r="A450" s="48"/>
      <c r="B450" s="48"/>
      <c r="C450" s="48"/>
      <c r="D450" s="443"/>
      <c r="E450" s="48"/>
      <c r="F450" s="48"/>
      <c r="G450" s="48"/>
      <c r="H450" s="48"/>
      <c r="I450" s="48"/>
      <c r="J450" s="48"/>
      <c r="K450" s="48"/>
      <c r="L450" s="48"/>
      <c r="M450" s="48"/>
      <c r="N450" s="48"/>
      <c r="O450" s="48"/>
      <c r="P450" s="48"/>
      <c r="Q450" s="48"/>
      <c r="R450" s="48"/>
      <c r="S450" s="48"/>
      <c r="T450" s="48"/>
      <c r="U450" s="500"/>
      <c r="V450" s="48"/>
      <c r="W450" s="48"/>
      <c r="X450" s="500"/>
      <c r="Y450" s="444"/>
      <c r="Z450" s="48"/>
      <c r="AA450" s="48"/>
      <c r="AB450" s="48"/>
      <c r="AC450" s="48"/>
      <c r="AD450" s="48"/>
      <c r="AE450" s="48"/>
      <c r="AF450" s="48"/>
    </row>
    <row r="451" spans="1:32" ht="21" customHeight="1" x14ac:dyDescent="0.25">
      <c r="A451" s="48"/>
      <c r="B451" s="48"/>
      <c r="C451" s="48"/>
      <c r="D451" s="443"/>
      <c r="E451" s="48"/>
      <c r="F451" s="48"/>
      <c r="G451" s="48"/>
      <c r="H451" s="48"/>
      <c r="I451" s="48"/>
      <c r="J451" s="48"/>
      <c r="K451" s="48"/>
      <c r="L451" s="48"/>
      <c r="M451" s="48"/>
      <c r="N451" s="48"/>
      <c r="O451" s="48"/>
      <c r="P451" s="48"/>
      <c r="Q451" s="48"/>
      <c r="R451" s="48"/>
      <c r="S451" s="48"/>
      <c r="T451" s="48"/>
      <c r="U451" s="500"/>
      <c r="V451" s="48"/>
      <c r="W451" s="48"/>
      <c r="X451" s="500"/>
      <c r="Y451" s="444"/>
      <c r="Z451" s="48"/>
      <c r="AA451" s="48"/>
      <c r="AB451" s="48"/>
      <c r="AC451" s="48"/>
      <c r="AD451" s="48"/>
      <c r="AE451" s="48"/>
      <c r="AF451" s="48"/>
    </row>
    <row r="452" spans="1:32" ht="21" customHeight="1" x14ac:dyDescent="0.25">
      <c r="A452" s="48"/>
      <c r="B452" s="48"/>
      <c r="C452" s="48"/>
      <c r="D452" s="443"/>
      <c r="E452" s="48"/>
      <c r="F452" s="48"/>
      <c r="G452" s="48"/>
      <c r="H452" s="48"/>
      <c r="I452" s="48"/>
      <c r="J452" s="48"/>
      <c r="K452" s="48"/>
      <c r="L452" s="48"/>
      <c r="M452" s="48"/>
      <c r="N452" s="48"/>
      <c r="O452" s="48"/>
      <c r="P452" s="48"/>
      <c r="Q452" s="48"/>
      <c r="R452" s="48"/>
      <c r="S452" s="48"/>
      <c r="T452" s="48"/>
      <c r="U452" s="500"/>
      <c r="V452" s="48"/>
      <c r="W452" s="48"/>
      <c r="X452" s="500"/>
      <c r="Y452" s="444"/>
      <c r="Z452" s="48"/>
      <c r="AA452" s="48"/>
      <c r="AB452" s="48"/>
      <c r="AC452" s="48"/>
      <c r="AD452" s="48"/>
      <c r="AE452" s="48"/>
      <c r="AF452" s="48"/>
    </row>
    <row r="453" spans="1:32" ht="21" customHeight="1" x14ac:dyDescent="0.25">
      <c r="A453" s="48"/>
      <c r="B453" s="48"/>
      <c r="C453" s="48"/>
      <c r="D453" s="443"/>
      <c r="E453" s="48"/>
      <c r="F453" s="48"/>
      <c r="G453" s="48"/>
      <c r="H453" s="48"/>
      <c r="I453" s="48"/>
      <c r="J453" s="48"/>
      <c r="K453" s="48"/>
      <c r="L453" s="48"/>
      <c r="M453" s="48"/>
      <c r="N453" s="48"/>
      <c r="O453" s="48"/>
      <c r="P453" s="48"/>
      <c r="Q453" s="48"/>
      <c r="R453" s="48"/>
      <c r="S453" s="48"/>
      <c r="T453" s="48"/>
      <c r="U453" s="500"/>
      <c r="V453" s="48"/>
      <c r="W453" s="48"/>
      <c r="X453" s="500"/>
      <c r="Y453" s="444"/>
      <c r="Z453" s="48"/>
      <c r="AA453" s="48"/>
      <c r="AB453" s="48"/>
      <c r="AC453" s="48"/>
      <c r="AD453" s="48"/>
      <c r="AE453" s="48"/>
      <c r="AF453" s="48"/>
    </row>
    <row r="454" spans="1:32" ht="21" customHeight="1" x14ac:dyDescent="0.25">
      <c r="A454" s="48"/>
      <c r="B454" s="48"/>
      <c r="C454" s="48"/>
      <c r="D454" s="443"/>
      <c r="E454" s="48"/>
      <c r="F454" s="48"/>
      <c r="G454" s="48"/>
      <c r="H454" s="48"/>
      <c r="I454" s="48"/>
      <c r="J454" s="48"/>
      <c r="K454" s="48"/>
      <c r="L454" s="48"/>
      <c r="M454" s="48"/>
      <c r="N454" s="48"/>
      <c r="O454" s="48"/>
      <c r="P454" s="48"/>
      <c r="Q454" s="48"/>
      <c r="R454" s="48"/>
      <c r="S454" s="48"/>
      <c r="T454" s="48"/>
      <c r="U454" s="500"/>
      <c r="V454" s="48"/>
      <c r="W454" s="48"/>
      <c r="X454" s="500"/>
      <c r="Y454" s="444"/>
      <c r="Z454" s="48"/>
      <c r="AA454" s="48"/>
      <c r="AB454" s="48"/>
      <c r="AC454" s="48"/>
      <c r="AD454" s="48"/>
      <c r="AE454" s="48"/>
      <c r="AF454" s="48"/>
    </row>
    <row r="455" spans="1:32" ht="21" customHeight="1" x14ac:dyDescent="0.25">
      <c r="A455" s="48"/>
      <c r="B455" s="48"/>
      <c r="C455" s="48"/>
      <c r="D455" s="443"/>
      <c r="E455" s="48"/>
      <c r="F455" s="48"/>
      <c r="G455" s="48"/>
      <c r="H455" s="48"/>
      <c r="I455" s="48"/>
      <c r="J455" s="48"/>
      <c r="K455" s="48"/>
      <c r="L455" s="48"/>
      <c r="M455" s="48"/>
      <c r="N455" s="48"/>
      <c r="O455" s="48"/>
      <c r="P455" s="48"/>
      <c r="Q455" s="48"/>
      <c r="R455" s="48"/>
      <c r="S455" s="48"/>
      <c r="T455" s="48"/>
      <c r="U455" s="500"/>
      <c r="V455" s="48"/>
      <c r="W455" s="48"/>
      <c r="X455" s="500"/>
      <c r="Y455" s="444"/>
      <c r="Z455" s="48"/>
      <c r="AA455" s="48"/>
      <c r="AB455" s="48"/>
      <c r="AC455" s="48"/>
      <c r="AD455" s="48"/>
      <c r="AE455" s="48"/>
      <c r="AF455" s="48"/>
    </row>
    <row r="456" spans="1:32" ht="21" customHeight="1" x14ac:dyDescent="0.25">
      <c r="A456" s="48"/>
      <c r="B456" s="48"/>
      <c r="C456" s="48"/>
      <c r="D456" s="443"/>
      <c r="E456" s="48"/>
      <c r="F456" s="48"/>
      <c r="G456" s="48"/>
      <c r="H456" s="48"/>
      <c r="I456" s="48"/>
      <c r="J456" s="48"/>
      <c r="K456" s="48"/>
      <c r="L456" s="48"/>
      <c r="M456" s="48"/>
      <c r="N456" s="48"/>
      <c r="O456" s="48"/>
      <c r="P456" s="48"/>
      <c r="Q456" s="48"/>
      <c r="R456" s="48"/>
      <c r="S456" s="48"/>
      <c r="T456" s="48"/>
      <c r="U456" s="500"/>
      <c r="V456" s="48"/>
      <c r="W456" s="48"/>
      <c r="X456" s="500"/>
      <c r="Y456" s="444"/>
      <c r="Z456" s="48"/>
      <c r="AA456" s="48"/>
      <c r="AB456" s="48"/>
      <c r="AC456" s="48"/>
      <c r="AD456" s="48"/>
      <c r="AE456" s="48"/>
      <c r="AF456" s="48"/>
    </row>
    <row r="457" spans="1:32" ht="21" customHeight="1" x14ac:dyDescent="0.25">
      <c r="A457" s="48"/>
      <c r="B457" s="48"/>
      <c r="C457" s="48"/>
      <c r="D457" s="443"/>
      <c r="E457" s="48"/>
      <c r="F457" s="48"/>
      <c r="G457" s="48"/>
      <c r="H457" s="48"/>
      <c r="I457" s="48"/>
      <c r="J457" s="48"/>
      <c r="K457" s="48"/>
      <c r="L457" s="48"/>
      <c r="M457" s="48"/>
      <c r="N457" s="48"/>
      <c r="O457" s="48"/>
      <c r="P457" s="48"/>
      <c r="Q457" s="48"/>
      <c r="R457" s="48"/>
      <c r="S457" s="48"/>
      <c r="T457" s="48"/>
      <c r="U457" s="500"/>
      <c r="V457" s="48"/>
      <c r="W457" s="48"/>
      <c r="X457" s="500"/>
      <c r="Y457" s="444"/>
      <c r="Z457" s="48"/>
      <c r="AA457" s="48"/>
      <c r="AB457" s="48"/>
      <c r="AC457" s="48"/>
      <c r="AD457" s="48"/>
      <c r="AE457" s="48"/>
      <c r="AF457" s="48"/>
    </row>
    <row r="458" spans="1:32" ht="21" customHeight="1" x14ac:dyDescent="0.25">
      <c r="A458" s="48"/>
      <c r="B458" s="48"/>
      <c r="C458" s="48"/>
      <c r="D458" s="443"/>
      <c r="E458" s="48"/>
      <c r="F458" s="48"/>
      <c r="G458" s="48"/>
      <c r="H458" s="48"/>
      <c r="I458" s="48"/>
      <c r="J458" s="48"/>
      <c r="K458" s="48"/>
      <c r="L458" s="48"/>
      <c r="M458" s="48"/>
      <c r="N458" s="48"/>
      <c r="O458" s="48"/>
      <c r="P458" s="48"/>
      <c r="Q458" s="48"/>
      <c r="R458" s="48"/>
      <c r="S458" s="48"/>
      <c r="T458" s="48"/>
      <c r="U458" s="500"/>
      <c r="V458" s="48"/>
      <c r="W458" s="48"/>
      <c r="X458" s="500"/>
      <c r="Y458" s="444"/>
      <c r="Z458" s="48"/>
      <c r="AA458" s="48"/>
      <c r="AB458" s="48"/>
      <c r="AC458" s="48"/>
      <c r="AD458" s="48"/>
      <c r="AE458" s="48"/>
      <c r="AF458" s="48"/>
    </row>
    <row r="459" spans="1:32" ht="21" customHeight="1" x14ac:dyDescent="0.25">
      <c r="A459" s="48"/>
      <c r="B459" s="48"/>
      <c r="C459" s="48"/>
      <c r="D459" s="443"/>
      <c r="E459" s="48"/>
      <c r="F459" s="48"/>
      <c r="G459" s="48"/>
      <c r="H459" s="48"/>
      <c r="I459" s="48"/>
      <c r="J459" s="48"/>
      <c r="K459" s="48"/>
      <c r="L459" s="48"/>
      <c r="M459" s="48"/>
      <c r="N459" s="48"/>
      <c r="O459" s="48"/>
      <c r="P459" s="48"/>
      <c r="Q459" s="48"/>
      <c r="R459" s="48"/>
      <c r="S459" s="48"/>
      <c r="T459" s="48"/>
      <c r="U459" s="500"/>
      <c r="V459" s="48"/>
      <c r="W459" s="48"/>
      <c r="X459" s="500"/>
      <c r="Y459" s="444"/>
      <c r="Z459" s="48"/>
      <c r="AA459" s="48"/>
      <c r="AB459" s="48"/>
      <c r="AC459" s="48"/>
      <c r="AD459" s="48"/>
      <c r="AE459" s="48"/>
      <c r="AF459" s="48"/>
    </row>
    <row r="460" spans="1:32" ht="21" customHeight="1" x14ac:dyDescent="0.25">
      <c r="A460" s="48"/>
      <c r="B460" s="48"/>
      <c r="C460" s="48"/>
      <c r="D460" s="443"/>
      <c r="E460" s="48"/>
      <c r="F460" s="48"/>
      <c r="G460" s="48"/>
      <c r="H460" s="48"/>
      <c r="I460" s="48"/>
      <c r="J460" s="48"/>
      <c r="K460" s="48"/>
      <c r="L460" s="48"/>
      <c r="M460" s="48"/>
      <c r="N460" s="48"/>
      <c r="O460" s="48"/>
      <c r="P460" s="48"/>
      <c r="Q460" s="48"/>
      <c r="R460" s="48"/>
      <c r="S460" s="48"/>
      <c r="T460" s="48"/>
      <c r="U460" s="500"/>
      <c r="V460" s="48"/>
      <c r="W460" s="48"/>
      <c r="X460" s="500"/>
      <c r="Y460" s="444"/>
      <c r="Z460" s="48"/>
      <c r="AA460" s="48"/>
      <c r="AB460" s="48"/>
      <c r="AC460" s="48"/>
      <c r="AD460" s="48"/>
      <c r="AE460" s="48"/>
      <c r="AF460" s="48"/>
    </row>
    <row r="461" spans="1:32" ht="21" customHeight="1" x14ac:dyDescent="0.25">
      <c r="A461" s="48"/>
      <c r="B461" s="48"/>
      <c r="C461" s="48"/>
      <c r="D461" s="443"/>
      <c r="E461" s="48"/>
      <c r="F461" s="48"/>
      <c r="G461" s="48"/>
      <c r="H461" s="48"/>
      <c r="I461" s="48"/>
      <c r="J461" s="48"/>
      <c r="K461" s="48"/>
      <c r="L461" s="48"/>
      <c r="M461" s="48"/>
      <c r="N461" s="48"/>
      <c r="O461" s="48"/>
      <c r="P461" s="48"/>
      <c r="Q461" s="48"/>
      <c r="R461" s="48"/>
      <c r="S461" s="48"/>
      <c r="T461" s="48"/>
      <c r="U461" s="500"/>
      <c r="V461" s="48"/>
      <c r="W461" s="48"/>
      <c r="X461" s="500"/>
      <c r="Y461" s="444"/>
      <c r="Z461" s="48"/>
      <c r="AA461" s="48"/>
      <c r="AB461" s="48"/>
      <c r="AC461" s="48"/>
      <c r="AD461" s="48"/>
      <c r="AE461" s="48"/>
      <c r="AF461" s="48"/>
    </row>
    <row r="462" spans="1:32" ht="21" customHeight="1" x14ac:dyDescent="0.25">
      <c r="A462" s="48"/>
      <c r="B462" s="48"/>
      <c r="C462" s="48"/>
      <c r="D462" s="443"/>
      <c r="E462" s="48"/>
      <c r="F462" s="48"/>
      <c r="G462" s="48"/>
      <c r="H462" s="48"/>
      <c r="I462" s="48"/>
      <c r="J462" s="48"/>
      <c r="K462" s="48"/>
      <c r="L462" s="48"/>
      <c r="M462" s="48"/>
      <c r="N462" s="48"/>
      <c r="O462" s="48"/>
      <c r="P462" s="48"/>
      <c r="Q462" s="48"/>
      <c r="R462" s="48"/>
      <c r="S462" s="48"/>
      <c r="T462" s="48"/>
      <c r="U462" s="500"/>
      <c r="V462" s="48"/>
      <c r="W462" s="48"/>
      <c r="X462" s="500"/>
      <c r="Y462" s="444"/>
      <c r="Z462" s="48"/>
      <c r="AA462" s="48"/>
      <c r="AB462" s="48"/>
      <c r="AC462" s="48"/>
      <c r="AD462" s="48"/>
      <c r="AE462" s="48"/>
      <c r="AF462" s="48"/>
    </row>
    <row r="463" spans="1:32" ht="21" customHeight="1" x14ac:dyDescent="0.25">
      <c r="A463" s="48"/>
      <c r="B463" s="48"/>
      <c r="C463" s="48"/>
      <c r="D463" s="443"/>
      <c r="E463" s="48"/>
      <c r="F463" s="48"/>
      <c r="G463" s="48"/>
      <c r="H463" s="48"/>
      <c r="I463" s="48"/>
      <c r="J463" s="48"/>
      <c r="K463" s="48"/>
      <c r="L463" s="48"/>
      <c r="M463" s="48"/>
      <c r="N463" s="48"/>
      <c r="O463" s="48"/>
      <c r="P463" s="48"/>
      <c r="Q463" s="48"/>
      <c r="R463" s="48"/>
      <c r="S463" s="48"/>
      <c r="T463" s="48"/>
      <c r="U463" s="500"/>
      <c r="V463" s="48"/>
      <c r="W463" s="48"/>
      <c r="X463" s="500"/>
      <c r="Y463" s="444"/>
      <c r="Z463" s="48"/>
      <c r="AA463" s="48"/>
      <c r="AB463" s="48"/>
      <c r="AC463" s="48"/>
      <c r="AD463" s="48"/>
      <c r="AE463" s="48"/>
      <c r="AF463" s="48"/>
    </row>
    <row r="464" spans="1:32" ht="21" customHeight="1" x14ac:dyDescent="0.25">
      <c r="A464" s="48"/>
      <c r="B464" s="48"/>
      <c r="C464" s="48"/>
      <c r="D464" s="443"/>
      <c r="E464" s="48"/>
      <c r="F464" s="48"/>
      <c r="G464" s="48"/>
      <c r="H464" s="48"/>
      <c r="I464" s="48"/>
      <c r="J464" s="48"/>
      <c r="K464" s="48"/>
      <c r="L464" s="48"/>
      <c r="M464" s="48"/>
      <c r="N464" s="48"/>
      <c r="O464" s="48"/>
      <c r="P464" s="48"/>
      <c r="Q464" s="48"/>
      <c r="R464" s="48"/>
      <c r="S464" s="48"/>
      <c r="T464" s="48"/>
      <c r="U464" s="500"/>
      <c r="V464" s="48"/>
      <c r="W464" s="48"/>
      <c r="X464" s="500"/>
      <c r="Y464" s="444"/>
      <c r="Z464" s="48"/>
      <c r="AA464" s="48"/>
      <c r="AB464" s="48"/>
      <c r="AC464" s="48"/>
      <c r="AD464" s="48"/>
      <c r="AE464" s="48"/>
      <c r="AF464" s="48"/>
    </row>
    <row r="465" spans="1:32" ht="21" customHeight="1" x14ac:dyDescent="0.25">
      <c r="A465" s="48"/>
      <c r="B465" s="48"/>
      <c r="C465" s="48"/>
      <c r="D465" s="443"/>
      <c r="E465" s="48"/>
      <c r="F465" s="48"/>
      <c r="G465" s="48"/>
      <c r="H465" s="48"/>
      <c r="I465" s="48"/>
      <c r="J465" s="48"/>
      <c r="K465" s="48"/>
      <c r="L465" s="48"/>
      <c r="M465" s="48"/>
      <c r="N465" s="48"/>
      <c r="O465" s="48"/>
      <c r="P465" s="48"/>
      <c r="Q465" s="48"/>
      <c r="R465" s="48"/>
      <c r="S465" s="48"/>
      <c r="T465" s="48"/>
      <c r="U465" s="500"/>
      <c r="V465" s="48"/>
      <c r="W465" s="48"/>
      <c r="X465" s="500"/>
      <c r="Y465" s="444"/>
      <c r="Z465" s="48"/>
      <c r="AA465" s="48"/>
      <c r="AB465" s="48"/>
      <c r="AC465" s="48"/>
      <c r="AD465" s="48"/>
      <c r="AE465" s="48"/>
      <c r="AF465" s="48"/>
    </row>
    <row r="466" spans="1:32" ht="21" customHeight="1" x14ac:dyDescent="0.25">
      <c r="A466" s="48"/>
      <c r="B466" s="48"/>
      <c r="C466" s="48"/>
      <c r="D466" s="443"/>
      <c r="E466" s="48"/>
      <c r="F466" s="48"/>
      <c r="G466" s="48"/>
      <c r="H466" s="48"/>
      <c r="I466" s="48"/>
      <c r="J466" s="48"/>
      <c r="K466" s="48"/>
      <c r="L466" s="48"/>
      <c r="M466" s="48"/>
      <c r="N466" s="48"/>
      <c r="O466" s="48"/>
      <c r="P466" s="48"/>
      <c r="Q466" s="48"/>
      <c r="R466" s="48"/>
      <c r="S466" s="48"/>
      <c r="T466" s="48"/>
      <c r="U466" s="500"/>
      <c r="V466" s="48"/>
      <c r="W466" s="48"/>
      <c r="X466" s="500"/>
      <c r="Y466" s="444"/>
      <c r="Z466" s="48"/>
      <c r="AA466" s="48"/>
      <c r="AB466" s="48"/>
      <c r="AC466" s="48"/>
      <c r="AD466" s="48"/>
      <c r="AE466" s="48"/>
      <c r="AF466" s="48"/>
    </row>
    <row r="467" spans="1:32" ht="21" customHeight="1" x14ac:dyDescent="0.25">
      <c r="A467" s="48"/>
      <c r="B467" s="48"/>
      <c r="C467" s="48"/>
      <c r="D467" s="443"/>
      <c r="E467" s="48"/>
      <c r="F467" s="48"/>
      <c r="G467" s="48"/>
      <c r="H467" s="48"/>
      <c r="I467" s="48"/>
      <c r="J467" s="48"/>
      <c r="K467" s="48"/>
      <c r="L467" s="48"/>
      <c r="M467" s="48"/>
      <c r="N467" s="48"/>
      <c r="O467" s="48"/>
      <c r="P467" s="48"/>
      <c r="Q467" s="48"/>
      <c r="R467" s="48"/>
      <c r="S467" s="48"/>
      <c r="T467" s="48"/>
      <c r="U467" s="500"/>
      <c r="V467" s="48"/>
      <c r="W467" s="48"/>
      <c r="X467" s="500"/>
      <c r="Y467" s="444"/>
      <c r="Z467" s="48"/>
      <c r="AA467" s="48"/>
      <c r="AB467" s="48"/>
      <c r="AC467" s="48"/>
      <c r="AD467" s="48"/>
      <c r="AE467" s="48"/>
      <c r="AF467" s="48"/>
    </row>
    <row r="468" spans="1:32" ht="21" customHeight="1" x14ac:dyDescent="0.25">
      <c r="A468" s="48"/>
      <c r="B468" s="48"/>
      <c r="C468" s="48"/>
      <c r="D468" s="443"/>
      <c r="E468" s="48"/>
      <c r="F468" s="48"/>
      <c r="G468" s="48"/>
      <c r="H468" s="48"/>
      <c r="I468" s="48"/>
      <c r="J468" s="48"/>
      <c r="K468" s="48"/>
      <c r="L468" s="48"/>
      <c r="M468" s="48"/>
      <c r="N468" s="48"/>
      <c r="O468" s="48"/>
      <c r="P468" s="48"/>
      <c r="Q468" s="48"/>
      <c r="R468" s="48"/>
      <c r="S468" s="48"/>
      <c r="T468" s="48"/>
      <c r="U468" s="500"/>
      <c r="V468" s="48"/>
      <c r="W468" s="48"/>
      <c r="X468" s="500"/>
      <c r="Y468" s="444"/>
      <c r="Z468" s="48"/>
      <c r="AA468" s="48"/>
      <c r="AB468" s="48"/>
      <c r="AC468" s="48"/>
      <c r="AD468" s="48"/>
      <c r="AE468" s="48"/>
      <c r="AF468" s="48"/>
    </row>
    <row r="469" spans="1:32" ht="21" customHeight="1" x14ac:dyDescent="0.25">
      <c r="A469" s="48"/>
      <c r="B469" s="48"/>
      <c r="C469" s="48"/>
      <c r="D469" s="443"/>
      <c r="E469" s="48"/>
      <c r="F469" s="48"/>
      <c r="G469" s="48"/>
      <c r="H469" s="48"/>
      <c r="I469" s="48"/>
      <c r="J469" s="48"/>
      <c r="K469" s="48"/>
      <c r="L469" s="48"/>
      <c r="M469" s="48"/>
      <c r="N469" s="48"/>
      <c r="O469" s="48"/>
      <c r="P469" s="48"/>
      <c r="Q469" s="48"/>
      <c r="R469" s="48"/>
      <c r="S469" s="48"/>
      <c r="T469" s="48"/>
      <c r="U469" s="500"/>
      <c r="V469" s="48"/>
      <c r="W469" s="48"/>
      <c r="X469" s="500"/>
      <c r="Y469" s="444"/>
      <c r="Z469" s="48"/>
      <c r="AA469" s="48"/>
      <c r="AB469" s="48"/>
      <c r="AC469" s="48"/>
      <c r="AD469" s="48"/>
      <c r="AE469" s="48"/>
      <c r="AF469" s="48"/>
    </row>
    <row r="470" spans="1:32" ht="21" customHeight="1" x14ac:dyDescent="0.25">
      <c r="A470" s="48"/>
      <c r="B470" s="48"/>
      <c r="C470" s="48"/>
      <c r="D470" s="443"/>
      <c r="E470" s="48"/>
      <c r="F470" s="48"/>
      <c r="G470" s="48"/>
      <c r="H470" s="48"/>
      <c r="I470" s="48"/>
      <c r="J470" s="48"/>
      <c r="K470" s="48"/>
      <c r="L470" s="48"/>
      <c r="M470" s="48"/>
      <c r="N470" s="48"/>
      <c r="O470" s="48"/>
      <c r="P470" s="48"/>
      <c r="Q470" s="48"/>
      <c r="R470" s="48"/>
      <c r="S470" s="48"/>
      <c r="T470" s="48"/>
      <c r="U470" s="500"/>
      <c r="V470" s="48"/>
      <c r="W470" s="48"/>
      <c r="X470" s="500"/>
      <c r="Y470" s="444"/>
      <c r="Z470" s="48"/>
      <c r="AA470" s="48"/>
      <c r="AB470" s="48"/>
      <c r="AC470" s="48"/>
      <c r="AD470" s="48"/>
      <c r="AE470" s="48"/>
      <c r="AF470" s="48"/>
    </row>
    <row r="471" spans="1:32" ht="21" customHeight="1" x14ac:dyDescent="0.25">
      <c r="A471" s="48"/>
      <c r="B471" s="48"/>
      <c r="C471" s="48"/>
      <c r="D471" s="443"/>
      <c r="E471" s="48"/>
      <c r="F471" s="48"/>
      <c r="G471" s="48"/>
      <c r="H471" s="48"/>
      <c r="I471" s="48"/>
      <c r="J471" s="48"/>
      <c r="K471" s="48"/>
      <c r="L471" s="48"/>
      <c r="M471" s="48"/>
      <c r="N471" s="48"/>
      <c r="O471" s="48"/>
      <c r="P471" s="48"/>
      <c r="Q471" s="48"/>
      <c r="R471" s="48"/>
      <c r="S471" s="48"/>
      <c r="T471" s="48"/>
      <c r="U471" s="500"/>
      <c r="V471" s="48"/>
      <c r="W471" s="48"/>
      <c r="X471" s="500"/>
      <c r="Y471" s="444"/>
      <c r="Z471" s="48"/>
      <c r="AA471" s="48"/>
      <c r="AB471" s="48"/>
      <c r="AC471" s="48"/>
      <c r="AD471" s="48"/>
      <c r="AE471" s="48"/>
      <c r="AF471" s="48"/>
    </row>
    <row r="472" spans="1:32" ht="21" customHeight="1" x14ac:dyDescent="0.25">
      <c r="A472" s="48"/>
      <c r="B472" s="48"/>
      <c r="C472" s="48"/>
      <c r="D472" s="443"/>
      <c r="E472" s="48"/>
      <c r="F472" s="48"/>
      <c r="G472" s="48"/>
      <c r="H472" s="48"/>
      <c r="I472" s="48"/>
      <c r="J472" s="48"/>
      <c r="K472" s="48"/>
      <c r="L472" s="48"/>
      <c r="M472" s="48"/>
      <c r="N472" s="48"/>
      <c r="O472" s="48"/>
      <c r="P472" s="48"/>
      <c r="Q472" s="48"/>
      <c r="R472" s="48"/>
      <c r="S472" s="48"/>
      <c r="T472" s="48"/>
      <c r="U472" s="500"/>
      <c r="V472" s="48"/>
      <c r="W472" s="48"/>
      <c r="X472" s="500"/>
      <c r="Y472" s="444"/>
      <c r="Z472" s="48"/>
      <c r="AA472" s="48"/>
      <c r="AB472" s="48"/>
      <c r="AC472" s="48"/>
      <c r="AD472" s="48"/>
      <c r="AE472" s="48"/>
      <c r="AF472" s="48"/>
    </row>
    <row r="473" spans="1:32" ht="21" customHeight="1" x14ac:dyDescent="0.25">
      <c r="A473" s="48"/>
      <c r="B473" s="48"/>
      <c r="C473" s="48"/>
      <c r="D473" s="443"/>
      <c r="E473" s="48"/>
      <c r="F473" s="48"/>
      <c r="G473" s="48"/>
      <c r="H473" s="48"/>
      <c r="I473" s="48"/>
      <c r="J473" s="48"/>
      <c r="K473" s="48"/>
      <c r="L473" s="48"/>
      <c r="M473" s="48"/>
      <c r="N473" s="48"/>
      <c r="O473" s="48"/>
      <c r="P473" s="48"/>
      <c r="Q473" s="48"/>
      <c r="R473" s="48"/>
      <c r="S473" s="48"/>
      <c r="T473" s="48"/>
      <c r="U473" s="500"/>
      <c r="V473" s="48"/>
      <c r="W473" s="48"/>
      <c r="X473" s="500"/>
      <c r="Y473" s="444"/>
      <c r="Z473" s="48"/>
      <c r="AA473" s="48"/>
      <c r="AB473" s="48"/>
      <c r="AC473" s="48"/>
      <c r="AD473" s="48"/>
      <c r="AE473" s="48"/>
      <c r="AF473" s="48"/>
    </row>
    <row r="474" spans="1:32" ht="21" customHeight="1" x14ac:dyDescent="0.25">
      <c r="A474" s="48"/>
      <c r="B474" s="48"/>
      <c r="C474" s="48"/>
      <c r="D474" s="443"/>
      <c r="E474" s="48"/>
      <c r="F474" s="48"/>
      <c r="G474" s="48"/>
      <c r="H474" s="48"/>
      <c r="I474" s="48"/>
      <c r="J474" s="48"/>
      <c r="K474" s="48"/>
      <c r="L474" s="48"/>
      <c r="M474" s="48"/>
      <c r="N474" s="48"/>
      <c r="O474" s="48"/>
      <c r="P474" s="48"/>
      <c r="Q474" s="48"/>
      <c r="R474" s="48"/>
      <c r="S474" s="48"/>
      <c r="T474" s="48"/>
      <c r="U474" s="500"/>
      <c r="V474" s="48"/>
      <c r="W474" s="48"/>
      <c r="X474" s="500"/>
      <c r="Y474" s="444"/>
      <c r="Z474" s="48"/>
      <c r="AA474" s="48"/>
      <c r="AB474" s="48"/>
      <c r="AC474" s="48"/>
      <c r="AD474" s="48"/>
      <c r="AE474" s="48"/>
      <c r="AF474" s="48"/>
    </row>
    <row r="475" spans="1:32" ht="21" customHeight="1" x14ac:dyDescent="0.25">
      <c r="A475" s="48"/>
      <c r="B475" s="48"/>
      <c r="C475" s="48"/>
      <c r="D475" s="443"/>
      <c r="E475" s="48"/>
      <c r="F475" s="48"/>
      <c r="G475" s="48"/>
      <c r="H475" s="48"/>
      <c r="I475" s="48"/>
      <c r="J475" s="48"/>
      <c r="K475" s="48"/>
      <c r="L475" s="48"/>
      <c r="M475" s="48"/>
      <c r="N475" s="48"/>
      <c r="O475" s="48"/>
      <c r="P475" s="48"/>
      <c r="Q475" s="48"/>
      <c r="R475" s="48"/>
      <c r="S475" s="48"/>
      <c r="T475" s="48"/>
      <c r="U475" s="500"/>
      <c r="V475" s="48"/>
      <c r="W475" s="48"/>
      <c r="X475" s="500"/>
      <c r="Y475" s="444"/>
      <c r="Z475" s="48"/>
      <c r="AA475" s="48"/>
      <c r="AB475" s="48"/>
      <c r="AC475" s="48"/>
      <c r="AD475" s="48"/>
      <c r="AE475" s="48"/>
      <c r="AF475" s="48"/>
    </row>
    <row r="476" spans="1:32" ht="21" customHeight="1" x14ac:dyDescent="0.25">
      <c r="A476" s="48"/>
      <c r="B476" s="48"/>
      <c r="C476" s="48"/>
      <c r="D476" s="443"/>
      <c r="E476" s="48"/>
      <c r="F476" s="48"/>
      <c r="G476" s="48"/>
      <c r="H476" s="48"/>
      <c r="I476" s="48"/>
      <c r="J476" s="48"/>
      <c r="K476" s="48"/>
      <c r="L476" s="48"/>
      <c r="M476" s="48"/>
      <c r="N476" s="48"/>
      <c r="O476" s="48"/>
      <c r="P476" s="48"/>
      <c r="Q476" s="48"/>
      <c r="R476" s="48"/>
      <c r="S476" s="48"/>
      <c r="T476" s="48"/>
      <c r="U476" s="500"/>
      <c r="V476" s="48"/>
      <c r="W476" s="48"/>
      <c r="X476" s="500"/>
      <c r="Y476" s="444"/>
      <c r="Z476" s="48"/>
      <c r="AA476" s="48"/>
      <c r="AB476" s="48"/>
      <c r="AC476" s="48"/>
      <c r="AD476" s="48"/>
      <c r="AE476" s="48"/>
      <c r="AF476" s="48"/>
    </row>
    <row r="477" spans="1:32" ht="21" customHeight="1" x14ac:dyDescent="0.25">
      <c r="A477" s="48"/>
      <c r="B477" s="48"/>
      <c r="C477" s="48"/>
      <c r="D477" s="443"/>
      <c r="E477" s="48"/>
      <c r="F477" s="48"/>
      <c r="G477" s="48"/>
      <c r="H477" s="48"/>
      <c r="I477" s="48"/>
      <c r="J477" s="48"/>
      <c r="K477" s="48"/>
      <c r="L477" s="48"/>
      <c r="M477" s="48"/>
      <c r="N477" s="48"/>
      <c r="O477" s="48"/>
      <c r="P477" s="48"/>
      <c r="Q477" s="48"/>
      <c r="R477" s="48"/>
      <c r="S477" s="48"/>
      <c r="T477" s="48"/>
      <c r="U477" s="500"/>
      <c r="V477" s="48"/>
      <c r="W477" s="48"/>
      <c r="X477" s="500"/>
      <c r="Y477" s="444"/>
      <c r="Z477" s="48"/>
      <c r="AA477" s="48"/>
      <c r="AB477" s="48"/>
      <c r="AC477" s="48"/>
      <c r="AD477" s="48"/>
      <c r="AE477" s="48"/>
      <c r="AF477" s="48"/>
    </row>
    <row r="478" spans="1:32" ht="21" customHeight="1" x14ac:dyDescent="0.25">
      <c r="A478" s="48"/>
      <c r="B478" s="48"/>
      <c r="C478" s="48"/>
      <c r="D478" s="443"/>
      <c r="E478" s="48"/>
      <c r="F478" s="48"/>
      <c r="G478" s="48"/>
      <c r="H478" s="48"/>
      <c r="I478" s="48"/>
      <c r="J478" s="48"/>
      <c r="K478" s="48"/>
      <c r="L478" s="48"/>
      <c r="M478" s="48"/>
      <c r="N478" s="48"/>
      <c r="O478" s="48"/>
      <c r="P478" s="48"/>
      <c r="Q478" s="48"/>
      <c r="R478" s="48"/>
      <c r="S478" s="48"/>
      <c r="T478" s="48"/>
      <c r="U478" s="500"/>
      <c r="V478" s="48"/>
      <c r="W478" s="48"/>
      <c r="X478" s="500"/>
      <c r="Y478" s="444"/>
      <c r="Z478" s="48"/>
      <c r="AA478" s="48"/>
      <c r="AB478" s="48"/>
      <c r="AC478" s="48"/>
      <c r="AD478" s="48"/>
      <c r="AE478" s="48"/>
      <c r="AF478" s="48"/>
    </row>
    <row r="479" spans="1:32" ht="21" customHeight="1" x14ac:dyDescent="0.25">
      <c r="A479" s="48"/>
      <c r="B479" s="48"/>
      <c r="C479" s="48"/>
      <c r="D479" s="443"/>
      <c r="E479" s="48"/>
      <c r="F479" s="48"/>
      <c r="G479" s="48"/>
      <c r="H479" s="48"/>
      <c r="I479" s="48"/>
      <c r="J479" s="48"/>
      <c r="K479" s="48"/>
      <c r="L479" s="48"/>
      <c r="M479" s="48"/>
      <c r="N479" s="48"/>
      <c r="O479" s="48"/>
      <c r="P479" s="48"/>
      <c r="Q479" s="48"/>
      <c r="R479" s="48"/>
      <c r="S479" s="48"/>
      <c r="T479" s="48"/>
      <c r="U479" s="500"/>
      <c r="V479" s="48"/>
      <c r="W479" s="48"/>
      <c r="X479" s="500"/>
      <c r="Y479" s="444"/>
      <c r="Z479" s="48"/>
      <c r="AA479" s="48"/>
      <c r="AB479" s="48"/>
      <c r="AC479" s="48"/>
      <c r="AD479" s="48"/>
      <c r="AE479" s="48"/>
      <c r="AF479" s="48"/>
    </row>
    <row r="480" spans="1:32" ht="21" customHeight="1" x14ac:dyDescent="0.25">
      <c r="A480" s="48"/>
      <c r="B480" s="48"/>
      <c r="C480" s="48"/>
      <c r="D480" s="443"/>
      <c r="E480" s="48"/>
      <c r="F480" s="48"/>
      <c r="G480" s="48"/>
      <c r="H480" s="48"/>
      <c r="I480" s="48"/>
      <c r="J480" s="48"/>
      <c r="K480" s="48"/>
      <c r="L480" s="48"/>
      <c r="M480" s="48"/>
      <c r="N480" s="48"/>
      <c r="O480" s="48"/>
      <c r="P480" s="48"/>
      <c r="Q480" s="48"/>
      <c r="R480" s="48"/>
      <c r="S480" s="48"/>
      <c r="T480" s="48"/>
      <c r="U480" s="500"/>
      <c r="V480" s="48"/>
      <c r="W480" s="48"/>
      <c r="X480" s="500"/>
      <c r="Y480" s="444"/>
      <c r="Z480" s="48"/>
      <c r="AA480" s="48"/>
      <c r="AB480" s="48"/>
      <c r="AC480" s="48"/>
      <c r="AD480" s="48"/>
      <c r="AE480" s="48"/>
      <c r="AF480" s="48"/>
    </row>
    <row r="481" spans="1:32" ht="21" customHeight="1" x14ac:dyDescent="0.25">
      <c r="A481" s="48"/>
      <c r="B481" s="48"/>
      <c r="C481" s="48"/>
      <c r="D481" s="443"/>
      <c r="E481" s="48"/>
      <c r="F481" s="48"/>
      <c r="G481" s="48"/>
      <c r="H481" s="48"/>
      <c r="I481" s="48"/>
      <c r="J481" s="48"/>
      <c r="K481" s="48"/>
      <c r="L481" s="48"/>
      <c r="M481" s="48"/>
      <c r="N481" s="48"/>
      <c r="O481" s="48"/>
      <c r="P481" s="48"/>
      <c r="Q481" s="48"/>
      <c r="R481" s="48"/>
      <c r="S481" s="48"/>
      <c r="T481" s="48"/>
      <c r="U481" s="500"/>
      <c r="V481" s="48"/>
      <c r="W481" s="48"/>
      <c r="X481" s="500"/>
      <c r="Y481" s="444"/>
      <c r="Z481" s="48"/>
      <c r="AA481" s="48"/>
      <c r="AB481" s="48"/>
      <c r="AC481" s="48"/>
      <c r="AD481" s="48"/>
      <c r="AE481" s="48"/>
      <c r="AF481" s="48"/>
    </row>
    <row r="482" spans="1:32" ht="21" customHeight="1" x14ac:dyDescent="0.25">
      <c r="A482" s="48"/>
      <c r="B482" s="48"/>
      <c r="C482" s="48"/>
      <c r="D482" s="443"/>
      <c r="E482" s="48"/>
      <c r="F482" s="48"/>
      <c r="G482" s="48"/>
      <c r="H482" s="48"/>
      <c r="I482" s="48"/>
      <c r="J482" s="48"/>
      <c r="K482" s="48"/>
      <c r="L482" s="48"/>
      <c r="M482" s="48"/>
      <c r="N482" s="48"/>
      <c r="O482" s="48"/>
      <c r="P482" s="48"/>
      <c r="Q482" s="48"/>
      <c r="R482" s="48"/>
      <c r="S482" s="48"/>
      <c r="T482" s="48"/>
      <c r="U482" s="500"/>
      <c r="V482" s="48"/>
      <c r="W482" s="48"/>
      <c r="X482" s="500"/>
      <c r="Y482" s="444"/>
      <c r="Z482" s="48"/>
      <c r="AA482" s="48"/>
      <c r="AB482" s="48"/>
      <c r="AC482" s="48"/>
      <c r="AD482" s="48"/>
      <c r="AE482" s="48"/>
      <c r="AF482" s="48"/>
    </row>
    <row r="483" spans="1:32" ht="21" customHeight="1" x14ac:dyDescent="0.25">
      <c r="A483" s="48"/>
      <c r="B483" s="48"/>
      <c r="C483" s="48"/>
      <c r="D483" s="443"/>
      <c r="E483" s="48"/>
      <c r="F483" s="48"/>
      <c r="G483" s="48"/>
      <c r="H483" s="48"/>
      <c r="I483" s="48"/>
      <c r="J483" s="48"/>
      <c r="K483" s="48"/>
      <c r="L483" s="48"/>
      <c r="M483" s="48"/>
      <c r="N483" s="48"/>
      <c r="O483" s="48"/>
      <c r="P483" s="48"/>
      <c r="Q483" s="48"/>
      <c r="R483" s="48"/>
      <c r="S483" s="48"/>
      <c r="T483" s="48"/>
      <c r="U483" s="500"/>
      <c r="V483" s="48"/>
      <c r="W483" s="48"/>
      <c r="X483" s="500"/>
      <c r="Y483" s="444"/>
      <c r="Z483" s="48"/>
      <c r="AA483" s="48"/>
      <c r="AB483" s="48"/>
      <c r="AC483" s="48"/>
      <c r="AD483" s="48"/>
      <c r="AE483" s="48"/>
      <c r="AF483" s="48"/>
    </row>
    <row r="484" spans="1:32" ht="21" customHeight="1" x14ac:dyDescent="0.25">
      <c r="A484" s="48"/>
      <c r="B484" s="48"/>
      <c r="C484" s="48"/>
      <c r="D484" s="443"/>
      <c r="E484" s="48"/>
      <c r="F484" s="48"/>
      <c r="G484" s="48"/>
      <c r="H484" s="48"/>
      <c r="I484" s="48"/>
      <c r="J484" s="48"/>
      <c r="K484" s="48"/>
      <c r="L484" s="48"/>
      <c r="M484" s="48"/>
      <c r="N484" s="48"/>
      <c r="O484" s="48"/>
      <c r="P484" s="48"/>
      <c r="Q484" s="48"/>
      <c r="R484" s="48"/>
      <c r="S484" s="48"/>
      <c r="T484" s="48"/>
      <c r="U484" s="500"/>
      <c r="V484" s="48"/>
      <c r="W484" s="48"/>
      <c r="X484" s="500"/>
      <c r="Y484" s="444"/>
      <c r="Z484" s="48"/>
      <c r="AA484" s="48"/>
      <c r="AB484" s="48"/>
      <c r="AC484" s="48"/>
      <c r="AD484" s="48"/>
      <c r="AE484" s="48"/>
      <c r="AF484" s="48"/>
    </row>
    <row r="485" spans="1:32" ht="21" customHeight="1" x14ac:dyDescent="0.25">
      <c r="A485" s="48"/>
      <c r="B485" s="48"/>
      <c r="C485" s="48"/>
      <c r="D485" s="443"/>
      <c r="E485" s="48"/>
      <c r="F485" s="48"/>
      <c r="G485" s="48"/>
      <c r="H485" s="48"/>
      <c r="I485" s="48"/>
      <c r="J485" s="48"/>
      <c r="K485" s="48"/>
      <c r="L485" s="48"/>
      <c r="M485" s="48"/>
      <c r="N485" s="48"/>
      <c r="O485" s="48"/>
      <c r="P485" s="48"/>
      <c r="Q485" s="48"/>
      <c r="R485" s="48"/>
      <c r="S485" s="48"/>
      <c r="T485" s="48"/>
      <c r="U485" s="500"/>
      <c r="V485" s="48"/>
      <c r="W485" s="48"/>
      <c r="X485" s="500"/>
      <c r="Y485" s="444"/>
      <c r="Z485" s="48"/>
      <c r="AA485" s="48"/>
      <c r="AB485" s="48"/>
      <c r="AC485" s="48"/>
      <c r="AD485" s="48"/>
      <c r="AE485" s="48"/>
      <c r="AF485" s="48"/>
    </row>
    <row r="486" spans="1:32" ht="21" customHeight="1" x14ac:dyDescent="0.25">
      <c r="A486" s="48"/>
      <c r="B486" s="48"/>
      <c r="C486" s="48"/>
      <c r="D486" s="443"/>
      <c r="E486" s="48"/>
      <c r="F486" s="48"/>
      <c r="G486" s="48"/>
      <c r="H486" s="48"/>
      <c r="I486" s="48"/>
      <c r="J486" s="48"/>
      <c r="K486" s="48"/>
      <c r="L486" s="48"/>
      <c r="M486" s="48"/>
      <c r="N486" s="48"/>
      <c r="O486" s="48"/>
      <c r="P486" s="48"/>
      <c r="Q486" s="48"/>
      <c r="R486" s="48"/>
      <c r="S486" s="48"/>
      <c r="T486" s="48"/>
      <c r="U486" s="500"/>
      <c r="V486" s="48"/>
      <c r="W486" s="48"/>
      <c r="X486" s="500"/>
      <c r="Y486" s="444"/>
      <c r="Z486" s="48"/>
      <c r="AA486" s="48"/>
      <c r="AB486" s="48"/>
      <c r="AC486" s="48"/>
      <c r="AD486" s="48"/>
      <c r="AE486" s="48"/>
      <c r="AF486" s="48"/>
    </row>
    <row r="487" spans="1:32" ht="21" customHeight="1" x14ac:dyDescent="0.25">
      <c r="A487" s="48"/>
      <c r="B487" s="48"/>
      <c r="C487" s="48"/>
      <c r="D487" s="443"/>
      <c r="E487" s="48"/>
      <c r="F487" s="48"/>
      <c r="G487" s="48"/>
      <c r="H487" s="48"/>
      <c r="I487" s="48"/>
      <c r="J487" s="48"/>
      <c r="K487" s="48"/>
      <c r="L487" s="48"/>
      <c r="M487" s="48"/>
      <c r="N487" s="48"/>
      <c r="O487" s="48"/>
      <c r="P487" s="48"/>
      <c r="Q487" s="48"/>
      <c r="R487" s="48"/>
      <c r="S487" s="48"/>
      <c r="T487" s="48"/>
      <c r="U487" s="500"/>
      <c r="V487" s="48"/>
      <c r="W487" s="48"/>
      <c r="X487" s="500"/>
      <c r="Y487" s="444"/>
      <c r="Z487" s="48"/>
      <c r="AA487" s="48"/>
      <c r="AB487" s="48"/>
      <c r="AC487" s="48"/>
      <c r="AD487" s="48"/>
      <c r="AE487" s="48"/>
      <c r="AF487" s="48"/>
    </row>
    <row r="488" spans="1:32" ht="21" customHeight="1" x14ac:dyDescent="0.25">
      <c r="A488" s="48"/>
      <c r="B488" s="48"/>
      <c r="C488" s="48"/>
      <c r="D488" s="443"/>
      <c r="E488" s="48"/>
      <c r="F488" s="48"/>
      <c r="G488" s="48"/>
      <c r="H488" s="48"/>
      <c r="I488" s="48"/>
      <c r="J488" s="48"/>
      <c r="K488" s="48"/>
      <c r="L488" s="48"/>
      <c r="M488" s="48"/>
      <c r="N488" s="48"/>
      <c r="O488" s="48"/>
      <c r="P488" s="48"/>
      <c r="Q488" s="48"/>
      <c r="R488" s="48"/>
      <c r="S488" s="48"/>
      <c r="T488" s="48"/>
      <c r="U488" s="500"/>
      <c r="V488" s="48"/>
      <c r="W488" s="48"/>
      <c r="X488" s="500"/>
      <c r="Y488" s="444"/>
      <c r="Z488" s="48"/>
      <c r="AA488" s="48"/>
      <c r="AB488" s="48"/>
      <c r="AC488" s="48"/>
      <c r="AD488" s="48"/>
      <c r="AE488" s="48"/>
      <c r="AF488" s="48"/>
    </row>
    <row r="489" spans="1:32" ht="21" customHeight="1" x14ac:dyDescent="0.25">
      <c r="A489" s="48"/>
      <c r="B489" s="48"/>
      <c r="C489" s="48"/>
      <c r="D489" s="443"/>
      <c r="E489" s="48"/>
      <c r="F489" s="48"/>
      <c r="G489" s="48"/>
      <c r="H489" s="48"/>
      <c r="I489" s="48"/>
      <c r="J489" s="48"/>
      <c r="K489" s="48"/>
      <c r="L489" s="48"/>
      <c r="M489" s="48"/>
      <c r="N489" s="48"/>
      <c r="O489" s="48"/>
      <c r="P489" s="48"/>
      <c r="Q489" s="48"/>
      <c r="R489" s="48"/>
      <c r="S489" s="48"/>
      <c r="T489" s="48"/>
      <c r="U489" s="500"/>
      <c r="V489" s="48"/>
      <c r="W489" s="48"/>
      <c r="X489" s="500"/>
      <c r="Y489" s="444"/>
      <c r="Z489" s="48"/>
      <c r="AA489" s="48"/>
      <c r="AB489" s="48"/>
      <c r="AC489" s="48"/>
      <c r="AD489" s="48"/>
      <c r="AE489" s="48"/>
      <c r="AF489" s="48"/>
    </row>
    <row r="490" spans="1:32" ht="21" customHeight="1" x14ac:dyDescent="0.25">
      <c r="A490" s="48"/>
      <c r="B490" s="48"/>
      <c r="C490" s="48"/>
      <c r="D490" s="443"/>
      <c r="E490" s="48"/>
      <c r="F490" s="48"/>
      <c r="G490" s="48"/>
      <c r="H490" s="48"/>
      <c r="I490" s="48"/>
      <c r="J490" s="48"/>
      <c r="K490" s="48"/>
      <c r="L490" s="48"/>
      <c r="M490" s="48"/>
      <c r="N490" s="48"/>
      <c r="O490" s="48"/>
      <c r="P490" s="48"/>
      <c r="Q490" s="48"/>
      <c r="R490" s="48"/>
      <c r="S490" s="48"/>
      <c r="T490" s="48"/>
      <c r="U490" s="500"/>
      <c r="V490" s="48"/>
      <c r="W490" s="48"/>
      <c r="X490" s="500"/>
      <c r="Y490" s="444"/>
      <c r="Z490" s="48"/>
      <c r="AA490" s="48"/>
      <c r="AB490" s="48"/>
      <c r="AC490" s="48"/>
      <c r="AD490" s="48"/>
      <c r="AE490" s="48"/>
      <c r="AF490" s="48"/>
    </row>
    <row r="491" spans="1:32" ht="21" customHeight="1" x14ac:dyDescent="0.25">
      <c r="A491" s="48"/>
      <c r="B491" s="48"/>
      <c r="C491" s="48"/>
      <c r="D491" s="443"/>
      <c r="E491" s="48"/>
      <c r="F491" s="48"/>
      <c r="G491" s="48"/>
      <c r="H491" s="48"/>
      <c r="I491" s="48"/>
      <c r="J491" s="48"/>
      <c r="K491" s="48"/>
      <c r="L491" s="48"/>
      <c r="M491" s="48"/>
      <c r="N491" s="48"/>
      <c r="O491" s="48"/>
      <c r="P491" s="48"/>
      <c r="Q491" s="48"/>
      <c r="R491" s="48"/>
      <c r="S491" s="48"/>
      <c r="T491" s="48"/>
      <c r="U491" s="500"/>
      <c r="V491" s="48"/>
      <c r="W491" s="48"/>
      <c r="X491" s="500"/>
      <c r="Y491" s="444"/>
      <c r="Z491" s="48"/>
      <c r="AA491" s="48"/>
      <c r="AB491" s="48"/>
      <c r="AC491" s="48"/>
      <c r="AD491" s="48"/>
      <c r="AE491" s="48"/>
      <c r="AF491" s="48"/>
    </row>
    <row r="492" spans="1:32" ht="21" customHeight="1" x14ac:dyDescent="0.25">
      <c r="A492" s="48"/>
      <c r="B492" s="48"/>
      <c r="C492" s="48"/>
      <c r="D492" s="443"/>
      <c r="E492" s="48"/>
      <c r="F492" s="48"/>
      <c r="G492" s="48"/>
      <c r="H492" s="48"/>
      <c r="I492" s="48"/>
      <c r="J492" s="48"/>
      <c r="K492" s="48"/>
      <c r="L492" s="48"/>
      <c r="M492" s="48"/>
      <c r="N492" s="48"/>
      <c r="O492" s="48"/>
      <c r="P492" s="48"/>
      <c r="Q492" s="48"/>
      <c r="R492" s="48"/>
      <c r="S492" s="48"/>
      <c r="T492" s="48"/>
      <c r="U492" s="500"/>
      <c r="V492" s="48"/>
      <c r="W492" s="48"/>
      <c r="X492" s="500"/>
      <c r="Y492" s="444"/>
      <c r="Z492" s="48"/>
      <c r="AA492" s="48"/>
      <c r="AB492" s="48"/>
      <c r="AC492" s="48"/>
      <c r="AD492" s="48"/>
      <c r="AE492" s="48"/>
      <c r="AF492" s="48"/>
    </row>
    <row r="493" spans="1:32" ht="21" customHeight="1" x14ac:dyDescent="0.25">
      <c r="A493" s="48"/>
      <c r="B493" s="48"/>
      <c r="C493" s="48"/>
      <c r="D493" s="443"/>
      <c r="E493" s="48"/>
      <c r="F493" s="48"/>
      <c r="G493" s="48"/>
      <c r="H493" s="48"/>
      <c r="I493" s="48"/>
      <c r="J493" s="48"/>
      <c r="K493" s="48"/>
      <c r="L493" s="48"/>
      <c r="M493" s="48"/>
      <c r="N493" s="48"/>
      <c r="O493" s="48"/>
      <c r="P493" s="48"/>
      <c r="Q493" s="48"/>
      <c r="R493" s="48"/>
      <c r="S493" s="48"/>
      <c r="T493" s="48"/>
      <c r="U493" s="500"/>
      <c r="V493" s="48"/>
      <c r="W493" s="48"/>
      <c r="X493" s="500"/>
      <c r="Y493" s="444"/>
      <c r="Z493" s="48"/>
      <c r="AA493" s="48"/>
      <c r="AB493" s="48"/>
      <c r="AC493" s="48"/>
      <c r="AD493" s="48"/>
      <c r="AE493" s="48"/>
      <c r="AF493" s="48"/>
    </row>
    <row r="494" spans="1:32" ht="21" customHeight="1" x14ac:dyDescent="0.25">
      <c r="A494" s="48"/>
      <c r="B494" s="48"/>
      <c r="C494" s="48"/>
      <c r="D494" s="443"/>
      <c r="E494" s="48"/>
      <c r="F494" s="48"/>
      <c r="G494" s="48"/>
      <c r="H494" s="48"/>
      <c r="I494" s="48"/>
      <c r="J494" s="48"/>
      <c r="K494" s="48"/>
      <c r="L494" s="48"/>
      <c r="M494" s="48"/>
      <c r="N494" s="48"/>
      <c r="O494" s="48"/>
      <c r="P494" s="48"/>
      <c r="Q494" s="48"/>
      <c r="R494" s="48"/>
      <c r="S494" s="48"/>
      <c r="T494" s="48"/>
      <c r="U494" s="500"/>
      <c r="V494" s="48"/>
      <c r="W494" s="48"/>
      <c r="X494" s="500"/>
      <c r="Y494" s="444"/>
      <c r="Z494" s="48"/>
      <c r="AA494" s="48"/>
      <c r="AB494" s="48"/>
      <c r="AC494" s="48"/>
      <c r="AD494" s="48"/>
      <c r="AE494" s="48"/>
      <c r="AF494" s="48"/>
    </row>
    <row r="495" spans="1:32" ht="21" customHeight="1" x14ac:dyDescent="0.25">
      <c r="A495" s="48"/>
      <c r="B495" s="48"/>
      <c r="C495" s="48"/>
      <c r="D495" s="443"/>
      <c r="E495" s="48"/>
      <c r="F495" s="48"/>
      <c r="G495" s="48"/>
      <c r="H495" s="48"/>
      <c r="I495" s="48"/>
      <c r="J495" s="48"/>
      <c r="K495" s="48"/>
      <c r="L495" s="48"/>
      <c r="M495" s="48"/>
      <c r="N495" s="48"/>
      <c r="O495" s="48"/>
      <c r="P495" s="48"/>
      <c r="Q495" s="48"/>
      <c r="R495" s="48"/>
      <c r="S495" s="48"/>
      <c r="T495" s="48"/>
      <c r="U495" s="500"/>
      <c r="V495" s="48"/>
      <c r="W495" s="48"/>
      <c r="X495" s="500"/>
      <c r="Y495" s="444"/>
      <c r="Z495" s="48"/>
      <c r="AA495" s="48"/>
      <c r="AB495" s="48"/>
      <c r="AC495" s="48"/>
      <c r="AD495" s="48"/>
      <c r="AE495" s="48"/>
      <c r="AF495" s="48"/>
    </row>
    <row r="496" spans="1:32" ht="21" customHeight="1" x14ac:dyDescent="0.25">
      <c r="A496" s="48"/>
      <c r="B496" s="48"/>
      <c r="C496" s="48"/>
      <c r="D496" s="443"/>
      <c r="E496" s="48"/>
      <c r="F496" s="48"/>
      <c r="G496" s="48"/>
      <c r="H496" s="48"/>
      <c r="I496" s="48"/>
      <c r="J496" s="48"/>
      <c r="K496" s="48"/>
      <c r="L496" s="48"/>
      <c r="M496" s="48"/>
      <c r="N496" s="48"/>
      <c r="O496" s="48"/>
      <c r="P496" s="48"/>
      <c r="Q496" s="48"/>
      <c r="R496" s="48"/>
      <c r="S496" s="48"/>
      <c r="T496" s="48"/>
      <c r="U496" s="500"/>
      <c r="V496" s="48"/>
      <c r="W496" s="48"/>
      <c r="X496" s="500"/>
      <c r="Y496" s="444"/>
      <c r="Z496" s="48"/>
      <c r="AA496" s="48"/>
      <c r="AB496" s="48"/>
      <c r="AC496" s="48"/>
      <c r="AD496" s="48"/>
      <c r="AE496" s="48"/>
      <c r="AF496" s="48"/>
    </row>
    <row r="497" spans="1:32" ht="21" customHeight="1" x14ac:dyDescent="0.25">
      <c r="A497" s="48"/>
      <c r="B497" s="48"/>
      <c r="C497" s="48"/>
      <c r="D497" s="443"/>
      <c r="E497" s="48"/>
      <c r="F497" s="48"/>
      <c r="G497" s="48"/>
      <c r="H497" s="48"/>
      <c r="I497" s="48"/>
      <c r="J497" s="48"/>
      <c r="K497" s="48"/>
      <c r="L497" s="48"/>
      <c r="M497" s="48"/>
      <c r="N497" s="48"/>
      <c r="O497" s="48"/>
      <c r="P497" s="48"/>
      <c r="Q497" s="48"/>
      <c r="R497" s="48"/>
      <c r="S497" s="48"/>
      <c r="T497" s="48"/>
      <c r="U497" s="500"/>
      <c r="V497" s="48"/>
      <c r="W497" s="48"/>
      <c r="X497" s="500"/>
      <c r="Y497" s="444"/>
      <c r="Z497" s="48"/>
      <c r="AA497" s="48"/>
      <c r="AB497" s="48"/>
      <c r="AC497" s="48"/>
      <c r="AD497" s="48"/>
      <c r="AE497" s="48"/>
      <c r="AF497" s="48"/>
    </row>
    <row r="498" spans="1:32" ht="21" customHeight="1" x14ac:dyDescent="0.25">
      <c r="A498" s="48"/>
      <c r="B498" s="48"/>
      <c r="C498" s="48"/>
      <c r="D498" s="443"/>
      <c r="E498" s="48"/>
      <c r="F498" s="48"/>
      <c r="G498" s="48"/>
      <c r="H498" s="48"/>
      <c r="I498" s="48"/>
      <c r="J498" s="48"/>
      <c r="K498" s="48"/>
      <c r="L498" s="48"/>
      <c r="M498" s="48"/>
      <c r="N498" s="48"/>
      <c r="O498" s="48"/>
      <c r="P498" s="48"/>
      <c r="Q498" s="48"/>
      <c r="R498" s="48"/>
      <c r="S498" s="48"/>
      <c r="T498" s="48"/>
      <c r="U498" s="500"/>
      <c r="V498" s="48"/>
      <c r="W498" s="48"/>
      <c r="X498" s="500"/>
      <c r="Y498" s="444"/>
      <c r="Z498" s="48"/>
      <c r="AA498" s="48"/>
      <c r="AB498" s="48"/>
      <c r="AC498" s="48"/>
      <c r="AD498" s="48"/>
      <c r="AE498" s="48"/>
      <c r="AF498" s="48"/>
    </row>
    <row r="499" spans="1:32" ht="21" customHeight="1" x14ac:dyDescent="0.25">
      <c r="A499" s="48"/>
      <c r="B499" s="48"/>
      <c r="C499" s="48"/>
      <c r="D499" s="443"/>
      <c r="E499" s="48"/>
      <c r="F499" s="48"/>
      <c r="G499" s="48"/>
      <c r="H499" s="48"/>
      <c r="I499" s="48"/>
      <c r="J499" s="48"/>
      <c r="K499" s="48"/>
      <c r="L499" s="48"/>
      <c r="M499" s="48"/>
      <c r="N499" s="48"/>
      <c r="O499" s="48"/>
      <c r="P499" s="48"/>
      <c r="Q499" s="48"/>
      <c r="R499" s="48"/>
      <c r="S499" s="48"/>
      <c r="T499" s="48"/>
      <c r="U499" s="500"/>
      <c r="V499" s="48"/>
      <c r="W499" s="48"/>
      <c r="X499" s="500"/>
      <c r="Y499" s="444"/>
      <c r="Z499" s="48"/>
      <c r="AA499" s="48"/>
      <c r="AB499" s="48"/>
      <c r="AC499" s="48"/>
      <c r="AD499" s="48"/>
      <c r="AE499" s="48"/>
      <c r="AF499" s="48"/>
    </row>
    <row r="500" spans="1:32" ht="21" customHeight="1" x14ac:dyDescent="0.25">
      <c r="A500" s="48"/>
      <c r="B500" s="48"/>
      <c r="C500" s="48"/>
      <c r="D500" s="443"/>
      <c r="E500" s="48"/>
      <c r="F500" s="48"/>
      <c r="G500" s="48"/>
      <c r="H500" s="48"/>
      <c r="I500" s="48"/>
      <c r="J500" s="48"/>
      <c r="K500" s="48"/>
      <c r="L500" s="48"/>
      <c r="M500" s="48"/>
      <c r="N500" s="48"/>
      <c r="O500" s="48"/>
      <c r="P500" s="48"/>
      <c r="Q500" s="48"/>
      <c r="R500" s="48"/>
      <c r="S500" s="48"/>
      <c r="T500" s="48"/>
      <c r="U500" s="500"/>
      <c r="V500" s="48"/>
      <c r="W500" s="48"/>
      <c r="X500" s="500"/>
      <c r="Y500" s="444"/>
      <c r="Z500" s="48"/>
      <c r="AA500" s="48"/>
      <c r="AB500" s="48"/>
      <c r="AC500" s="48"/>
      <c r="AD500" s="48"/>
      <c r="AE500" s="48"/>
      <c r="AF500" s="48"/>
    </row>
    <row r="501" spans="1:32" ht="21" customHeight="1" x14ac:dyDescent="0.25">
      <c r="A501" s="48"/>
      <c r="B501" s="48"/>
      <c r="C501" s="48"/>
      <c r="D501" s="443"/>
      <c r="E501" s="48"/>
      <c r="F501" s="48"/>
      <c r="G501" s="48"/>
      <c r="H501" s="48"/>
      <c r="I501" s="48"/>
      <c r="J501" s="48"/>
      <c r="K501" s="48"/>
      <c r="L501" s="48"/>
      <c r="M501" s="48"/>
      <c r="N501" s="48"/>
      <c r="O501" s="48"/>
      <c r="P501" s="48"/>
      <c r="Q501" s="48"/>
      <c r="R501" s="48"/>
      <c r="S501" s="48"/>
      <c r="T501" s="48"/>
      <c r="U501" s="500"/>
      <c r="V501" s="48"/>
      <c r="W501" s="48"/>
      <c r="X501" s="500"/>
      <c r="Y501" s="444"/>
      <c r="Z501" s="48"/>
      <c r="AA501" s="48"/>
      <c r="AB501" s="48"/>
      <c r="AC501" s="48"/>
      <c r="AD501" s="48"/>
      <c r="AE501" s="48"/>
      <c r="AF501" s="48"/>
    </row>
    <row r="502" spans="1:32" ht="21" customHeight="1" x14ac:dyDescent="0.25">
      <c r="A502" s="48"/>
      <c r="B502" s="48"/>
      <c r="C502" s="48"/>
      <c r="D502" s="443"/>
      <c r="E502" s="48"/>
      <c r="F502" s="48"/>
      <c r="G502" s="48"/>
      <c r="H502" s="48"/>
      <c r="I502" s="48"/>
      <c r="J502" s="48"/>
      <c r="K502" s="48"/>
      <c r="L502" s="48"/>
      <c r="M502" s="48"/>
      <c r="N502" s="48"/>
      <c r="O502" s="48"/>
      <c r="P502" s="48"/>
      <c r="Q502" s="48"/>
      <c r="R502" s="48"/>
      <c r="S502" s="48"/>
      <c r="T502" s="48"/>
      <c r="U502" s="500"/>
      <c r="V502" s="48"/>
      <c r="W502" s="48"/>
      <c r="X502" s="500"/>
      <c r="Y502" s="444"/>
      <c r="Z502" s="48"/>
      <c r="AA502" s="48"/>
      <c r="AB502" s="48"/>
      <c r="AC502" s="48"/>
      <c r="AD502" s="48"/>
      <c r="AE502" s="48"/>
      <c r="AF502" s="48"/>
    </row>
    <row r="503" spans="1:32" ht="21" customHeight="1" x14ac:dyDescent="0.25">
      <c r="A503" s="48"/>
      <c r="B503" s="48"/>
      <c r="C503" s="48"/>
      <c r="D503" s="443"/>
      <c r="E503" s="48"/>
      <c r="F503" s="48"/>
      <c r="G503" s="48"/>
      <c r="H503" s="48"/>
      <c r="I503" s="48"/>
      <c r="J503" s="48"/>
      <c r="K503" s="48"/>
      <c r="L503" s="48"/>
      <c r="M503" s="48"/>
      <c r="N503" s="48"/>
      <c r="O503" s="48"/>
      <c r="P503" s="48"/>
      <c r="Q503" s="48"/>
      <c r="R503" s="48"/>
      <c r="S503" s="48"/>
      <c r="T503" s="48"/>
      <c r="U503" s="500"/>
      <c r="V503" s="48"/>
      <c r="W503" s="48"/>
      <c r="X503" s="500"/>
      <c r="Y503" s="444"/>
      <c r="Z503" s="48"/>
      <c r="AA503" s="48"/>
      <c r="AB503" s="48"/>
      <c r="AC503" s="48"/>
      <c r="AD503" s="48"/>
      <c r="AE503" s="48"/>
      <c r="AF503" s="48"/>
    </row>
    <row r="504" spans="1:32" ht="21" customHeight="1" x14ac:dyDescent="0.25">
      <c r="A504" s="48"/>
      <c r="B504" s="48"/>
      <c r="C504" s="48"/>
      <c r="D504" s="443"/>
      <c r="E504" s="48"/>
      <c r="F504" s="48"/>
      <c r="G504" s="48"/>
      <c r="H504" s="48"/>
      <c r="I504" s="48"/>
      <c r="J504" s="48"/>
      <c r="K504" s="48"/>
      <c r="L504" s="48"/>
      <c r="M504" s="48"/>
      <c r="N504" s="48"/>
      <c r="O504" s="48"/>
      <c r="P504" s="48"/>
      <c r="Q504" s="48"/>
      <c r="R504" s="48"/>
      <c r="S504" s="48"/>
      <c r="T504" s="48"/>
      <c r="U504" s="500"/>
      <c r="V504" s="48"/>
      <c r="W504" s="48"/>
      <c r="X504" s="500"/>
      <c r="Y504" s="444"/>
      <c r="Z504" s="48"/>
      <c r="AA504" s="48"/>
      <c r="AB504" s="48"/>
      <c r="AC504" s="48"/>
      <c r="AD504" s="48"/>
      <c r="AE504" s="48"/>
      <c r="AF504" s="48"/>
    </row>
    <row r="505" spans="1:32" ht="21" customHeight="1" x14ac:dyDescent="0.25">
      <c r="A505" s="48"/>
      <c r="B505" s="48"/>
      <c r="C505" s="48"/>
      <c r="D505" s="443"/>
      <c r="E505" s="48"/>
      <c r="F505" s="48"/>
      <c r="G505" s="48"/>
      <c r="H505" s="48"/>
      <c r="I505" s="48"/>
      <c r="J505" s="48"/>
      <c r="K505" s="48"/>
      <c r="L505" s="48"/>
      <c r="M505" s="48"/>
      <c r="N505" s="48"/>
      <c r="O505" s="48"/>
      <c r="P505" s="48"/>
      <c r="Q505" s="48"/>
      <c r="R505" s="48"/>
      <c r="S505" s="48"/>
      <c r="T505" s="48"/>
      <c r="U505" s="500"/>
      <c r="V505" s="48"/>
      <c r="W505" s="48"/>
      <c r="X505" s="500"/>
      <c r="Y505" s="444"/>
      <c r="Z505" s="48"/>
      <c r="AA505" s="48"/>
      <c r="AB505" s="48"/>
      <c r="AC505" s="48"/>
      <c r="AD505" s="48"/>
      <c r="AE505" s="48"/>
      <c r="AF505" s="48"/>
    </row>
    <row r="506" spans="1:32" ht="21" customHeight="1" x14ac:dyDescent="0.25">
      <c r="A506" s="48"/>
      <c r="B506" s="48"/>
      <c r="C506" s="48"/>
      <c r="D506" s="443"/>
      <c r="E506" s="48"/>
      <c r="F506" s="48"/>
      <c r="G506" s="48"/>
      <c r="H506" s="48"/>
      <c r="I506" s="48"/>
      <c r="J506" s="48"/>
      <c r="K506" s="48"/>
      <c r="L506" s="48"/>
      <c r="M506" s="48"/>
      <c r="N506" s="48"/>
      <c r="O506" s="48"/>
      <c r="P506" s="48"/>
      <c r="Q506" s="48"/>
      <c r="R506" s="48"/>
      <c r="S506" s="48"/>
      <c r="T506" s="48"/>
      <c r="U506" s="500"/>
      <c r="V506" s="48"/>
      <c r="W506" s="48"/>
      <c r="X506" s="500"/>
      <c r="Y506" s="444"/>
      <c r="Z506" s="48"/>
      <c r="AA506" s="48"/>
      <c r="AB506" s="48"/>
      <c r="AC506" s="48"/>
      <c r="AD506" s="48"/>
      <c r="AE506" s="48"/>
      <c r="AF506" s="48"/>
    </row>
    <row r="507" spans="1:32" ht="21" customHeight="1" x14ac:dyDescent="0.25">
      <c r="A507" s="48"/>
      <c r="B507" s="48"/>
      <c r="C507" s="48"/>
      <c r="D507" s="443"/>
      <c r="E507" s="48"/>
      <c r="F507" s="48"/>
      <c r="G507" s="48"/>
      <c r="H507" s="48"/>
      <c r="I507" s="48"/>
      <c r="J507" s="48"/>
      <c r="K507" s="48"/>
      <c r="L507" s="48"/>
      <c r="M507" s="48"/>
      <c r="N507" s="48"/>
      <c r="O507" s="48"/>
      <c r="P507" s="48"/>
      <c r="Q507" s="48"/>
      <c r="R507" s="48"/>
      <c r="S507" s="48"/>
      <c r="T507" s="48"/>
      <c r="U507" s="500"/>
      <c r="V507" s="48"/>
      <c r="W507" s="48"/>
      <c r="X507" s="500"/>
      <c r="Y507" s="444"/>
      <c r="Z507" s="48"/>
      <c r="AA507" s="48"/>
      <c r="AB507" s="48"/>
      <c r="AC507" s="48"/>
      <c r="AD507" s="48"/>
      <c r="AE507" s="48"/>
      <c r="AF507" s="48"/>
    </row>
    <row r="508" spans="1:32" ht="21" customHeight="1" x14ac:dyDescent="0.25">
      <c r="A508" s="48"/>
      <c r="B508" s="48"/>
      <c r="C508" s="48"/>
      <c r="D508" s="443"/>
      <c r="E508" s="48"/>
      <c r="F508" s="48"/>
      <c r="G508" s="48"/>
      <c r="H508" s="48"/>
      <c r="I508" s="48"/>
      <c r="J508" s="48"/>
      <c r="K508" s="48"/>
      <c r="L508" s="48"/>
      <c r="M508" s="48"/>
      <c r="N508" s="48"/>
      <c r="O508" s="48"/>
      <c r="P508" s="48"/>
      <c r="Q508" s="48"/>
      <c r="R508" s="48"/>
      <c r="S508" s="48"/>
      <c r="T508" s="48"/>
      <c r="U508" s="500"/>
      <c r="V508" s="48"/>
      <c r="W508" s="48"/>
      <c r="X508" s="500"/>
      <c r="Y508" s="444"/>
      <c r="Z508" s="48"/>
      <c r="AA508" s="48"/>
      <c r="AB508" s="48"/>
      <c r="AC508" s="48"/>
      <c r="AD508" s="48"/>
      <c r="AE508" s="48"/>
      <c r="AF508" s="48"/>
    </row>
    <row r="509" spans="1:32" ht="21" customHeight="1" x14ac:dyDescent="0.25">
      <c r="A509" s="48"/>
      <c r="B509" s="48"/>
      <c r="C509" s="48"/>
      <c r="D509" s="443"/>
      <c r="E509" s="48"/>
      <c r="F509" s="48"/>
      <c r="G509" s="48"/>
      <c r="H509" s="48"/>
      <c r="I509" s="48"/>
      <c r="J509" s="48"/>
      <c r="K509" s="48"/>
      <c r="L509" s="48"/>
      <c r="M509" s="48"/>
      <c r="N509" s="48"/>
      <c r="O509" s="48"/>
      <c r="P509" s="48"/>
      <c r="Q509" s="48"/>
      <c r="R509" s="48"/>
      <c r="S509" s="48"/>
      <c r="T509" s="48"/>
      <c r="U509" s="500"/>
      <c r="V509" s="48"/>
      <c r="W509" s="48"/>
      <c r="X509" s="500"/>
      <c r="Y509" s="444"/>
      <c r="Z509" s="48"/>
      <c r="AA509" s="48"/>
      <c r="AB509" s="48"/>
      <c r="AC509" s="48"/>
      <c r="AD509" s="48"/>
      <c r="AE509" s="48"/>
      <c r="AF509" s="48"/>
    </row>
    <row r="510" spans="1:32" ht="21" customHeight="1" x14ac:dyDescent="0.25">
      <c r="A510" s="48"/>
      <c r="B510" s="48"/>
      <c r="C510" s="48"/>
      <c r="D510" s="443"/>
      <c r="E510" s="48"/>
      <c r="F510" s="48"/>
      <c r="G510" s="48"/>
      <c r="H510" s="48"/>
      <c r="I510" s="48"/>
      <c r="J510" s="48"/>
      <c r="K510" s="48"/>
      <c r="L510" s="48"/>
      <c r="M510" s="48"/>
      <c r="N510" s="48"/>
      <c r="O510" s="48"/>
      <c r="P510" s="48"/>
      <c r="Q510" s="48"/>
      <c r="R510" s="48"/>
      <c r="S510" s="48"/>
      <c r="T510" s="48"/>
      <c r="U510" s="500"/>
      <c r="V510" s="48"/>
      <c r="W510" s="48"/>
      <c r="X510" s="500"/>
      <c r="Y510" s="444"/>
      <c r="Z510" s="48"/>
      <c r="AA510" s="48"/>
      <c r="AB510" s="48"/>
      <c r="AC510" s="48"/>
      <c r="AD510" s="48"/>
      <c r="AE510" s="48"/>
      <c r="AF510" s="48"/>
    </row>
    <row r="511" spans="1:32" ht="21" customHeight="1" x14ac:dyDescent="0.25">
      <c r="A511" s="48"/>
      <c r="B511" s="48"/>
      <c r="C511" s="48"/>
      <c r="D511" s="443"/>
      <c r="E511" s="48"/>
      <c r="F511" s="48"/>
      <c r="G511" s="48"/>
      <c r="H511" s="48"/>
      <c r="I511" s="48"/>
      <c r="J511" s="48"/>
      <c r="K511" s="48"/>
      <c r="L511" s="48"/>
      <c r="M511" s="48"/>
      <c r="N511" s="48"/>
      <c r="O511" s="48"/>
      <c r="P511" s="48"/>
      <c r="Q511" s="48"/>
      <c r="R511" s="48"/>
      <c r="S511" s="48"/>
      <c r="T511" s="48"/>
      <c r="U511" s="500"/>
      <c r="V511" s="48"/>
      <c r="W511" s="48"/>
      <c r="X511" s="500"/>
      <c r="Y511" s="444"/>
      <c r="Z511" s="48"/>
      <c r="AA511" s="48"/>
      <c r="AB511" s="48"/>
      <c r="AC511" s="48"/>
      <c r="AD511" s="48"/>
      <c r="AE511" s="48"/>
      <c r="AF511" s="48"/>
    </row>
    <row r="512" spans="1:32" ht="21" customHeight="1" x14ac:dyDescent="0.25">
      <c r="A512" s="48"/>
      <c r="B512" s="48"/>
      <c r="C512" s="48"/>
      <c r="D512" s="443"/>
      <c r="E512" s="48"/>
      <c r="F512" s="48"/>
      <c r="G512" s="48"/>
      <c r="H512" s="48"/>
      <c r="I512" s="48"/>
      <c r="J512" s="48"/>
      <c r="K512" s="48"/>
      <c r="L512" s="48"/>
      <c r="M512" s="48"/>
      <c r="N512" s="48"/>
      <c r="O512" s="48"/>
      <c r="P512" s="48"/>
      <c r="Q512" s="48"/>
      <c r="R512" s="48"/>
      <c r="S512" s="48"/>
      <c r="T512" s="48"/>
      <c r="U512" s="500"/>
      <c r="V512" s="48"/>
      <c r="W512" s="48"/>
      <c r="X512" s="500"/>
      <c r="Y512" s="444"/>
      <c r="Z512" s="48"/>
      <c r="AA512" s="48"/>
      <c r="AB512" s="48"/>
      <c r="AC512" s="48"/>
      <c r="AD512" s="48"/>
      <c r="AE512" s="48"/>
      <c r="AF512" s="48"/>
    </row>
    <row r="513" spans="1:32" ht="21" customHeight="1" x14ac:dyDescent="0.25">
      <c r="A513" s="48"/>
      <c r="B513" s="48"/>
      <c r="C513" s="48"/>
      <c r="D513" s="443"/>
      <c r="E513" s="48"/>
      <c r="F513" s="48"/>
      <c r="G513" s="48"/>
      <c r="H513" s="48"/>
      <c r="I513" s="48"/>
      <c r="J513" s="48"/>
      <c r="K513" s="48"/>
      <c r="L513" s="48"/>
      <c r="M513" s="48"/>
      <c r="N513" s="48"/>
      <c r="O513" s="48"/>
      <c r="P513" s="48"/>
      <c r="Q513" s="48"/>
      <c r="R513" s="48"/>
      <c r="S513" s="48"/>
      <c r="T513" s="48"/>
      <c r="U513" s="500"/>
      <c r="V513" s="48"/>
      <c r="W513" s="48"/>
      <c r="X513" s="500"/>
      <c r="Y513" s="444"/>
      <c r="Z513" s="48"/>
      <c r="AA513" s="48"/>
      <c r="AB513" s="48"/>
      <c r="AC513" s="48"/>
      <c r="AD513" s="48"/>
      <c r="AE513" s="48"/>
      <c r="AF513" s="48"/>
    </row>
    <row r="514" spans="1:32" ht="21" customHeight="1" x14ac:dyDescent="0.25">
      <c r="A514" s="48"/>
      <c r="B514" s="48"/>
      <c r="C514" s="48"/>
      <c r="D514" s="443"/>
      <c r="E514" s="48"/>
      <c r="F514" s="48"/>
      <c r="G514" s="48"/>
      <c r="H514" s="48"/>
      <c r="I514" s="48"/>
      <c r="J514" s="48"/>
      <c r="K514" s="48"/>
      <c r="L514" s="48"/>
      <c r="M514" s="48"/>
      <c r="N514" s="48"/>
      <c r="O514" s="48"/>
      <c r="P514" s="48"/>
      <c r="Q514" s="48"/>
      <c r="R514" s="48"/>
      <c r="S514" s="48"/>
      <c r="T514" s="48"/>
      <c r="U514" s="500"/>
      <c r="V514" s="48"/>
      <c r="W514" s="48"/>
      <c r="X514" s="500"/>
      <c r="Y514" s="444"/>
      <c r="Z514" s="48"/>
      <c r="AA514" s="48"/>
      <c r="AB514" s="48"/>
      <c r="AC514" s="48"/>
      <c r="AD514" s="48"/>
      <c r="AE514" s="48"/>
      <c r="AF514" s="48"/>
    </row>
    <row r="515" spans="1:32" ht="21" customHeight="1" x14ac:dyDescent="0.25">
      <c r="A515" s="48"/>
      <c r="B515" s="48"/>
      <c r="C515" s="48"/>
      <c r="D515" s="443"/>
      <c r="E515" s="48"/>
      <c r="F515" s="48"/>
      <c r="G515" s="48"/>
      <c r="H515" s="48"/>
      <c r="I515" s="48"/>
      <c r="J515" s="48"/>
      <c r="K515" s="48"/>
      <c r="L515" s="48"/>
      <c r="M515" s="48"/>
      <c r="N515" s="48"/>
      <c r="O515" s="48"/>
      <c r="P515" s="48"/>
      <c r="Q515" s="48"/>
      <c r="R515" s="48"/>
      <c r="S515" s="48"/>
      <c r="T515" s="48"/>
      <c r="U515" s="500"/>
      <c r="V515" s="48"/>
      <c r="W515" s="48"/>
      <c r="X515" s="500"/>
      <c r="Y515" s="444"/>
      <c r="Z515" s="48"/>
      <c r="AA515" s="48"/>
      <c r="AB515" s="48"/>
      <c r="AC515" s="48"/>
      <c r="AD515" s="48"/>
      <c r="AE515" s="48"/>
      <c r="AF515" s="48"/>
    </row>
    <row r="516" spans="1:32" ht="21" customHeight="1" x14ac:dyDescent="0.25">
      <c r="A516" s="48"/>
      <c r="B516" s="48"/>
      <c r="C516" s="48"/>
      <c r="D516" s="443"/>
      <c r="E516" s="48"/>
      <c r="F516" s="48"/>
      <c r="G516" s="48"/>
      <c r="H516" s="48"/>
      <c r="I516" s="48"/>
      <c r="J516" s="48"/>
      <c r="K516" s="48"/>
      <c r="L516" s="48"/>
      <c r="M516" s="48"/>
      <c r="N516" s="48"/>
      <c r="O516" s="48"/>
      <c r="P516" s="48"/>
      <c r="Q516" s="48"/>
      <c r="R516" s="48"/>
      <c r="S516" s="48"/>
      <c r="T516" s="48"/>
      <c r="U516" s="500"/>
      <c r="V516" s="48"/>
      <c r="W516" s="48"/>
      <c r="X516" s="500"/>
      <c r="Y516" s="444"/>
      <c r="Z516" s="48"/>
      <c r="AA516" s="48"/>
      <c r="AB516" s="48"/>
      <c r="AC516" s="48"/>
      <c r="AD516" s="48"/>
      <c r="AE516" s="48"/>
      <c r="AF516" s="48"/>
    </row>
    <row r="517" spans="1:32" ht="21" customHeight="1" x14ac:dyDescent="0.25">
      <c r="A517" s="48"/>
      <c r="B517" s="48"/>
      <c r="C517" s="48"/>
      <c r="D517" s="443"/>
      <c r="E517" s="48"/>
      <c r="F517" s="48"/>
      <c r="G517" s="48"/>
      <c r="H517" s="48"/>
      <c r="I517" s="48"/>
      <c r="J517" s="48"/>
      <c r="K517" s="48"/>
      <c r="L517" s="48"/>
      <c r="M517" s="48"/>
      <c r="N517" s="48"/>
      <c r="O517" s="48"/>
      <c r="P517" s="48"/>
      <c r="Q517" s="48"/>
      <c r="R517" s="48"/>
      <c r="S517" s="48"/>
      <c r="T517" s="48"/>
      <c r="U517" s="500"/>
      <c r="V517" s="48"/>
      <c r="W517" s="48"/>
      <c r="X517" s="500"/>
      <c r="Y517" s="444"/>
      <c r="Z517" s="48"/>
      <c r="AA517" s="48"/>
      <c r="AB517" s="48"/>
      <c r="AC517" s="48"/>
      <c r="AD517" s="48"/>
      <c r="AE517" s="48"/>
      <c r="AF517" s="48"/>
    </row>
    <row r="518" spans="1:32" ht="21" customHeight="1" x14ac:dyDescent="0.25">
      <c r="A518" s="48"/>
      <c r="B518" s="48"/>
      <c r="C518" s="48"/>
      <c r="D518" s="443"/>
      <c r="E518" s="48"/>
      <c r="F518" s="48"/>
      <c r="G518" s="48"/>
      <c r="H518" s="48"/>
      <c r="I518" s="48"/>
      <c r="J518" s="48"/>
      <c r="K518" s="48"/>
      <c r="L518" s="48"/>
      <c r="M518" s="48"/>
      <c r="N518" s="48"/>
      <c r="O518" s="48"/>
      <c r="P518" s="48"/>
      <c r="Q518" s="48"/>
      <c r="R518" s="48"/>
      <c r="S518" s="48"/>
      <c r="T518" s="48"/>
      <c r="U518" s="500"/>
      <c r="V518" s="48"/>
      <c r="W518" s="48"/>
      <c r="X518" s="500"/>
      <c r="Y518" s="444"/>
      <c r="Z518" s="48"/>
      <c r="AA518" s="48"/>
      <c r="AB518" s="48"/>
      <c r="AC518" s="48"/>
      <c r="AD518" s="48"/>
      <c r="AE518" s="48"/>
      <c r="AF518" s="48"/>
    </row>
    <row r="519" spans="1:32" ht="21" customHeight="1" x14ac:dyDescent="0.25">
      <c r="A519" s="48"/>
      <c r="B519" s="48"/>
      <c r="C519" s="48"/>
      <c r="D519" s="443"/>
      <c r="E519" s="48"/>
      <c r="F519" s="48"/>
      <c r="G519" s="48"/>
      <c r="H519" s="48"/>
      <c r="I519" s="48"/>
      <c r="J519" s="48"/>
      <c r="K519" s="48"/>
      <c r="L519" s="48"/>
      <c r="M519" s="48"/>
      <c r="N519" s="48"/>
      <c r="O519" s="48"/>
      <c r="P519" s="48"/>
      <c r="Q519" s="48"/>
      <c r="R519" s="48"/>
      <c r="S519" s="48"/>
      <c r="T519" s="48"/>
      <c r="U519" s="500"/>
      <c r="V519" s="48"/>
      <c r="W519" s="48"/>
      <c r="X519" s="500"/>
      <c r="Y519" s="444"/>
      <c r="Z519" s="48"/>
      <c r="AA519" s="48"/>
      <c r="AB519" s="48"/>
      <c r="AC519" s="48"/>
      <c r="AD519" s="48"/>
      <c r="AE519" s="48"/>
      <c r="AF519" s="48"/>
    </row>
    <row r="520" spans="1:32" ht="21" customHeight="1" x14ac:dyDescent="0.25">
      <c r="A520" s="48"/>
      <c r="B520" s="48"/>
      <c r="C520" s="48"/>
      <c r="D520" s="443"/>
      <c r="E520" s="48"/>
      <c r="F520" s="48"/>
      <c r="G520" s="48"/>
      <c r="H520" s="48"/>
      <c r="I520" s="48"/>
      <c r="J520" s="48"/>
      <c r="K520" s="48"/>
      <c r="L520" s="48"/>
      <c r="M520" s="48"/>
      <c r="N520" s="48"/>
      <c r="O520" s="48"/>
      <c r="P520" s="48"/>
      <c r="Q520" s="48"/>
      <c r="R520" s="48"/>
      <c r="S520" s="48"/>
      <c r="T520" s="48"/>
      <c r="U520" s="500"/>
      <c r="V520" s="48"/>
      <c r="W520" s="48"/>
      <c r="X520" s="500"/>
      <c r="Y520" s="444"/>
      <c r="Z520" s="48"/>
      <c r="AA520" s="48"/>
      <c r="AB520" s="48"/>
      <c r="AC520" s="48"/>
      <c r="AD520" s="48"/>
      <c r="AE520" s="48"/>
      <c r="AF520" s="48"/>
    </row>
    <row r="521" spans="1:32" ht="21" customHeight="1" x14ac:dyDescent="0.25">
      <c r="A521" s="48"/>
      <c r="B521" s="48"/>
      <c r="C521" s="48"/>
      <c r="D521" s="443"/>
      <c r="E521" s="48"/>
      <c r="F521" s="48"/>
      <c r="G521" s="48"/>
      <c r="H521" s="48"/>
      <c r="I521" s="48"/>
      <c r="J521" s="48"/>
      <c r="K521" s="48"/>
      <c r="L521" s="48"/>
      <c r="M521" s="48"/>
      <c r="N521" s="48"/>
      <c r="O521" s="48"/>
      <c r="P521" s="48"/>
      <c r="Q521" s="48"/>
      <c r="R521" s="48"/>
      <c r="S521" s="48"/>
      <c r="T521" s="48"/>
      <c r="U521" s="500"/>
      <c r="V521" s="48"/>
      <c r="W521" s="48"/>
      <c r="X521" s="500"/>
      <c r="Y521" s="444"/>
      <c r="Z521" s="48"/>
      <c r="AA521" s="48"/>
      <c r="AB521" s="48"/>
      <c r="AC521" s="48"/>
      <c r="AD521" s="48"/>
      <c r="AE521" s="48"/>
      <c r="AF521" s="48"/>
    </row>
    <row r="522" spans="1:32" ht="21" customHeight="1" x14ac:dyDescent="0.25">
      <c r="A522" s="48"/>
      <c r="B522" s="48"/>
      <c r="C522" s="48"/>
      <c r="D522" s="443"/>
      <c r="E522" s="48"/>
      <c r="F522" s="48"/>
      <c r="G522" s="48"/>
      <c r="H522" s="48"/>
      <c r="I522" s="48"/>
      <c r="J522" s="48"/>
      <c r="K522" s="48"/>
      <c r="L522" s="48"/>
      <c r="M522" s="48"/>
      <c r="N522" s="48"/>
      <c r="O522" s="48"/>
      <c r="P522" s="48"/>
      <c r="Q522" s="48"/>
      <c r="R522" s="48"/>
      <c r="S522" s="48"/>
      <c r="T522" s="48"/>
      <c r="U522" s="500"/>
      <c r="V522" s="48"/>
      <c r="W522" s="48"/>
      <c r="X522" s="500"/>
      <c r="Y522" s="444"/>
      <c r="Z522" s="48"/>
      <c r="AA522" s="48"/>
      <c r="AB522" s="48"/>
      <c r="AC522" s="48"/>
      <c r="AD522" s="48"/>
      <c r="AE522" s="48"/>
      <c r="AF522" s="48"/>
    </row>
    <row r="523" spans="1:32" ht="21" customHeight="1" x14ac:dyDescent="0.25">
      <c r="A523" s="48"/>
      <c r="B523" s="48"/>
      <c r="C523" s="48"/>
      <c r="D523" s="443"/>
      <c r="E523" s="48"/>
      <c r="F523" s="48"/>
      <c r="G523" s="48"/>
      <c r="H523" s="48"/>
      <c r="I523" s="48"/>
      <c r="J523" s="48"/>
      <c r="K523" s="48"/>
      <c r="L523" s="48"/>
      <c r="M523" s="48"/>
      <c r="N523" s="48"/>
      <c r="O523" s="48"/>
      <c r="P523" s="48"/>
      <c r="Q523" s="48"/>
      <c r="R523" s="48"/>
      <c r="S523" s="48"/>
      <c r="T523" s="48"/>
      <c r="U523" s="500"/>
      <c r="V523" s="48"/>
      <c r="W523" s="48"/>
      <c r="X523" s="500"/>
      <c r="Y523" s="444"/>
      <c r="Z523" s="48"/>
      <c r="AA523" s="48"/>
      <c r="AB523" s="48"/>
      <c r="AC523" s="48"/>
      <c r="AD523" s="48"/>
      <c r="AE523" s="48"/>
      <c r="AF523" s="48"/>
    </row>
    <row r="524" spans="1:32" ht="21" customHeight="1" x14ac:dyDescent="0.25">
      <c r="A524" s="48"/>
      <c r="B524" s="48"/>
      <c r="C524" s="48"/>
      <c r="D524" s="443"/>
      <c r="E524" s="48"/>
      <c r="F524" s="48"/>
      <c r="G524" s="48"/>
      <c r="H524" s="48"/>
      <c r="I524" s="48"/>
      <c r="J524" s="48"/>
      <c r="K524" s="48"/>
      <c r="L524" s="48"/>
      <c r="M524" s="48"/>
      <c r="N524" s="48"/>
      <c r="O524" s="48"/>
      <c r="P524" s="48"/>
      <c r="Q524" s="48"/>
      <c r="R524" s="48"/>
      <c r="S524" s="48"/>
      <c r="T524" s="48"/>
      <c r="U524" s="500"/>
      <c r="V524" s="48"/>
      <c r="W524" s="48"/>
      <c r="X524" s="500"/>
      <c r="Y524" s="444"/>
      <c r="Z524" s="48"/>
      <c r="AA524" s="48"/>
      <c r="AB524" s="48"/>
      <c r="AC524" s="48"/>
      <c r="AD524" s="48"/>
      <c r="AE524" s="48"/>
      <c r="AF524" s="48"/>
    </row>
    <row r="525" spans="1:32" ht="21" customHeight="1" x14ac:dyDescent="0.25">
      <c r="A525" s="48"/>
      <c r="B525" s="48"/>
      <c r="C525" s="48"/>
      <c r="D525" s="443"/>
      <c r="E525" s="48"/>
      <c r="F525" s="48"/>
      <c r="G525" s="48"/>
      <c r="H525" s="48"/>
      <c r="I525" s="48"/>
      <c r="J525" s="48"/>
      <c r="K525" s="48"/>
      <c r="L525" s="48"/>
      <c r="M525" s="48"/>
      <c r="N525" s="48"/>
      <c r="O525" s="48"/>
      <c r="P525" s="48"/>
      <c r="Q525" s="48"/>
      <c r="R525" s="48"/>
      <c r="S525" s="48"/>
      <c r="T525" s="48"/>
      <c r="U525" s="500"/>
      <c r="V525" s="48"/>
      <c r="W525" s="48"/>
      <c r="X525" s="500"/>
      <c r="Y525" s="444"/>
      <c r="Z525" s="48"/>
      <c r="AA525" s="48"/>
      <c r="AB525" s="48"/>
      <c r="AC525" s="48"/>
      <c r="AD525" s="48"/>
      <c r="AE525" s="48"/>
      <c r="AF525" s="48"/>
    </row>
    <row r="526" spans="1:32" ht="21" customHeight="1" x14ac:dyDescent="0.25">
      <c r="A526" s="48"/>
      <c r="B526" s="48"/>
      <c r="C526" s="48"/>
      <c r="D526" s="443"/>
      <c r="E526" s="48"/>
      <c r="F526" s="48"/>
      <c r="G526" s="48"/>
      <c r="H526" s="48"/>
      <c r="I526" s="48"/>
      <c r="J526" s="48"/>
      <c r="K526" s="48"/>
      <c r="L526" s="48"/>
      <c r="M526" s="48"/>
      <c r="N526" s="48"/>
      <c r="O526" s="48"/>
      <c r="P526" s="48"/>
      <c r="Q526" s="48"/>
      <c r="R526" s="48"/>
      <c r="S526" s="48"/>
      <c r="T526" s="48"/>
      <c r="U526" s="500"/>
      <c r="V526" s="48"/>
      <c r="W526" s="48"/>
      <c r="X526" s="500"/>
      <c r="Y526" s="444"/>
      <c r="Z526" s="48"/>
      <c r="AA526" s="48"/>
      <c r="AB526" s="48"/>
      <c r="AC526" s="48"/>
      <c r="AD526" s="48"/>
      <c r="AE526" s="48"/>
      <c r="AF526" s="48"/>
    </row>
    <row r="527" spans="1:32" ht="21" customHeight="1" x14ac:dyDescent="0.25">
      <c r="A527" s="48"/>
      <c r="B527" s="48"/>
      <c r="C527" s="48"/>
      <c r="D527" s="443"/>
      <c r="E527" s="48"/>
      <c r="F527" s="48"/>
      <c r="G527" s="48"/>
      <c r="H527" s="48"/>
      <c r="I527" s="48"/>
      <c r="J527" s="48"/>
      <c r="K527" s="48"/>
      <c r="L527" s="48"/>
      <c r="M527" s="48"/>
      <c r="N527" s="48"/>
      <c r="O527" s="48"/>
      <c r="P527" s="48"/>
      <c r="Q527" s="48"/>
      <c r="R527" s="48"/>
      <c r="S527" s="48"/>
      <c r="T527" s="48"/>
      <c r="U527" s="500"/>
      <c r="V527" s="48"/>
      <c r="W527" s="48"/>
      <c r="X527" s="500"/>
      <c r="Y527" s="444"/>
      <c r="Z527" s="48"/>
      <c r="AA527" s="48"/>
      <c r="AB527" s="48"/>
      <c r="AC527" s="48"/>
      <c r="AD527" s="48"/>
      <c r="AE527" s="48"/>
      <c r="AF527" s="48"/>
    </row>
    <row r="528" spans="1:32" ht="21" customHeight="1" x14ac:dyDescent="0.25">
      <c r="A528" s="48"/>
      <c r="B528" s="48"/>
      <c r="C528" s="48"/>
      <c r="D528" s="443"/>
      <c r="E528" s="48"/>
      <c r="F528" s="48"/>
      <c r="G528" s="48"/>
      <c r="H528" s="48"/>
      <c r="I528" s="48"/>
      <c r="J528" s="48"/>
      <c r="K528" s="48"/>
      <c r="L528" s="48"/>
      <c r="M528" s="48"/>
      <c r="N528" s="48"/>
      <c r="O528" s="48"/>
      <c r="P528" s="48"/>
      <c r="Q528" s="48"/>
      <c r="R528" s="48"/>
      <c r="S528" s="48"/>
      <c r="T528" s="48"/>
      <c r="U528" s="500"/>
      <c r="V528" s="48"/>
      <c r="W528" s="48"/>
      <c r="X528" s="500"/>
      <c r="Y528" s="444"/>
      <c r="Z528" s="48"/>
      <c r="AA528" s="48"/>
      <c r="AB528" s="48"/>
      <c r="AC528" s="48"/>
      <c r="AD528" s="48"/>
      <c r="AE528" s="48"/>
      <c r="AF528" s="48"/>
    </row>
    <row r="529" spans="1:32" ht="21" customHeight="1" x14ac:dyDescent="0.25">
      <c r="A529" s="48"/>
      <c r="B529" s="48"/>
      <c r="C529" s="48"/>
      <c r="D529" s="443"/>
      <c r="E529" s="48"/>
      <c r="F529" s="48"/>
      <c r="G529" s="48"/>
      <c r="H529" s="48"/>
      <c r="I529" s="48"/>
      <c r="J529" s="48"/>
      <c r="K529" s="48"/>
      <c r="L529" s="48"/>
      <c r="M529" s="48"/>
      <c r="N529" s="48"/>
      <c r="O529" s="48"/>
      <c r="P529" s="48"/>
      <c r="Q529" s="48"/>
      <c r="R529" s="48"/>
      <c r="S529" s="48"/>
      <c r="T529" s="48"/>
      <c r="U529" s="500"/>
      <c r="V529" s="48"/>
      <c r="W529" s="48"/>
      <c r="X529" s="500"/>
      <c r="Y529" s="444"/>
      <c r="Z529" s="48"/>
      <c r="AA529" s="48"/>
      <c r="AB529" s="48"/>
      <c r="AC529" s="48"/>
      <c r="AD529" s="48"/>
      <c r="AE529" s="48"/>
      <c r="AF529" s="48"/>
    </row>
    <row r="530" spans="1:32" ht="21" customHeight="1" x14ac:dyDescent="0.25">
      <c r="A530" s="48"/>
      <c r="B530" s="48"/>
      <c r="C530" s="48"/>
      <c r="D530" s="443"/>
      <c r="E530" s="48"/>
      <c r="F530" s="48"/>
      <c r="G530" s="48"/>
      <c r="H530" s="48"/>
      <c r="I530" s="48"/>
      <c r="J530" s="48"/>
      <c r="K530" s="48"/>
      <c r="L530" s="48"/>
      <c r="M530" s="48"/>
      <c r="N530" s="48"/>
      <c r="O530" s="48"/>
      <c r="P530" s="48"/>
      <c r="Q530" s="48"/>
      <c r="R530" s="48"/>
      <c r="S530" s="48"/>
      <c r="T530" s="48"/>
      <c r="U530" s="500"/>
      <c r="V530" s="48"/>
      <c r="W530" s="48"/>
      <c r="X530" s="500"/>
      <c r="Y530" s="444"/>
      <c r="Z530" s="48"/>
      <c r="AA530" s="48"/>
      <c r="AB530" s="48"/>
      <c r="AC530" s="48"/>
      <c r="AD530" s="48"/>
      <c r="AE530" s="48"/>
      <c r="AF530" s="48"/>
    </row>
    <row r="531" spans="1:32" ht="21" customHeight="1" x14ac:dyDescent="0.25">
      <c r="A531" s="48"/>
      <c r="B531" s="48"/>
      <c r="C531" s="48"/>
      <c r="D531" s="443"/>
      <c r="E531" s="48"/>
      <c r="F531" s="48"/>
      <c r="G531" s="48"/>
      <c r="H531" s="48"/>
      <c r="I531" s="48"/>
      <c r="J531" s="48"/>
      <c r="K531" s="48"/>
      <c r="L531" s="48"/>
      <c r="M531" s="48"/>
      <c r="N531" s="48"/>
      <c r="O531" s="48"/>
      <c r="P531" s="48"/>
      <c r="Q531" s="48"/>
      <c r="R531" s="48"/>
      <c r="S531" s="48"/>
      <c r="T531" s="48"/>
      <c r="U531" s="500"/>
      <c r="V531" s="48"/>
      <c r="W531" s="48"/>
      <c r="X531" s="500"/>
      <c r="Y531" s="444"/>
      <c r="Z531" s="48"/>
      <c r="AA531" s="48"/>
      <c r="AB531" s="48"/>
      <c r="AC531" s="48"/>
      <c r="AD531" s="48"/>
      <c r="AE531" s="48"/>
      <c r="AF531" s="48"/>
    </row>
    <row r="532" spans="1:32" ht="21" customHeight="1" x14ac:dyDescent="0.25">
      <c r="A532" s="48"/>
      <c r="B532" s="48"/>
      <c r="C532" s="48"/>
      <c r="D532" s="443"/>
      <c r="E532" s="48"/>
      <c r="F532" s="48"/>
      <c r="G532" s="48"/>
      <c r="H532" s="48"/>
      <c r="I532" s="48"/>
      <c r="J532" s="48"/>
      <c r="K532" s="48"/>
      <c r="L532" s="48"/>
      <c r="M532" s="48"/>
      <c r="N532" s="48"/>
      <c r="O532" s="48"/>
      <c r="P532" s="48"/>
      <c r="Q532" s="48"/>
      <c r="R532" s="48"/>
      <c r="S532" s="48"/>
      <c r="T532" s="48"/>
      <c r="U532" s="500"/>
      <c r="V532" s="48"/>
      <c r="W532" s="48"/>
      <c r="X532" s="500"/>
      <c r="Y532" s="444"/>
      <c r="Z532" s="48"/>
      <c r="AA532" s="48"/>
      <c r="AB532" s="48"/>
      <c r="AC532" s="48"/>
      <c r="AD532" s="48"/>
      <c r="AE532" s="48"/>
      <c r="AF532" s="48"/>
    </row>
    <row r="533" spans="1:32" ht="21" customHeight="1" x14ac:dyDescent="0.25">
      <c r="A533" s="48"/>
      <c r="B533" s="48"/>
      <c r="C533" s="48"/>
      <c r="D533" s="443"/>
      <c r="E533" s="48"/>
      <c r="F533" s="48"/>
      <c r="G533" s="48"/>
      <c r="H533" s="48"/>
      <c r="I533" s="48"/>
      <c r="J533" s="48"/>
      <c r="K533" s="48"/>
      <c r="L533" s="48"/>
      <c r="M533" s="48"/>
      <c r="N533" s="48"/>
      <c r="O533" s="48"/>
      <c r="P533" s="48"/>
      <c r="Q533" s="48"/>
      <c r="R533" s="48"/>
      <c r="S533" s="48"/>
      <c r="T533" s="48"/>
      <c r="U533" s="500"/>
      <c r="V533" s="48"/>
      <c r="W533" s="48"/>
      <c r="X533" s="500"/>
      <c r="Y533" s="444"/>
      <c r="Z533" s="48"/>
      <c r="AA533" s="48"/>
      <c r="AB533" s="48"/>
      <c r="AC533" s="48"/>
      <c r="AD533" s="48"/>
      <c r="AE533" s="48"/>
      <c r="AF533" s="48"/>
    </row>
    <row r="534" spans="1:32" ht="21" customHeight="1" x14ac:dyDescent="0.25">
      <c r="A534" s="48"/>
      <c r="B534" s="48"/>
      <c r="C534" s="48"/>
      <c r="D534" s="443"/>
      <c r="E534" s="48"/>
      <c r="F534" s="48"/>
      <c r="G534" s="48"/>
      <c r="H534" s="48"/>
      <c r="I534" s="48"/>
      <c r="J534" s="48"/>
      <c r="K534" s="48"/>
      <c r="L534" s="48"/>
      <c r="M534" s="48"/>
      <c r="N534" s="48"/>
      <c r="O534" s="48"/>
      <c r="P534" s="48"/>
      <c r="Q534" s="48"/>
      <c r="R534" s="48"/>
      <c r="S534" s="48"/>
      <c r="T534" s="48"/>
      <c r="U534" s="500"/>
      <c r="V534" s="48"/>
      <c r="W534" s="48"/>
      <c r="X534" s="500"/>
      <c r="Y534" s="444"/>
      <c r="Z534" s="48"/>
      <c r="AA534" s="48"/>
      <c r="AB534" s="48"/>
      <c r="AC534" s="48"/>
      <c r="AD534" s="48"/>
      <c r="AE534" s="48"/>
      <c r="AF534" s="48"/>
    </row>
    <row r="535" spans="1:32" ht="21" customHeight="1" x14ac:dyDescent="0.25">
      <c r="A535" s="48"/>
      <c r="B535" s="48"/>
      <c r="C535" s="48"/>
      <c r="D535" s="443"/>
      <c r="E535" s="48"/>
      <c r="F535" s="48"/>
      <c r="G535" s="48"/>
      <c r="H535" s="48"/>
      <c r="I535" s="48"/>
      <c r="J535" s="48"/>
      <c r="K535" s="48"/>
      <c r="L535" s="48"/>
      <c r="M535" s="48"/>
      <c r="N535" s="48"/>
      <c r="O535" s="48"/>
      <c r="P535" s="48"/>
      <c r="Q535" s="48"/>
      <c r="R535" s="48"/>
      <c r="S535" s="48"/>
      <c r="T535" s="48"/>
      <c r="U535" s="500"/>
      <c r="V535" s="48"/>
      <c r="W535" s="48"/>
      <c r="X535" s="500"/>
      <c r="Y535" s="444"/>
      <c r="Z535" s="48"/>
      <c r="AA535" s="48"/>
      <c r="AB535" s="48"/>
      <c r="AC535" s="48"/>
      <c r="AD535" s="48"/>
      <c r="AE535" s="48"/>
      <c r="AF535" s="48"/>
    </row>
    <row r="536" spans="1:32" ht="21" customHeight="1" x14ac:dyDescent="0.25">
      <c r="A536" s="48"/>
      <c r="B536" s="48"/>
      <c r="C536" s="48"/>
      <c r="D536" s="443"/>
      <c r="E536" s="48"/>
      <c r="F536" s="48"/>
      <c r="G536" s="48"/>
      <c r="H536" s="48"/>
      <c r="I536" s="48"/>
      <c r="J536" s="48"/>
      <c r="K536" s="48"/>
      <c r="L536" s="48"/>
      <c r="M536" s="48"/>
      <c r="N536" s="48"/>
      <c r="O536" s="48"/>
      <c r="P536" s="48"/>
      <c r="Q536" s="48"/>
      <c r="R536" s="48"/>
      <c r="S536" s="48"/>
      <c r="T536" s="48"/>
      <c r="U536" s="500"/>
      <c r="V536" s="48"/>
      <c r="W536" s="48"/>
      <c r="X536" s="500"/>
      <c r="Y536" s="444"/>
      <c r="Z536" s="48"/>
      <c r="AA536" s="48"/>
      <c r="AB536" s="48"/>
      <c r="AC536" s="48"/>
      <c r="AD536" s="48"/>
      <c r="AE536" s="48"/>
      <c r="AF536" s="48"/>
    </row>
    <row r="537" spans="1:32" ht="21" customHeight="1" x14ac:dyDescent="0.25">
      <c r="A537" s="48"/>
      <c r="B537" s="48"/>
      <c r="C537" s="48"/>
      <c r="D537" s="443"/>
      <c r="E537" s="48"/>
      <c r="F537" s="48"/>
      <c r="G537" s="48"/>
      <c r="H537" s="48"/>
      <c r="I537" s="48"/>
      <c r="J537" s="48"/>
      <c r="K537" s="48"/>
      <c r="L537" s="48"/>
      <c r="M537" s="48"/>
      <c r="N537" s="48"/>
      <c r="O537" s="48"/>
      <c r="P537" s="48"/>
      <c r="Q537" s="48"/>
      <c r="R537" s="48"/>
      <c r="S537" s="48"/>
      <c r="T537" s="48"/>
      <c r="U537" s="500"/>
      <c r="V537" s="48"/>
      <c r="W537" s="48"/>
      <c r="X537" s="500"/>
      <c r="Y537" s="444"/>
      <c r="Z537" s="48"/>
      <c r="AA537" s="48"/>
      <c r="AB537" s="48"/>
      <c r="AC537" s="48"/>
      <c r="AD537" s="48"/>
      <c r="AE537" s="48"/>
      <c r="AF537" s="48"/>
    </row>
    <row r="538" spans="1:32" ht="21" customHeight="1" x14ac:dyDescent="0.25">
      <c r="A538" s="48"/>
      <c r="B538" s="48"/>
      <c r="C538" s="48"/>
      <c r="D538" s="443"/>
      <c r="E538" s="48"/>
      <c r="F538" s="48"/>
      <c r="G538" s="48"/>
      <c r="H538" s="48"/>
      <c r="I538" s="48"/>
      <c r="J538" s="48"/>
      <c r="K538" s="48"/>
      <c r="L538" s="48"/>
      <c r="M538" s="48"/>
      <c r="N538" s="48"/>
      <c r="O538" s="48"/>
      <c r="P538" s="48"/>
      <c r="Q538" s="48"/>
      <c r="R538" s="48"/>
      <c r="S538" s="48"/>
      <c r="T538" s="48"/>
      <c r="U538" s="500"/>
      <c r="V538" s="48"/>
      <c r="W538" s="48"/>
      <c r="X538" s="500"/>
      <c r="Y538" s="444"/>
      <c r="Z538" s="48"/>
      <c r="AA538" s="48"/>
      <c r="AB538" s="48"/>
      <c r="AC538" s="48"/>
      <c r="AD538" s="48"/>
      <c r="AE538" s="48"/>
      <c r="AF538" s="48"/>
    </row>
    <row r="539" spans="1:32" ht="21" customHeight="1" x14ac:dyDescent="0.25">
      <c r="A539" s="48"/>
      <c r="B539" s="48"/>
      <c r="C539" s="48"/>
      <c r="D539" s="443"/>
      <c r="E539" s="48"/>
      <c r="F539" s="48"/>
      <c r="G539" s="48"/>
      <c r="H539" s="48"/>
      <c r="I539" s="48"/>
      <c r="J539" s="48"/>
      <c r="K539" s="48"/>
      <c r="L539" s="48"/>
      <c r="M539" s="48"/>
      <c r="N539" s="48"/>
      <c r="O539" s="48"/>
      <c r="P539" s="48"/>
      <c r="Q539" s="48"/>
      <c r="R539" s="48"/>
      <c r="S539" s="48"/>
      <c r="T539" s="48"/>
      <c r="U539" s="500"/>
      <c r="V539" s="48"/>
      <c r="W539" s="48"/>
      <c r="X539" s="500"/>
      <c r="Y539" s="444"/>
      <c r="Z539" s="48"/>
      <c r="AA539" s="48"/>
      <c r="AB539" s="48"/>
      <c r="AC539" s="48"/>
      <c r="AD539" s="48"/>
      <c r="AE539" s="48"/>
      <c r="AF539" s="48"/>
    </row>
    <row r="540" spans="1:32" ht="21" customHeight="1" x14ac:dyDescent="0.25">
      <c r="A540" s="48"/>
      <c r="B540" s="48"/>
      <c r="C540" s="48"/>
      <c r="D540" s="443"/>
      <c r="E540" s="48"/>
      <c r="F540" s="48"/>
      <c r="G540" s="48"/>
      <c r="H540" s="48"/>
      <c r="I540" s="48"/>
      <c r="J540" s="48"/>
      <c r="K540" s="48"/>
      <c r="L540" s="48"/>
      <c r="M540" s="48"/>
      <c r="N540" s="48"/>
      <c r="O540" s="48"/>
      <c r="P540" s="48"/>
      <c r="Q540" s="48"/>
      <c r="R540" s="48"/>
      <c r="S540" s="48"/>
      <c r="T540" s="48"/>
      <c r="U540" s="500"/>
      <c r="V540" s="48"/>
      <c r="W540" s="48"/>
      <c r="X540" s="500"/>
      <c r="Y540" s="444"/>
      <c r="Z540" s="48"/>
      <c r="AA540" s="48"/>
      <c r="AB540" s="48"/>
      <c r="AC540" s="48"/>
      <c r="AD540" s="48"/>
      <c r="AE540" s="48"/>
      <c r="AF540" s="48"/>
    </row>
    <row r="541" spans="1:32" ht="21" customHeight="1" x14ac:dyDescent="0.25">
      <c r="A541" s="48"/>
      <c r="B541" s="48"/>
      <c r="C541" s="48"/>
      <c r="D541" s="443"/>
      <c r="E541" s="48"/>
      <c r="F541" s="48"/>
      <c r="G541" s="48"/>
      <c r="H541" s="48"/>
      <c r="I541" s="48"/>
      <c r="J541" s="48"/>
      <c r="K541" s="48"/>
      <c r="L541" s="48"/>
      <c r="M541" s="48"/>
      <c r="N541" s="48"/>
      <c r="O541" s="48"/>
      <c r="P541" s="48"/>
      <c r="Q541" s="48"/>
      <c r="R541" s="48"/>
      <c r="S541" s="48"/>
      <c r="T541" s="48"/>
      <c r="U541" s="500"/>
      <c r="V541" s="48"/>
      <c r="W541" s="48"/>
      <c r="X541" s="500"/>
      <c r="Y541" s="444"/>
      <c r="Z541" s="48"/>
      <c r="AA541" s="48"/>
      <c r="AB541" s="48"/>
      <c r="AC541" s="48"/>
      <c r="AD541" s="48"/>
      <c r="AE541" s="48"/>
      <c r="AF541" s="48"/>
    </row>
    <row r="542" spans="1:32" ht="21" customHeight="1" x14ac:dyDescent="0.25">
      <c r="A542" s="48"/>
      <c r="B542" s="48"/>
      <c r="C542" s="48"/>
      <c r="D542" s="443"/>
      <c r="E542" s="48"/>
      <c r="F542" s="48"/>
      <c r="G542" s="48"/>
      <c r="H542" s="48"/>
      <c r="I542" s="48"/>
      <c r="J542" s="48"/>
      <c r="K542" s="48"/>
      <c r="L542" s="48"/>
      <c r="M542" s="48"/>
      <c r="N542" s="48"/>
      <c r="O542" s="48"/>
      <c r="P542" s="48"/>
      <c r="Q542" s="48"/>
      <c r="R542" s="48"/>
      <c r="S542" s="48"/>
      <c r="T542" s="48"/>
      <c r="U542" s="500"/>
      <c r="V542" s="48"/>
      <c r="W542" s="48"/>
      <c r="X542" s="500"/>
      <c r="Y542" s="444"/>
      <c r="Z542" s="48"/>
      <c r="AA542" s="48"/>
      <c r="AB542" s="48"/>
      <c r="AC542" s="48"/>
      <c r="AD542" s="48"/>
      <c r="AE542" s="48"/>
      <c r="AF542" s="48"/>
    </row>
    <row r="543" spans="1:32" ht="21" customHeight="1" x14ac:dyDescent="0.25">
      <c r="A543" s="48"/>
      <c r="B543" s="48"/>
      <c r="C543" s="48"/>
      <c r="D543" s="443"/>
      <c r="E543" s="48"/>
      <c r="F543" s="48"/>
      <c r="G543" s="48"/>
      <c r="H543" s="48"/>
      <c r="I543" s="48"/>
      <c r="J543" s="48"/>
      <c r="K543" s="48"/>
      <c r="L543" s="48"/>
      <c r="M543" s="48"/>
      <c r="N543" s="48"/>
      <c r="O543" s="48"/>
      <c r="P543" s="48"/>
      <c r="Q543" s="48"/>
      <c r="R543" s="48"/>
      <c r="S543" s="48"/>
      <c r="T543" s="48"/>
      <c r="U543" s="500"/>
      <c r="V543" s="48"/>
      <c r="W543" s="48"/>
      <c r="X543" s="500"/>
      <c r="Y543" s="444"/>
      <c r="Z543" s="48"/>
      <c r="AA543" s="48"/>
      <c r="AB543" s="48"/>
      <c r="AC543" s="48"/>
      <c r="AD543" s="48"/>
      <c r="AE543" s="48"/>
      <c r="AF543" s="48"/>
    </row>
    <row r="544" spans="1:32" ht="21" customHeight="1" x14ac:dyDescent="0.25">
      <c r="A544" s="48"/>
      <c r="B544" s="48"/>
      <c r="C544" s="48"/>
      <c r="D544" s="443"/>
      <c r="E544" s="48"/>
      <c r="F544" s="48"/>
      <c r="G544" s="48"/>
      <c r="H544" s="48"/>
      <c r="I544" s="48"/>
      <c r="J544" s="48"/>
      <c r="K544" s="48"/>
      <c r="L544" s="48"/>
      <c r="M544" s="48"/>
      <c r="N544" s="48"/>
      <c r="O544" s="48"/>
      <c r="P544" s="48"/>
      <c r="Q544" s="48"/>
      <c r="R544" s="48"/>
      <c r="S544" s="48"/>
      <c r="T544" s="48"/>
      <c r="U544" s="500"/>
      <c r="V544" s="48"/>
      <c r="W544" s="48"/>
      <c r="X544" s="500"/>
      <c r="Y544" s="444"/>
      <c r="Z544" s="48"/>
      <c r="AA544" s="48"/>
      <c r="AB544" s="48"/>
      <c r="AC544" s="48"/>
      <c r="AD544" s="48"/>
      <c r="AE544" s="48"/>
      <c r="AF544" s="48"/>
    </row>
    <row r="545" spans="1:32" ht="21" customHeight="1" x14ac:dyDescent="0.25">
      <c r="A545" s="48"/>
      <c r="B545" s="48"/>
      <c r="C545" s="48"/>
      <c r="D545" s="443"/>
      <c r="E545" s="48"/>
      <c r="F545" s="48"/>
      <c r="G545" s="48"/>
      <c r="H545" s="48"/>
      <c r="I545" s="48"/>
      <c r="J545" s="48"/>
      <c r="K545" s="48"/>
      <c r="L545" s="48"/>
      <c r="M545" s="48"/>
      <c r="N545" s="48"/>
      <c r="O545" s="48"/>
      <c r="P545" s="48"/>
      <c r="Q545" s="48"/>
      <c r="R545" s="48"/>
      <c r="S545" s="48"/>
      <c r="T545" s="48"/>
      <c r="U545" s="500"/>
      <c r="V545" s="48"/>
      <c r="W545" s="48"/>
      <c r="X545" s="500"/>
      <c r="Y545" s="444"/>
      <c r="Z545" s="48"/>
      <c r="AA545" s="48"/>
      <c r="AB545" s="48"/>
      <c r="AC545" s="48"/>
      <c r="AD545" s="48"/>
      <c r="AE545" s="48"/>
      <c r="AF545" s="48"/>
    </row>
    <row r="546" spans="1:32" ht="21" customHeight="1" x14ac:dyDescent="0.25">
      <c r="A546" s="48"/>
      <c r="B546" s="48"/>
      <c r="C546" s="48"/>
      <c r="D546" s="443"/>
      <c r="E546" s="48"/>
      <c r="F546" s="48"/>
      <c r="G546" s="48"/>
      <c r="H546" s="48"/>
      <c r="I546" s="48"/>
      <c r="J546" s="48"/>
      <c r="K546" s="48"/>
      <c r="L546" s="48"/>
      <c r="M546" s="48"/>
      <c r="N546" s="48"/>
      <c r="O546" s="48"/>
      <c r="P546" s="48"/>
      <c r="Q546" s="48"/>
      <c r="R546" s="48"/>
      <c r="S546" s="48"/>
      <c r="T546" s="48"/>
      <c r="U546" s="500"/>
      <c r="V546" s="48"/>
      <c r="W546" s="48"/>
      <c r="X546" s="500"/>
      <c r="Y546" s="444"/>
      <c r="Z546" s="48"/>
      <c r="AA546" s="48"/>
      <c r="AB546" s="48"/>
      <c r="AC546" s="48"/>
      <c r="AD546" s="48"/>
      <c r="AE546" s="48"/>
      <c r="AF546" s="48"/>
    </row>
    <row r="547" spans="1:32" ht="21" customHeight="1" x14ac:dyDescent="0.25">
      <c r="A547" s="48"/>
      <c r="B547" s="48"/>
      <c r="C547" s="48"/>
      <c r="D547" s="443"/>
      <c r="E547" s="48"/>
      <c r="F547" s="48"/>
      <c r="G547" s="48"/>
      <c r="H547" s="48"/>
      <c r="I547" s="48"/>
      <c r="J547" s="48"/>
      <c r="K547" s="48"/>
      <c r="L547" s="48"/>
      <c r="M547" s="48"/>
      <c r="N547" s="48"/>
      <c r="O547" s="48"/>
      <c r="P547" s="48"/>
      <c r="Q547" s="48"/>
      <c r="R547" s="48"/>
      <c r="S547" s="48"/>
      <c r="T547" s="48"/>
      <c r="U547" s="500"/>
      <c r="V547" s="48"/>
      <c r="W547" s="48"/>
      <c r="X547" s="500"/>
      <c r="Y547" s="444"/>
      <c r="Z547" s="48"/>
      <c r="AA547" s="48"/>
      <c r="AB547" s="48"/>
      <c r="AC547" s="48"/>
      <c r="AD547" s="48"/>
      <c r="AE547" s="48"/>
      <c r="AF547" s="48"/>
    </row>
    <row r="548" spans="1:32" ht="21" customHeight="1" x14ac:dyDescent="0.25">
      <c r="A548" s="48"/>
      <c r="B548" s="48"/>
      <c r="C548" s="48"/>
      <c r="D548" s="443"/>
      <c r="E548" s="48"/>
      <c r="F548" s="48"/>
      <c r="G548" s="48"/>
      <c r="H548" s="48"/>
      <c r="I548" s="48"/>
      <c r="J548" s="48"/>
      <c r="K548" s="48"/>
      <c r="L548" s="48"/>
      <c r="M548" s="48"/>
      <c r="N548" s="48"/>
      <c r="O548" s="48"/>
      <c r="P548" s="48"/>
      <c r="Q548" s="48"/>
      <c r="R548" s="48"/>
      <c r="S548" s="48"/>
      <c r="T548" s="48"/>
      <c r="U548" s="500"/>
      <c r="V548" s="48"/>
      <c r="W548" s="48"/>
      <c r="X548" s="500"/>
      <c r="Y548" s="444"/>
      <c r="Z548" s="48"/>
      <c r="AA548" s="48"/>
      <c r="AB548" s="48"/>
      <c r="AC548" s="48"/>
      <c r="AD548" s="48"/>
      <c r="AE548" s="48"/>
      <c r="AF548" s="48"/>
    </row>
    <row r="549" spans="1:32" ht="21" customHeight="1" x14ac:dyDescent="0.25">
      <c r="A549" s="48"/>
      <c r="B549" s="48"/>
      <c r="C549" s="48"/>
      <c r="D549" s="443"/>
      <c r="E549" s="48"/>
      <c r="F549" s="48"/>
      <c r="G549" s="48"/>
      <c r="H549" s="48"/>
      <c r="I549" s="48"/>
      <c r="J549" s="48"/>
      <c r="K549" s="48"/>
      <c r="L549" s="48"/>
      <c r="M549" s="48"/>
      <c r="N549" s="48"/>
      <c r="O549" s="48"/>
      <c r="P549" s="48"/>
      <c r="Q549" s="48"/>
      <c r="R549" s="48"/>
      <c r="S549" s="48"/>
      <c r="T549" s="48"/>
      <c r="U549" s="500"/>
      <c r="V549" s="48"/>
      <c r="W549" s="48"/>
      <c r="X549" s="500"/>
      <c r="Y549" s="444"/>
      <c r="Z549" s="48"/>
      <c r="AA549" s="48"/>
      <c r="AB549" s="48"/>
      <c r="AC549" s="48"/>
      <c r="AD549" s="48"/>
      <c r="AE549" s="48"/>
      <c r="AF549" s="48"/>
    </row>
    <row r="550" spans="1:32" ht="21" customHeight="1" x14ac:dyDescent="0.25">
      <c r="A550" s="48"/>
      <c r="B550" s="48"/>
      <c r="C550" s="48"/>
      <c r="D550" s="443"/>
      <c r="E550" s="48"/>
      <c r="F550" s="48"/>
      <c r="G550" s="48"/>
      <c r="H550" s="48"/>
      <c r="I550" s="48"/>
      <c r="J550" s="48"/>
      <c r="K550" s="48"/>
      <c r="L550" s="48"/>
      <c r="M550" s="48"/>
      <c r="N550" s="48"/>
      <c r="O550" s="48"/>
      <c r="P550" s="48"/>
      <c r="Q550" s="48"/>
      <c r="R550" s="48"/>
      <c r="S550" s="48"/>
      <c r="T550" s="48"/>
      <c r="U550" s="500"/>
      <c r="V550" s="48"/>
      <c r="W550" s="48"/>
      <c r="X550" s="500"/>
      <c r="Y550" s="444"/>
      <c r="Z550" s="48"/>
      <c r="AA550" s="48"/>
      <c r="AB550" s="48"/>
      <c r="AC550" s="48"/>
      <c r="AD550" s="48"/>
      <c r="AE550" s="48"/>
      <c r="AF550" s="48"/>
    </row>
    <row r="551" spans="1:32" ht="21" customHeight="1" x14ac:dyDescent="0.25">
      <c r="A551" s="48"/>
      <c r="B551" s="48"/>
      <c r="C551" s="48"/>
      <c r="D551" s="443"/>
      <c r="E551" s="48"/>
      <c r="F551" s="48"/>
      <c r="G551" s="48"/>
      <c r="H551" s="48"/>
      <c r="I551" s="48"/>
      <c r="J551" s="48"/>
      <c r="K551" s="48"/>
      <c r="L551" s="48"/>
      <c r="M551" s="48"/>
      <c r="N551" s="48"/>
      <c r="O551" s="48"/>
      <c r="P551" s="48"/>
      <c r="Q551" s="48"/>
      <c r="R551" s="48"/>
      <c r="S551" s="48"/>
      <c r="T551" s="48"/>
      <c r="U551" s="500"/>
      <c r="V551" s="48"/>
      <c r="W551" s="48"/>
      <c r="X551" s="500"/>
      <c r="Y551" s="444"/>
      <c r="Z551" s="48"/>
      <c r="AA551" s="48"/>
      <c r="AB551" s="48"/>
      <c r="AC551" s="48"/>
      <c r="AD551" s="48"/>
      <c r="AE551" s="48"/>
      <c r="AF551" s="48"/>
    </row>
    <row r="552" spans="1:32" ht="21" customHeight="1" x14ac:dyDescent="0.25">
      <c r="A552" s="48"/>
      <c r="B552" s="48"/>
      <c r="C552" s="48"/>
      <c r="D552" s="443"/>
      <c r="E552" s="48"/>
      <c r="F552" s="48"/>
      <c r="G552" s="48"/>
      <c r="H552" s="48"/>
      <c r="I552" s="48"/>
      <c r="J552" s="48"/>
      <c r="K552" s="48"/>
      <c r="L552" s="48"/>
      <c r="M552" s="48"/>
      <c r="N552" s="48"/>
      <c r="O552" s="48"/>
      <c r="P552" s="48"/>
      <c r="Q552" s="48"/>
      <c r="R552" s="48"/>
      <c r="S552" s="48"/>
      <c r="T552" s="48"/>
      <c r="U552" s="500"/>
      <c r="V552" s="48"/>
      <c r="W552" s="48"/>
      <c r="X552" s="500"/>
      <c r="Y552" s="444"/>
      <c r="Z552" s="48"/>
      <c r="AA552" s="48"/>
      <c r="AB552" s="48"/>
      <c r="AC552" s="48"/>
      <c r="AD552" s="48"/>
      <c r="AE552" s="48"/>
      <c r="AF552" s="48"/>
    </row>
    <row r="553" spans="1:32" ht="21" customHeight="1" x14ac:dyDescent="0.25">
      <c r="A553" s="48"/>
      <c r="B553" s="48"/>
      <c r="C553" s="48"/>
      <c r="D553" s="443"/>
      <c r="E553" s="48"/>
      <c r="F553" s="48"/>
      <c r="G553" s="48"/>
      <c r="H553" s="48"/>
      <c r="I553" s="48"/>
      <c r="J553" s="48"/>
      <c r="K553" s="48"/>
      <c r="L553" s="48"/>
      <c r="M553" s="48"/>
      <c r="N553" s="48"/>
      <c r="O553" s="48"/>
      <c r="P553" s="48"/>
      <c r="Q553" s="48"/>
      <c r="R553" s="48"/>
      <c r="S553" s="48"/>
      <c r="T553" s="48"/>
      <c r="U553" s="500"/>
      <c r="V553" s="48"/>
      <c r="W553" s="48"/>
      <c r="X553" s="500"/>
      <c r="Y553" s="444"/>
      <c r="Z553" s="48"/>
      <c r="AA553" s="48"/>
      <c r="AB553" s="48"/>
      <c r="AC553" s="48"/>
      <c r="AD553" s="48"/>
      <c r="AE553" s="48"/>
      <c r="AF553" s="48"/>
    </row>
    <row r="554" spans="1:32" ht="21" customHeight="1" x14ac:dyDescent="0.25">
      <c r="A554" s="48"/>
      <c r="B554" s="48"/>
      <c r="C554" s="48"/>
      <c r="D554" s="443"/>
      <c r="E554" s="48"/>
      <c r="F554" s="48"/>
      <c r="G554" s="48"/>
      <c r="H554" s="48"/>
      <c r="I554" s="48"/>
      <c r="J554" s="48"/>
      <c r="K554" s="48"/>
      <c r="L554" s="48"/>
      <c r="M554" s="48"/>
      <c r="N554" s="48"/>
      <c r="O554" s="48"/>
      <c r="P554" s="48"/>
      <c r="Q554" s="48"/>
      <c r="R554" s="48"/>
      <c r="S554" s="48"/>
      <c r="T554" s="48"/>
      <c r="U554" s="500"/>
      <c r="V554" s="48"/>
      <c r="W554" s="48"/>
      <c r="X554" s="500"/>
      <c r="Y554" s="444"/>
      <c r="Z554" s="48"/>
      <c r="AA554" s="48"/>
      <c r="AB554" s="48"/>
      <c r="AC554" s="48"/>
      <c r="AD554" s="48"/>
      <c r="AE554" s="48"/>
      <c r="AF554" s="48"/>
    </row>
    <row r="555" spans="1:32" ht="21" customHeight="1" x14ac:dyDescent="0.25">
      <c r="A555" s="48"/>
      <c r="B555" s="48"/>
      <c r="C555" s="48"/>
      <c r="D555" s="443"/>
      <c r="E555" s="48"/>
      <c r="F555" s="48"/>
      <c r="G555" s="48"/>
      <c r="H555" s="48"/>
      <c r="I555" s="48"/>
      <c r="J555" s="48"/>
      <c r="K555" s="48"/>
      <c r="L555" s="48"/>
      <c r="M555" s="48"/>
      <c r="N555" s="48"/>
      <c r="O555" s="48"/>
      <c r="P555" s="48"/>
      <c r="Q555" s="48"/>
      <c r="R555" s="48"/>
      <c r="S555" s="48"/>
      <c r="T555" s="48"/>
      <c r="U555" s="500"/>
      <c r="V555" s="48"/>
      <c r="W555" s="48"/>
      <c r="X555" s="500"/>
      <c r="Y555" s="444"/>
      <c r="Z555" s="48"/>
      <c r="AA555" s="48"/>
      <c r="AB555" s="48"/>
      <c r="AC555" s="48"/>
      <c r="AD555" s="48"/>
      <c r="AE555" s="48"/>
      <c r="AF555" s="48"/>
    </row>
    <row r="556" spans="1:32" ht="21" customHeight="1" x14ac:dyDescent="0.25">
      <c r="A556" s="48"/>
      <c r="B556" s="48"/>
      <c r="C556" s="48"/>
      <c r="D556" s="443"/>
      <c r="E556" s="48"/>
      <c r="F556" s="48"/>
      <c r="G556" s="48"/>
      <c r="H556" s="48"/>
      <c r="I556" s="48"/>
      <c r="J556" s="48"/>
      <c r="K556" s="48"/>
      <c r="L556" s="48"/>
      <c r="M556" s="48"/>
      <c r="N556" s="48"/>
      <c r="O556" s="48"/>
      <c r="P556" s="48"/>
      <c r="Q556" s="48"/>
      <c r="R556" s="48"/>
      <c r="S556" s="48"/>
      <c r="T556" s="48"/>
      <c r="U556" s="500"/>
      <c r="V556" s="48"/>
      <c r="W556" s="48"/>
      <c r="X556" s="500"/>
      <c r="Y556" s="444"/>
      <c r="Z556" s="48"/>
      <c r="AA556" s="48"/>
      <c r="AB556" s="48"/>
      <c r="AC556" s="48"/>
      <c r="AD556" s="48"/>
      <c r="AE556" s="48"/>
      <c r="AF556" s="48"/>
    </row>
    <row r="557" spans="1:32" ht="21" customHeight="1" x14ac:dyDescent="0.25">
      <c r="A557" s="48"/>
      <c r="B557" s="48"/>
      <c r="C557" s="48"/>
      <c r="D557" s="443"/>
      <c r="E557" s="48"/>
      <c r="F557" s="48"/>
      <c r="G557" s="48"/>
      <c r="H557" s="48"/>
      <c r="I557" s="48"/>
      <c r="J557" s="48"/>
      <c r="K557" s="48"/>
      <c r="L557" s="48"/>
      <c r="M557" s="48"/>
      <c r="N557" s="48"/>
      <c r="O557" s="48"/>
      <c r="P557" s="48"/>
      <c r="Q557" s="48"/>
      <c r="R557" s="48"/>
      <c r="S557" s="48"/>
      <c r="T557" s="48"/>
      <c r="U557" s="500"/>
      <c r="V557" s="48"/>
      <c r="W557" s="48"/>
      <c r="X557" s="500"/>
      <c r="Y557" s="444"/>
      <c r="Z557" s="48"/>
      <c r="AA557" s="48"/>
      <c r="AB557" s="48"/>
      <c r="AC557" s="48"/>
      <c r="AD557" s="48"/>
      <c r="AE557" s="48"/>
      <c r="AF557" s="48"/>
    </row>
    <row r="558" spans="1:32" ht="21" customHeight="1" x14ac:dyDescent="0.25">
      <c r="A558" s="48"/>
      <c r="B558" s="48"/>
      <c r="C558" s="48"/>
      <c r="D558" s="443"/>
      <c r="E558" s="48"/>
      <c r="F558" s="48"/>
      <c r="G558" s="48"/>
      <c r="H558" s="48"/>
      <c r="I558" s="48"/>
      <c r="J558" s="48"/>
      <c r="K558" s="48"/>
      <c r="L558" s="48"/>
      <c r="M558" s="48"/>
      <c r="N558" s="48"/>
      <c r="O558" s="48"/>
      <c r="P558" s="48"/>
      <c r="Q558" s="48"/>
      <c r="R558" s="48"/>
      <c r="S558" s="48"/>
      <c r="T558" s="48"/>
      <c r="U558" s="500"/>
      <c r="V558" s="48"/>
      <c r="W558" s="48"/>
      <c r="X558" s="500"/>
      <c r="Y558" s="444"/>
      <c r="Z558" s="48"/>
      <c r="AA558" s="48"/>
      <c r="AB558" s="48"/>
      <c r="AC558" s="48"/>
      <c r="AD558" s="48"/>
      <c r="AE558" s="48"/>
      <c r="AF558" s="48"/>
    </row>
    <row r="559" spans="1:32" ht="21" customHeight="1" x14ac:dyDescent="0.25">
      <c r="A559" s="48"/>
      <c r="B559" s="48"/>
      <c r="C559" s="48"/>
      <c r="D559" s="443"/>
      <c r="E559" s="48"/>
      <c r="F559" s="48"/>
      <c r="G559" s="48"/>
      <c r="H559" s="48"/>
      <c r="I559" s="48"/>
      <c r="J559" s="48"/>
      <c r="K559" s="48"/>
      <c r="L559" s="48"/>
      <c r="M559" s="48"/>
      <c r="N559" s="48"/>
      <c r="O559" s="48"/>
      <c r="P559" s="48"/>
      <c r="Q559" s="48"/>
      <c r="R559" s="48"/>
      <c r="S559" s="48"/>
      <c r="T559" s="48"/>
      <c r="U559" s="500"/>
      <c r="V559" s="48"/>
      <c r="W559" s="48"/>
      <c r="X559" s="500"/>
      <c r="Y559" s="444"/>
      <c r="Z559" s="48"/>
      <c r="AA559" s="48"/>
      <c r="AB559" s="48"/>
      <c r="AC559" s="48"/>
      <c r="AD559" s="48"/>
      <c r="AE559" s="48"/>
      <c r="AF559" s="48"/>
    </row>
    <row r="560" spans="1:32" ht="21" customHeight="1" x14ac:dyDescent="0.25">
      <c r="A560" s="48"/>
      <c r="B560" s="48"/>
      <c r="C560" s="48"/>
      <c r="D560" s="443"/>
      <c r="E560" s="48"/>
      <c r="F560" s="48"/>
      <c r="G560" s="48"/>
      <c r="H560" s="48"/>
      <c r="I560" s="48"/>
      <c r="J560" s="48"/>
      <c r="K560" s="48"/>
      <c r="L560" s="48"/>
      <c r="M560" s="48"/>
      <c r="N560" s="48"/>
      <c r="O560" s="48"/>
      <c r="P560" s="48"/>
      <c r="Q560" s="48"/>
      <c r="R560" s="48"/>
      <c r="S560" s="48"/>
      <c r="T560" s="48"/>
      <c r="U560" s="500"/>
      <c r="V560" s="48"/>
      <c r="W560" s="48"/>
      <c r="X560" s="500"/>
      <c r="Y560" s="444"/>
      <c r="Z560" s="48"/>
      <c r="AA560" s="48"/>
      <c r="AB560" s="48"/>
      <c r="AC560" s="48"/>
      <c r="AD560" s="48"/>
      <c r="AE560" s="48"/>
      <c r="AF560" s="48"/>
    </row>
    <row r="561" spans="1:32" ht="21" customHeight="1" x14ac:dyDescent="0.25">
      <c r="A561" s="48"/>
      <c r="B561" s="48"/>
      <c r="C561" s="48"/>
      <c r="D561" s="443"/>
      <c r="E561" s="48"/>
      <c r="F561" s="48"/>
      <c r="G561" s="48"/>
      <c r="H561" s="48"/>
      <c r="I561" s="48"/>
      <c r="J561" s="48"/>
      <c r="K561" s="48"/>
      <c r="L561" s="48"/>
      <c r="M561" s="48"/>
      <c r="N561" s="48"/>
      <c r="O561" s="48"/>
      <c r="P561" s="48"/>
      <c r="Q561" s="48"/>
      <c r="R561" s="48"/>
      <c r="S561" s="48"/>
      <c r="T561" s="48"/>
      <c r="U561" s="500"/>
      <c r="V561" s="48"/>
      <c r="W561" s="48"/>
      <c r="X561" s="500"/>
      <c r="Y561" s="444"/>
      <c r="Z561" s="48"/>
      <c r="AA561" s="48"/>
      <c r="AB561" s="48"/>
      <c r="AC561" s="48"/>
      <c r="AD561" s="48"/>
      <c r="AE561" s="48"/>
      <c r="AF561" s="48"/>
    </row>
    <row r="562" spans="1:32" ht="21" customHeight="1" x14ac:dyDescent="0.25">
      <c r="A562" s="48"/>
      <c r="B562" s="48"/>
      <c r="C562" s="48"/>
      <c r="D562" s="443"/>
      <c r="E562" s="48"/>
      <c r="F562" s="48"/>
      <c r="G562" s="48"/>
      <c r="H562" s="48"/>
      <c r="I562" s="48"/>
      <c r="J562" s="48"/>
      <c r="K562" s="48"/>
      <c r="L562" s="48"/>
      <c r="M562" s="48"/>
      <c r="N562" s="48"/>
      <c r="O562" s="48"/>
      <c r="P562" s="48"/>
      <c r="Q562" s="48"/>
      <c r="R562" s="48"/>
      <c r="S562" s="48"/>
      <c r="T562" s="48"/>
      <c r="U562" s="500"/>
      <c r="V562" s="48"/>
      <c r="W562" s="48"/>
      <c r="X562" s="500"/>
      <c r="Y562" s="444"/>
      <c r="Z562" s="48"/>
      <c r="AA562" s="48"/>
      <c r="AB562" s="48"/>
      <c r="AC562" s="48"/>
      <c r="AD562" s="48"/>
      <c r="AE562" s="48"/>
      <c r="AF562" s="48"/>
    </row>
    <row r="563" spans="1:32" ht="21" customHeight="1" x14ac:dyDescent="0.25">
      <c r="A563" s="48"/>
      <c r="B563" s="48"/>
      <c r="C563" s="48"/>
      <c r="D563" s="443"/>
      <c r="E563" s="48"/>
      <c r="F563" s="48"/>
      <c r="G563" s="48"/>
      <c r="H563" s="48"/>
      <c r="I563" s="48"/>
      <c r="J563" s="48"/>
      <c r="K563" s="48"/>
      <c r="L563" s="48"/>
      <c r="M563" s="48"/>
      <c r="N563" s="48"/>
      <c r="O563" s="48"/>
      <c r="P563" s="48"/>
      <c r="Q563" s="48"/>
      <c r="R563" s="48"/>
      <c r="S563" s="48"/>
      <c r="T563" s="48"/>
      <c r="U563" s="500"/>
      <c r="V563" s="48"/>
      <c r="W563" s="48"/>
      <c r="X563" s="500"/>
      <c r="Y563" s="444"/>
      <c r="Z563" s="48"/>
      <c r="AA563" s="48"/>
      <c r="AB563" s="48"/>
      <c r="AC563" s="48"/>
      <c r="AD563" s="48"/>
      <c r="AE563" s="48"/>
      <c r="AF563" s="48"/>
    </row>
    <row r="564" spans="1:32" ht="21" customHeight="1" x14ac:dyDescent="0.25">
      <c r="A564" s="48"/>
      <c r="B564" s="48"/>
      <c r="C564" s="48"/>
      <c r="D564" s="443"/>
      <c r="E564" s="48"/>
      <c r="F564" s="48"/>
      <c r="G564" s="48"/>
      <c r="H564" s="48"/>
      <c r="I564" s="48"/>
      <c r="J564" s="48"/>
      <c r="K564" s="48"/>
      <c r="L564" s="48"/>
      <c r="M564" s="48"/>
      <c r="N564" s="48"/>
      <c r="O564" s="48"/>
      <c r="P564" s="48"/>
      <c r="Q564" s="48"/>
      <c r="R564" s="48"/>
      <c r="S564" s="48"/>
      <c r="T564" s="48"/>
      <c r="U564" s="500"/>
      <c r="V564" s="48"/>
      <c r="W564" s="48"/>
      <c r="X564" s="500"/>
      <c r="Y564" s="444"/>
      <c r="Z564" s="48"/>
      <c r="AA564" s="48"/>
      <c r="AB564" s="48"/>
      <c r="AC564" s="48"/>
      <c r="AD564" s="48"/>
      <c r="AE564" s="48"/>
      <c r="AF564" s="48"/>
    </row>
    <row r="565" spans="1:32" ht="21" customHeight="1" x14ac:dyDescent="0.25">
      <c r="A565" s="48"/>
      <c r="B565" s="48"/>
      <c r="C565" s="48"/>
      <c r="D565" s="443"/>
      <c r="E565" s="48"/>
      <c r="F565" s="48"/>
      <c r="G565" s="48"/>
      <c r="H565" s="48"/>
      <c r="I565" s="48"/>
      <c r="J565" s="48"/>
      <c r="K565" s="48"/>
      <c r="L565" s="48"/>
      <c r="M565" s="48"/>
      <c r="N565" s="48"/>
      <c r="O565" s="48"/>
      <c r="P565" s="48"/>
      <c r="Q565" s="48"/>
      <c r="R565" s="48"/>
      <c r="S565" s="48"/>
      <c r="T565" s="48"/>
      <c r="U565" s="500"/>
      <c r="V565" s="48"/>
      <c r="W565" s="48"/>
      <c r="X565" s="500"/>
      <c r="Y565" s="444"/>
      <c r="Z565" s="48"/>
      <c r="AA565" s="48"/>
      <c r="AB565" s="48"/>
      <c r="AC565" s="48"/>
      <c r="AD565" s="48"/>
      <c r="AE565" s="48"/>
      <c r="AF565" s="48"/>
    </row>
    <row r="566" spans="1:32" ht="21" customHeight="1" x14ac:dyDescent="0.25">
      <c r="A566" s="48"/>
      <c r="B566" s="48"/>
      <c r="C566" s="48"/>
      <c r="D566" s="443"/>
      <c r="E566" s="48"/>
      <c r="F566" s="48"/>
      <c r="G566" s="48"/>
      <c r="H566" s="48"/>
      <c r="I566" s="48"/>
      <c r="J566" s="48"/>
      <c r="K566" s="48"/>
      <c r="L566" s="48"/>
      <c r="M566" s="48"/>
      <c r="N566" s="48"/>
      <c r="O566" s="48"/>
      <c r="P566" s="48"/>
      <c r="Q566" s="48"/>
      <c r="R566" s="48"/>
      <c r="S566" s="48"/>
      <c r="T566" s="48"/>
      <c r="U566" s="500"/>
      <c r="V566" s="48"/>
      <c r="W566" s="48"/>
      <c r="X566" s="500"/>
      <c r="Y566" s="444"/>
      <c r="Z566" s="48"/>
      <c r="AA566" s="48"/>
      <c r="AB566" s="48"/>
      <c r="AC566" s="48"/>
      <c r="AD566" s="48"/>
      <c r="AE566" s="48"/>
      <c r="AF566" s="48"/>
    </row>
    <row r="567" spans="1:32" ht="21" customHeight="1" x14ac:dyDescent="0.25">
      <c r="A567" s="48"/>
      <c r="B567" s="48"/>
      <c r="C567" s="48"/>
      <c r="D567" s="443"/>
      <c r="E567" s="48"/>
      <c r="F567" s="48"/>
      <c r="G567" s="48"/>
      <c r="H567" s="48"/>
      <c r="I567" s="48"/>
      <c r="J567" s="48"/>
      <c r="K567" s="48"/>
      <c r="L567" s="48"/>
      <c r="M567" s="48"/>
      <c r="N567" s="48"/>
      <c r="O567" s="48"/>
      <c r="P567" s="48"/>
      <c r="Q567" s="48"/>
      <c r="R567" s="48"/>
      <c r="S567" s="48"/>
      <c r="T567" s="48"/>
      <c r="U567" s="500"/>
      <c r="V567" s="48"/>
      <c r="W567" s="48"/>
      <c r="X567" s="500"/>
      <c r="Y567" s="444"/>
      <c r="Z567" s="48"/>
      <c r="AA567" s="48"/>
      <c r="AB567" s="48"/>
      <c r="AC567" s="48"/>
      <c r="AD567" s="48"/>
      <c r="AE567" s="48"/>
      <c r="AF567" s="48"/>
    </row>
    <row r="568" spans="1:32" ht="21" customHeight="1" x14ac:dyDescent="0.25">
      <c r="A568" s="48"/>
      <c r="B568" s="48"/>
      <c r="C568" s="48"/>
      <c r="D568" s="443"/>
      <c r="E568" s="48"/>
      <c r="F568" s="48"/>
      <c r="G568" s="48"/>
      <c r="H568" s="48"/>
      <c r="I568" s="48"/>
      <c r="J568" s="48"/>
      <c r="K568" s="48"/>
      <c r="L568" s="48"/>
      <c r="M568" s="48"/>
      <c r="N568" s="48"/>
      <c r="O568" s="48"/>
      <c r="P568" s="48"/>
      <c r="Q568" s="48"/>
      <c r="R568" s="48"/>
      <c r="S568" s="48"/>
      <c r="T568" s="48"/>
      <c r="U568" s="500"/>
      <c r="V568" s="48"/>
      <c r="W568" s="48"/>
      <c r="X568" s="500"/>
      <c r="Y568" s="444"/>
      <c r="Z568" s="48"/>
      <c r="AA568" s="48"/>
      <c r="AB568" s="48"/>
      <c r="AC568" s="48"/>
      <c r="AD568" s="48"/>
      <c r="AE568" s="48"/>
      <c r="AF568" s="48"/>
    </row>
    <row r="569" spans="1:32" ht="21" customHeight="1" x14ac:dyDescent="0.25">
      <c r="A569" s="48"/>
      <c r="B569" s="48"/>
      <c r="C569" s="48"/>
      <c r="D569" s="443"/>
      <c r="E569" s="48"/>
      <c r="F569" s="48"/>
      <c r="G569" s="48"/>
      <c r="H569" s="48"/>
      <c r="I569" s="48"/>
      <c r="J569" s="48"/>
      <c r="K569" s="48"/>
      <c r="L569" s="48"/>
      <c r="M569" s="48"/>
      <c r="N569" s="48"/>
      <c r="O569" s="48"/>
      <c r="P569" s="48"/>
      <c r="Q569" s="48"/>
      <c r="R569" s="48"/>
      <c r="S569" s="48"/>
      <c r="T569" s="48"/>
      <c r="U569" s="500"/>
      <c r="V569" s="48"/>
      <c r="W569" s="48"/>
      <c r="X569" s="500"/>
      <c r="Y569" s="444"/>
      <c r="Z569" s="48"/>
      <c r="AA569" s="48"/>
      <c r="AB569" s="48"/>
      <c r="AC569" s="48"/>
      <c r="AD569" s="48"/>
      <c r="AE569" s="48"/>
      <c r="AF569" s="48"/>
    </row>
    <row r="570" spans="1:32" ht="21" customHeight="1" x14ac:dyDescent="0.25">
      <c r="A570" s="48"/>
      <c r="B570" s="48"/>
      <c r="C570" s="48"/>
      <c r="D570" s="443"/>
      <c r="E570" s="48"/>
      <c r="F570" s="48"/>
      <c r="G570" s="48"/>
      <c r="H570" s="48"/>
      <c r="I570" s="48"/>
      <c r="J570" s="48"/>
      <c r="K570" s="48"/>
      <c r="L570" s="48"/>
      <c r="M570" s="48"/>
      <c r="N570" s="48"/>
      <c r="O570" s="48"/>
      <c r="P570" s="48"/>
      <c r="Q570" s="48"/>
      <c r="R570" s="48"/>
      <c r="S570" s="48"/>
      <c r="T570" s="48"/>
      <c r="U570" s="500"/>
      <c r="V570" s="48"/>
      <c r="W570" s="48"/>
      <c r="X570" s="500"/>
      <c r="Y570" s="444"/>
      <c r="Z570" s="48"/>
      <c r="AA570" s="48"/>
      <c r="AB570" s="48"/>
      <c r="AC570" s="48"/>
      <c r="AD570" s="48"/>
      <c r="AE570" s="48"/>
      <c r="AF570" s="48"/>
    </row>
    <row r="571" spans="1:32" ht="21" customHeight="1" x14ac:dyDescent="0.25">
      <c r="A571" s="48"/>
      <c r="B571" s="48"/>
      <c r="C571" s="48"/>
      <c r="D571" s="443"/>
      <c r="E571" s="48"/>
      <c r="F571" s="48"/>
      <c r="G571" s="48"/>
      <c r="H571" s="48"/>
      <c r="I571" s="48"/>
      <c r="J571" s="48"/>
      <c r="K571" s="48"/>
      <c r="L571" s="48"/>
      <c r="M571" s="48"/>
      <c r="N571" s="48"/>
      <c r="O571" s="48"/>
      <c r="P571" s="48"/>
      <c r="Q571" s="48"/>
      <c r="R571" s="48"/>
      <c r="S571" s="48"/>
      <c r="T571" s="48"/>
      <c r="U571" s="500"/>
      <c r="V571" s="48"/>
      <c r="W571" s="48"/>
      <c r="X571" s="500"/>
      <c r="Y571" s="444"/>
      <c r="Z571" s="48"/>
      <c r="AA571" s="48"/>
      <c r="AB571" s="48"/>
      <c r="AC571" s="48"/>
      <c r="AD571" s="48"/>
      <c r="AE571" s="48"/>
      <c r="AF571" s="48"/>
    </row>
    <row r="572" spans="1:32" ht="21" customHeight="1" x14ac:dyDescent="0.25">
      <c r="A572" s="48"/>
      <c r="B572" s="48"/>
      <c r="C572" s="48"/>
      <c r="D572" s="443"/>
      <c r="E572" s="48"/>
      <c r="F572" s="48"/>
      <c r="G572" s="48"/>
      <c r="H572" s="48"/>
      <c r="I572" s="48"/>
      <c r="J572" s="48"/>
      <c r="K572" s="48"/>
      <c r="L572" s="48"/>
      <c r="M572" s="48"/>
      <c r="N572" s="48"/>
      <c r="O572" s="48"/>
      <c r="P572" s="48"/>
      <c r="Q572" s="48"/>
      <c r="R572" s="48"/>
      <c r="S572" s="48"/>
      <c r="T572" s="48"/>
      <c r="U572" s="500"/>
      <c r="V572" s="48"/>
      <c r="W572" s="48"/>
      <c r="X572" s="500"/>
      <c r="Y572" s="444"/>
      <c r="Z572" s="48"/>
      <c r="AA572" s="48"/>
      <c r="AB572" s="48"/>
      <c r="AC572" s="48"/>
      <c r="AD572" s="48"/>
      <c r="AE572" s="48"/>
      <c r="AF572" s="48"/>
    </row>
    <row r="573" spans="1:32" ht="21" customHeight="1" x14ac:dyDescent="0.25">
      <c r="A573" s="48"/>
      <c r="B573" s="48"/>
      <c r="C573" s="48"/>
      <c r="D573" s="443"/>
      <c r="E573" s="48"/>
      <c r="F573" s="48"/>
      <c r="G573" s="48"/>
      <c r="H573" s="48"/>
      <c r="I573" s="48"/>
      <c r="J573" s="48"/>
      <c r="K573" s="48"/>
      <c r="L573" s="48"/>
      <c r="M573" s="48"/>
      <c r="N573" s="48"/>
      <c r="O573" s="48"/>
      <c r="P573" s="48"/>
      <c r="Q573" s="48"/>
      <c r="R573" s="48"/>
      <c r="S573" s="48"/>
      <c r="T573" s="48"/>
      <c r="U573" s="500"/>
      <c r="V573" s="48"/>
      <c r="W573" s="48"/>
      <c r="X573" s="500"/>
      <c r="Y573" s="444"/>
      <c r="Z573" s="48"/>
      <c r="AA573" s="48"/>
      <c r="AB573" s="48"/>
      <c r="AC573" s="48"/>
      <c r="AD573" s="48"/>
      <c r="AE573" s="48"/>
      <c r="AF573" s="48"/>
    </row>
    <row r="574" spans="1:32" ht="21" customHeight="1" x14ac:dyDescent="0.25">
      <c r="A574" s="48"/>
      <c r="B574" s="48"/>
      <c r="C574" s="48"/>
      <c r="D574" s="443"/>
      <c r="E574" s="48"/>
      <c r="F574" s="48"/>
      <c r="G574" s="48"/>
      <c r="H574" s="48"/>
      <c r="I574" s="48"/>
      <c r="J574" s="48"/>
      <c r="K574" s="48"/>
      <c r="L574" s="48"/>
      <c r="M574" s="48"/>
      <c r="N574" s="48"/>
      <c r="O574" s="48"/>
      <c r="P574" s="48"/>
      <c r="Q574" s="48"/>
      <c r="R574" s="48"/>
      <c r="S574" s="48"/>
      <c r="T574" s="48"/>
      <c r="U574" s="500"/>
      <c r="V574" s="48"/>
      <c r="W574" s="48"/>
      <c r="X574" s="500"/>
      <c r="Y574" s="444"/>
      <c r="Z574" s="48"/>
      <c r="AA574" s="48"/>
      <c r="AB574" s="48"/>
      <c r="AC574" s="48"/>
      <c r="AD574" s="48"/>
      <c r="AE574" s="48"/>
      <c r="AF574" s="48"/>
    </row>
    <row r="575" spans="1:32" ht="21" customHeight="1" x14ac:dyDescent="0.25">
      <c r="A575" s="48"/>
      <c r="B575" s="48"/>
      <c r="C575" s="48"/>
      <c r="D575" s="443"/>
      <c r="E575" s="48"/>
      <c r="F575" s="48"/>
      <c r="G575" s="48"/>
      <c r="H575" s="48"/>
      <c r="I575" s="48"/>
      <c r="J575" s="48"/>
      <c r="K575" s="48"/>
      <c r="L575" s="48"/>
      <c r="M575" s="48"/>
      <c r="N575" s="48"/>
      <c r="O575" s="48"/>
      <c r="P575" s="48"/>
      <c r="Q575" s="48"/>
      <c r="R575" s="48"/>
      <c r="S575" s="48"/>
      <c r="T575" s="48"/>
      <c r="U575" s="500"/>
      <c r="V575" s="48"/>
      <c r="W575" s="48"/>
      <c r="X575" s="500"/>
      <c r="Y575" s="444"/>
      <c r="Z575" s="48"/>
      <c r="AA575" s="48"/>
      <c r="AB575" s="48"/>
      <c r="AC575" s="48"/>
      <c r="AD575" s="48"/>
      <c r="AE575" s="48"/>
      <c r="AF575" s="48"/>
    </row>
    <row r="576" spans="1:32" ht="21" customHeight="1" x14ac:dyDescent="0.25">
      <c r="A576" s="48"/>
      <c r="B576" s="48"/>
      <c r="C576" s="48"/>
      <c r="D576" s="443"/>
      <c r="E576" s="48"/>
      <c r="F576" s="48"/>
      <c r="G576" s="48"/>
      <c r="H576" s="48"/>
      <c r="I576" s="48"/>
      <c r="J576" s="48"/>
      <c r="K576" s="48"/>
      <c r="L576" s="48"/>
      <c r="M576" s="48"/>
      <c r="N576" s="48"/>
      <c r="O576" s="48"/>
      <c r="P576" s="48"/>
      <c r="Q576" s="48"/>
      <c r="R576" s="48"/>
      <c r="S576" s="48"/>
      <c r="T576" s="48"/>
      <c r="U576" s="500"/>
      <c r="V576" s="48"/>
      <c r="W576" s="48"/>
      <c r="X576" s="500"/>
      <c r="Y576" s="444"/>
      <c r="Z576" s="48"/>
      <c r="AA576" s="48"/>
      <c r="AB576" s="48"/>
      <c r="AC576" s="48"/>
      <c r="AD576" s="48"/>
      <c r="AE576" s="48"/>
      <c r="AF576" s="48"/>
    </row>
    <row r="577" spans="1:32" ht="21" customHeight="1" x14ac:dyDescent="0.25">
      <c r="A577" s="48"/>
      <c r="B577" s="48"/>
      <c r="C577" s="48"/>
      <c r="D577" s="443"/>
      <c r="E577" s="48"/>
      <c r="F577" s="48"/>
      <c r="G577" s="48"/>
      <c r="H577" s="48"/>
      <c r="I577" s="48"/>
      <c r="J577" s="48"/>
      <c r="K577" s="48"/>
      <c r="L577" s="48"/>
      <c r="M577" s="48"/>
      <c r="N577" s="48"/>
      <c r="O577" s="48"/>
      <c r="P577" s="48"/>
      <c r="Q577" s="48"/>
      <c r="R577" s="48"/>
      <c r="S577" s="48"/>
      <c r="T577" s="48"/>
      <c r="U577" s="500"/>
      <c r="V577" s="48"/>
      <c r="W577" s="48"/>
      <c r="X577" s="500"/>
      <c r="Y577" s="444"/>
      <c r="Z577" s="48"/>
      <c r="AA577" s="48"/>
      <c r="AB577" s="48"/>
      <c r="AC577" s="48"/>
      <c r="AD577" s="48"/>
      <c r="AE577" s="48"/>
      <c r="AF577" s="48"/>
    </row>
    <row r="578" spans="1:32" ht="21" customHeight="1" x14ac:dyDescent="0.25">
      <c r="A578" s="48"/>
      <c r="B578" s="48"/>
      <c r="C578" s="48"/>
      <c r="D578" s="443"/>
      <c r="E578" s="48"/>
      <c r="F578" s="48"/>
      <c r="G578" s="48"/>
      <c r="H578" s="48"/>
      <c r="I578" s="48"/>
      <c r="J578" s="48"/>
      <c r="K578" s="48"/>
      <c r="L578" s="48"/>
      <c r="M578" s="48"/>
      <c r="N578" s="48"/>
      <c r="O578" s="48"/>
      <c r="P578" s="48"/>
      <c r="Q578" s="48"/>
      <c r="R578" s="48"/>
      <c r="S578" s="48"/>
      <c r="T578" s="48"/>
      <c r="U578" s="500"/>
      <c r="V578" s="48"/>
      <c r="W578" s="48"/>
      <c r="X578" s="500"/>
      <c r="Y578" s="444"/>
      <c r="Z578" s="48"/>
      <c r="AA578" s="48"/>
      <c r="AB578" s="48"/>
      <c r="AC578" s="48"/>
      <c r="AD578" s="48"/>
      <c r="AE578" s="48"/>
      <c r="AF578" s="48"/>
    </row>
    <row r="579" spans="1:32" ht="21" customHeight="1" x14ac:dyDescent="0.25">
      <c r="A579" s="48"/>
      <c r="B579" s="48"/>
      <c r="C579" s="48"/>
      <c r="D579" s="443"/>
      <c r="E579" s="48"/>
      <c r="F579" s="48"/>
      <c r="G579" s="48"/>
      <c r="H579" s="48"/>
      <c r="I579" s="48"/>
      <c r="J579" s="48"/>
      <c r="K579" s="48"/>
      <c r="L579" s="48"/>
      <c r="M579" s="48"/>
      <c r="N579" s="48"/>
      <c r="O579" s="48"/>
      <c r="P579" s="48"/>
      <c r="Q579" s="48"/>
      <c r="R579" s="48"/>
      <c r="S579" s="48"/>
      <c r="T579" s="48"/>
      <c r="U579" s="500"/>
      <c r="V579" s="48"/>
      <c r="W579" s="48"/>
      <c r="X579" s="500"/>
      <c r="Y579" s="444"/>
      <c r="Z579" s="48"/>
      <c r="AA579" s="48"/>
      <c r="AB579" s="48"/>
      <c r="AC579" s="48"/>
      <c r="AD579" s="48"/>
      <c r="AE579" s="48"/>
      <c r="AF579" s="48"/>
    </row>
    <row r="580" spans="1:32" ht="21" customHeight="1" x14ac:dyDescent="0.25">
      <c r="A580" s="48"/>
      <c r="B580" s="48"/>
      <c r="C580" s="48"/>
      <c r="D580" s="443"/>
      <c r="E580" s="48"/>
      <c r="F580" s="48"/>
      <c r="G580" s="48"/>
      <c r="H580" s="48"/>
      <c r="I580" s="48"/>
      <c r="J580" s="48"/>
      <c r="K580" s="48"/>
      <c r="L580" s="48"/>
      <c r="M580" s="48"/>
      <c r="N580" s="48"/>
      <c r="O580" s="48"/>
      <c r="P580" s="48"/>
      <c r="Q580" s="48"/>
      <c r="R580" s="48"/>
      <c r="S580" s="48"/>
      <c r="T580" s="48"/>
      <c r="U580" s="500"/>
      <c r="V580" s="48"/>
      <c r="W580" s="48"/>
      <c r="X580" s="500"/>
      <c r="Y580" s="444"/>
      <c r="Z580" s="48"/>
      <c r="AA580" s="48"/>
      <c r="AB580" s="48"/>
      <c r="AC580" s="48"/>
      <c r="AD580" s="48"/>
      <c r="AE580" s="48"/>
      <c r="AF580" s="48"/>
    </row>
    <row r="581" spans="1:32" ht="21" customHeight="1" x14ac:dyDescent="0.25">
      <c r="A581" s="48"/>
      <c r="B581" s="48"/>
      <c r="C581" s="48"/>
      <c r="D581" s="443"/>
      <c r="E581" s="48"/>
      <c r="F581" s="48"/>
      <c r="G581" s="48"/>
      <c r="H581" s="48"/>
      <c r="I581" s="48"/>
      <c r="J581" s="48"/>
      <c r="K581" s="48"/>
      <c r="L581" s="48"/>
      <c r="M581" s="48"/>
      <c r="N581" s="48"/>
      <c r="O581" s="48"/>
      <c r="P581" s="48"/>
      <c r="Q581" s="48"/>
      <c r="R581" s="48"/>
      <c r="S581" s="48"/>
      <c r="T581" s="48"/>
      <c r="U581" s="500"/>
      <c r="V581" s="48"/>
      <c r="W581" s="48"/>
      <c r="X581" s="500"/>
      <c r="Y581" s="444"/>
      <c r="Z581" s="48"/>
      <c r="AA581" s="48"/>
      <c r="AB581" s="48"/>
      <c r="AC581" s="48"/>
      <c r="AD581" s="48"/>
      <c r="AE581" s="48"/>
      <c r="AF581" s="48"/>
    </row>
    <row r="582" spans="1:32" ht="21" customHeight="1" x14ac:dyDescent="0.25">
      <c r="A582" s="48"/>
      <c r="B582" s="48"/>
      <c r="C582" s="48"/>
      <c r="D582" s="443"/>
      <c r="E582" s="48"/>
      <c r="F582" s="48"/>
      <c r="G582" s="48"/>
      <c r="H582" s="48"/>
      <c r="I582" s="48"/>
      <c r="J582" s="48"/>
      <c r="K582" s="48"/>
      <c r="L582" s="48"/>
      <c r="M582" s="48"/>
      <c r="N582" s="48"/>
      <c r="O582" s="48"/>
      <c r="P582" s="48"/>
      <c r="Q582" s="48"/>
      <c r="R582" s="48"/>
      <c r="S582" s="48"/>
      <c r="T582" s="48"/>
      <c r="U582" s="500"/>
      <c r="V582" s="48"/>
      <c r="W582" s="48"/>
      <c r="X582" s="500"/>
      <c r="Y582" s="444"/>
      <c r="Z582" s="48"/>
      <c r="AA582" s="48"/>
      <c r="AB582" s="48"/>
      <c r="AC582" s="48"/>
      <c r="AD582" s="48"/>
      <c r="AE582" s="48"/>
      <c r="AF582" s="48"/>
    </row>
    <row r="583" spans="1:32" ht="21" customHeight="1" x14ac:dyDescent="0.25">
      <c r="A583" s="48"/>
      <c r="B583" s="48"/>
      <c r="C583" s="48"/>
      <c r="D583" s="443"/>
      <c r="E583" s="48"/>
      <c r="F583" s="48"/>
      <c r="G583" s="48"/>
      <c r="H583" s="48"/>
      <c r="I583" s="48"/>
      <c r="J583" s="48"/>
      <c r="K583" s="48"/>
      <c r="L583" s="48"/>
      <c r="M583" s="48"/>
      <c r="N583" s="48"/>
      <c r="O583" s="48"/>
      <c r="P583" s="48"/>
      <c r="Q583" s="48"/>
      <c r="R583" s="48"/>
      <c r="S583" s="48"/>
      <c r="T583" s="48"/>
      <c r="U583" s="500"/>
      <c r="V583" s="48"/>
      <c r="W583" s="48"/>
      <c r="X583" s="500"/>
      <c r="Y583" s="444"/>
      <c r="Z583" s="48"/>
      <c r="AA583" s="48"/>
      <c r="AB583" s="48"/>
      <c r="AC583" s="48"/>
      <c r="AD583" s="48"/>
      <c r="AE583" s="48"/>
      <c r="AF583" s="48"/>
    </row>
    <row r="584" spans="1:32" ht="21" customHeight="1" x14ac:dyDescent="0.25">
      <c r="A584" s="48"/>
      <c r="B584" s="48"/>
      <c r="C584" s="48"/>
      <c r="D584" s="443"/>
      <c r="E584" s="48"/>
      <c r="F584" s="48"/>
      <c r="G584" s="48"/>
      <c r="H584" s="48"/>
      <c r="I584" s="48"/>
      <c r="J584" s="48"/>
      <c r="K584" s="48"/>
      <c r="L584" s="48"/>
      <c r="M584" s="48"/>
      <c r="N584" s="48"/>
      <c r="O584" s="48"/>
      <c r="P584" s="48"/>
      <c r="Q584" s="48"/>
      <c r="R584" s="48"/>
      <c r="S584" s="48"/>
      <c r="T584" s="48"/>
      <c r="U584" s="500"/>
      <c r="V584" s="48"/>
      <c r="W584" s="48"/>
      <c r="X584" s="500"/>
      <c r="Y584" s="444"/>
      <c r="Z584" s="48"/>
      <c r="AA584" s="48"/>
      <c r="AB584" s="48"/>
      <c r="AC584" s="48"/>
      <c r="AD584" s="48"/>
      <c r="AE584" s="48"/>
      <c r="AF584" s="48"/>
    </row>
    <row r="585" spans="1:32" ht="21" customHeight="1" x14ac:dyDescent="0.25">
      <c r="A585" s="48"/>
      <c r="B585" s="48"/>
      <c r="C585" s="48"/>
      <c r="D585" s="443"/>
      <c r="E585" s="48"/>
      <c r="F585" s="48"/>
      <c r="G585" s="48"/>
      <c r="H585" s="48"/>
      <c r="I585" s="48"/>
      <c r="J585" s="48"/>
      <c r="K585" s="48"/>
      <c r="L585" s="48"/>
      <c r="M585" s="48"/>
      <c r="N585" s="48"/>
      <c r="O585" s="48"/>
      <c r="P585" s="48"/>
      <c r="Q585" s="48"/>
      <c r="R585" s="48"/>
      <c r="S585" s="48"/>
      <c r="T585" s="48"/>
      <c r="U585" s="500"/>
      <c r="V585" s="48"/>
      <c r="W585" s="48"/>
      <c r="X585" s="500"/>
      <c r="Y585" s="444"/>
      <c r="Z585" s="48"/>
      <c r="AA585" s="48"/>
      <c r="AB585" s="48"/>
      <c r="AC585" s="48"/>
      <c r="AD585" s="48"/>
      <c r="AE585" s="48"/>
      <c r="AF585" s="48"/>
    </row>
    <row r="586" spans="1:32" ht="21" customHeight="1" x14ac:dyDescent="0.25">
      <c r="A586" s="48"/>
      <c r="B586" s="48"/>
      <c r="C586" s="48"/>
      <c r="D586" s="443"/>
      <c r="E586" s="48"/>
      <c r="F586" s="48"/>
      <c r="G586" s="48"/>
      <c r="H586" s="48"/>
      <c r="I586" s="48"/>
      <c r="J586" s="48"/>
      <c r="K586" s="48"/>
      <c r="L586" s="48"/>
      <c r="M586" s="48"/>
      <c r="N586" s="48"/>
      <c r="O586" s="48"/>
      <c r="P586" s="48"/>
      <c r="Q586" s="48"/>
      <c r="R586" s="48"/>
      <c r="S586" s="48"/>
      <c r="T586" s="48"/>
      <c r="U586" s="500"/>
      <c r="V586" s="48"/>
      <c r="W586" s="48"/>
      <c r="X586" s="500"/>
      <c r="Y586" s="444"/>
      <c r="Z586" s="48"/>
      <c r="AA586" s="48"/>
      <c r="AB586" s="48"/>
      <c r="AC586" s="48"/>
      <c r="AD586" s="48"/>
      <c r="AE586" s="48"/>
      <c r="AF586" s="48"/>
    </row>
    <row r="587" spans="1:32" ht="21" customHeight="1" x14ac:dyDescent="0.25">
      <c r="A587" s="48"/>
      <c r="B587" s="48"/>
      <c r="C587" s="48"/>
      <c r="D587" s="443"/>
      <c r="E587" s="48"/>
      <c r="F587" s="48"/>
      <c r="G587" s="48"/>
      <c r="H587" s="48"/>
      <c r="I587" s="48"/>
      <c r="J587" s="48"/>
      <c r="K587" s="48"/>
      <c r="L587" s="48"/>
      <c r="M587" s="48"/>
      <c r="N587" s="48"/>
      <c r="O587" s="48"/>
      <c r="P587" s="48"/>
      <c r="Q587" s="48"/>
      <c r="R587" s="48"/>
      <c r="S587" s="48"/>
      <c r="T587" s="48"/>
      <c r="U587" s="500"/>
      <c r="V587" s="48"/>
      <c r="W587" s="48"/>
      <c r="X587" s="500"/>
      <c r="Y587" s="444"/>
      <c r="Z587" s="48"/>
      <c r="AA587" s="48"/>
      <c r="AB587" s="48"/>
      <c r="AC587" s="48"/>
      <c r="AD587" s="48"/>
      <c r="AE587" s="48"/>
      <c r="AF587" s="48"/>
    </row>
    <row r="588" spans="1:32" ht="21" customHeight="1" x14ac:dyDescent="0.25">
      <c r="A588" s="48"/>
      <c r="B588" s="48"/>
      <c r="C588" s="48"/>
      <c r="D588" s="443"/>
      <c r="E588" s="48"/>
      <c r="F588" s="48"/>
      <c r="G588" s="48"/>
      <c r="H588" s="48"/>
      <c r="I588" s="48"/>
      <c r="J588" s="48"/>
      <c r="K588" s="48"/>
      <c r="L588" s="48"/>
      <c r="M588" s="48"/>
      <c r="N588" s="48"/>
      <c r="O588" s="48"/>
      <c r="P588" s="48"/>
      <c r="Q588" s="48"/>
      <c r="R588" s="48"/>
      <c r="S588" s="48"/>
      <c r="T588" s="48"/>
      <c r="U588" s="500"/>
      <c r="V588" s="48"/>
      <c r="W588" s="48"/>
      <c r="X588" s="500"/>
      <c r="Y588" s="444"/>
      <c r="Z588" s="48"/>
      <c r="AA588" s="48"/>
      <c r="AB588" s="48"/>
      <c r="AC588" s="48"/>
      <c r="AD588" s="48"/>
      <c r="AE588" s="48"/>
      <c r="AF588" s="48"/>
    </row>
    <row r="589" spans="1:32" ht="21" customHeight="1" x14ac:dyDescent="0.25">
      <c r="A589" s="48"/>
      <c r="B589" s="48"/>
      <c r="C589" s="48"/>
      <c r="D589" s="443"/>
      <c r="E589" s="48"/>
      <c r="F589" s="48"/>
      <c r="G589" s="48"/>
      <c r="H589" s="48"/>
      <c r="I589" s="48"/>
      <c r="J589" s="48"/>
      <c r="K589" s="48"/>
      <c r="L589" s="48"/>
      <c r="M589" s="48"/>
      <c r="N589" s="48"/>
      <c r="O589" s="48"/>
      <c r="P589" s="48"/>
      <c r="Q589" s="48"/>
      <c r="R589" s="48"/>
      <c r="S589" s="48"/>
      <c r="T589" s="48"/>
      <c r="U589" s="500"/>
      <c r="V589" s="48"/>
      <c r="W589" s="48"/>
      <c r="X589" s="500"/>
      <c r="Y589" s="444"/>
      <c r="Z589" s="48"/>
      <c r="AA589" s="48"/>
      <c r="AB589" s="48"/>
      <c r="AC589" s="48"/>
      <c r="AD589" s="48"/>
      <c r="AE589" s="48"/>
      <c r="AF589" s="48"/>
    </row>
    <row r="590" spans="1:32" ht="21" customHeight="1" x14ac:dyDescent="0.25">
      <c r="A590" s="48"/>
      <c r="B590" s="48"/>
      <c r="C590" s="48"/>
      <c r="D590" s="443"/>
      <c r="E590" s="48"/>
      <c r="F590" s="48"/>
      <c r="G590" s="48"/>
      <c r="H590" s="48"/>
      <c r="I590" s="48"/>
      <c r="J590" s="48"/>
      <c r="K590" s="48"/>
      <c r="L590" s="48"/>
      <c r="M590" s="48"/>
      <c r="N590" s="48"/>
      <c r="O590" s="48"/>
      <c r="P590" s="48"/>
      <c r="Q590" s="48"/>
      <c r="R590" s="48"/>
      <c r="S590" s="48"/>
      <c r="T590" s="48"/>
      <c r="U590" s="500"/>
      <c r="V590" s="48"/>
      <c r="W590" s="48"/>
      <c r="X590" s="500"/>
      <c r="Y590" s="444"/>
      <c r="Z590" s="48"/>
      <c r="AA590" s="48"/>
      <c r="AB590" s="48"/>
      <c r="AC590" s="48"/>
      <c r="AD590" s="48"/>
      <c r="AE590" s="48"/>
      <c r="AF590" s="48"/>
    </row>
    <row r="591" spans="1:32" ht="21" customHeight="1" x14ac:dyDescent="0.25">
      <c r="A591" s="48"/>
      <c r="B591" s="48"/>
      <c r="C591" s="48"/>
      <c r="D591" s="443"/>
      <c r="E591" s="48"/>
      <c r="F591" s="48"/>
      <c r="G591" s="48"/>
      <c r="H591" s="48"/>
      <c r="I591" s="48"/>
      <c r="J591" s="48"/>
      <c r="K591" s="48"/>
      <c r="L591" s="48"/>
      <c r="M591" s="48"/>
      <c r="N591" s="48"/>
      <c r="O591" s="48"/>
      <c r="P591" s="48"/>
      <c r="Q591" s="48"/>
      <c r="R591" s="48"/>
      <c r="S591" s="48"/>
      <c r="T591" s="48"/>
      <c r="U591" s="500"/>
      <c r="V591" s="48"/>
      <c r="W591" s="48"/>
      <c r="X591" s="500"/>
      <c r="Y591" s="444"/>
      <c r="Z591" s="48"/>
      <c r="AA591" s="48"/>
      <c r="AB591" s="48"/>
      <c r="AC591" s="48"/>
      <c r="AD591" s="48"/>
      <c r="AE591" s="48"/>
      <c r="AF591" s="48"/>
    </row>
    <row r="592" spans="1:32" ht="21" customHeight="1" x14ac:dyDescent="0.25">
      <c r="A592" s="48"/>
      <c r="B592" s="48"/>
      <c r="C592" s="48"/>
      <c r="D592" s="443"/>
      <c r="E592" s="48"/>
      <c r="F592" s="48"/>
      <c r="G592" s="48"/>
      <c r="H592" s="48"/>
      <c r="I592" s="48"/>
      <c r="J592" s="48"/>
      <c r="K592" s="48"/>
      <c r="L592" s="48"/>
      <c r="M592" s="48"/>
      <c r="N592" s="48"/>
      <c r="O592" s="48"/>
      <c r="P592" s="48"/>
      <c r="Q592" s="48"/>
      <c r="R592" s="48"/>
      <c r="S592" s="48"/>
      <c r="T592" s="48"/>
      <c r="U592" s="500"/>
      <c r="V592" s="48"/>
      <c r="W592" s="48"/>
      <c r="X592" s="500"/>
      <c r="Y592" s="444"/>
      <c r="Z592" s="48"/>
      <c r="AA592" s="48"/>
      <c r="AB592" s="48"/>
      <c r="AC592" s="48"/>
      <c r="AD592" s="48"/>
      <c r="AE592" s="48"/>
      <c r="AF592" s="48"/>
    </row>
    <row r="593" spans="1:32" ht="21" customHeight="1" x14ac:dyDescent="0.25">
      <c r="A593" s="48"/>
      <c r="B593" s="48"/>
      <c r="C593" s="48"/>
      <c r="D593" s="443"/>
      <c r="E593" s="48"/>
      <c r="F593" s="48"/>
      <c r="G593" s="48"/>
      <c r="H593" s="48"/>
      <c r="I593" s="48"/>
      <c r="J593" s="48"/>
      <c r="K593" s="48"/>
      <c r="L593" s="48"/>
      <c r="M593" s="48"/>
      <c r="N593" s="48"/>
      <c r="O593" s="48"/>
      <c r="P593" s="48"/>
      <c r="Q593" s="48"/>
      <c r="R593" s="48"/>
      <c r="S593" s="48"/>
      <c r="T593" s="48"/>
      <c r="U593" s="500"/>
      <c r="V593" s="48"/>
      <c r="W593" s="48"/>
      <c r="X593" s="500"/>
      <c r="Y593" s="444"/>
      <c r="Z593" s="48"/>
      <c r="AA593" s="48"/>
      <c r="AB593" s="48"/>
      <c r="AC593" s="48"/>
      <c r="AD593" s="48"/>
      <c r="AE593" s="48"/>
      <c r="AF593" s="48"/>
    </row>
    <row r="594" spans="1:32" ht="21" customHeight="1" x14ac:dyDescent="0.25">
      <c r="A594" s="48"/>
      <c r="B594" s="48"/>
      <c r="C594" s="48"/>
      <c r="D594" s="443"/>
      <c r="E594" s="48"/>
      <c r="F594" s="48"/>
      <c r="G594" s="48"/>
      <c r="H594" s="48"/>
      <c r="I594" s="48"/>
      <c r="J594" s="48"/>
      <c r="K594" s="48"/>
      <c r="L594" s="48"/>
      <c r="M594" s="48"/>
      <c r="N594" s="48"/>
      <c r="O594" s="48"/>
      <c r="P594" s="48"/>
      <c r="Q594" s="48"/>
      <c r="R594" s="48"/>
      <c r="S594" s="48"/>
      <c r="T594" s="48"/>
      <c r="U594" s="500"/>
      <c r="V594" s="48"/>
      <c r="W594" s="48"/>
      <c r="X594" s="500"/>
      <c r="Y594" s="444"/>
      <c r="Z594" s="48"/>
      <c r="AA594" s="48"/>
      <c r="AB594" s="48"/>
      <c r="AC594" s="48"/>
      <c r="AD594" s="48"/>
      <c r="AE594" s="48"/>
      <c r="AF594" s="48"/>
    </row>
    <row r="595" spans="1:32" ht="21" customHeight="1" x14ac:dyDescent="0.25">
      <c r="A595" s="48"/>
      <c r="B595" s="48"/>
      <c r="C595" s="48"/>
      <c r="D595" s="443"/>
      <c r="E595" s="48"/>
      <c r="F595" s="48"/>
      <c r="G595" s="48"/>
      <c r="H595" s="48"/>
      <c r="I595" s="48"/>
      <c r="J595" s="48"/>
      <c r="K595" s="48"/>
      <c r="L595" s="48"/>
      <c r="M595" s="48"/>
      <c r="N595" s="48"/>
      <c r="O595" s="48"/>
      <c r="P595" s="48"/>
      <c r="Q595" s="48"/>
      <c r="R595" s="48"/>
      <c r="S595" s="48"/>
      <c r="T595" s="48"/>
      <c r="U595" s="500"/>
      <c r="V595" s="48"/>
      <c r="W595" s="48"/>
      <c r="X595" s="500"/>
      <c r="Y595" s="444"/>
      <c r="Z595" s="48"/>
      <c r="AA595" s="48"/>
      <c r="AB595" s="48"/>
      <c r="AC595" s="48"/>
      <c r="AD595" s="48"/>
      <c r="AE595" s="48"/>
      <c r="AF595" s="48"/>
    </row>
    <row r="596" spans="1:32" ht="21" customHeight="1" x14ac:dyDescent="0.25">
      <c r="A596" s="48"/>
      <c r="B596" s="48"/>
      <c r="C596" s="48"/>
      <c r="D596" s="443"/>
      <c r="E596" s="48"/>
      <c r="F596" s="48"/>
      <c r="G596" s="48"/>
      <c r="H596" s="48"/>
      <c r="I596" s="48"/>
      <c r="J596" s="48"/>
      <c r="K596" s="48"/>
      <c r="L596" s="48"/>
      <c r="M596" s="48"/>
      <c r="N596" s="48"/>
      <c r="O596" s="48"/>
      <c r="P596" s="48"/>
      <c r="Q596" s="48"/>
      <c r="R596" s="48"/>
      <c r="S596" s="48"/>
      <c r="T596" s="48"/>
      <c r="U596" s="500"/>
      <c r="V596" s="48"/>
      <c r="W596" s="48"/>
      <c r="X596" s="500"/>
      <c r="Y596" s="444"/>
      <c r="Z596" s="48"/>
      <c r="AA596" s="48"/>
      <c r="AB596" s="48"/>
      <c r="AC596" s="48"/>
      <c r="AD596" s="48"/>
      <c r="AE596" s="48"/>
      <c r="AF596" s="48"/>
    </row>
    <row r="597" spans="1:32" ht="21" customHeight="1" x14ac:dyDescent="0.25">
      <c r="A597" s="48"/>
      <c r="B597" s="48"/>
      <c r="C597" s="48"/>
      <c r="D597" s="443"/>
      <c r="E597" s="48"/>
      <c r="F597" s="48"/>
      <c r="G597" s="48"/>
      <c r="H597" s="48"/>
      <c r="I597" s="48"/>
      <c r="J597" s="48"/>
      <c r="K597" s="48"/>
      <c r="L597" s="48"/>
      <c r="M597" s="48"/>
      <c r="N597" s="48"/>
      <c r="O597" s="48"/>
      <c r="P597" s="48"/>
      <c r="Q597" s="48"/>
      <c r="R597" s="48"/>
      <c r="S597" s="48"/>
      <c r="T597" s="48"/>
      <c r="U597" s="500"/>
      <c r="V597" s="48"/>
      <c r="W597" s="48"/>
      <c r="X597" s="500"/>
      <c r="Y597" s="444"/>
      <c r="Z597" s="48"/>
      <c r="AA597" s="48"/>
      <c r="AB597" s="48"/>
      <c r="AC597" s="48"/>
      <c r="AD597" s="48"/>
      <c r="AE597" s="48"/>
      <c r="AF597" s="48"/>
    </row>
    <row r="598" spans="1:32" ht="21" customHeight="1" x14ac:dyDescent="0.25">
      <c r="A598" s="48"/>
      <c r="B598" s="48"/>
      <c r="C598" s="48"/>
      <c r="D598" s="443"/>
      <c r="E598" s="48"/>
      <c r="F598" s="48"/>
      <c r="G598" s="48"/>
      <c r="H598" s="48"/>
      <c r="I598" s="48"/>
      <c r="J598" s="48"/>
      <c r="K598" s="48"/>
      <c r="L598" s="48"/>
      <c r="M598" s="48"/>
      <c r="N598" s="48"/>
      <c r="O598" s="48"/>
      <c r="P598" s="48"/>
      <c r="Q598" s="48"/>
      <c r="R598" s="48"/>
      <c r="S598" s="48"/>
      <c r="T598" s="48"/>
      <c r="U598" s="500"/>
      <c r="V598" s="48"/>
      <c r="W598" s="48"/>
      <c r="X598" s="500"/>
      <c r="Y598" s="444"/>
      <c r="Z598" s="48"/>
      <c r="AA598" s="48"/>
      <c r="AB598" s="48"/>
      <c r="AC598" s="48"/>
      <c r="AD598" s="48"/>
      <c r="AE598" s="48"/>
      <c r="AF598" s="48"/>
    </row>
    <row r="599" spans="1:32" ht="21" customHeight="1" x14ac:dyDescent="0.25">
      <c r="A599" s="48"/>
      <c r="B599" s="48"/>
      <c r="C599" s="48"/>
      <c r="D599" s="443"/>
      <c r="E599" s="48"/>
      <c r="F599" s="48"/>
      <c r="G599" s="48"/>
      <c r="H599" s="48"/>
      <c r="I599" s="48"/>
      <c r="J599" s="48"/>
      <c r="K599" s="48"/>
      <c r="L599" s="48"/>
      <c r="M599" s="48"/>
      <c r="N599" s="48"/>
      <c r="O599" s="48"/>
      <c r="P599" s="48"/>
      <c r="Q599" s="48"/>
      <c r="R599" s="48"/>
      <c r="S599" s="48"/>
      <c r="T599" s="48"/>
      <c r="U599" s="500"/>
      <c r="V599" s="48"/>
      <c r="W599" s="48"/>
      <c r="X599" s="500"/>
      <c r="Y599" s="444"/>
      <c r="Z599" s="48"/>
      <c r="AA599" s="48"/>
      <c r="AB599" s="48"/>
      <c r="AC599" s="48"/>
      <c r="AD599" s="48"/>
      <c r="AE599" s="48"/>
      <c r="AF599" s="48"/>
    </row>
    <row r="600" spans="1:32" ht="21" customHeight="1" x14ac:dyDescent="0.25">
      <c r="A600" s="48"/>
      <c r="B600" s="48"/>
      <c r="C600" s="48"/>
      <c r="D600" s="443"/>
      <c r="E600" s="48"/>
      <c r="F600" s="48"/>
      <c r="G600" s="48"/>
      <c r="H600" s="48"/>
      <c r="I600" s="48"/>
      <c r="J600" s="48"/>
      <c r="K600" s="48"/>
      <c r="L600" s="48"/>
      <c r="M600" s="48"/>
      <c r="N600" s="48"/>
      <c r="O600" s="48"/>
      <c r="P600" s="48"/>
      <c r="Q600" s="48"/>
      <c r="R600" s="48"/>
      <c r="S600" s="48"/>
      <c r="T600" s="48"/>
      <c r="U600" s="500"/>
      <c r="V600" s="48"/>
      <c r="W600" s="48"/>
      <c r="X600" s="500"/>
      <c r="Y600" s="444"/>
      <c r="Z600" s="48"/>
      <c r="AA600" s="48"/>
      <c r="AB600" s="48"/>
      <c r="AC600" s="48"/>
      <c r="AD600" s="48"/>
      <c r="AE600" s="48"/>
      <c r="AF600" s="48"/>
    </row>
    <row r="601" spans="1:32" ht="21" customHeight="1" x14ac:dyDescent="0.25">
      <c r="A601" s="48"/>
      <c r="B601" s="48"/>
      <c r="C601" s="48"/>
      <c r="D601" s="443"/>
      <c r="E601" s="48"/>
      <c r="F601" s="48"/>
      <c r="G601" s="48"/>
      <c r="H601" s="48"/>
      <c r="I601" s="48"/>
      <c r="J601" s="48"/>
      <c r="K601" s="48"/>
      <c r="L601" s="48"/>
      <c r="M601" s="48"/>
      <c r="N601" s="48"/>
      <c r="O601" s="48"/>
      <c r="P601" s="48"/>
      <c r="Q601" s="48"/>
      <c r="R601" s="48"/>
      <c r="S601" s="48"/>
      <c r="T601" s="48"/>
      <c r="U601" s="500"/>
      <c r="V601" s="48"/>
      <c r="W601" s="48"/>
      <c r="X601" s="500"/>
      <c r="Y601" s="444"/>
      <c r="Z601" s="48"/>
      <c r="AA601" s="48"/>
      <c r="AB601" s="48"/>
      <c r="AC601" s="48"/>
      <c r="AD601" s="48"/>
      <c r="AE601" s="48"/>
      <c r="AF601" s="48"/>
    </row>
    <row r="602" spans="1:32" ht="21" customHeight="1" x14ac:dyDescent="0.25">
      <c r="A602" s="48"/>
      <c r="B602" s="48"/>
      <c r="C602" s="48"/>
      <c r="D602" s="443"/>
      <c r="E602" s="48"/>
      <c r="F602" s="48"/>
      <c r="G602" s="48"/>
      <c r="H602" s="48"/>
      <c r="I602" s="48"/>
      <c r="J602" s="48"/>
      <c r="K602" s="48"/>
      <c r="L602" s="48"/>
      <c r="M602" s="48"/>
      <c r="N602" s="48"/>
      <c r="O602" s="48"/>
      <c r="P602" s="48"/>
      <c r="Q602" s="48"/>
      <c r="R602" s="48"/>
      <c r="S602" s="48"/>
      <c r="T602" s="48"/>
      <c r="U602" s="500"/>
      <c r="V602" s="48"/>
      <c r="W602" s="48"/>
      <c r="X602" s="500"/>
      <c r="Y602" s="444"/>
      <c r="Z602" s="48"/>
      <c r="AA602" s="48"/>
      <c r="AB602" s="48"/>
      <c r="AC602" s="48"/>
      <c r="AD602" s="48"/>
      <c r="AE602" s="48"/>
      <c r="AF602" s="48"/>
    </row>
    <row r="603" spans="1:32" ht="21" customHeight="1" x14ac:dyDescent="0.25">
      <c r="A603" s="48"/>
      <c r="B603" s="48"/>
      <c r="C603" s="48"/>
      <c r="D603" s="443"/>
      <c r="E603" s="48"/>
      <c r="F603" s="48"/>
      <c r="G603" s="48"/>
      <c r="H603" s="48"/>
      <c r="I603" s="48"/>
      <c r="J603" s="48"/>
      <c r="K603" s="48"/>
      <c r="L603" s="48"/>
      <c r="M603" s="48"/>
      <c r="N603" s="48"/>
      <c r="O603" s="48"/>
      <c r="P603" s="48"/>
      <c r="Q603" s="48"/>
      <c r="R603" s="48"/>
      <c r="S603" s="48"/>
      <c r="T603" s="48"/>
      <c r="U603" s="500"/>
      <c r="V603" s="48"/>
      <c r="W603" s="48"/>
      <c r="X603" s="500"/>
      <c r="Y603" s="444"/>
      <c r="Z603" s="48"/>
      <c r="AA603" s="48"/>
      <c r="AB603" s="48"/>
      <c r="AC603" s="48"/>
      <c r="AD603" s="48"/>
      <c r="AE603" s="48"/>
      <c r="AF603" s="48"/>
    </row>
    <row r="604" spans="1:32" ht="21" customHeight="1" x14ac:dyDescent="0.25">
      <c r="A604" s="48"/>
      <c r="B604" s="48"/>
      <c r="C604" s="48"/>
      <c r="D604" s="443"/>
      <c r="E604" s="48"/>
      <c r="F604" s="48"/>
      <c r="G604" s="48"/>
      <c r="H604" s="48"/>
      <c r="I604" s="48"/>
      <c r="J604" s="48"/>
      <c r="K604" s="48"/>
      <c r="L604" s="48"/>
      <c r="M604" s="48"/>
      <c r="N604" s="48"/>
      <c r="O604" s="48"/>
      <c r="P604" s="48"/>
      <c r="Q604" s="48"/>
      <c r="R604" s="48"/>
      <c r="S604" s="48"/>
      <c r="T604" s="48"/>
      <c r="U604" s="500"/>
      <c r="V604" s="48"/>
      <c r="W604" s="48"/>
      <c r="X604" s="500"/>
      <c r="Y604" s="444"/>
      <c r="Z604" s="48"/>
      <c r="AA604" s="48"/>
      <c r="AB604" s="48"/>
      <c r="AC604" s="48"/>
      <c r="AD604" s="48"/>
      <c r="AE604" s="48"/>
      <c r="AF604" s="48"/>
    </row>
    <row r="605" spans="1:32" ht="21" customHeight="1" x14ac:dyDescent="0.25">
      <c r="A605" s="48"/>
      <c r="B605" s="48"/>
      <c r="C605" s="48"/>
      <c r="D605" s="443"/>
      <c r="E605" s="48"/>
      <c r="F605" s="48"/>
      <c r="G605" s="48"/>
      <c r="H605" s="48"/>
      <c r="I605" s="48"/>
      <c r="J605" s="48"/>
      <c r="K605" s="48"/>
      <c r="L605" s="48"/>
      <c r="M605" s="48"/>
      <c r="N605" s="48"/>
      <c r="O605" s="48"/>
      <c r="P605" s="48"/>
      <c r="Q605" s="48"/>
      <c r="R605" s="48"/>
      <c r="S605" s="48"/>
      <c r="T605" s="48"/>
      <c r="U605" s="500"/>
      <c r="V605" s="48"/>
      <c r="W605" s="48"/>
      <c r="X605" s="500"/>
      <c r="Y605" s="444"/>
      <c r="Z605" s="48"/>
      <c r="AA605" s="48"/>
      <c r="AB605" s="48"/>
      <c r="AC605" s="48"/>
      <c r="AD605" s="48"/>
      <c r="AE605" s="48"/>
      <c r="AF605" s="48"/>
    </row>
    <row r="606" spans="1:32" ht="21" customHeight="1" x14ac:dyDescent="0.25">
      <c r="A606" s="48"/>
      <c r="B606" s="48"/>
      <c r="C606" s="48"/>
      <c r="D606" s="443"/>
      <c r="E606" s="48"/>
      <c r="F606" s="48"/>
      <c r="G606" s="48"/>
      <c r="H606" s="48"/>
      <c r="I606" s="48"/>
      <c r="J606" s="48"/>
      <c r="K606" s="48"/>
      <c r="L606" s="48"/>
      <c r="M606" s="48"/>
      <c r="N606" s="48"/>
      <c r="O606" s="48"/>
      <c r="P606" s="48"/>
      <c r="Q606" s="48"/>
      <c r="R606" s="48"/>
      <c r="S606" s="48"/>
      <c r="T606" s="48"/>
      <c r="U606" s="500"/>
      <c r="V606" s="48"/>
      <c r="W606" s="48"/>
      <c r="X606" s="500"/>
      <c r="Y606" s="444"/>
      <c r="Z606" s="48"/>
      <c r="AA606" s="48"/>
      <c r="AB606" s="48"/>
      <c r="AC606" s="48"/>
      <c r="AD606" s="48"/>
      <c r="AE606" s="48"/>
      <c r="AF606" s="48"/>
    </row>
    <row r="607" spans="1:32" ht="21" customHeight="1" x14ac:dyDescent="0.25">
      <c r="A607" s="48"/>
      <c r="B607" s="48"/>
      <c r="C607" s="48"/>
      <c r="D607" s="443"/>
      <c r="E607" s="48"/>
      <c r="F607" s="48"/>
      <c r="G607" s="48"/>
      <c r="H607" s="48"/>
      <c r="I607" s="48"/>
      <c r="J607" s="48"/>
      <c r="K607" s="48"/>
      <c r="L607" s="48"/>
      <c r="M607" s="48"/>
      <c r="N607" s="48"/>
      <c r="O607" s="48"/>
      <c r="P607" s="48"/>
      <c r="Q607" s="48"/>
      <c r="R607" s="48"/>
      <c r="S607" s="48"/>
      <c r="T607" s="48"/>
      <c r="U607" s="500"/>
      <c r="V607" s="48"/>
      <c r="W607" s="48"/>
      <c r="X607" s="500"/>
      <c r="Y607" s="444"/>
      <c r="Z607" s="48"/>
      <c r="AA607" s="48"/>
      <c r="AB607" s="48"/>
      <c r="AC607" s="48"/>
      <c r="AD607" s="48"/>
      <c r="AE607" s="48"/>
      <c r="AF607" s="48"/>
    </row>
    <row r="608" spans="1:32" ht="21" customHeight="1" x14ac:dyDescent="0.3">
      <c r="A608" s="5"/>
      <c r="B608" s="5"/>
      <c r="C608" s="5"/>
      <c r="D608" s="445"/>
      <c r="E608" s="5"/>
      <c r="F608" s="5"/>
      <c r="G608" s="5"/>
      <c r="H608" s="5"/>
      <c r="I608" s="53"/>
      <c r="J608" s="5"/>
      <c r="K608" s="5"/>
      <c r="L608" s="5"/>
      <c r="M608" s="5"/>
      <c r="N608" s="5"/>
      <c r="O608" s="5"/>
      <c r="P608" s="5"/>
      <c r="Q608" s="5"/>
      <c r="R608" s="5"/>
      <c r="S608" s="54"/>
      <c r="T608" s="54"/>
      <c r="U608" s="371"/>
      <c r="V608" s="56"/>
      <c r="W608" s="5"/>
      <c r="X608" s="373"/>
      <c r="Y608" s="444"/>
      <c r="Z608" s="5"/>
      <c r="AA608" s="5"/>
      <c r="AB608" s="5"/>
      <c r="AC608" s="5"/>
      <c r="AD608" s="5"/>
      <c r="AE608" s="5"/>
      <c r="AF608" s="5"/>
    </row>
    <row r="609" spans="1:32" ht="21" customHeight="1" x14ac:dyDescent="0.3">
      <c r="A609" s="5"/>
      <c r="B609" s="5"/>
      <c r="C609" s="5"/>
      <c r="D609" s="445"/>
      <c r="E609" s="5"/>
      <c r="F609" s="5"/>
      <c r="G609" s="5"/>
      <c r="H609" s="5"/>
      <c r="I609" s="53"/>
      <c r="J609" s="5"/>
      <c r="K609" s="5"/>
      <c r="L609" s="5"/>
      <c r="M609" s="5"/>
      <c r="N609" s="5"/>
      <c r="O609" s="5"/>
      <c r="P609" s="5"/>
      <c r="Q609" s="5"/>
      <c r="R609" s="5"/>
      <c r="S609" s="54"/>
      <c r="T609" s="54"/>
      <c r="U609" s="371"/>
      <c r="V609" s="56"/>
      <c r="W609" s="5"/>
      <c r="X609" s="373"/>
      <c r="Y609" s="444"/>
      <c r="Z609" s="5"/>
      <c r="AA609" s="5"/>
      <c r="AB609" s="5"/>
      <c r="AC609" s="5"/>
      <c r="AD609" s="5"/>
      <c r="AE609" s="5"/>
      <c r="AF609" s="5"/>
    </row>
    <row r="610" spans="1:32" ht="21" customHeight="1" x14ac:dyDescent="0.3">
      <c r="A610" s="5"/>
      <c r="B610" s="5"/>
      <c r="C610" s="5"/>
      <c r="D610" s="445"/>
      <c r="E610" s="5"/>
      <c r="F610" s="5"/>
      <c r="G610" s="5"/>
      <c r="H610" s="5"/>
      <c r="I610" s="53"/>
      <c r="J610" s="5"/>
      <c r="K610" s="5"/>
      <c r="L610" s="5"/>
      <c r="M610" s="5"/>
      <c r="N610" s="5"/>
      <c r="O610" s="5"/>
      <c r="P610" s="5"/>
      <c r="Q610" s="5"/>
      <c r="R610" s="5"/>
      <c r="S610" s="54"/>
      <c r="T610" s="54"/>
      <c r="U610" s="371"/>
      <c r="V610" s="56"/>
      <c r="W610" s="5"/>
      <c r="X610" s="373"/>
      <c r="Y610" s="444"/>
      <c r="Z610" s="5"/>
      <c r="AA610" s="5"/>
      <c r="AB610" s="5"/>
      <c r="AC610" s="5"/>
      <c r="AD610" s="5"/>
      <c r="AE610" s="5"/>
      <c r="AF610" s="5"/>
    </row>
    <row r="611" spans="1:32" ht="21" customHeight="1" x14ac:dyDescent="0.3">
      <c r="A611" s="5"/>
      <c r="B611" s="5"/>
      <c r="C611" s="5"/>
      <c r="D611" s="445"/>
      <c r="E611" s="5"/>
      <c r="F611" s="5"/>
      <c r="G611" s="5"/>
      <c r="H611" s="5"/>
      <c r="I611" s="53"/>
      <c r="J611" s="5"/>
      <c r="K611" s="5"/>
      <c r="L611" s="5"/>
      <c r="M611" s="5"/>
      <c r="N611" s="5"/>
      <c r="O611" s="5"/>
      <c r="P611" s="5"/>
      <c r="Q611" s="5"/>
      <c r="R611" s="5"/>
      <c r="S611" s="54"/>
      <c r="T611" s="54"/>
      <c r="U611" s="371"/>
      <c r="V611" s="56"/>
      <c r="W611" s="5"/>
      <c r="X611" s="373"/>
      <c r="Y611" s="444"/>
      <c r="Z611" s="5"/>
      <c r="AA611" s="5"/>
      <c r="AB611" s="5"/>
      <c r="AC611" s="5"/>
      <c r="AD611" s="5"/>
      <c r="AE611" s="5"/>
      <c r="AF611" s="5"/>
    </row>
    <row r="612" spans="1:32" ht="21" customHeight="1" x14ac:dyDescent="0.3">
      <c r="A612" s="5"/>
      <c r="B612" s="5"/>
      <c r="C612" s="5"/>
      <c r="D612" s="445"/>
      <c r="E612" s="5"/>
      <c r="F612" s="5"/>
      <c r="G612" s="5"/>
      <c r="H612" s="5"/>
      <c r="I612" s="53"/>
      <c r="J612" s="5"/>
      <c r="K612" s="5"/>
      <c r="L612" s="5"/>
      <c r="M612" s="5"/>
      <c r="N612" s="5"/>
      <c r="O612" s="5"/>
      <c r="P612" s="5"/>
      <c r="Q612" s="5"/>
      <c r="R612" s="5"/>
      <c r="S612" s="54"/>
      <c r="T612" s="54"/>
      <c r="U612" s="371"/>
      <c r="V612" s="56"/>
      <c r="W612" s="5"/>
      <c r="X612" s="373"/>
      <c r="Y612" s="444"/>
      <c r="Z612" s="5"/>
      <c r="AA612" s="5"/>
      <c r="AB612" s="5"/>
      <c r="AC612" s="5"/>
      <c r="AD612" s="5"/>
      <c r="AE612" s="5"/>
      <c r="AF612" s="5"/>
    </row>
    <row r="613" spans="1:32" ht="21" customHeight="1" x14ac:dyDescent="0.3">
      <c r="A613" s="5"/>
      <c r="B613" s="5"/>
      <c r="C613" s="5"/>
      <c r="D613" s="445"/>
      <c r="E613" s="5"/>
      <c r="F613" s="5"/>
      <c r="G613" s="5"/>
      <c r="H613" s="5"/>
      <c r="I613" s="53"/>
      <c r="J613" s="5"/>
      <c r="K613" s="5"/>
      <c r="L613" s="5"/>
      <c r="M613" s="5"/>
      <c r="N613" s="5"/>
      <c r="O613" s="5"/>
      <c r="P613" s="5"/>
      <c r="Q613" s="5"/>
      <c r="R613" s="5"/>
      <c r="S613" s="54"/>
      <c r="T613" s="54"/>
      <c r="U613" s="371"/>
      <c r="V613" s="56"/>
      <c r="W613" s="5"/>
      <c r="X613" s="373"/>
      <c r="Y613" s="444"/>
      <c r="Z613" s="5"/>
      <c r="AA613" s="5"/>
      <c r="AB613" s="5"/>
      <c r="AC613" s="5"/>
      <c r="AD613" s="5"/>
      <c r="AE613" s="5"/>
      <c r="AF613" s="5"/>
    </row>
    <row r="614" spans="1:32" ht="21" customHeight="1" x14ac:dyDescent="0.3">
      <c r="A614" s="5"/>
      <c r="B614" s="5"/>
      <c r="C614" s="5"/>
      <c r="D614" s="445"/>
      <c r="E614" s="5"/>
      <c r="F614" s="5"/>
      <c r="G614" s="5"/>
      <c r="H614" s="5"/>
      <c r="I614" s="53"/>
      <c r="J614" s="5"/>
      <c r="K614" s="5"/>
      <c r="L614" s="5"/>
      <c r="M614" s="5"/>
      <c r="N614" s="5"/>
      <c r="O614" s="5"/>
      <c r="P614" s="5"/>
      <c r="Q614" s="5"/>
      <c r="R614" s="5"/>
      <c r="S614" s="54"/>
      <c r="T614" s="54"/>
      <c r="U614" s="371"/>
      <c r="V614" s="56"/>
      <c r="W614" s="5"/>
      <c r="X614" s="373"/>
      <c r="Y614" s="444"/>
      <c r="Z614" s="5"/>
      <c r="AA614" s="5"/>
      <c r="AB614" s="5"/>
      <c r="AC614" s="5"/>
      <c r="AD614" s="5"/>
      <c r="AE614" s="5"/>
      <c r="AF614" s="5"/>
    </row>
    <row r="615" spans="1:32" ht="21" customHeight="1" x14ac:dyDescent="0.3">
      <c r="A615" s="5"/>
      <c r="B615" s="5"/>
      <c r="C615" s="5"/>
      <c r="D615" s="445"/>
      <c r="E615" s="5"/>
      <c r="F615" s="5"/>
      <c r="G615" s="5"/>
      <c r="H615" s="5"/>
      <c r="I615" s="53"/>
      <c r="J615" s="5"/>
      <c r="K615" s="5"/>
      <c r="L615" s="5"/>
      <c r="M615" s="5"/>
      <c r="N615" s="5"/>
      <c r="O615" s="5"/>
      <c r="P615" s="5"/>
      <c r="Q615" s="5"/>
      <c r="R615" s="5"/>
      <c r="S615" s="54"/>
      <c r="T615" s="54"/>
      <c r="U615" s="371"/>
      <c r="V615" s="56"/>
      <c r="W615" s="5"/>
      <c r="X615" s="373"/>
      <c r="Y615" s="444"/>
      <c r="Z615" s="5"/>
      <c r="AA615" s="5"/>
      <c r="AB615" s="5"/>
      <c r="AC615" s="5"/>
      <c r="AD615" s="5"/>
      <c r="AE615" s="5"/>
      <c r="AF615" s="5"/>
    </row>
    <row r="616" spans="1:32" ht="21" customHeight="1" x14ac:dyDescent="0.3">
      <c r="A616" s="5"/>
      <c r="B616" s="5"/>
      <c r="C616" s="5"/>
      <c r="D616" s="445"/>
      <c r="E616" s="5"/>
      <c r="F616" s="5"/>
      <c r="G616" s="5"/>
      <c r="H616" s="5"/>
      <c r="I616" s="53"/>
      <c r="J616" s="5"/>
      <c r="K616" s="5"/>
      <c r="L616" s="5"/>
      <c r="M616" s="5"/>
      <c r="N616" s="5"/>
      <c r="O616" s="5"/>
      <c r="P616" s="5"/>
      <c r="Q616" s="5"/>
      <c r="R616" s="5"/>
      <c r="S616" s="54"/>
      <c r="T616" s="54"/>
      <c r="U616" s="371"/>
      <c r="V616" s="56"/>
      <c r="W616" s="5"/>
      <c r="X616" s="373"/>
      <c r="Y616" s="444"/>
      <c r="Z616" s="5"/>
      <c r="AA616" s="5"/>
      <c r="AB616" s="5"/>
      <c r="AC616" s="5"/>
      <c r="AD616" s="5"/>
      <c r="AE616" s="5"/>
      <c r="AF616" s="5"/>
    </row>
    <row r="617" spans="1:32" ht="21" customHeight="1" x14ac:dyDescent="0.3">
      <c r="A617" s="5"/>
      <c r="B617" s="5"/>
      <c r="C617" s="5"/>
      <c r="D617" s="445"/>
      <c r="E617" s="5"/>
      <c r="F617" s="5"/>
      <c r="G617" s="5"/>
      <c r="H617" s="5"/>
      <c r="I617" s="53"/>
      <c r="J617" s="5"/>
      <c r="K617" s="5"/>
      <c r="L617" s="5"/>
      <c r="M617" s="5"/>
      <c r="N617" s="5"/>
      <c r="O617" s="5"/>
      <c r="P617" s="5"/>
      <c r="Q617" s="5"/>
      <c r="R617" s="5"/>
      <c r="S617" s="54"/>
      <c r="T617" s="54"/>
      <c r="U617" s="371"/>
      <c r="V617" s="56"/>
      <c r="W617" s="5"/>
      <c r="X617" s="373"/>
      <c r="Y617" s="444"/>
      <c r="Z617" s="5"/>
      <c r="AA617" s="5"/>
      <c r="AB617" s="5"/>
      <c r="AC617" s="5"/>
      <c r="AD617" s="5"/>
      <c r="AE617" s="5"/>
      <c r="AF617" s="5"/>
    </row>
    <row r="618" spans="1:32" ht="21" customHeight="1" x14ac:dyDescent="0.3">
      <c r="A618" s="5"/>
      <c r="B618" s="5"/>
      <c r="C618" s="5"/>
      <c r="D618" s="445"/>
      <c r="E618" s="5"/>
      <c r="F618" s="5"/>
      <c r="G618" s="5"/>
      <c r="H618" s="5"/>
      <c r="I618" s="53"/>
      <c r="J618" s="5"/>
      <c r="K618" s="5"/>
      <c r="L618" s="5"/>
      <c r="M618" s="5"/>
      <c r="N618" s="5"/>
      <c r="O618" s="5"/>
      <c r="P618" s="5"/>
      <c r="Q618" s="5"/>
      <c r="R618" s="5"/>
      <c r="S618" s="54"/>
      <c r="T618" s="54"/>
      <c r="U618" s="371"/>
      <c r="V618" s="56"/>
      <c r="W618" s="5"/>
      <c r="X618" s="373"/>
      <c r="Y618" s="444"/>
      <c r="Z618" s="5"/>
      <c r="AA618" s="5"/>
      <c r="AB618" s="5"/>
      <c r="AC618" s="5"/>
      <c r="AD618" s="5"/>
      <c r="AE618" s="5"/>
      <c r="AF618" s="5"/>
    </row>
    <row r="619" spans="1:32" ht="21" customHeight="1" x14ac:dyDescent="0.3">
      <c r="A619" s="5"/>
      <c r="B619" s="5"/>
      <c r="C619" s="5"/>
      <c r="D619" s="445"/>
      <c r="E619" s="5"/>
      <c r="F619" s="5"/>
      <c r="G619" s="5"/>
      <c r="H619" s="5"/>
      <c r="I619" s="53"/>
      <c r="J619" s="5"/>
      <c r="K619" s="5"/>
      <c r="L619" s="5"/>
      <c r="M619" s="5"/>
      <c r="N619" s="5"/>
      <c r="O619" s="5"/>
      <c r="P619" s="5"/>
      <c r="Q619" s="5"/>
      <c r="R619" s="5"/>
      <c r="S619" s="54"/>
      <c r="T619" s="54"/>
      <c r="U619" s="371"/>
      <c r="V619" s="56"/>
      <c r="W619" s="5"/>
      <c r="X619" s="373"/>
      <c r="Y619" s="444"/>
      <c r="Z619" s="5"/>
      <c r="AA619" s="5"/>
      <c r="AB619" s="5"/>
      <c r="AC619" s="5"/>
      <c r="AD619" s="5"/>
      <c r="AE619" s="5"/>
      <c r="AF619" s="5"/>
    </row>
    <row r="620" spans="1:32" ht="21" customHeight="1" x14ac:dyDescent="0.3">
      <c r="A620" s="5"/>
      <c r="B620" s="5"/>
      <c r="C620" s="5"/>
      <c r="D620" s="445"/>
      <c r="E620" s="5"/>
      <c r="F620" s="5"/>
      <c r="G620" s="5"/>
      <c r="H620" s="5"/>
      <c r="I620" s="53"/>
      <c r="J620" s="5"/>
      <c r="K620" s="5"/>
      <c r="L620" s="5"/>
      <c r="M620" s="5"/>
      <c r="N620" s="5"/>
      <c r="O620" s="5"/>
      <c r="P620" s="5"/>
      <c r="Q620" s="5"/>
      <c r="R620" s="5"/>
      <c r="S620" s="54"/>
      <c r="T620" s="54"/>
      <c r="U620" s="371"/>
      <c r="V620" s="56"/>
      <c r="W620" s="5"/>
      <c r="X620" s="373"/>
      <c r="Y620" s="444"/>
      <c r="Z620" s="5"/>
      <c r="AA620" s="5"/>
      <c r="AB620" s="5"/>
      <c r="AC620" s="5"/>
      <c r="AD620" s="5"/>
      <c r="AE620" s="5"/>
      <c r="AF620" s="5"/>
    </row>
    <row r="621" spans="1:32" ht="21" customHeight="1" x14ac:dyDescent="0.3">
      <c r="A621" s="5"/>
      <c r="B621" s="5"/>
      <c r="C621" s="5"/>
      <c r="D621" s="445"/>
      <c r="E621" s="5"/>
      <c r="F621" s="5"/>
      <c r="G621" s="5"/>
      <c r="H621" s="5"/>
      <c r="I621" s="53"/>
      <c r="J621" s="5"/>
      <c r="K621" s="5"/>
      <c r="L621" s="5"/>
      <c r="M621" s="5"/>
      <c r="N621" s="5"/>
      <c r="O621" s="5"/>
      <c r="P621" s="5"/>
      <c r="Q621" s="5"/>
      <c r="R621" s="5"/>
      <c r="S621" s="54"/>
      <c r="T621" s="54"/>
      <c r="U621" s="371"/>
      <c r="V621" s="56"/>
      <c r="W621" s="5"/>
      <c r="X621" s="373"/>
      <c r="Y621" s="444"/>
      <c r="Z621" s="5"/>
      <c r="AA621" s="5"/>
      <c r="AB621" s="5"/>
      <c r="AC621" s="5"/>
      <c r="AD621" s="5"/>
      <c r="AE621" s="5"/>
      <c r="AF621" s="5"/>
    </row>
    <row r="622" spans="1:32" ht="21" customHeight="1" x14ac:dyDescent="0.3">
      <c r="A622" s="5"/>
      <c r="B622" s="5"/>
      <c r="C622" s="5"/>
      <c r="D622" s="445"/>
      <c r="E622" s="5"/>
      <c r="F622" s="5"/>
      <c r="G622" s="5"/>
      <c r="H622" s="5"/>
      <c r="I622" s="53"/>
      <c r="J622" s="5"/>
      <c r="K622" s="5"/>
      <c r="L622" s="5"/>
      <c r="M622" s="5"/>
      <c r="N622" s="5"/>
      <c r="O622" s="5"/>
      <c r="P622" s="5"/>
      <c r="Q622" s="5"/>
      <c r="R622" s="5"/>
      <c r="S622" s="54"/>
      <c r="T622" s="54"/>
      <c r="U622" s="371"/>
      <c r="V622" s="56"/>
      <c r="W622" s="5"/>
      <c r="X622" s="373"/>
      <c r="Y622" s="444"/>
      <c r="Z622" s="5"/>
      <c r="AA622" s="5"/>
      <c r="AB622" s="5"/>
      <c r="AC622" s="5"/>
      <c r="AD622" s="5"/>
      <c r="AE622" s="5"/>
      <c r="AF622" s="5"/>
    </row>
    <row r="623" spans="1:32" ht="21" customHeight="1" x14ac:dyDescent="0.3">
      <c r="A623" s="5"/>
      <c r="B623" s="5"/>
      <c r="C623" s="5"/>
      <c r="D623" s="445"/>
      <c r="E623" s="5"/>
      <c r="F623" s="5"/>
      <c r="G623" s="5"/>
      <c r="H623" s="5"/>
      <c r="I623" s="53"/>
      <c r="J623" s="5"/>
      <c r="K623" s="5"/>
      <c r="L623" s="5"/>
      <c r="M623" s="5"/>
      <c r="N623" s="5"/>
      <c r="O623" s="5"/>
      <c r="P623" s="5"/>
      <c r="Q623" s="5"/>
      <c r="R623" s="5"/>
      <c r="S623" s="54"/>
      <c r="T623" s="54"/>
      <c r="U623" s="371"/>
      <c r="V623" s="56"/>
      <c r="W623" s="5"/>
      <c r="X623" s="373"/>
      <c r="Y623" s="444"/>
      <c r="Z623" s="5"/>
      <c r="AA623" s="5"/>
      <c r="AB623" s="5"/>
      <c r="AC623" s="5"/>
      <c r="AD623" s="5"/>
      <c r="AE623" s="5"/>
      <c r="AF623" s="5"/>
    </row>
    <row r="624" spans="1:32" ht="21" customHeight="1" x14ac:dyDescent="0.3">
      <c r="A624" s="5"/>
      <c r="B624" s="5"/>
      <c r="C624" s="5"/>
      <c r="D624" s="445"/>
      <c r="E624" s="5"/>
      <c r="F624" s="5"/>
      <c r="G624" s="5"/>
      <c r="H624" s="5"/>
      <c r="I624" s="53"/>
      <c r="J624" s="5"/>
      <c r="K624" s="5"/>
      <c r="L624" s="5"/>
      <c r="M624" s="5"/>
      <c r="N624" s="5"/>
      <c r="O624" s="5"/>
      <c r="P624" s="5"/>
      <c r="Q624" s="5"/>
      <c r="R624" s="5"/>
      <c r="S624" s="54"/>
      <c r="T624" s="54"/>
      <c r="U624" s="371"/>
      <c r="V624" s="56"/>
      <c r="W624" s="5"/>
      <c r="X624" s="373"/>
      <c r="Y624" s="444"/>
      <c r="Z624" s="5"/>
      <c r="AA624" s="5"/>
      <c r="AB624" s="5"/>
      <c r="AC624" s="5"/>
      <c r="AD624" s="5"/>
      <c r="AE624" s="5"/>
      <c r="AF624" s="5"/>
    </row>
    <row r="625" spans="1:32" ht="21" customHeight="1" x14ac:dyDescent="0.3">
      <c r="A625" s="5"/>
      <c r="B625" s="5"/>
      <c r="C625" s="5"/>
      <c r="D625" s="445"/>
      <c r="E625" s="5"/>
      <c r="F625" s="5"/>
      <c r="G625" s="5"/>
      <c r="H625" s="5"/>
      <c r="I625" s="53"/>
      <c r="J625" s="5"/>
      <c r="K625" s="5"/>
      <c r="L625" s="5"/>
      <c r="M625" s="5"/>
      <c r="N625" s="5"/>
      <c r="O625" s="5"/>
      <c r="P625" s="5"/>
      <c r="Q625" s="5"/>
      <c r="R625" s="5"/>
      <c r="S625" s="54"/>
      <c r="T625" s="54"/>
      <c r="U625" s="371"/>
      <c r="V625" s="56"/>
      <c r="W625" s="5"/>
      <c r="X625" s="373"/>
      <c r="Y625" s="444"/>
      <c r="Z625" s="5"/>
      <c r="AA625" s="5"/>
      <c r="AB625" s="5"/>
      <c r="AC625" s="5"/>
      <c r="AD625" s="5"/>
      <c r="AE625" s="5"/>
      <c r="AF625" s="5"/>
    </row>
    <row r="626" spans="1:32" ht="21" customHeight="1" x14ac:dyDescent="0.3">
      <c r="A626" s="5"/>
      <c r="B626" s="5"/>
      <c r="C626" s="5"/>
      <c r="D626" s="445"/>
      <c r="E626" s="5"/>
      <c r="F626" s="5"/>
      <c r="G626" s="5"/>
      <c r="H626" s="5"/>
      <c r="I626" s="53"/>
      <c r="J626" s="5"/>
      <c r="K626" s="5"/>
      <c r="L626" s="5"/>
      <c r="M626" s="5"/>
      <c r="N626" s="5"/>
      <c r="O626" s="5"/>
      <c r="P626" s="5"/>
      <c r="Q626" s="5"/>
      <c r="R626" s="5"/>
      <c r="S626" s="54"/>
      <c r="T626" s="54"/>
      <c r="U626" s="371"/>
      <c r="V626" s="56"/>
      <c r="W626" s="5"/>
      <c r="X626" s="373"/>
      <c r="Y626" s="444"/>
      <c r="Z626" s="5"/>
      <c r="AA626" s="5"/>
      <c r="AB626" s="5"/>
      <c r="AC626" s="5"/>
      <c r="AD626" s="5"/>
      <c r="AE626" s="5"/>
      <c r="AF626" s="5"/>
    </row>
    <row r="627" spans="1:32" ht="21" customHeight="1" x14ac:dyDescent="0.3">
      <c r="A627" s="5"/>
      <c r="B627" s="5"/>
      <c r="C627" s="5"/>
      <c r="D627" s="445"/>
      <c r="E627" s="5"/>
      <c r="F627" s="5"/>
      <c r="G627" s="5"/>
      <c r="H627" s="5"/>
      <c r="I627" s="53"/>
      <c r="J627" s="5"/>
      <c r="K627" s="5"/>
      <c r="L627" s="5"/>
      <c r="M627" s="5"/>
      <c r="N627" s="5"/>
      <c r="O627" s="5"/>
      <c r="P627" s="5"/>
      <c r="Q627" s="5"/>
      <c r="R627" s="5"/>
      <c r="S627" s="54"/>
      <c r="T627" s="54"/>
      <c r="U627" s="371"/>
      <c r="V627" s="56"/>
      <c r="W627" s="5"/>
      <c r="X627" s="373"/>
      <c r="Y627" s="444"/>
      <c r="Z627" s="5"/>
      <c r="AA627" s="5"/>
      <c r="AB627" s="5"/>
      <c r="AC627" s="5"/>
      <c r="AD627" s="5"/>
      <c r="AE627" s="5"/>
      <c r="AF627" s="5"/>
    </row>
    <row r="628" spans="1:32" ht="21" customHeight="1" x14ac:dyDescent="0.3">
      <c r="A628" s="5"/>
      <c r="B628" s="5"/>
      <c r="C628" s="5"/>
      <c r="D628" s="445"/>
      <c r="E628" s="5"/>
      <c r="F628" s="5"/>
      <c r="G628" s="5"/>
      <c r="H628" s="5"/>
      <c r="I628" s="53"/>
      <c r="J628" s="5"/>
      <c r="K628" s="5"/>
      <c r="L628" s="5"/>
      <c r="M628" s="5"/>
      <c r="N628" s="5"/>
      <c r="O628" s="5"/>
      <c r="P628" s="5"/>
      <c r="Q628" s="5"/>
      <c r="R628" s="5"/>
      <c r="S628" s="54"/>
      <c r="T628" s="54"/>
      <c r="U628" s="371"/>
      <c r="V628" s="56"/>
      <c r="W628" s="5"/>
      <c r="X628" s="373"/>
      <c r="Y628" s="444"/>
      <c r="Z628" s="5"/>
      <c r="AA628" s="5"/>
      <c r="AB628" s="5"/>
      <c r="AC628" s="5"/>
      <c r="AD628" s="5"/>
      <c r="AE628" s="5"/>
      <c r="AF628" s="5"/>
    </row>
    <row r="629" spans="1:32" ht="21" customHeight="1" x14ac:dyDescent="0.3">
      <c r="A629" s="5"/>
      <c r="B629" s="5"/>
      <c r="C629" s="5"/>
      <c r="D629" s="445"/>
      <c r="E629" s="5"/>
      <c r="F629" s="5"/>
      <c r="G629" s="5"/>
      <c r="H629" s="5"/>
      <c r="I629" s="53"/>
      <c r="J629" s="5"/>
      <c r="K629" s="5"/>
      <c r="L629" s="5"/>
      <c r="M629" s="5"/>
      <c r="N629" s="5"/>
      <c r="O629" s="5"/>
      <c r="P629" s="5"/>
      <c r="Q629" s="5"/>
      <c r="R629" s="5"/>
      <c r="S629" s="54"/>
      <c r="T629" s="54"/>
      <c r="U629" s="371"/>
      <c r="V629" s="56"/>
      <c r="W629" s="5"/>
      <c r="X629" s="373"/>
      <c r="Y629" s="444"/>
      <c r="Z629" s="5"/>
      <c r="AA629" s="5"/>
      <c r="AB629" s="5"/>
      <c r="AC629" s="5"/>
      <c r="AD629" s="5"/>
      <c r="AE629" s="5"/>
      <c r="AF629" s="5"/>
    </row>
    <row r="630" spans="1:32" ht="21" customHeight="1" x14ac:dyDescent="0.3">
      <c r="A630" s="5"/>
      <c r="B630" s="5"/>
      <c r="C630" s="5"/>
      <c r="D630" s="445"/>
      <c r="E630" s="5"/>
      <c r="F630" s="5"/>
      <c r="G630" s="5"/>
      <c r="H630" s="5"/>
      <c r="I630" s="53"/>
      <c r="J630" s="5"/>
      <c r="K630" s="5"/>
      <c r="L630" s="5"/>
      <c r="M630" s="5"/>
      <c r="N630" s="5"/>
      <c r="O630" s="5"/>
      <c r="P630" s="5"/>
      <c r="Q630" s="5"/>
      <c r="R630" s="5"/>
      <c r="S630" s="54"/>
      <c r="T630" s="54"/>
      <c r="U630" s="371"/>
      <c r="V630" s="56"/>
      <c r="W630" s="5"/>
      <c r="X630" s="373"/>
      <c r="Y630" s="444"/>
      <c r="Z630" s="5"/>
      <c r="AA630" s="5"/>
      <c r="AB630" s="5"/>
      <c r="AC630" s="5"/>
      <c r="AD630" s="5"/>
      <c r="AE630" s="5"/>
      <c r="AF630" s="5"/>
    </row>
    <row r="631" spans="1:32" ht="21" customHeight="1" x14ac:dyDescent="0.3">
      <c r="A631" s="5"/>
      <c r="B631" s="5"/>
      <c r="C631" s="5"/>
      <c r="D631" s="445"/>
      <c r="E631" s="5"/>
      <c r="F631" s="5"/>
      <c r="G631" s="5"/>
      <c r="H631" s="5"/>
      <c r="I631" s="53"/>
      <c r="J631" s="5"/>
      <c r="K631" s="5"/>
      <c r="L631" s="5"/>
      <c r="M631" s="5"/>
      <c r="N631" s="5"/>
      <c r="O631" s="5"/>
      <c r="P631" s="5"/>
      <c r="Q631" s="5"/>
      <c r="R631" s="5"/>
      <c r="S631" s="54"/>
      <c r="T631" s="54"/>
      <c r="U631" s="371"/>
      <c r="V631" s="56"/>
      <c r="W631" s="5"/>
      <c r="X631" s="373"/>
      <c r="Y631" s="444"/>
      <c r="Z631" s="5"/>
      <c r="AA631" s="5"/>
      <c r="AB631" s="5"/>
      <c r="AC631" s="5"/>
      <c r="AD631" s="5"/>
      <c r="AE631" s="5"/>
      <c r="AF631" s="5"/>
    </row>
    <row r="632" spans="1:32" ht="21" customHeight="1" x14ac:dyDescent="0.3">
      <c r="A632" s="5"/>
      <c r="B632" s="5"/>
      <c r="C632" s="5"/>
      <c r="D632" s="445"/>
      <c r="E632" s="5"/>
      <c r="F632" s="5"/>
      <c r="G632" s="5"/>
      <c r="H632" s="5"/>
      <c r="I632" s="53"/>
      <c r="J632" s="5"/>
      <c r="K632" s="5"/>
      <c r="L632" s="5"/>
      <c r="M632" s="5"/>
      <c r="N632" s="5"/>
      <c r="O632" s="5"/>
      <c r="P632" s="5"/>
      <c r="Q632" s="5"/>
      <c r="R632" s="5"/>
      <c r="S632" s="54"/>
      <c r="T632" s="54"/>
      <c r="U632" s="371"/>
      <c r="V632" s="56"/>
      <c r="W632" s="5"/>
      <c r="X632" s="373"/>
      <c r="Y632" s="444"/>
      <c r="Z632" s="5"/>
      <c r="AA632" s="5"/>
      <c r="AB632" s="5"/>
      <c r="AC632" s="5"/>
      <c r="AD632" s="5"/>
      <c r="AE632" s="5"/>
      <c r="AF632" s="5"/>
    </row>
    <row r="633" spans="1:32" ht="21" customHeight="1" x14ac:dyDescent="0.3">
      <c r="A633" s="5"/>
      <c r="B633" s="5"/>
      <c r="C633" s="5"/>
      <c r="D633" s="445"/>
      <c r="E633" s="5"/>
      <c r="F633" s="5"/>
      <c r="G633" s="5"/>
      <c r="H633" s="5"/>
      <c r="I633" s="53"/>
      <c r="J633" s="5"/>
      <c r="K633" s="5"/>
      <c r="L633" s="5"/>
      <c r="M633" s="5"/>
      <c r="N633" s="5"/>
      <c r="O633" s="5"/>
      <c r="P633" s="5"/>
      <c r="Q633" s="5"/>
      <c r="R633" s="5"/>
      <c r="S633" s="54"/>
      <c r="T633" s="54"/>
      <c r="U633" s="371"/>
      <c r="V633" s="56"/>
      <c r="W633" s="5"/>
      <c r="X633" s="373"/>
      <c r="Y633" s="444"/>
      <c r="Z633" s="5"/>
      <c r="AA633" s="5"/>
      <c r="AB633" s="5"/>
      <c r="AC633" s="5"/>
      <c r="AD633" s="5"/>
      <c r="AE633" s="5"/>
      <c r="AF633" s="5"/>
    </row>
    <row r="634" spans="1:32" ht="21" customHeight="1" x14ac:dyDescent="0.3">
      <c r="A634" s="5"/>
      <c r="B634" s="5"/>
      <c r="C634" s="5"/>
      <c r="D634" s="445"/>
      <c r="E634" s="5"/>
      <c r="F634" s="5"/>
      <c r="G634" s="5"/>
      <c r="H634" s="5"/>
      <c r="I634" s="53"/>
      <c r="J634" s="5"/>
      <c r="K634" s="5"/>
      <c r="L634" s="5"/>
      <c r="M634" s="5"/>
      <c r="N634" s="5"/>
      <c r="O634" s="5"/>
      <c r="P634" s="5"/>
      <c r="Q634" s="5"/>
      <c r="R634" s="5"/>
      <c r="S634" s="54"/>
      <c r="T634" s="54"/>
      <c r="U634" s="371"/>
      <c r="V634" s="56"/>
      <c r="W634" s="5"/>
      <c r="X634" s="373"/>
      <c r="Y634" s="444"/>
      <c r="Z634" s="5"/>
      <c r="AA634" s="5"/>
      <c r="AB634" s="5"/>
      <c r="AC634" s="5"/>
      <c r="AD634" s="5"/>
      <c r="AE634" s="5"/>
      <c r="AF634" s="5"/>
    </row>
    <row r="635" spans="1:32" ht="21" customHeight="1" x14ac:dyDescent="0.3">
      <c r="A635" s="5"/>
      <c r="B635" s="5"/>
      <c r="C635" s="5"/>
      <c r="D635" s="445"/>
      <c r="E635" s="5"/>
      <c r="F635" s="5"/>
      <c r="G635" s="5"/>
      <c r="H635" s="5"/>
      <c r="I635" s="53"/>
      <c r="J635" s="5"/>
      <c r="K635" s="5"/>
      <c r="L635" s="5"/>
      <c r="M635" s="5"/>
      <c r="N635" s="5"/>
      <c r="O635" s="5"/>
      <c r="P635" s="5"/>
      <c r="Q635" s="5"/>
      <c r="R635" s="5"/>
      <c r="S635" s="54"/>
      <c r="T635" s="54"/>
      <c r="U635" s="371"/>
      <c r="V635" s="56"/>
      <c r="W635" s="5"/>
      <c r="X635" s="373"/>
      <c r="Y635" s="444"/>
      <c r="Z635" s="5"/>
      <c r="AA635" s="5"/>
      <c r="AB635" s="5"/>
      <c r="AC635" s="5"/>
      <c r="AD635" s="5"/>
      <c r="AE635" s="5"/>
      <c r="AF635" s="5"/>
    </row>
    <row r="636" spans="1:32" ht="21" customHeight="1" x14ac:dyDescent="0.3">
      <c r="A636" s="5"/>
      <c r="B636" s="5"/>
      <c r="C636" s="5"/>
      <c r="D636" s="445"/>
      <c r="E636" s="5"/>
      <c r="F636" s="5"/>
      <c r="G636" s="5"/>
      <c r="H636" s="5"/>
      <c r="I636" s="53"/>
      <c r="J636" s="5"/>
      <c r="K636" s="5"/>
      <c r="L636" s="5"/>
      <c r="M636" s="5"/>
      <c r="N636" s="5"/>
      <c r="O636" s="5"/>
      <c r="P636" s="5"/>
      <c r="Q636" s="5"/>
      <c r="R636" s="5"/>
      <c r="S636" s="54"/>
      <c r="T636" s="54"/>
      <c r="U636" s="371"/>
      <c r="V636" s="56"/>
      <c r="W636" s="5"/>
      <c r="X636" s="373"/>
      <c r="Y636" s="444"/>
      <c r="Z636" s="5"/>
      <c r="AA636" s="5"/>
      <c r="AB636" s="5"/>
      <c r="AC636" s="5"/>
      <c r="AD636" s="5"/>
      <c r="AE636" s="5"/>
      <c r="AF636" s="5"/>
    </row>
    <row r="637" spans="1:32" ht="21" customHeight="1" x14ac:dyDescent="0.3">
      <c r="A637" s="5"/>
      <c r="B637" s="5"/>
      <c r="C637" s="5"/>
      <c r="D637" s="445"/>
      <c r="E637" s="5"/>
      <c r="F637" s="5"/>
      <c r="G637" s="5"/>
      <c r="H637" s="5"/>
      <c r="I637" s="53"/>
      <c r="J637" s="5"/>
      <c r="K637" s="5"/>
      <c r="L637" s="5"/>
      <c r="M637" s="5"/>
      <c r="N637" s="5"/>
      <c r="O637" s="5"/>
      <c r="P637" s="5"/>
      <c r="Q637" s="5"/>
      <c r="R637" s="5"/>
      <c r="S637" s="54"/>
      <c r="T637" s="54"/>
      <c r="U637" s="371"/>
      <c r="V637" s="56"/>
      <c r="W637" s="5"/>
      <c r="X637" s="373"/>
      <c r="Y637" s="444"/>
      <c r="Z637" s="5"/>
      <c r="AA637" s="5"/>
      <c r="AB637" s="5"/>
      <c r="AC637" s="5"/>
      <c r="AD637" s="5"/>
      <c r="AE637" s="5"/>
      <c r="AF637" s="5"/>
    </row>
    <row r="638" spans="1:32" ht="21" customHeight="1" x14ac:dyDescent="0.3">
      <c r="A638" s="5"/>
      <c r="B638" s="5"/>
      <c r="C638" s="5"/>
      <c r="D638" s="445"/>
      <c r="E638" s="5"/>
      <c r="F638" s="5"/>
      <c r="G638" s="5"/>
      <c r="H638" s="5"/>
      <c r="I638" s="53"/>
      <c r="J638" s="5"/>
      <c r="K638" s="5"/>
      <c r="L638" s="5"/>
      <c r="M638" s="5"/>
      <c r="N638" s="5"/>
      <c r="O638" s="5"/>
      <c r="P638" s="5"/>
      <c r="Q638" s="5"/>
      <c r="R638" s="5"/>
      <c r="S638" s="54"/>
      <c r="T638" s="54"/>
      <c r="U638" s="371"/>
      <c r="V638" s="56"/>
      <c r="W638" s="5"/>
      <c r="X638" s="373"/>
      <c r="Y638" s="444"/>
      <c r="Z638" s="5"/>
      <c r="AA638" s="5"/>
      <c r="AB638" s="5"/>
      <c r="AC638" s="5"/>
      <c r="AD638" s="5"/>
      <c r="AE638" s="5"/>
      <c r="AF638" s="5"/>
    </row>
    <row r="639" spans="1:32" ht="21" customHeight="1" x14ac:dyDescent="0.3">
      <c r="A639" s="5"/>
      <c r="B639" s="5"/>
      <c r="C639" s="5"/>
      <c r="D639" s="445"/>
      <c r="E639" s="5"/>
      <c r="F639" s="5"/>
      <c r="G639" s="5"/>
      <c r="H639" s="5"/>
      <c r="I639" s="53"/>
      <c r="J639" s="5"/>
      <c r="K639" s="5"/>
      <c r="L639" s="5"/>
      <c r="M639" s="5"/>
      <c r="N639" s="5"/>
      <c r="O639" s="5"/>
      <c r="P639" s="5"/>
      <c r="Q639" s="5"/>
      <c r="R639" s="5"/>
      <c r="S639" s="54"/>
      <c r="T639" s="54"/>
      <c r="U639" s="371"/>
      <c r="V639" s="56"/>
      <c r="W639" s="5"/>
      <c r="X639" s="373"/>
      <c r="Y639" s="444"/>
      <c r="Z639" s="5"/>
      <c r="AA639" s="5"/>
      <c r="AB639" s="5"/>
      <c r="AC639" s="5"/>
      <c r="AD639" s="5"/>
      <c r="AE639" s="5"/>
      <c r="AF639" s="5"/>
    </row>
    <row r="640" spans="1:32" ht="21" customHeight="1" x14ac:dyDescent="0.3">
      <c r="A640" s="5"/>
      <c r="B640" s="5"/>
      <c r="C640" s="5"/>
      <c r="D640" s="445"/>
      <c r="E640" s="5"/>
      <c r="F640" s="5"/>
      <c r="G640" s="5"/>
      <c r="H640" s="5"/>
      <c r="I640" s="53"/>
      <c r="J640" s="5"/>
      <c r="K640" s="5"/>
      <c r="L640" s="5"/>
      <c r="M640" s="5"/>
      <c r="N640" s="5"/>
      <c r="O640" s="5"/>
      <c r="P640" s="5"/>
      <c r="Q640" s="5"/>
      <c r="R640" s="5"/>
      <c r="S640" s="54"/>
      <c r="T640" s="54"/>
      <c r="U640" s="371"/>
      <c r="V640" s="56"/>
      <c r="W640" s="5"/>
      <c r="X640" s="373"/>
      <c r="Y640" s="444"/>
      <c r="Z640" s="5"/>
      <c r="AA640" s="5"/>
      <c r="AB640" s="5"/>
      <c r="AC640" s="5"/>
      <c r="AD640" s="5"/>
      <c r="AE640" s="5"/>
      <c r="AF640" s="5"/>
    </row>
    <row r="641" spans="1:32" ht="21" customHeight="1" x14ac:dyDescent="0.3">
      <c r="A641" s="5"/>
      <c r="B641" s="5"/>
      <c r="C641" s="5"/>
      <c r="D641" s="445"/>
      <c r="E641" s="5"/>
      <c r="F641" s="5"/>
      <c r="G641" s="5"/>
      <c r="H641" s="5"/>
      <c r="I641" s="53"/>
      <c r="J641" s="5"/>
      <c r="K641" s="5"/>
      <c r="L641" s="5"/>
      <c r="M641" s="5"/>
      <c r="N641" s="5"/>
      <c r="O641" s="5"/>
      <c r="P641" s="5"/>
      <c r="Q641" s="5"/>
      <c r="R641" s="5"/>
      <c r="S641" s="54"/>
      <c r="T641" s="54"/>
      <c r="U641" s="371"/>
      <c r="V641" s="56"/>
      <c r="W641" s="5"/>
      <c r="X641" s="373"/>
      <c r="Y641" s="444"/>
      <c r="Z641" s="5"/>
      <c r="AA641" s="5"/>
      <c r="AB641" s="5"/>
      <c r="AC641" s="5"/>
      <c r="AD641" s="5"/>
      <c r="AE641" s="5"/>
      <c r="AF641" s="5"/>
    </row>
    <row r="642" spans="1:32" ht="21" customHeight="1" x14ac:dyDescent="0.3">
      <c r="A642" s="5"/>
      <c r="B642" s="5"/>
      <c r="C642" s="5"/>
      <c r="D642" s="445"/>
      <c r="E642" s="5"/>
      <c r="F642" s="5"/>
      <c r="G642" s="5"/>
      <c r="H642" s="5"/>
      <c r="I642" s="53"/>
      <c r="J642" s="5"/>
      <c r="K642" s="5"/>
      <c r="L642" s="5"/>
      <c r="M642" s="5"/>
      <c r="N642" s="5"/>
      <c r="O642" s="5"/>
      <c r="P642" s="5"/>
      <c r="Q642" s="5"/>
      <c r="R642" s="5"/>
      <c r="S642" s="54"/>
      <c r="T642" s="54"/>
      <c r="U642" s="371"/>
      <c r="V642" s="56"/>
      <c r="W642" s="5"/>
      <c r="X642" s="373"/>
      <c r="Y642" s="444"/>
      <c r="Z642" s="5"/>
      <c r="AA642" s="5"/>
      <c r="AB642" s="5"/>
      <c r="AC642" s="5"/>
      <c r="AD642" s="5"/>
      <c r="AE642" s="5"/>
      <c r="AF642" s="5"/>
    </row>
    <row r="643" spans="1:32" ht="21" customHeight="1" x14ac:dyDescent="0.3">
      <c r="A643" s="5"/>
      <c r="B643" s="5"/>
      <c r="C643" s="5"/>
      <c r="D643" s="445"/>
      <c r="E643" s="5"/>
      <c r="F643" s="5"/>
      <c r="G643" s="5"/>
      <c r="H643" s="5"/>
      <c r="I643" s="53"/>
      <c r="J643" s="5"/>
      <c r="K643" s="5"/>
      <c r="L643" s="5"/>
      <c r="M643" s="5"/>
      <c r="N643" s="5"/>
      <c r="O643" s="5"/>
      <c r="P643" s="5"/>
      <c r="Q643" s="5"/>
      <c r="R643" s="5"/>
      <c r="S643" s="54"/>
      <c r="T643" s="54"/>
      <c r="U643" s="371"/>
      <c r="V643" s="56"/>
      <c r="W643" s="5"/>
      <c r="X643" s="373"/>
      <c r="Y643" s="444"/>
      <c r="Z643" s="5"/>
      <c r="AA643" s="5"/>
      <c r="AB643" s="5"/>
      <c r="AC643" s="5"/>
      <c r="AD643" s="5"/>
      <c r="AE643" s="5"/>
      <c r="AF643" s="5"/>
    </row>
    <row r="644" spans="1:32" ht="21" customHeight="1" x14ac:dyDescent="0.3">
      <c r="A644" s="5"/>
      <c r="B644" s="5"/>
      <c r="C644" s="5"/>
      <c r="D644" s="445"/>
      <c r="E644" s="5"/>
      <c r="F644" s="5"/>
      <c r="G644" s="5"/>
      <c r="H644" s="5"/>
      <c r="I644" s="53"/>
      <c r="J644" s="5"/>
      <c r="K644" s="5"/>
      <c r="L644" s="5"/>
      <c r="M644" s="5"/>
      <c r="N644" s="5"/>
      <c r="O644" s="5"/>
      <c r="P644" s="5"/>
      <c r="Q644" s="5"/>
      <c r="R644" s="5"/>
      <c r="S644" s="54"/>
      <c r="T644" s="54"/>
      <c r="U644" s="371"/>
      <c r="V644" s="56"/>
      <c r="W644" s="5"/>
      <c r="X644" s="373"/>
      <c r="Y644" s="444"/>
      <c r="Z644" s="5"/>
      <c r="AA644" s="5"/>
      <c r="AB644" s="5"/>
      <c r="AC644" s="5"/>
      <c r="AD644" s="5"/>
      <c r="AE644" s="5"/>
      <c r="AF644" s="5"/>
    </row>
    <row r="645" spans="1:32" ht="21" customHeight="1" x14ac:dyDescent="0.3">
      <c r="A645" s="5"/>
      <c r="B645" s="5"/>
      <c r="C645" s="5"/>
      <c r="D645" s="445"/>
      <c r="E645" s="5"/>
      <c r="F645" s="5"/>
      <c r="G645" s="5"/>
      <c r="H645" s="5"/>
      <c r="I645" s="53"/>
      <c r="J645" s="5"/>
      <c r="K645" s="5"/>
      <c r="L645" s="5"/>
      <c r="M645" s="5"/>
      <c r="N645" s="5"/>
      <c r="O645" s="5"/>
      <c r="P645" s="5"/>
      <c r="Q645" s="5"/>
      <c r="R645" s="5"/>
      <c r="S645" s="54"/>
      <c r="T645" s="54"/>
      <c r="U645" s="371"/>
      <c r="V645" s="56"/>
      <c r="W645" s="5"/>
      <c r="X645" s="373"/>
      <c r="Y645" s="444"/>
      <c r="Z645" s="5"/>
      <c r="AA645" s="5"/>
      <c r="AB645" s="5"/>
      <c r="AC645" s="5"/>
      <c r="AD645" s="5"/>
      <c r="AE645" s="5"/>
      <c r="AF645" s="5"/>
    </row>
    <row r="646" spans="1:32" ht="21" customHeight="1" x14ac:dyDescent="0.3">
      <c r="A646" s="5"/>
      <c r="B646" s="5"/>
      <c r="C646" s="5"/>
      <c r="D646" s="445"/>
      <c r="E646" s="5"/>
      <c r="F646" s="5"/>
      <c r="G646" s="5"/>
      <c r="H646" s="5"/>
      <c r="I646" s="53"/>
      <c r="J646" s="5"/>
      <c r="K646" s="5"/>
      <c r="L646" s="5"/>
      <c r="M646" s="5"/>
      <c r="N646" s="5"/>
      <c r="O646" s="5"/>
      <c r="P646" s="5"/>
      <c r="Q646" s="5"/>
      <c r="R646" s="5"/>
      <c r="S646" s="54"/>
      <c r="T646" s="54"/>
      <c r="U646" s="371"/>
      <c r="V646" s="56"/>
      <c r="W646" s="5"/>
      <c r="X646" s="373"/>
      <c r="Y646" s="444"/>
      <c r="Z646" s="5"/>
      <c r="AA646" s="5"/>
      <c r="AB646" s="5"/>
      <c r="AC646" s="5"/>
      <c r="AD646" s="5"/>
      <c r="AE646" s="5"/>
      <c r="AF646" s="5"/>
    </row>
    <row r="647" spans="1:32" ht="21" customHeight="1" x14ac:dyDescent="0.3">
      <c r="A647" s="5"/>
      <c r="B647" s="5"/>
      <c r="C647" s="5"/>
      <c r="D647" s="445"/>
      <c r="E647" s="5"/>
      <c r="F647" s="5"/>
      <c r="G647" s="5"/>
      <c r="H647" s="5"/>
      <c r="I647" s="53"/>
      <c r="J647" s="5"/>
      <c r="K647" s="5"/>
      <c r="L647" s="5"/>
      <c r="M647" s="5"/>
      <c r="N647" s="5"/>
      <c r="O647" s="5"/>
      <c r="P647" s="5"/>
      <c r="Q647" s="5"/>
      <c r="R647" s="5"/>
      <c r="S647" s="54"/>
      <c r="T647" s="54"/>
      <c r="U647" s="371"/>
      <c r="V647" s="56"/>
      <c r="W647" s="5"/>
      <c r="X647" s="373"/>
      <c r="Y647" s="444"/>
      <c r="Z647" s="5"/>
      <c r="AA647" s="5"/>
      <c r="AB647" s="5"/>
      <c r="AC647" s="5"/>
      <c r="AD647" s="5"/>
      <c r="AE647" s="5"/>
      <c r="AF647" s="5"/>
    </row>
    <row r="648" spans="1:32" ht="21" customHeight="1" x14ac:dyDescent="0.3">
      <c r="A648" s="5"/>
      <c r="B648" s="5"/>
      <c r="C648" s="5"/>
      <c r="D648" s="445"/>
      <c r="E648" s="5"/>
      <c r="F648" s="5"/>
      <c r="G648" s="5"/>
      <c r="H648" s="5"/>
      <c r="I648" s="53"/>
      <c r="J648" s="5"/>
      <c r="K648" s="5"/>
      <c r="L648" s="5"/>
      <c r="M648" s="5"/>
      <c r="N648" s="5"/>
      <c r="O648" s="5"/>
      <c r="P648" s="5"/>
      <c r="Q648" s="5"/>
      <c r="R648" s="5"/>
      <c r="S648" s="54"/>
      <c r="T648" s="54"/>
      <c r="U648" s="371"/>
      <c r="V648" s="56"/>
      <c r="W648" s="5"/>
      <c r="X648" s="373"/>
      <c r="Y648" s="444"/>
      <c r="Z648" s="5"/>
      <c r="AA648" s="5"/>
      <c r="AB648" s="5"/>
      <c r="AC648" s="5"/>
      <c r="AD648" s="5"/>
      <c r="AE648" s="5"/>
      <c r="AF648" s="5"/>
    </row>
    <row r="649" spans="1:32" ht="21" customHeight="1" x14ac:dyDescent="0.3">
      <c r="A649" s="5"/>
      <c r="B649" s="5"/>
      <c r="C649" s="5"/>
      <c r="D649" s="445"/>
      <c r="E649" s="5"/>
      <c r="F649" s="5"/>
      <c r="G649" s="5"/>
      <c r="H649" s="5"/>
      <c r="I649" s="53"/>
      <c r="J649" s="5"/>
      <c r="K649" s="5"/>
      <c r="L649" s="5"/>
      <c r="M649" s="5"/>
      <c r="N649" s="5"/>
      <c r="O649" s="5"/>
      <c r="P649" s="5"/>
      <c r="Q649" s="5"/>
      <c r="R649" s="5"/>
      <c r="S649" s="54"/>
      <c r="T649" s="54"/>
      <c r="U649" s="371"/>
      <c r="V649" s="56"/>
      <c r="W649" s="5"/>
      <c r="X649" s="373"/>
      <c r="Y649" s="444"/>
      <c r="Z649" s="5"/>
      <c r="AA649" s="5"/>
      <c r="AB649" s="5"/>
      <c r="AC649" s="5"/>
      <c r="AD649" s="5"/>
      <c r="AE649" s="5"/>
      <c r="AF649" s="5"/>
    </row>
    <row r="650" spans="1:32" ht="21" customHeight="1" x14ac:dyDescent="0.3">
      <c r="A650" s="5"/>
      <c r="B650" s="5"/>
      <c r="C650" s="5"/>
      <c r="D650" s="445"/>
      <c r="E650" s="5"/>
      <c r="F650" s="5"/>
      <c r="G650" s="5"/>
      <c r="H650" s="5"/>
      <c r="I650" s="53"/>
      <c r="J650" s="5"/>
      <c r="K650" s="5"/>
      <c r="L650" s="5"/>
      <c r="M650" s="5"/>
      <c r="N650" s="5"/>
      <c r="O650" s="5"/>
      <c r="P650" s="5"/>
      <c r="Q650" s="5"/>
      <c r="R650" s="5"/>
      <c r="S650" s="54"/>
      <c r="T650" s="54"/>
      <c r="U650" s="371"/>
      <c r="V650" s="56"/>
      <c r="W650" s="5"/>
      <c r="X650" s="373"/>
      <c r="Y650" s="444"/>
      <c r="Z650" s="5"/>
      <c r="AA650" s="5"/>
      <c r="AB650" s="5"/>
      <c r="AC650" s="5"/>
      <c r="AD650" s="5"/>
      <c r="AE650" s="5"/>
      <c r="AF650" s="5"/>
    </row>
    <row r="651" spans="1:32" ht="21" customHeight="1" x14ac:dyDescent="0.3">
      <c r="A651" s="5"/>
      <c r="B651" s="5"/>
      <c r="C651" s="5"/>
      <c r="D651" s="445"/>
      <c r="E651" s="5"/>
      <c r="F651" s="5"/>
      <c r="G651" s="5"/>
      <c r="H651" s="5"/>
      <c r="I651" s="53"/>
      <c r="J651" s="5"/>
      <c r="K651" s="5"/>
      <c r="L651" s="5"/>
      <c r="M651" s="5"/>
      <c r="N651" s="5"/>
      <c r="O651" s="5"/>
      <c r="P651" s="5"/>
      <c r="Q651" s="5"/>
      <c r="R651" s="5"/>
      <c r="S651" s="54"/>
      <c r="T651" s="54"/>
      <c r="U651" s="371"/>
      <c r="V651" s="56"/>
      <c r="W651" s="5"/>
      <c r="X651" s="373"/>
      <c r="Y651" s="444"/>
      <c r="Z651" s="5"/>
      <c r="AA651" s="5"/>
      <c r="AB651" s="5"/>
      <c r="AC651" s="5"/>
      <c r="AD651" s="5"/>
      <c r="AE651" s="5"/>
      <c r="AF651" s="5"/>
    </row>
    <row r="652" spans="1:32" ht="21" customHeight="1" x14ac:dyDescent="0.3">
      <c r="A652" s="5"/>
      <c r="B652" s="5"/>
      <c r="C652" s="5"/>
      <c r="D652" s="445"/>
      <c r="E652" s="5"/>
      <c r="F652" s="5"/>
      <c r="G652" s="5"/>
      <c r="H652" s="5"/>
      <c r="I652" s="53"/>
      <c r="J652" s="5"/>
      <c r="K652" s="5"/>
      <c r="L652" s="5"/>
      <c r="M652" s="5"/>
      <c r="N652" s="5"/>
      <c r="O652" s="5"/>
      <c r="P652" s="5"/>
      <c r="Q652" s="5"/>
      <c r="R652" s="5"/>
      <c r="S652" s="54"/>
      <c r="T652" s="54"/>
      <c r="U652" s="371"/>
      <c r="V652" s="56"/>
      <c r="W652" s="5"/>
      <c r="X652" s="373"/>
      <c r="Y652" s="444"/>
      <c r="Z652" s="5"/>
      <c r="AA652" s="5"/>
      <c r="AB652" s="5"/>
      <c r="AC652" s="5"/>
      <c r="AD652" s="5"/>
      <c r="AE652" s="5"/>
      <c r="AF652" s="5"/>
    </row>
    <row r="653" spans="1:32" ht="21" customHeight="1" x14ac:dyDescent="0.3">
      <c r="A653" s="5"/>
      <c r="B653" s="5"/>
      <c r="C653" s="5"/>
      <c r="D653" s="445"/>
      <c r="E653" s="5"/>
      <c r="F653" s="5"/>
      <c r="G653" s="5"/>
      <c r="H653" s="5"/>
      <c r="I653" s="53"/>
      <c r="J653" s="5"/>
      <c r="K653" s="5"/>
      <c r="L653" s="5"/>
      <c r="M653" s="5"/>
      <c r="N653" s="5"/>
      <c r="O653" s="5"/>
      <c r="P653" s="5"/>
      <c r="Q653" s="5"/>
      <c r="R653" s="5"/>
      <c r="S653" s="54"/>
      <c r="T653" s="54"/>
      <c r="U653" s="371"/>
      <c r="V653" s="56"/>
      <c r="W653" s="5"/>
      <c r="X653" s="373"/>
      <c r="Y653" s="444"/>
      <c r="Z653" s="5"/>
      <c r="AA653" s="5"/>
      <c r="AB653" s="5"/>
      <c r="AC653" s="5"/>
      <c r="AD653" s="5"/>
      <c r="AE653" s="5"/>
      <c r="AF653" s="5"/>
    </row>
    <row r="654" spans="1:32" ht="21" customHeight="1" x14ac:dyDescent="0.3">
      <c r="A654" s="5"/>
      <c r="B654" s="5"/>
      <c r="C654" s="5"/>
      <c r="D654" s="445"/>
      <c r="E654" s="5"/>
      <c r="F654" s="5"/>
      <c r="G654" s="5"/>
      <c r="H654" s="5"/>
      <c r="I654" s="53"/>
      <c r="J654" s="5"/>
      <c r="K654" s="5"/>
      <c r="L654" s="5"/>
      <c r="M654" s="5"/>
      <c r="N654" s="5"/>
      <c r="O654" s="5"/>
      <c r="P654" s="5"/>
      <c r="Q654" s="5"/>
      <c r="R654" s="5"/>
      <c r="S654" s="54"/>
      <c r="T654" s="54"/>
      <c r="U654" s="371"/>
      <c r="V654" s="56"/>
      <c r="W654" s="5"/>
      <c r="X654" s="373"/>
      <c r="Y654" s="444"/>
      <c r="Z654" s="5"/>
      <c r="AA654" s="5"/>
      <c r="AB654" s="5"/>
      <c r="AC654" s="5"/>
      <c r="AD654" s="5"/>
      <c r="AE654" s="5"/>
      <c r="AF654" s="5"/>
    </row>
    <row r="655" spans="1:32" ht="21" customHeight="1" x14ac:dyDescent="0.3">
      <c r="A655" s="5"/>
      <c r="B655" s="5"/>
      <c r="C655" s="5"/>
      <c r="D655" s="445"/>
      <c r="E655" s="5"/>
      <c r="F655" s="5"/>
      <c r="G655" s="5"/>
      <c r="H655" s="5"/>
      <c r="I655" s="53"/>
      <c r="J655" s="5"/>
      <c r="K655" s="5"/>
      <c r="L655" s="5"/>
      <c r="M655" s="5"/>
      <c r="N655" s="5"/>
      <c r="O655" s="5"/>
      <c r="P655" s="5"/>
      <c r="Q655" s="5"/>
      <c r="R655" s="5"/>
      <c r="S655" s="54"/>
      <c r="T655" s="54"/>
      <c r="U655" s="371"/>
      <c r="V655" s="56"/>
      <c r="W655" s="5"/>
      <c r="X655" s="373"/>
      <c r="Y655" s="444"/>
      <c r="Z655" s="5"/>
      <c r="AA655" s="5"/>
      <c r="AB655" s="5"/>
      <c r="AC655" s="5"/>
      <c r="AD655" s="5"/>
      <c r="AE655" s="5"/>
      <c r="AF655" s="5"/>
    </row>
    <row r="656" spans="1:32" ht="21" customHeight="1" x14ac:dyDescent="0.3">
      <c r="A656" s="5"/>
      <c r="B656" s="5"/>
      <c r="C656" s="5"/>
      <c r="D656" s="445"/>
      <c r="E656" s="5"/>
      <c r="F656" s="5"/>
      <c r="G656" s="5"/>
      <c r="H656" s="5"/>
      <c r="I656" s="53"/>
      <c r="J656" s="5"/>
      <c r="K656" s="5"/>
      <c r="L656" s="5"/>
      <c r="M656" s="5"/>
      <c r="N656" s="5"/>
      <c r="O656" s="5"/>
      <c r="P656" s="5"/>
      <c r="Q656" s="5"/>
      <c r="R656" s="5"/>
      <c r="S656" s="54"/>
      <c r="T656" s="54"/>
      <c r="U656" s="371"/>
      <c r="V656" s="56"/>
      <c r="W656" s="5"/>
      <c r="X656" s="373"/>
      <c r="Y656" s="444"/>
      <c r="Z656" s="5"/>
      <c r="AA656" s="5"/>
      <c r="AB656" s="5"/>
      <c r="AC656" s="5"/>
      <c r="AD656" s="5"/>
      <c r="AE656" s="5"/>
      <c r="AF656" s="5"/>
    </row>
    <row r="657" spans="1:32" ht="21" customHeight="1" x14ac:dyDescent="0.3">
      <c r="A657" s="5"/>
      <c r="B657" s="5"/>
      <c r="C657" s="5"/>
      <c r="D657" s="445"/>
      <c r="E657" s="5"/>
      <c r="F657" s="5"/>
      <c r="G657" s="5"/>
      <c r="H657" s="5"/>
      <c r="I657" s="53"/>
      <c r="J657" s="5"/>
      <c r="K657" s="5"/>
      <c r="L657" s="5"/>
      <c r="M657" s="5"/>
      <c r="N657" s="5"/>
      <c r="O657" s="5"/>
      <c r="P657" s="5"/>
      <c r="Q657" s="5"/>
      <c r="R657" s="5"/>
      <c r="S657" s="54"/>
      <c r="T657" s="54"/>
      <c r="U657" s="371"/>
      <c r="V657" s="56"/>
      <c r="W657" s="5"/>
      <c r="X657" s="373"/>
      <c r="Y657" s="444"/>
      <c r="Z657" s="5"/>
      <c r="AA657" s="5"/>
      <c r="AB657" s="5"/>
      <c r="AC657" s="5"/>
      <c r="AD657" s="5"/>
      <c r="AE657" s="5"/>
      <c r="AF657" s="5"/>
    </row>
    <row r="658" spans="1:32" ht="21" customHeight="1" x14ac:dyDescent="0.3">
      <c r="A658" s="5"/>
      <c r="B658" s="5"/>
      <c r="C658" s="5"/>
      <c r="D658" s="445"/>
      <c r="E658" s="5"/>
      <c r="F658" s="5"/>
      <c r="G658" s="5"/>
      <c r="H658" s="5"/>
      <c r="I658" s="53"/>
      <c r="J658" s="5"/>
      <c r="K658" s="5"/>
      <c r="L658" s="5"/>
      <c r="M658" s="5"/>
      <c r="N658" s="5"/>
      <c r="O658" s="5"/>
      <c r="P658" s="5"/>
      <c r="Q658" s="5"/>
      <c r="R658" s="5"/>
      <c r="S658" s="54"/>
      <c r="T658" s="54"/>
      <c r="U658" s="371"/>
      <c r="V658" s="56"/>
      <c r="W658" s="5"/>
      <c r="X658" s="373"/>
      <c r="Y658" s="444"/>
      <c r="Z658" s="5"/>
      <c r="AA658" s="5"/>
      <c r="AB658" s="5"/>
      <c r="AC658" s="5"/>
      <c r="AD658" s="5"/>
      <c r="AE658" s="5"/>
      <c r="AF658" s="5"/>
    </row>
    <row r="659" spans="1:32" ht="21" customHeight="1" x14ac:dyDescent="0.3">
      <c r="A659" s="5"/>
      <c r="B659" s="5"/>
      <c r="C659" s="5"/>
      <c r="D659" s="445"/>
      <c r="E659" s="5"/>
      <c r="F659" s="5"/>
      <c r="G659" s="5"/>
      <c r="H659" s="5"/>
      <c r="I659" s="53"/>
      <c r="J659" s="5"/>
      <c r="K659" s="5"/>
      <c r="L659" s="5"/>
      <c r="M659" s="5"/>
      <c r="N659" s="5"/>
      <c r="O659" s="5"/>
      <c r="P659" s="5"/>
      <c r="Q659" s="5"/>
      <c r="R659" s="5"/>
      <c r="S659" s="54"/>
      <c r="T659" s="54"/>
      <c r="U659" s="371"/>
      <c r="V659" s="56"/>
      <c r="W659" s="5"/>
      <c r="X659" s="373"/>
      <c r="Y659" s="444"/>
      <c r="Z659" s="5"/>
      <c r="AA659" s="5"/>
      <c r="AB659" s="5"/>
      <c r="AC659" s="5"/>
      <c r="AD659" s="5"/>
      <c r="AE659" s="5"/>
      <c r="AF659" s="5"/>
    </row>
    <row r="660" spans="1:32" ht="21" customHeight="1" x14ac:dyDescent="0.3">
      <c r="A660" s="5"/>
      <c r="B660" s="5"/>
      <c r="C660" s="5"/>
      <c r="D660" s="445"/>
      <c r="E660" s="5"/>
      <c r="F660" s="5"/>
      <c r="G660" s="5"/>
      <c r="H660" s="5"/>
      <c r="I660" s="53"/>
      <c r="J660" s="5"/>
      <c r="K660" s="5"/>
      <c r="L660" s="5"/>
      <c r="M660" s="5"/>
      <c r="N660" s="5"/>
      <c r="O660" s="5"/>
      <c r="P660" s="5"/>
      <c r="Q660" s="5"/>
      <c r="R660" s="5"/>
      <c r="S660" s="54"/>
      <c r="T660" s="54"/>
      <c r="U660" s="371"/>
      <c r="V660" s="56"/>
      <c r="W660" s="5"/>
      <c r="X660" s="373"/>
      <c r="Y660" s="444"/>
      <c r="Z660" s="5"/>
      <c r="AA660" s="5"/>
      <c r="AB660" s="5"/>
      <c r="AC660" s="5"/>
      <c r="AD660" s="5"/>
      <c r="AE660" s="5"/>
      <c r="AF660" s="5"/>
    </row>
    <row r="661" spans="1:32" ht="21" customHeight="1" x14ac:dyDescent="0.3">
      <c r="A661" s="5"/>
      <c r="B661" s="5"/>
      <c r="C661" s="5"/>
      <c r="D661" s="445"/>
      <c r="E661" s="5"/>
      <c r="F661" s="5"/>
      <c r="G661" s="5"/>
      <c r="H661" s="5"/>
      <c r="I661" s="53"/>
      <c r="J661" s="5"/>
      <c r="K661" s="5"/>
      <c r="L661" s="5"/>
      <c r="M661" s="5"/>
      <c r="N661" s="5"/>
      <c r="O661" s="5"/>
      <c r="P661" s="5"/>
      <c r="Q661" s="5"/>
      <c r="R661" s="5"/>
      <c r="S661" s="54"/>
      <c r="T661" s="54"/>
      <c r="U661" s="371"/>
      <c r="V661" s="56"/>
      <c r="W661" s="5"/>
      <c r="X661" s="373"/>
      <c r="Y661" s="444"/>
      <c r="Z661" s="5"/>
      <c r="AA661" s="5"/>
      <c r="AB661" s="5"/>
      <c r="AC661" s="5"/>
      <c r="AD661" s="5"/>
      <c r="AE661" s="5"/>
      <c r="AF661" s="5"/>
    </row>
    <row r="662" spans="1:32" ht="21" customHeight="1" x14ac:dyDescent="0.3">
      <c r="A662" s="5"/>
      <c r="B662" s="5"/>
      <c r="C662" s="5"/>
      <c r="D662" s="445"/>
      <c r="E662" s="5"/>
      <c r="F662" s="5"/>
      <c r="G662" s="5"/>
      <c r="H662" s="5"/>
      <c r="I662" s="53"/>
      <c r="J662" s="5"/>
      <c r="K662" s="5"/>
      <c r="L662" s="5"/>
      <c r="M662" s="5"/>
      <c r="N662" s="5"/>
      <c r="O662" s="5"/>
      <c r="P662" s="5"/>
      <c r="Q662" s="5"/>
      <c r="R662" s="5"/>
      <c r="S662" s="54"/>
      <c r="T662" s="54"/>
      <c r="U662" s="371"/>
      <c r="V662" s="56"/>
      <c r="W662" s="5"/>
      <c r="X662" s="373"/>
      <c r="Y662" s="444"/>
      <c r="Z662" s="5"/>
      <c r="AA662" s="5"/>
      <c r="AB662" s="5"/>
      <c r="AC662" s="5"/>
      <c r="AD662" s="5"/>
      <c r="AE662" s="5"/>
      <c r="AF662" s="5"/>
    </row>
    <row r="663" spans="1:32" ht="21" customHeight="1" x14ac:dyDescent="0.3">
      <c r="A663" s="5"/>
      <c r="B663" s="5"/>
      <c r="C663" s="5"/>
      <c r="D663" s="445"/>
      <c r="E663" s="5"/>
      <c r="F663" s="5"/>
      <c r="G663" s="5"/>
      <c r="H663" s="5"/>
      <c r="I663" s="53"/>
      <c r="J663" s="5"/>
      <c r="K663" s="5"/>
      <c r="L663" s="5"/>
      <c r="M663" s="5"/>
      <c r="N663" s="5"/>
      <c r="O663" s="5"/>
      <c r="P663" s="5"/>
      <c r="Q663" s="5"/>
      <c r="R663" s="5"/>
      <c r="S663" s="54"/>
      <c r="T663" s="54"/>
      <c r="U663" s="371"/>
      <c r="V663" s="56"/>
      <c r="W663" s="5"/>
      <c r="X663" s="373"/>
      <c r="Y663" s="444"/>
      <c r="Z663" s="5"/>
      <c r="AA663" s="5"/>
      <c r="AB663" s="5"/>
      <c r="AC663" s="5"/>
      <c r="AD663" s="5"/>
      <c r="AE663" s="5"/>
      <c r="AF663" s="5"/>
    </row>
    <row r="664" spans="1:32" ht="21" customHeight="1" x14ac:dyDescent="0.3">
      <c r="A664" s="5"/>
      <c r="B664" s="5"/>
      <c r="C664" s="5"/>
      <c r="D664" s="445"/>
      <c r="E664" s="5"/>
      <c r="F664" s="5"/>
      <c r="G664" s="5"/>
      <c r="H664" s="5"/>
      <c r="I664" s="53"/>
      <c r="J664" s="5"/>
      <c r="K664" s="5"/>
      <c r="L664" s="5"/>
      <c r="M664" s="5"/>
      <c r="N664" s="5"/>
      <c r="O664" s="5"/>
      <c r="P664" s="5"/>
      <c r="Q664" s="5"/>
      <c r="R664" s="5"/>
      <c r="S664" s="54"/>
      <c r="T664" s="54"/>
      <c r="U664" s="371"/>
      <c r="V664" s="56"/>
      <c r="W664" s="5"/>
      <c r="X664" s="373"/>
      <c r="Y664" s="444"/>
      <c r="Z664" s="5"/>
      <c r="AA664" s="5"/>
      <c r="AB664" s="5"/>
      <c r="AC664" s="5"/>
      <c r="AD664" s="5"/>
      <c r="AE664" s="5"/>
      <c r="AF664" s="5"/>
    </row>
    <row r="665" spans="1:32" ht="21" customHeight="1" x14ac:dyDescent="0.3">
      <c r="A665" s="5"/>
      <c r="B665" s="5"/>
      <c r="C665" s="5"/>
      <c r="D665" s="445"/>
      <c r="E665" s="5"/>
      <c r="F665" s="5"/>
      <c r="G665" s="5"/>
      <c r="H665" s="5"/>
      <c r="I665" s="53"/>
      <c r="J665" s="5"/>
      <c r="K665" s="5"/>
      <c r="L665" s="5"/>
      <c r="M665" s="5"/>
      <c r="N665" s="5"/>
      <c r="O665" s="5"/>
      <c r="P665" s="5"/>
      <c r="Q665" s="5"/>
      <c r="R665" s="5"/>
      <c r="S665" s="54"/>
      <c r="T665" s="54"/>
      <c r="U665" s="371"/>
      <c r="V665" s="56"/>
      <c r="W665" s="5"/>
      <c r="X665" s="373"/>
      <c r="Y665" s="444"/>
      <c r="Z665" s="5"/>
      <c r="AA665" s="5"/>
      <c r="AB665" s="5"/>
      <c r="AC665" s="5"/>
      <c r="AD665" s="5"/>
      <c r="AE665" s="5"/>
      <c r="AF665" s="5"/>
    </row>
    <row r="666" spans="1:32" ht="21" customHeight="1" x14ac:dyDescent="0.3">
      <c r="A666" s="5"/>
      <c r="B666" s="5"/>
      <c r="C666" s="5"/>
      <c r="D666" s="445"/>
      <c r="E666" s="5"/>
      <c r="F666" s="5"/>
      <c r="G666" s="5"/>
      <c r="H666" s="5"/>
      <c r="I666" s="53"/>
      <c r="J666" s="5"/>
      <c r="K666" s="5"/>
      <c r="L666" s="5"/>
      <c r="M666" s="5"/>
      <c r="N666" s="5"/>
      <c r="O666" s="5"/>
      <c r="P666" s="5"/>
      <c r="Q666" s="5"/>
      <c r="R666" s="5"/>
      <c r="S666" s="54"/>
      <c r="T666" s="54"/>
      <c r="U666" s="371"/>
      <c r="V666" s="56"/>
      <c r="W666" s="5"/>
      <c r="X666" s="373"/>
      <c r="Y666" s="444"/>
      <c r="Z666" s="5"/>
      <c r="AA666" s="5"/>
      <c r="AB666" s="5"/>
      <c r="AC666" s="5"/>
      <c r="AD666" s="5"/>
      <c r="AE666" s="5"/>
      <c r="AF666" s="5"/>
    </row>
    <row r="667" spans="1:32" ht="21" customHeight="1" x14ac:dyDescent="0.3">
      <c r="A667" s="5"/>
      <c r="B667" s="5"/>
      <c r="C667" s="5"/>
      <c r="D667" s="445"/>
      <c r="E667" s="5"/>
      <c r="F667" s="5"/>
      <c r="G667" s="5"/>
      <c r="H667" s="5"/>
      <c r="I667" s="53"/>
      <c r="J667" s="5"/>
      <c r="K667" s="5"/>
      <c r="L667" s="5"/>
      <c r="M667" s="5"/>
      <c r="N667" s="5"/>
      <c r="O667" s="5"/>
      <c r="P667" s="5"/>
      <c r="Q667" s="5"/>
      <c r="R667" s="5"/>
      <c r="S667" s="54"/>
      <c r="T667" s="54"/>
      <c r="U667" s="371"/>
      <c r="V667" s="56"/>
      <c r="W667" s="5"/>
      <c r="X667" s="373"/>
      <c r="Y667" s="444"/>
      <c r="Z667" s="5"/>
      <c r="AA667" s="5"/>
      <c r="AB667" s="5"/>
      <c r="AC667" s="5"/>
      <c r="AD667" s="5"/>
      <c r="AE667" s="5"/>
      <c r="AF667" s="5"/>
    </row>
    <row r="668" spans="1:32" ht="21" customHeight="1" x14ac:dyDescent="0.3">
      <c r="A668" s="5"/>
      <c r="B668" s="5"/>
      <c r="C668" s="5"/>
      <c r="D668" s="445"/>
      <c r="E668" s="5"/>
      <c r="F668" s="5"/>
      <c r="G668" s="5"/>
      <c r="H668" s="5"/>
      <c r="I668" s="53"/>
      <c r="J668" s="5"/>
      <c r="K668" s="5"/>
      <c r="L668" s="5"/>
      <c r="M668" s="5"/>
      <c r="N668" s="5"/>
      <c r="O668" s="5"/>
      <c r="P668" s="5"/>
      <c r="Q668" s="5"/>
      <c r="R668" s="5"/>
      <c r="S668" s="54"/>
      <c r="T668" s="54"/>
      <c r="U668" s="371"/>
      <c r="V668" s="56"/>
      <c r="W668" s="5"/>
      <c r="X668" s="373"/>
      <c r="Y668" s="444"/>
      <c r="Z668" s="5"/>
      <c r="AA668" s="5"/>
      <c r="AB668" s="5"/>
      <c r="AC668" s="5"/>
      <c r="AD668" s="5"/>
      <c r="AE668" s="5"/>
      <c r="AF668" s="5"/>
    </row>
    <row r="669" spans="1:32" ht="21" customHeight="1" x14ac:dyDescent="0.3">
      <c r="A669" s="5"/>
      <c r="B669" s="5"/>
      <c r="C669" s="5"/>
      <c r="D669" s="445"/>
      <c r="E669" s="5"/>
      <c r="F669" s="5"/>
      <c r="G669" s="5"/>
      <c r="H669" s="5"/>
      <c r="I669" s="53"/>
      <c r="J669" s="5"/>
      <c r="K669" s="5"/>
      <c r="L669" s="5"/>
      <c r="M669" s="5"/>
      <c r="N669" s="5"/>
      <c r="O669" s="5"/>
      <c r="P669" s="5"/>
      <c r="Q669" s="5"/>
      <c r="R669" s="5"/>
      <c r="S669" s="54"/>
      <c r="T669" s="54"/>
      <c r="U669" s="371"/>
      <c r="V669" s="56"/>
      <c r="W669" s="5"/>
      <c r="X669" s="373"/>
      <c r="Y669" s="444"/>
      <c r="Z669" s="5"/>
      <c r="AA669" s="5"/>
      <c r="AB669" s="5"/>
      <c r="AC669" s="5"/>
      <c r="AD669" s="5"/>
      <c r="AE669" s="5"/>
      <c r="AF669" s="5"/>
    </row>
    <row r="670" spans="1:32" ht="21" customHeight="1" x14ac:dyDescent="0.3">
      <c r="A670" s="5"/>
      <c r="B670" s="5"/>
      <c r="C670" s="5"/>
      <c r="D670" s="445"/>
      <c r="E670" s="5"/>
      <c r="F670" s="5"/>
      <c r="G670" s="5"/>
      <c r="H670" s="5"/>
      <c r="I670" s="53"/>
      <c r="J670" s="5"/>
      <c r="K670" s="5"/>
      <c r="L670" s="5"/>
      <c r="M670" s="5"/>
      <c r="N670" s="5"/>
      <c r="O670" s="5"/>
      <c r="P670" s="5"/>
      <c r="Q670" s="5"/>
      <c r="R670" s="5"/>
      <c r="S670" s="54"/>
      <c r="T670" s="54"/>
      <c r="U670" s="371"/>
      <c r="V670" s="56"/>
      <c r="W670" s="5"/>
      <c r="X670" s="373"/>
      <c r="Y670" s="444"/>
      <c r="Z670" s="5"/>
      <c r="AA670" s="5"/>
      <c r="AB670" s="5"/>
      <c r="AC670" s="5"/>
      <c r="AD670" s="5"/>
      <c r="AE670" s="5"/>
      <c r="AF670" s="5"/>
    </row>
    <row r="671" spans="1:32" ht="21" customHeight="1" x14ac:dyDescent="0.3">
      <c r="A671" s="5"/>
      <c r="B671" s="5"/>
      <c r="C671" s="5"/>
      <c r="D671" s="445"/>
      <c r="E671" s="5"/>
      <c r="F671" s="5"/>
      <c r="G671" s="5"/>
      <c r="H671" s="5"/>
      <c r="I671" s="53"/>
      <c r="J671" s="5"/>
      <c r="K671" s="5"/>
      <c r="L671" s="5"/>
      <c r="M671" s="5"/>
      <c r="N671" s="5"/>
      <c r="O671" s="5"/>
      <c r="P671" s="5"/>
      <c r="Q671" s="5"/>
      <c r="R671" s="5"/>
      <c r="S671" s="54"/>
      <c r="T671" s="54"/>
      <c r="U671" s="371"/>
      <c r="V671" s="56"/>
      <c r="W671" s="5"/>
      <c r="X671" s="373"/>
      <c r="Y671" s="444"/>
      <c r="Z671" s="5"/>
      <c r="AA671" s="5"/>
      <c r="AB671" s="5"/>
      <c r="AC671" s="5"/>
      <c r="AD671" s="5"/>
      <c r="AE671" s="5"/>
      <c r="AF671" s="5"/>
    </row>
    <row r="672" spans="1:32" ht="21" customHeight="1" x14ac:dyDescent="0.3">
      <c r="A672" s="5"/>
      <c r="B672" s="5"/>
      <c r="C672" s="5"/>
      <c r="D672" s="445"/>
      <c r="E672" s="5"/>
      <c r="F672" s="5"/>
      <c r="G672" s="5"/>
      <c r="H672" s="5"/>
      <c r="I672" s="53"/>
      <c r="J672" s="5"/>
      <c r="K672" s="5"/>
      <c r="L672" s="5"/>
      <c r="M672" s="5"/>
      <c r="N672" s="5"/>
      <c r="O672" s="5"/>
      <c r="P672" s="5"/>
      <c r="Q672" s="5"/>
      <c r="R672" s="5"/>
      <c r="S672" s="54"/>
      <c r="T672" s="54"/>
      <c r="U672" s="371"/>
      <c r="V672" s="56"/>
      <c r="W672" s="5"/>
      <c r="X672" s="373"/>
      <c r="Y672" s="444"/>
      <c r="Z672" s="5"/>
      <c r="AA672" s="5"/>
      <c r="AB672" s="5"/>
      <c r="AC672" s="5"/>
      <c r="AD672" s="5"/>
      <c r="AE672" s="5"/>
      <c r="AF672" s="5"/>
    </row>
    <row r="673" spans="1:32" ht="21" customHeight="1" x14ac:dyDescent="0.3">
      <c r="A673" s="5"/>
      <c r="B673" s="5"/>
      <c r="C673" s="5"/>
      <c r="D673" s="445"/>
      <c r="E673" s="5"/>
      <c r="F673" s="5"/>
      <c r="G673" s="5"/>
      <c r="H673" s="5"/>
      <c r="I673" s="53"/>
      <c r="J673" s="5"/>
      <c r="K673" s="5"/>
      <c r="L673" s="5"/>
      <c r="M673" s="5"/>
      <c r="N673" s="5"/>
      <c r="O673" s="5"/>
      <c r="P673" s="5"/>
      <c r="Q673" s="5"/>
      <c r="R673" s="5"/>
      <c r="S673" s="54"/>
      <c r="T673" s="54"/>
      <c r="U673" s="371"/>
      <c r="V673" s="56"/>
      <c r="W673" s="5"/>
      <c r="X673" s="373"/>
      <c r="Y673" s="444"/>
      <c r="Z673" s="5"/>
      <c r="AA673" s="5"/>
      <c r="AB673" s="5"/>
      <c r="AC673" s="5"/>
      <c r="AD673" s="5"/>
      <c r="AE673" s="5"/>
      <c r="AF673" s="5"/>
    </row>
    <row r="674" spans="1:32" ht="21" customHeight="1" x14ac:dyDescent="0.3">
      <c r="A674" s="5"/>
      <c r="B674" s="5"/>
      <c r="C674" s="5"/>
      <c r="D674" s="445"/>
      <c r="E674" s="5"/>
      <c r="F674" s="5"/>
      <c r="G674" s="5"/>
      <c r="H674" s="5"/>
      <c r="I674" s="53"/>
      <c r="J674" s="5"/>
      <c r="K674" s="5"/>
      <c r="L674" s="5"/>
      <c r="M674" s="5"/>
      <c r="N674" s="5"/>
      <c r="O674" s="5"/>
      <c r="P674" s="5"/>
      <c r="Q674" s="5"/>
      <c r="R674" s="5"/>
      <c r="S674" s="54"/>
      <c r="T674" s="54"/>
      <c r="U674" s="371"/>
      <c r="V674" s="56"/>
      <c r="W674" s="5"/>
      <c r="X674" s="373"/>
      <c r="Y674" s="444"/>
      <c r="Z674" s="5"/>
      <c r="AA674" s="5"/>
      <c r="AB674" s="5"/>
      <c r="AC674" s="5"/>
      <c r="AD674" s="5"/>
      <c r="AE674" s="5"/>
      <c r="AF674" s="5"/>
    </row>
    <row r="675" spans="1:32" ht="21" customHeight="1" x14ac:dyDescent="0.3">
      <c r="A675" s="5"/>
      <c r="B675" s="5"/>
      <c r="C675" s="5"/>
      <c r="D675" s="445"/>
      <c r="E675" s="5"/>
      <c r="F675" s="5"/>
      <c r="G675" s="5"/>
      <c r="H675" s="5"/>
      <c r="I675" s="53"/>
      <c r="J675" s="5"/>
      <c r="K675" s="5"/>
      <c r="L675" s="5"/>
      <c r="M675" s="5"/>
      <c r="N675" s="5"/>
      <c r="O675" s="5"/>
      <c r="P675" s="5"/>
      <c r="Q675" s="5"/>
      <c r="R675" s="5"/>
      <c r="S675" s="54"/>
      <c r="T675" s="54"/>
      <c r="U675" s="371"/>
      <c r="V675" s="56"/>
      <c r="W675" s="5"/>
      <c r="X675" s="373"/>
      <c r="Y675" s="444"/>
      <c r="Z675" s="5"/>
      <c r="AA675" s="5"/>
      <c r="AB675" s="5"/>
      <c r="AC675" s="5"/>
      <c r="AD675" s="5"/>
      <c r="AE675" s="5"/>
      <c r="AF675" s="5"/>
    </row>
    <row r="676" spans="1:32" ht="21" customHeight="1" x14ac:dyDescent="0.3">
      <c r="A676" s="5"/>
      <c r="B676" s="5"/>
      <c r="C676" s="5"/>
      <c r="D676" s="445"/>
      <c r="E676" s="5"/>
      <c r="F676" s="5"/>
      <c r="G676" s="5"/>
      <c r="H676" s="5"/>
      <c r="I676" s="53"/>
      <c r="J676" s="5"/>
      <c r="K676" s="5"/>
      <c r="L676" s="5"/>
      <c r="M676" s="5"/>
      <c r="N676" s="5"/>
      <c r="O676" s="5"/>
      <c r="P676" s="5"/>
      <c r="Q676" s="5"/>
      <c r="R676" s="5"/>
      <c r="S676" s="54"/>
      <c r="T676" s="54"/>
      <c r="U676" s="371"/>
      <c r="V676" s="56"/>
      <c r="W676" s="5"/>
      <c r="X676" s="373"/>
      <c r="Y676" s="444"/>
      <c r="Z676" s="5"/>
      <c r="AA676" s="5"/>
      <c r="AB676" s="5"/>
      <c r="AC676" s="5"/>
      <c r="AD676" s="5"/>
      <c r="AE676" s="5"/>
      <c r="AF676" s="5"/>
    </row>
    <row r="677" spans="1:32" ht="21" customHeight="1" x14ac:dyDescent="0.3">
      <c r="A677" s="5"/>
      <c r="B677" s="5"/>
      <c r="C677" s="5"/>
      <c r="D677" s="445"/>
      <c r="E677" s="5"/>
      <c r="F677" s="5"/>
      <c r="G677" s="5"/>
      <c r="H677" s="5"/>
      <c r="I677" s="53"/>
      <c r="J677" s="5"/>
      <c r="K677" s="5"/>
      <c r="L677" s="5"/>
      <c r="M677" s="5"/>
      <c r="N677" s="5"/>
      <c r="O677" s="5"/>
      <c r="P677" s="5"/>
      <c r="Q677" s="5"/>
      <c r="R677" s="5"/>
      <c r="S677" s="54"/>
      <c r="T677" s="54"/>
      <c r="U677" s="371"/>
      <c r="V677" s="56"/>
      <c r="W677" s="5"/>
      <c r="X677" s="373"/>
      <c r="Y677" s="444"/>
      <c r="Z677" s="5"/>
      <c r="AA677" s="5"/>
      <c r="AB677" s="5"/>
      <c r="AC677" s="5"/>
      <c r="AD677" s="5"/>
      <c r="AE677" s="5"/>
      <c r="AF677" s="5"/>
    </row>
    <row r="678" spans="1:32" ht="21" customHeight="1" x14ac:dyDescent="0.3">
      <c r="A678" s="5"/>
      <c r="B678" s="5"/>
      <c r="C678" s="5"/>
      <c r="D678" s="445"/>
      <c r="E678" s="5"/>
      <c r="F678" s="5"/>
      <c r="G678" s="5"/>
      <c r="H678" s="5"/>
      <c r="I678" s="53"/>
      <c r="J678" s="5"/>
      <c r="K678" s="5"/>
      <c r="L678" s="5"/>
      <c r="M678" s="5"/>
      <c r="N678" s="5"/>
      <c r="O678" s="5"/>
      <c r="P678" s="5"/>
      <c r="Q678" s="5"/>
      <c r="R678" s="5"/>
      <c r="S678" s="54"/>
      <c r="T678" s="54"/>
      <c r="U678" s="371"/>
      <c r="V678" s="56"/>
      <c r="W678" s="5"/>
      <c r="X678" s="373"/>
      <c r="Y678" s="444"/>
      <c r="Z678" s="5"/>
      <c r="AA678" s="5"/>
      <c r="AB678" s="5"/>
      <c r="AC678" s="5"/>
      <c r="AD678" s="5"/>
      <c r="AE678" s="5"/>
      <c r="AF678" s="5"/>
    </row>
    <row r="679" spans="1:32" ht="21" customHeight="1" x14ac:dyDescent="0.3">
      <c r="A679" s="5"/>
      <c r="B679" s="5"/>
      <c r="C679" s="5"/>
      <c r="D679" s="445"/>
      <c r="E679" s="5"/>
      <c r="F679" s="5"/>
      <c r="G679" s="5"/>
      <c r="H679" s="5"/>
      <c r="I679" s="53"/>
      <c r="J679" s="5"/>
      <c r="K679" s="5"/>
      <c r="L679" s="5"/>
      <c r="M679" s="5"/>
      <c r="N679" s="5"/>
      <c r="O679" s="5"/>
      <c r="P679" s="5"/>
      <c r="Q679" s="5"/>
      <c r="R679" s="5"/>
      <c r="S679" s="54"/>
      <c r="T679" s="54"/>
      <c r="U679" s="371"/>
      <c r="V679" s="56"/>
      <c r="W679" s="5"/>
      <c r="X679" s="373"/>
      <c r="Y679" s="444"/>
      <c r="Z679" s="5"/>
      <c r="AA679" s="5"/>
      <c r="AB679" s="5"/>
      <c r="AC679" s="5"/>
      <c r="AD679" s="5"/>
      <c r="AE679" s="5"/>
      <c r="AF679" s="5"/>
    </row>
    <row r="680" spans="1:32" ht="21" customHeight="1" x14ac:dyDescent="0.3">
      <c r="A680" s="5"/>
      <c r="B680" s="5"/>
      <c r="C680" s="5"/>
      <c r="D680" s="445"/>
      <c r="E680" s="5"/>
      <c r="F680" s="5"/>
      <c r="G680" s="5"/>
      <c r="H680" s="5"/>
      <c r="I680" s="53"/>
      <c r="J680" s="5"/>
      <c r="K680" s="5"/>
      <c r="L680" s="5"/>
      <c r="M680" s="5"/>
      <c r="N680" s="5"/>
      <c r="O680" s="5"/>
      <c r="P680" s="5"/>
      <c r="Q680" s="5"/>
      <c r="R680" s="5"/>
      <c r="S680" s="54"/>
      <c r="T680" s="54"/>
      <c r="U680" s="371"/>
      <c r="V680" s="56"/>
      <c r="W680" s="5"/>
      <c r="X680" s="373"/>
      <c r="Y680" s="444"/>
      <c r="Z680" s="5"/>
      <c r="AA680" s="5"/>
      <c r="AB680" s="5"/>
      <c r="AC680" s="5"/>
      <c r="AD680" s="5"/>
      <c r="AE680" s="5"/>
      <c r="AF680" s="5"/>
    </row>
    <row r="681" spans="1:32" ht="21" customHeight="1" x14ac:dyDescent="0.3">
      <c r="A681" s="5"/>
      <c r="B681" s="5"/>
      <c r="C681" s="5"/>
      <c r="D681" s="445"/>
      <c r="E681" s="5"/>
      <c r="F681" s="5"/>
      <c r="G681" s="5"/>
      <c r="H681" s="5"/>
      <c r="I681" s="53"/>
      <c r="J681" s="5"/>
      <c r="K681" s="5"/>
      <c r="L681" s="5"/>
      <c r="M681" s="5"/>
      <c r="N681" s="5"/>
      <c r="O681" s="5"/>
      <c r="P681" s="5"/>
      <c r="Q681" s="5"/>
      <c r="R681" s="5"/>
      <c r="S681" s="54"/>
      <c r="T681" s="54"/>
      <c r="U681" s="371"/>
      <c r="V681" s="56"/>
      <c r="W681" s="5"/>
      <c r="X681" s="373"/>
      <c r="Y681" s="444"/>
      <c r="Z681" s="5"/>
      <c r="AA681" s="5"/>
      <c r="AB681" s="5"/>
      <c r="AC681" s="5"/>
      <c r="AD681" s="5"/>
      <c r="AE681" s="5"/>
      <c r="AF681" s="5"/>
    </row>
    <row r="682" spans="1:32" ht="21" customHeight="1" x14ac:dyDescent="0.3">
      <c r="A682" s="5"/>
      <c r="B682" s="5"/>
      <c r="C682" s="5"/>
      <c r="D682" s="445"/>
      <c r="E682" s="5"/>
      <c r="F682" s="5"/>
      <c r="G682" s="5"/>
      <c r="H682" s="5"/>
      <c r="I682" s="53"/>
      <c r="J682" s="5"/>
      <c r="K682" s="5"/>
      <c r="L682" s="5"/>
      <c r="M682" s="5"/>
      <c r="N682" s="5"/>
      <c r="O682" s="5"/>
      <c r="P682" s="5"/>
      <c r="Q682" s="5"/>
      <c r="R682" s="5"/>
      <c r="S682" s="54"/>
      <c r="T682" s="54"/>
      <c r="U682" s="371"/>
      <c r="V682" s="56"/>
      <c r="W682" s="5"/>
      <c r="X682" s="373"/>
      <c r="Y682" s="444"/>
      <c r="Z682" s="5"/>
      <c r="AA682" s="5"/>
      <c r="AB682" s="5"/>
      <c r="AC682" s="5"/>
      <c r="AD682" s="5"/>
      <c r="AE682" s="5"/>
      <c r="AF682" s="5"/>
    </row>
    <row r="683" spans="1:32" ht="21" customHeight="1" x14ac:dyDescent="0.3">
      <c r="A683" s="5"/>
      <c r="B683" s="5"/>
      <c r="C683" s="5"/>
      <c r="D683" s="445"/>
      <c r="E683" s="5"/>
      <c r="F683" s="5"/>
      <c r="G683" s="5"/>
      <c r="H683" s="5"/>
      <c r="I683" s="53"/>
      <c r="J683" s="5"/>
      <c r="K683" s="5"/>
      <c r="L683" s="5"/>
      <c r="M683" s="5"/>
      <c r="N683" s="5"/>
      <c r="O683" s="5"/>
      <c r="P683" s="5"/>
      <c r="Q683" s="5"/>
      <c r="R683" s="5"/>
      <c r="S683" s="54"/>
      <c r="T683" s="54"/>
      <c r="U683" s="371"/>
      <c r="V683" s="56"/>
      <c r="W683" s="5"/>
      <c r="X683" s="373"/>
      <c r="Y683" s="444"/>
      <c r="Z683" s="5"/>
      <c r="AA683" s="5"/>
      <c r="AB683" s="5"/>
      <c r="AC683" s="5"/>
      <c r="AD683" s="5"/>
      <c r="AE683" s="5"/>
      <c r="AF683" s="5"/>
    </row>
    <row r="684" spans="1:32" ht="21" customHeight="1" x14ac:dyDescent="0.3">
      <c r="A684" s="5"/>
      <c r="B684" s="5"/>
      <c r="C684" s="5"/>
      <c r="D684" s="445"/>
      <c r="E684" s="5"/>
      <c r="F684" s="5"/>
      <c r="G684" s="5"/>
      <c r="H684" s="5"/>
      <c r="I684" s="53"/>
      <c r="J684" s="5"/>
      <c r="K684" s="5"/>
      <c r="L684" s="5"/>
      <c r="M684" s="5"/>
      <c r="N684" s="5"/>
      <c r="O684" s="5"/>
      <c r="P684" s="5"/>
      <c r="Q684" s="5"/>
      <c r="R684" s="5"/>
      <c r="S684" s="54"/>
      <c r="T684" s="54"/>
      <c r="U684" s="371"/>
      <c r="V684" s="56"/>
      <c r="W684" s="5"/>
      <c r="X684" s="373"/>
      <c r="Y684" s="444"/>
      <c r="Z684" s="5"/>
      <c r="AA684" s="5"/>
      <c r="AB684" s="5"/>
      <c r="AC684" s="5"/>
      <c r="AD684" s="5"/>
      <c r="AE684" s="5"/>
      <c r="AF684" s="5"/>
    </row>
    <row r="685" spans="1:32" ht="21" customHeight="1" x14ac:dyDescent="0.3">
      <c r="A685" s="5"/>
      <c r="B685" s="5"/>
      <c r="C685" s="5"/>
      <c r="D685" s="445"/>
      <c r="E685" s="5"/>
      <c r="F685" s="5"/>
      <c r="G685" s="5"/>
      <c r="H685" s="5"/>
      <c r="I685" s="53"/>
      <c r="J685" s="5"/>
      <c r="K685" s="5"/>
      <c r="L685" s="5"/>
      <c r="M685" s="5"/>
      <c r="N685" s="5"/>
      <c r="O685" s="5"/>
      <c r="P685" s="5"/>
      <c r="Q685" s="5"/>
      <c r="R685" s="5"/>
      <c r="S685" s="54"/>
      <c r="T685" s="54"/>
      <c r="U685" s="371"/>
      <c r="V685" s="56"/>
      <c r="W685" s="5"/>
      <c r="X685" s="373"/>
      <c r="Y685" s="444"/>
      <c r="Z685" s="5"/>
      <c r="AA685" s="5"/>
      <c r="AB685" s="5"/>
      <c r="AC685" s="5"/>
      <c r="AD685" s="5"/>
      <c r="AE685" s="5"/>
      <c r="AF685" s="5"/>
    </row>
    <row r="686" spans="1:32" ht="21" customHeight="1" x14ac:dyDescent="0.3">
      <c r="A686" s="5"/>
      <c r="B686" s="5"/>
      <c r="C686" s="5"/>
      <c r="D686" s="445"/>
      <c r="E686" s="5"/>
      <c r="F686" s="5"/>
      <c r="G686" s="5"/>
      <c r="H686" s="5"/>
      <c r="I686" s="53"/>
      <c r="J686" s="5"/>
      <c r="K686" s="5"/>
      <c r="L686" s="5"/>
      <c r="M686" s="5"/>
      <c r="N686" s="5"/>
      <c r="O686" s="5"/>
      <c r="P686" s="5"/>
      <c r="Q686" s="5"/>
      <c r="R686" s="5"/>
      <c r="S686" s="54"/>
      <c r="T686" s="54"/>
      <c r="U686" s="371"/>
      <c r="V686" s="56"/>
      <c r="W686" s="5"/>
      <c r="X686" s="373"/>
      <c r="Y686" s="444"/>
      <c r="Z686" s="5"/>
      <c r="AA686" s="5"/>
      <c r="AB686" s="5"/>
      <c r="AC686" s="5"/>
      <c r="AD686" s="5"/>
      <c r="AE686" s="5"/>
      <c r="AF686" s="5"/>
    </row>
    <row r="687" spans="1:32" ht="21" customHeight="1" x14ac:dyDescent="0.3">
      <c r="A687" s="5"/>
      <c r="B687" s="5"/>
      <c r="C687" s="5"/>
      <c r="D687" s="445"/>
      <c r="E687" s="5"/>
      <c r="F687" s="5"/>
      <c r="G687" s="5"/>
      <c r="H687" s="5"/>
      <c r="I687" s="53"/>
      <c r="J687" s="5"/>
      <c r="K687" s="5"/>
      <c r="L687" s="5"/>
      <c r="M687" s="5"/>
      <c r="N687" s="5"/>
      <c r="O687" s="5"/>
      <c r="P687" s="5"/>
      <c r="Q687" s="5"/>
      <c r="R687" s="5"/>
      <c r="S687" s="54"/>
      <c r="T687" s="54"/>
      <c r="U687" s="371"/>
      <c r="V687" s="56"/>
      <c r="W687" s="5"/>
      <c r="X687" s="373"/>
      <c r="Y687" s="444"/>
      <c r="Z687" s="5"/>
      <c r="AA687" s="5"/>
      <c r="AB687" s="5"/>
      <c r="AC687" s="5"/>
      <c r="AD687" s="5"/>
      <c r="AE687" s="5"/>
      <c r="AF687" s="5"/>
    </row>
    <row r="688" spans="1:32" ht="21" customHeight="1" x14ac:dyDescent="0.3">
      <c r="A688" s="5"/>
      <c r="B688" s="5"/>
      <c r="C688" s="5"/>
      <c r="D688" s="445"/>
      <c r="E688" s="5"/>
      <c r="F688" s="5"/>
      <c r="G688" s="5"/>
      <c r="H688" s="5"/>
      <c r="I688" s="53"/>
      <c r="J688" s="5"/>
      <c r="K688" s="5"/>
      <c r="L688" s="5"/>
      <c r="M688" s="5"/>
      <c r="N688" s="5"/>
      <c r="O688" s="5"/>
      <c r="P688" s="5"/>
      <c r="Q688" s="5"/>
      <c r="R688" s="5"/>
      <c r="S688" s="54"/>
      <c r="T688" s="54"/>
      <c r="U688" s="371"/>
      <c r="V688" s="56"/>
      <c r="W688" s="5"/>
      <c r="X688" s="373"/>
      <c r="Y688" s="444"/>
      <c r="Z688" s="5"/>
      <c r="AA688" s="5"/>
      <c r="AB688" s="5"/>
      <c r="AC688" s="5"/>
      <c r="AD688" s="5"/>
      <c r="AE688" s="5"/>
      <c r="AF688" s="5"/>
    </row>
    <row r="689" spans="1:32" ht="21" customHeight="1" x14ac:dyDescent="0.3">
      <c r="A689" s="5"/>
      <c r="B689" s="5"/>
      <c r="C689" s="5"/>
      <c r="D689" s="445"/>
      <c r="E689" s="5"/>
      <c r="F689" s="5"/>
      <c r="G689" s="5"/>
      <c r="H689" s="5"/>
      <c r="I689" s="53"/>
      <c r="J689" s="5"/>
      <c r="K689" s="5"/>
      <c r="L689" s="5"/>
      <c r="M689" s="5"/>
      <c r="N689" s="5"/>
      <c r="O689" s="5"/>
      <c r="P689" s="5"/>
      <c r="Q689" s="5"/>
      <c r="R689" s="5"/>
      <c r="S689" s="54"/>
      <c r="T689" s="54"/>
      <c r="U689" s="371"/>
      <c r="V689" s="56"/>
      <c r="W689" s="5"/>
      <c r="X689" s="373"/>
      <c r="Y689" s="444"/>
      <c r="Z689" s="5"/>
      <c r="AA689" s="5"/>
      <c r="AB689" s="5"/>
      <c r="AC689" s="5"/>
      <c r="AD689" s="5"/>
      <c r="AE689" s="5"/>
      <c r="AF689" s="5"/>
    </row>
    <row r="690" spans="1:32" ht="21" customHeight="1" x14ac:dyDescent="0.3">
      <c r="A690" s="5"/>
      <c r="B690" s="5"/>
      <c r="C690" s="5"/>
      <c r="D690" s="445"/>
      <c r="E690" s="5"/>
      <c r="F690" s="5"/>
      <c r="G690" s="5"/>
      <c r="H690" s="5"/>
      <c r="I690" s="53"/>
      <c r="J690" s="5"/>
      <c r="K690" s="5"/>
      <c r="L690" s="5"/>
      <c r="M690" s="5"/>
      <c r="N690" s="5"/>
      <c r="O690" s="5"/>
      <c r="P690" s="5"/>
      <c r="Q690" s="5"/>
      <c r="R690" s="5"/>
      <c r="S690" s="54"/>
      <c r="T690" s="54"/>
      <c r="U690" s="371"/>
      <c r="V690" s="56"/>
      <c r="W690" s="5"/>
      <c r="X690" s="373"/>
      <c r="Y690" s="444"/>
      <c r="Z690" s="5"/>
      <c r="AA690" s="5"/>
      <c r="AB690" s="5"/>
      <c r="AC690" s="5"/>
      <c r="AD690" s="5"/>
      <c r="AE690" s="5"/>
      <c r="AF690" s="5"/>
    </row>
    <row r="691" spans="1:32" ht="21" customHeight="1" x14ac:dyDescent="0.3">
      <c r="A691" s="5"/>
      <c r="B691" s="5"/>
      <c r="C691" s="5"/>
      <c r="D691" s="445"/>
      <c r="E691" s="5"/>
      <c r="F691" s="5"/>
      <c r="G691" s="5"/>
      <c r="H691" s="5"/>
      <c r="I691" s="53"/>
      <c r="J691" s="5"/>
      <c r="K691" s="5"/>
      <c r="L691" s="5"/>
      <c r="M691" s="5"/>
      <c r="N691" s="5"/>
      <c r="O691" s="5"/>
      <c r="P691" s="5"/>
      <c r="Q691" s="5"/>
      <c r="R691" s="5"/>
      <c r="S691" s="54"/>
      <c r="T691" s="54"/>
      <c r="U691" s="371"/>
      <c r="V691" s="56"/>
      <c r="W691" s="5"/>
      <c r="X691" s="373"/>
      <c r="Y691" s="444"/>
      <c r="Z691" s="5"/>
      <c r="AA691" s="5"/>
      <c r="AB691" s="5"/>
      <c r="AC691" s="5"/>
      <c r="AD691" s="5"/>
      <c r="AE691" s="5"/>
      <c r="AF691" s="5"/>
    </row>
    <row r="692" spans="1:32" ht="21" customHeight="1" x14ac:dyDescent="0.3">
      <c r="A692" s="5"/>
      <c r="B692" s="5"/>
      <c r="C692" s="5"/>
      <c r="D692" s="445"/>
      <c r="E692" s="5"/>
      <c r="F692" s="5"/>
      <c r="G692" s="5"/>
      <c r="H692" s="5"/>
      <c r="I692" s="53"/>
      <c r="J692" s="5"/>
      <c r="K692" s="5"/>
      <c r="L692" s="5"/>
      <c r="M692" s="5"/>
      <c r="N692" s="5"/>
      <c r="O692" s="5"/>
      <c r="P692" s="5"/>
      <c r="Q692" s="5"/>
      <c r="R692" s="5"/>
      <c r="S692" s="54"/>
      <c r="T692" s="54"/>
      <c r="U692" s="371"/>
      <c r="V692" s="56"/>
      <c r="W692" s="5"/>
      <c r="X692" s="373"/>
      <c r="Y692" s="444"/>
      <c r="Z692" s="5"/>
      <c r="AA692" s="5"/>
      <c r="AB692" s="5"/>
      <c r="AC692" s="5"/>
      <c r="AD692" s="5"/>
      <c r="AE692" s="5"/>
      <c r="AF692" s="5"/>
    </row>
    <row r="693" spans="1:32" ht="21" customHeight="1" x14ac:dyDescent="0.3">
      <c r="A693" s="5"/>
      <c r="B693" s="5"/>
      <c r="C693" s="5"/>
      <c r="D693" s="445"/>
      <c r="E693" s="5"/>
      <c r="F693" s="5"/>
      <c r="G693" s="5"/>
      <c r="H693" s="5"/>
      <c r="I693" s="53"/>
      <c r="J693" s="5"/>
      <c r="K693" s="5"/>
      <c r="L693" s="5"/>
      <c r="M693" s="5"/>
      <c r="N693" s="5"/>
      <c r="O693" s="5"/>
      <c r="P693" s="5"/>
      <c r="Q693" s="5"/>
      <c r="R693" s="5"/>
      <c r="S693" s="54"/>
      <c r="T693" s="54"/>
      <c r="U693" s="371"/>
      <c r="V693" s="56"/>
      <c r="W693" s="5"/>
      <c r="X693" s="373"/>
      <c r="Y693" s="444"/>
      <c r="Z693" s="5"/>
      <c r="AA693" s="5"/>
      <c r="AB693" s="5"/>
      <c r="AC693" s="5"/>
      <c r="AD693" s="5"/>
      <c r="AE693" s="5"/>
      <c r="AF693" s="5"/>
    </row>
    <row r="694" spans="1:32" ht="21" customHeight="1" x14ac:dyDescent="0.3">
      <c r="A694" s="5"/>
      <c r="B694" s="5"/>
      <c r="C694" s="5"/>
      <c r="D694" s="445"/>
      <c r="E694" s="5"/>
      <c r="F694" s="5"/>
      <c r="G694" s="5"/>
      <c r="H694" s="5"/>
      <c r="I694" s="53"/>
      <c r="J694" s="5"/>
      <c r="K694" s="5"/>
      <c r="L694" s="5"/>
      <c r="M694" s="5"/>
      <c r="N694" s="5"/>
      <c r="O694" s="5"/>
      <c r="P694" s="5"/>
      <c r="Q694" s="5"/>
      <c r="R694" s="5"/>
      <c r="S694" s="54"/>
      <c r="T694" s="54"/>
      <c r="U694" s="371"/>
      <c r="V694" s="56"/>
      <c r="W694" s="5"/>
      <c r="X694" s="373"/>
      <c r="Y694" s="444"/>
      <c r="Z694" s="5"/>
      <c r="AA694" s="5"/>
      <c r="AB694" s="5"/>
      <c r="AC694" s="5"/>
      <c r="AD694" s="5"/>
      <c r="AE694" s="5"/>
      <c r="AF694" s="5"/>
    </row>
    <row r="695" spans="1:32" ht="21" customHeight="1" x14ac:dyDescent="0.3">
      <c r="A695" s="5"/>
      <c r="B695" s="5"/>
      <c r="C695" s="5"/>
      <c r="D695" s="445"/>
      <c r="E695" s="5"/>
      <c r="F695" s="5"/>
      <c r="G695" s="5"/>
      <c r="H695" s="5"/>
      <c r="I695" s="53"/>
      <c r="J695" s="5"/>
      <c r="K695" s="5"/>
      <c r="L695" s="5"/>
      <c r="M695" s="5"/>
      <c r="N695" s="5"/>
      <c r="O695" s="5"/>
      <c r="P695" s="5"/>
      <c r="Q695" s="5"/>
      <c r="R695" s="5"/>
      <c r="S695" s="54"/>
      <c r="T695" s="54"/>
      <c r="U695" s="371"/>
      <c r="V695" s="56"/>
      <c r="W695" s="5"/>
      <c r="X695" s="373"/>
      <c r="Y695" s="444"/>
      <c r="Z695" s="5"/>
      <c r="AA695" s="5"/>
      <c r="AB695" s="5"/>
      <c r="AC695" s="5"/>
      <c r="AD695" s="5"/>
      <c r="AE695" s="5"/>
      <c r="AF695" s="5"/>
    </row>
    <row r="696" spans="1:32" ht="21" customHeight="1" x14ac:dyDescent="0.3">
      <c r="A696" s="5"/>
      <c r="B696" s="5"/>
      <c r="C696" s="5"/>
      <c r="D696" s="445"/>
      <c r="E696" s="5"/>
      <c r="F696" s="5"/>
      <c r="G696" s="5"/>
      <c r="H696" s="5"/>
      <c r="I696" s="53"/>
      <c r="J696" s="5"/>
      <c r="K696" s="5"/>
      <c r="L696" s="5"/>
      <c r="M696" s="5"/>
      <c r="N696" s="5"/>
      <c r="O696" s="5"/>
      <c r="P696" s="5"/>
      <c r="Q696" s="5"/>
      <c r="R696" s="5"/>
      <c r="S696" s="54"/>
      <c r="T696" s="54"/>
      <c r="U696" s="371"/>
      <c r="V696" s="56"/>
      <c r="W696" s="5"/>
      <c r="X696" s="373"/>
      <c r="Y696" s="444"/>
      <c r="Z696" s="5"/>
      <c r="AA696" s="5"/>
      <c r="AB696" s="5"/>
      <c r="AC696" s="5"/>
      <c r="AD696" s="5"/>
      <c r="AE696" s="5"/>
      <c r="AF696" s="5"/>
    </row>
    <row r="697" spans="1:32" ht="21" customHeight="1" x14ac:dyDescent="0.3">
      <c r="A697" s="5"/>
      <c r="B697" s="5"/>
      <c r="C697" s="5"/>
      <c r="D697" s="445"/>
      <c r="E697" s="5"/>
      <c r="F697" s="5"/>
      <c r="G697" s="5"/>
      <c r="H697" s="5"/>
      <c r="I697" s="53"/>
      <c r="J697" s="5"/>
      <c r="K697" s="5"/>
      <c r="L697" s="5"/>
      <c r="M697" s="5"/>
      <c r="N697" s="5"/>
      <c r="O697" s="5"/>
      <c r="P697" s="5"/>
      <c r="Q697" s="5"/>
      <c r="R697" s="5"/>
      <c r="S697" s="54"/>
      <c r="T697" s="54"/>
      <c r="U697" s="371"/>
      <c r="V697" s="56"/>
      <c r="W697" s="5"/>
      <c r="X697" s="373"/>
      <c r="Y697" s="444"/>
      <c r="Z697" s="5"/>
      <c r="AA697" s="5"/>
      <c r="AB697" s="5"/>
      <c r="AC697" s="5"/>
      <c r="AD697" s="5"/>
      <c r="AE697" s="5"/>
      <c r="AF697" s="5"/>
    </row>
    <row r="698" spans="1:32" ht="21" customHeight="1" x14ac:dyDescent="0.3">
      <c r="A698" s="5"/>
      <c r="B698" s="5"/>
      <c r="C698" s="5"/>
      <c r="D698" s="445"/>
      <c r="E698" s="5"/>
      <c r="F698" s="5"/>
      <c r="G698" s="5"/>
      <c r="H698" s="5"/>
      <c r="I698" s="53"/>
      <c r="J698" s="5"/>
      <c r="K698" s="5"/>
      <c r="L698" s="5"/>
      <c r="M698" s="5"/>
      <c r="N698" s="5"/>
      <c r="O698" s="5"/>
      <c r="P698" s="5"/>
      <c r="Q698" s="5"/>
      <c r="R698" s="5"/>
      <c r="S698" s="54"/>
      <c r="T698" s="54"/>
      <c r="U698" s="371"/>
      <c r="V698" s="56"/>
      <c r="W698" s="5"/>
      <c r="X698" s="373"/>
      <c r="Y698" s="444"/>
      <c r="Z698" s="5"/>
      <c r="AA698" s="5"/>
      <c r="AB698" s="5"/>
      <c r="AC698" s="5"/>
      <c r="AD698" s="5"/>
      <c r="AE698" s="5"/>
      <c r="AF698" s="5"/>
    </row>
    <row r="699" spans="1:32" ht="21" customHeight="1" x14ac:dyDescent="0.3">
      <c r="A699" s="5"/>
      <c r="B699" s="5"/>
      <c r="C699" s="5"/>
      <c r="D699" s="445"/>
      <c r="E699" s="5"/>
      <c r="F699" s="5"/>
      <c r="G699" s="5"/>
      <c r="H699" s="5"/>
      <c r="I699" s="53"/>
      <c r="J699" s="5"/>
      <c r="K699" s="5"/>
      <c r="L699" s="5"/>
      <c r="M699" s="5"/>
      <c r="N699" s="5"/>
      <c r="O699" s="5"/>
      <c r="P699" s="5"/>
      <c r="Q699" s="5"/>
      <c r="R699" s="5"/>
      <c r="S699" s="54"/>
      <c r="T699" s="54"/>
      <c r="U699" s="371"/>
      <c r="V699" s="56"/>
      <c r="W699" s="5"/>
      <c r="X699" s="373"/>
      <c r="Y699" s="444"/>
      <c r="Z699" s="5"/>
      <c r="AA699" s="5"/>
      <c r="AB699" s="5"/>
      <c r="AC699" s="5"/>
      <c r="AD699" s="5"/>
      <c r="AE699" s="5"/>
      <c r="AF699" s="5"/>
    </row>
    <row r="700" spans="1:32" ht="21" customHeight="1" x14ac:dyDescent="0.3">
      <c r="A700" s="5"/>
      <c r="B700" s="5"/>
      <c r="C700" s="5"/>
      <c r="D700" s="445"/>
      <c r="E700" s="5"/>
      <c r="F700" s="5"/>
      <c r="G700" s="5"/>
      <c r="H700" s="5"/>
      <c r="I700" s="53"/>
      <c r="J700" s="5"/>
      <c r="K700" s="5"/>
      <c r="L700" s="5"/>
      <c r="M700" s="5"/>
      <c r="N700" s="5"/>
      <c r="O700" s="5"/>
      <c r="P700" s="5"/>
      <c r="Q700" s="5"/>
      <c r="R700" s="5"/>
      <c r="S700" s="54"/>
      <c r="T700" s="54"/>
      <c r="U700" s="371"/>
      <c r="V700" s="56"/>
      <c r="W700" s="5"/>
      <c r="X700" s="373"/>
      <c r="Y700" s="444"/>
      <c r="Z700" s="5"/>
      <c r="AA700" s="5"/>
      <c r="AB700" s="5"/>
      <c r="AC700" s="5"/>
      <c r="AD700" s="5"/>
      <c r="AE700" s="5"/>
      <c r="AF700" s="5"/>
    </row>
    <row r="701" spans="1:32" ht="21" customHeight="1" x14ac:dyDescent="0.3">
      <c r="A701" s="5"/>
      <c r="B701" s="5"/>
      <c r="C701" s="5"/>
      <c r="D701" s="445"/>
      <c r="E701" s="5"/>
      <c r="F701" s="5"/>
      <c r="G701" s="5"/>
      <c r="H701" s="5"/>
      <c r="I701" s="53"/>
      <c r="J701" s="5"/>
      <c r="K701" s="5"/>
      <c r="L701" s="5"/>
      <c r="M701" s="5"/>
      <c r="N701" s="5"/>
      <c r="O701" s="5"/>
      <c r="P701" s="5"/>
      <c r="Q701" s="5"/>
      <c r="R701" s="5"/>
      <c r="S701" s="54"/>
      <c r="T701" s="54"/>
      <c r="U701" s="371"/>
      <c r="V701" s="56"/>
      <c r="W701" s="5"/>
      <c r="X701" s="373"/>
      <c r="Y701" s="444"/>
      <c r="Z701" s="5"/>
      <c r="AA701" s="5"/>
      <c r="AB701" s="5"/>
      <c r="AC701" s="5"/>
      <c r="AD701" s="5"/>
      <c r="AE701" s="5"/>
      <c r="AF701" s="5"/>
    </row>
    <row r="702" spans="1:32" ht="21" customHeight="1" x14ac:dyDescent="0.3">
      <c r="A702" s="5"/>
      <c r="B702" s="5"/>
      <c r="C702" s="5"/>
      <c r="D702" s="445"/>
      <c r="E702" s="5"/>
      <c r="F702" s="5"/>
      <c r="G702" s="5"/>
      <c r="H702" s="5"/>
      <c r="I702" s="53"/>
      <c r="J702" s="5"/>
      <c r="K702" s="5"/>
      <c r="L702" s="5"/>
      <c r="M702" s="5"/>
      <c r="N702" s="5"/>
      <c r="O702" s="5"/>
      <c r="P702" s="5"/>
      <c r="Q702" s="5"/>
      <c r="R702" s="5"/>
      <c r="S702" s="54"/>
      <c r="T702" s="54"/>
      <c r="U702" s="371"/>
      <c r="V702" s="56"/>
      <c r="W702" s="5"/>
      <c r="X702" s="373"/>
      <c r="Y702" s="444"/>
      <c r="Z702" s="5"/>
      <c r="AA702" s="5"/>
      <c r="AB702" s="5"/>
      <c r="AC702" s="5"/>
      <c r="AD702" s="5"/>
      <c r="AE702" s="5"/>
      <c r="AF702" s="5"/>
    </row>
    <row r="703" spans="1:32" ht="21" customHeight="1" x14ac:dyDescent="0.3">
      <c r="A703" s="5"/>
      <c r="B703" s="5"/>
      <c r="C703" s="5"/>
      <c r="D703" s="445"/>
      <c r="E703" s="5"/>
      <c r="F703" s="5"/>
      <c r="G703" s="5"/>
      <c r="H703" s="5"/>
      <c r="I703" s="53"/>
      <c r="J703" s="5"/>
      <c r="K703" s="5"/>
      <c r="L703" s="5"/>
      <c r="M703" s="5"/>
      <c r="N703" s="5"/>
      <c r="O703" s="5"/>
      <c r="P703" s="5"/>
      <c r="Q703" s="5"/>
      <c r="R703" s="5"/>
      <c r="S703" s="54"/>
      <c r="T703" s="54"/>
      <c r="U703" s="371"/>
      <c r="V703" s="56"/>
      <c r="W703" s="5"/>
      <c r="X703" s="373"/>
      <c r="Y703" s="444"/>
      <c r="Z703" s="5"/>
      <c r="AA703" s="5"/>
      <c r="AB703" s="5"/>
      <c r="AC703" s="5"/>
      <c r="AD703" s="5"/>
      <c r="AE703" s="5"/>
      <c r="AF703" s="5"/>
    </row>
    <row r="704" spans="1:32" ht="21" customHeight="1" x14ac:dyDescent="0.3">
      <c r="A704" s="5"/>
      <c r="B704" s="5"/>
      <c r="C704" s="5"/>
      <c r="D704" s="445"/>
      <c r="E704" s="5"/>
      <c r="F704" s="5"/>
      <c r="G704" s="5"/>
      <c r="H704" s="5"/>
      <c r="I704" s="53"/>
      <c r="J704" s="5"/>
      <c r="K704" s="5"/>
      <c r="L704" s="5"/>
      <c r="M704" s="5"/>
      <c r="N704" s="5"/>
      <c r="O704" s="5"/>
      <c r="P704" s="5"/>
      <c r="Q704" s="5"/>
      <c r="R704" s="5"/>
      <c r="S704" s="54"/>
      <c r="T704" s="54"/>
      <c r="U704" s="371"/>
      <c r="V704" s="56"/>
      <c r="W704" s="5"/>
      <c r="X704" s="373"/>
      <c r="Y704" s="444"/>
      <c r="Z704" s="5"/>
      <c r="AA704" s="5"/>
      <c r="AB704" s="5"/>
      <c r="AC704" s="5"/>
      <c r="AD704" s="5"/>
      <c r="AE704" s="5"/>
      <c r="AF704" s="5"/>
    </row>
    <row r="705" spans="1:32" ht="21" customHeight="1" x14ac:dyDescent="0.3">
      <c r="A705" s="5"/>
      <c r="B705" s="5"/>
      <c r="C705" s="5"/>
      <c r="D705" s="445"/>
      <c r="E705" s="5"/>
      <c r="F705" s="5"/>
      <c r="G705" s="5"/>
      <c r="H705" s="5"/>
      <c r="I705" s="53"/>
      <c r="J705" s="5"/>
      <c r="K705" s="5"/>
      <c r="L705" s="5"/>
      <c r="M705" s="5"/>
      <c r="N705" s="5"/>
      <c r="O705" s="5"/>
      <c r="P705" s="5"/>
      <c r="Q705" s="5"/>
      <c r="R705" s="5"/>
      <c r="S705" s="54"/>
      <c r="T705" s="54"/>
      <c r="U705" s="371"/>
      <c r="V705" s="56"/>
      <c r="W705" s="5"/>
      <c r="X705" s="373"/>
      <c r="Y705" s="444"/>
      <c r="Z705" s="5"/>
      <c r="AA705" s="5"/>
      <c r="AB705" s="5"/>
      <c r="AC705" s="5"/>
      <c r="AD705" s="5"/>
      <c r="AE705" s="5"/>
      <c r="AF705" s="5"/>
    </row>
    <row r="706" spans="1:32" ht="21" customHeight="1" x14ac:dyDescent="0.3">
      <c r="A706" s="5"/>
      <c r="B706" s="5"/>
      <c r="C706" s="5"/>
      <c r="D706" s="445"/>
      <c r="E706" s="5"/>
      <c r="F706" s="5"/>
      <c r="G706" s="5"/>
      <c r="H706" s="5"/>
      <c r="I706" s="53"/>
      <c r="J706" s="5"/>
      <c r="K706" s="5"/>
      <c r="L706" s="5"/>
      <c r="M706" s="5"/>
      <c r="N706" s="5"/>
      <c r="O706" s="5"/>
      <c r="P706" s="5"/>
      <c r="Q706" s="5"/>
      <c r="R706" s="5"/>
      <c r="S706" s="54"/>
      <c r="T706" s="54"/>
      <c r="U706" s="371"/>
      <c r="V706" s="56"/>
      <c r="W706" s="5"/>
      <c r="X706" s="373"/>
      <c r="Y706" s="444"/>
      <c r="Z706" s="5"/>
      <c r="AA706" s="5"/>
      <c r="AB706" s="5"/>
      <c r="AC706" s="5"/>
      <c r="AD706" s="5"/>
      <c r="AE706" s="5"/>
      <c r="AF706" s="5"/>
    </row>
    <row r="707" spans="1:32" ht="21" customHeight="1" x14ac:dyDescent="0.3">
      <c r="A707" s="5"/>
      <c r="B707" s="5"/>
      <c r="C707" s="5"/>
      <c r="D707" s="445"/>
      <c r="E707" s="5"/>
      <c r="F707" s="5"/>
      <c r="G707" s="5"/>
      <c r="H707" s="5"/>
      <c r="I707" s="53"/>
      <c r="J707" s="5"/>
      <c r="K707" s="5"/>
      <c r="L707" s="5"/>
      <c r="M707" s="5"/>
      <c r="N707" s="5"/>
      <c r="O707" s="5"/>
      <c r="P707" s="5"/>
      <c r="Q707" s="5"/>
      <c r="R707" s="5"/>
      <c r="S707" s="54"/>
      <c r="T707" s="54"/>
      <c r="U707" s="371"/>
      <c r="V707" s="56"/>
      <c r="W707" s="5"/>
      <c r="X707" s="373"/>
      <c r="Y707" s="444"/>
      <c r="Z707" s="5"/>
      <c r="AA707" s="5"/>
      <c r="AB707" s="5"/>
      <c r="AC707" s="5"/>
      <c r="AD707" s="5"/>
      <c r="AE707" s="5"/>
      <c r="AF707" s="5"/>
    </row>
    <row r="708" spans="1:32" ht="21" customHeight="1" x14ac:dyDescent="0.3">
      <c r="A708" s="5"/>
      <c r="B708" s="5"/>
      <c r="C708" s="5"/>
      <c r="D708" s="445"/>
      <c r="E708" s="5"/>
      <c r="F708" s="5"/>
      <c r="G708" s="5"/>
      <c r="H708" s="5"/>
      <c r="I708" s="53"/>
      <c r="J708" s="5"/>
      <c r="K708" s="5"/>
      <c r="L708" s="5"/>
      <c r="M708" s="5"/>
      <c r="N708" s="5"/>
      <c r="O708" s="5"/>
      <c r="P708" s="5"/>
      <c r="Q708" s="5"/>
      <c r="R708" s="5"/>
      <c r="S708" s="54"/>
      <c r="T708" s="54"/>
      <c r="U708" s="371"/>
      <c r="V708" s="56"/>
      <c r="W708" s="5"/>
      <c r="X708" s="373"/>
      <c r="Y708" s="444"/>
      <c r="Z708" s="5"/>
      <c r="AA708" s="5"/>
      <c r="AB708" s="5"/>
      <c r="AC708" s="5"/>
      <c r="AD708" s="5"/>
      <c r="AE708" s="5"/>
      <c r="AF708" s="5"/>
    </row>
    <row r="709" spans="1:32" ht="21" customHeight="1" x14ac:dyDescent="0.3">
      <c r="A709" s="5"/>
      <c r="B709" s="5"/>
      <c r="C709" s="5"/>
      <c r="D709" s="445"/>
      <c r="E709" s="5"/>
      <c r="F709" s="5"/>
      <c r="G709" s="5"/>
      <c r="H709" s="5"/>
      <c r="I709" s="53"/>
      <c r="J709" s="5"/>
      <c r="K709" s="5"/>
      <c r="L709" s="5"/>
      <c r="M709" s="5"/>
      <c r="N709" s="5"/>
      <c r="O709" s="5"/>
      <c r="P709" s="5"/>
      <c r="Q709" s="5"/>
      <c r="R709" s="5"/>
      <c r="S709" s="54"/>
      <c r="T709" s="54"/>
      <c r="U709" s="371"/>
      <c r="V709" s="56"/>
      <c r="W709" s="5"/>
      <c r="X709" s="373"/>
      <c r="Y709" s="444"/>
      <c r="Z709" s="5"/>
      <c r="AA709" s="5"/>
      <c r="AB709" s="5"/>
      <c r="AC709" s="5"/>
      <c r="AD709" s="5"/>
      <c r="AE709" s="5"/>
      <c r="AF709" s="5"/>
    </row>
    <row r="710" spans="1:32" ht="21" customHeight="1" x14ac:dyDescent="0.3">
      <c r="A710" s="5"/>
      <c r="B710" s="5"/>
      <c r="C710" s="5"/>
      <c r="D710" s="445"/>
      <c r="E710" s="5"/>
      <c r="F710" s="5"/>
      <c r="G710" s="5"/>
      <c r="H710" s="5"/>
      <c r="I710" s="53"/>
      <c r="J710" s="5"/>
      <c r="K710" s="5"/>
      <c r="L710" s="5"/>
      <c r="M710" s="5"/>
      <c r="N710" s="5"/>
      <c r="O710" s="5"/>
      <c r="P710" s="5"/>
      <c r="Q710" s="5"/>
      <c r="R710" s="5"/>
      <c r="S710" s="54"/>
      <c r="T710" s="54"/>
      <c r="U710" s="371"/>
      <c r="V710" s="56"/>
      <c r="W710" s="5"/>
      <c r="X710" s="373"/>
      <c r="Y710" s="444"/>
      <c r="Z710" s="5"/>
      <c r="AA710" s="5"/>
      <c r="AB710" s="5"/>
      <c r="AC710" s="5"/>
      <c r="AD710" s="5"/>
      <c r="AE710" s="5"/>
      <c r="AF710" s="5"/>
    </row>
    <row r="711" spans="1:32" ht="21" customHeight="1" x14ac:dyDescent="0.3">
      <c r="A711" s="5"/>
      <c r="B711" s="5"/>
      <c r="C711" s="5"/>
      <c r="D711" s="445"/>
      <c r="E711" s="5"/>
      <c r="F711" s="5"/>
      <c r="G711" s="5"/>
      <c r="H711" s="5"/>
      <c r="I711" s="53"/>
      <c r="J711" s="5"/>
      <c r="K711" s="5"/>
      <c r="L711" s="5"/>
      <c r="M711" s="5"/>
      <c r="N711" s="5"/>
      <c r="O711" s="5"/>
      <c r="P711" s="5"/>
      <c r="Q711" s="5"/>
      <c r="R711" s="5"/>
      <c r="S711" s="54"/>
      <c r="T711" s="54"/>
      <c r="U711" s="371"/>
      <c r="V711" s="56"/>
      <c r="W711" s="5"/>
      <c r="X711" s="373"/>
      <c r="Y711" s="444"/>
      <c r="Z711" s="5"/>
      <c r="AA711" s="5"/>
      <c r="AB711" s="5"/>
      <c r="AC711" s="5"/>
      <c r="AD711" s="5"/>
      <c r="AE711" s="5"/>
      <c r="AF711" s="5"/>
    </row>
    <row r="712" spans="1:32" ht="21" customHeight="1" x14ac:dyDescent="0.3">
      <c r="A712" s="5"/>
      <c r="B712" s="5"/>
      <c r="C712" s="5"/>
      <c r="D712" s="445"/>
      <c r="E712" s="5"/>
      <c r="F712" s="5"/>
      <c r="G712" s="5"/>
      <c r="H712" s="5"/>
      <c r="I712" s="53"/>
      <c r="J712" s="5"/>
      <c r="K712" s="5"/>
      <c r="L712" s="5"/>
      <c r="M712" s="5"/>
      <c r="N712" s="5"/>
      <c r="O712" s="5"/>
      <c r="P712" s="5"/>
      <c r="Q712" s="5"/>
      <c r="R712" s="5"/>
      <c r="S712" s="54"/>
      <c r="T712" s="54"/>
      <c r="U712" s="371"/>
      <c r="V712" s="56"/>
      <c r="W712" s="5"/>
      <c r="X712" s="373"/>
      <c r="Y712" s="444"/>
      <c r="Z712" s="5"/>
      <c r="AA712" s="5"/>
      <c r="AB712" s="5"/>
      <c r="AC712" s="5"/>
      <c r="AD712" s="5"/>
      <c r="AE712" s="5"/>
      <c r="AF712" s="5"/>
    </row>
    <row r="713" spans="1:32" ht="21" customHeight="1" x14ac:dyDescent="0.3">
      <c r="A713" s="5"/>
      <c r="B713" s="5"/>
      <c r="C713" s="5"/>
      <c r="D713" s="445"/>
      <c r="E713" s="5"/>
      <c r="F713" s="5"/>
      <c r="G713" s="5"/>
      <c r="H713" s="5"/>
      <c r="I713" s="53"/>
      <c r="J713" s="5"/>
      <c r="K713" s="5"/>
      <c r="L713" s="5"/>
      <c r="M713" s="5"/>
      <c r="N713" s="5"/>
      <c r="O713" s="5"/>
      <c r="P713" s="5"/>
      <c r="Q713" s="5"/>
      <c r="R713" s="5"/>
      <c r="S713" s="54"/>
      <c r="T713" s="54"/>
      <c r="U713" s="371"/>
      <c r="V713" s="56"/>
      <c r="W713" s="5"/>
      <c r="X713" s="373"/>
      <c r="Y713" s="444"/>
      <c r="Z713" s="5"/>
      <c r="AA713" s="5"/>
      <c r="AB713" s="5"/>
      <c r="AC713" s="5"/>
      <c r="AD713" s="5"/>
      <c r="AE713" s="5"/>
      <c r="AF713" s="5"/>
    </row>
    <row r="714" spans="1:32" ht="21" customHeight="1" x14ac:dyDescent="0.3">
      <c r="A714" s="5"/>
      <c r="B714" s="5"/>
      <c r="C714" s="5"/>
      <c r="D714" s="445"/>
      <c r="E714" s="5"/>
      <c r="F714" s="5"/>
      <c r="G714" s="5"/>
      <c r="H714" s="5"/>
      <c r="I714" s="53"/>
      <c r="J714" s="5"/>
      <c r="K714" s="5"/>
      <c r="L714" s="5"/>
      <c r="M714" s="5"/>
      <c r="N714" s="5"/>
      <c r="O714" s="5"/>
      <c r="P714" s="5"/>
      <c r="Q714" s="5"/>
      <c r="R714" s="5"/>
      <c r="S714" s="54"/>
      <c r="T714" s="54"/>
      <c r="U714" s="371"/>
      <c r="V714" s="56"/>
      <c r="W714" s="5"/>
      <c r="X714" s="373"/>
      <c r="Y714" s="444"/>
      <c r="Z714" s="5"/>
      <c r="AA714" s="5"/>
      <c r="AB714" s="5"/>
      <c r="AC714" s="5"/>
      <c r="AD714" s="5"/>
      <c r="AE714" s="5"/>
      <c r="AF714" s="5"/>
    </row>
    <row r="715" spans="1:32" ht="21" customHeight="1" x14ac:dyDescent="0.3">
      <c r="A715" s="5"/>
      <c r="B715" s="5"/>
      <c r="C715" s="5"/>
      <c r="D715" s="445"/>
      <c r="E715" s="5"/>
      <c r="F715" s="5"/>
      <c r="G715" s="5"/>
      <c r="H715" s="5"/>
      <c r="I715" s="53"/>
      <c r="J715" s="5"/>
      <c r="K715" s="5"/>
      <c r="L715" s="5"/>
      <c r="M715" s="5"/>
      <c r="N715" s="5"/>
      <c r="O715" s="5"/>
      <c r="P715" s="5"/>
      <c r="Q715" s="5"/>
      <c r="R715" s="5"/>
      <c r="S715" s="54"/>
      <c r="T715" s="54"/>
      <c r="U715" s="371"/>
      <c r="V715" s="56"/>
      <c r="W715" s="5"/>
      <c r="X715" s="373"/>
      <c r="Y715" s="444"/>
      <c r="Z715" s="5"/>
      <c r="AA715" s="5"/>
      <c r="AB715" s="5"/>
      <c r="AC715" s="5"/>
      <c r="AD715" s="5"/>
      <c r="AE715" s="5"/>
      <c r="AF715" s="5"/>
    </row>
    <row r="716" spans="1:32" ht="21" customHeight="1" x14ac:dyDescent="0.3">
      <c r="A716" s="5"/>
      <c r="B716" s="5"/>
      <c r="C716" s="5"/>
      <c r="D716" s="445"/>
      <c r="E716" s="5"/>
      <c r="F716" s="5"/>
      <c r="G716" s="5"/>
      <c r="H716" s="5"/>
      <c r="I716" s="53"/>
      <c r="J716" s="5"/>
      <c r="K716" s="5"/>
      <c r="L716" s="5"/>
      <c r="M716" s="5"/>
      <c r="N716" s="5"/>
      <c r="O716" s="5"/>
      <c r="P716" s="5"/>
      <c r="Q716" s="5"/>
      <c r="R716" s="5"/>
      <c r="S716" s="54"/>
      <c r="T716" s="54"/>
      <c r="U716" s="371"/>
      <c r="V716" s="56"/>
      <c r="W716" s="5"/>
      <c r="X716" s="373"/>
      <c r="Y716" s="444"/>
      <c r="Z716" s="5"/>
      <c r="AA716" s="5"/>
      <c r="AB716" s="5"/>
      <c r="AC716" s="5"/>
      <c r="AD716" s="5"/>
      <c r="AE716" s="5"/>
      <c r="AF716" s="5"/>
    </row>
    <row r="717" spans="1:32" ht="21" customHeight="1" x14ac:dyDescent="0.3">
      <c r="A717" s="5"/>
      <c r="B717" s="5"/>
      <c r="C717" s="5"/>
      <c r="D717" s="445"/>
      <c r="E717" s="5"/>
      <c r="F717" s="5"/>
      <c r="G717" s="5"/>
      <c r="H717" s="5"/>
      <c r="I717" s="53"/>
      <c r="J717" s="5"/>
      <c r="K717" s="5"/>
      <c r="L717" s="5"/>
      <c r="M717" s="5"/>
      <c r="N717" s="5"/>
      <c r="O717" s="5"/>
      <c r="P717" s="5"/>
      <c r="Q717" s="5"/>
      <c r="R717" s="5"/>
      <c r="S717" s="54"/>
      <c r="T717" s="54"/>
      <c r="U717" s="371"/>
      <c r="V717" s="56"/>
      <c r="W717" s="5"/>
      <c r="X717" s="373"/>
      <c r="Y717" s="444"/>
      <c r="Z717" s="5"/>
      <c r="AA717" s="5"/>
      <c r="AB717" s="5"/>
      <c r="AC717" s="5"/>
      <c r="AD717" s="5"/>
      <c r="AE717" s="5"/>
      <c r="AF717" s="5"/>
    </row>
    <row r="718" spans="1:32" ht="21" customHeight="1" x14ac:dyDescent="0.3">
      <c r="A718" s="5"/>
      <c r="B718" s="5"/>
      <c r="C718" s="5"/>
      <c r="D718" s="445"/>
      <c r="E718" s="5"/>
      <c r="F718" s="5"/>
      <c r="G718" s="5"/>
      <c r="H718" s="5"/>
      <c r="I718" s="53"/>
      <c r="J718" s="5"/>
      <c r="K718" s="5"/>
      <c r="L718" s="5"/>
      <c r="M718" s="5"/>
      <c r="N718" s="5"/>
      <c r="O718" s="5"/>
      <c r="P718" s="5"/>
      <c r="Q718" s="5"/>
      <c r="R718" s="5"/>
      <c r="S718" s="54"/>
      <c r="T718" s="54"/>
      <c r="U718" s="371"/>
      <c r="V718" s="56"/>
      <c r="W718" s="5"/>
      <c r="X718" s="373"/>
      <c r="Y718" s="444"/>
      <c r="Z718" s="5"/>
      <c r="AA718" s="5"/>
      <c r="AB718" s="5"/>
      <c r="AC718" s="5"/>
      <c r="AD718" s="5"/>
      <c r="AE718" s="5"/>
      <c r="AF718" s="5"/>
    </row>
    <row r="719" spans="1:32" ht="21" customHeight="1" x14ac:dyDescent="0.3">
      <c r="A719" s="5"/>
      <c r="B719" s="5"/>
      <c r="C719" s="5"/>
      <c r="D719" s="445"/>
      <c r="E719" s="5"/>
      <c r="F719" s="5"/>
      <c r="G719" s="5"/>
      <c r="H719" s="5"/>
      <c r="I719" s="53"/>
      <c r="J719" s="5"/>
      <c r="K719" s="5"/>
      <c r="L719" s="5"/>
      <c r="M719" s="5"/>
      <c r="N719" s="5"/>
      <c r="O719" s="5"/>
      <c r="P719" s="5"/>
      <c r="Q719" s="5"/>
      <c r="R719" s="5"/>
      <c r="S719" s="54"/>
      <c r="T719" s="54"/>
      <c r="U719" s="371"/>
      <c r="V719" s="56"/>
      <c r="W719" s="5"/>
      <c r="X719" s="373"/>
      <c r="Y719" s="444"/>
      <c r="Z719" s="5"/>
      <c r="AA719" s="5"/>
      <c r="AB719" s="5"/>
      <c r="AC719" s="5"/>
      <c r="AD719" s="5"/>
      <c r="AE719" s="5"/>
      <c r="AF719" s="5"/>
    </row>
    <row r="720" spans="1:32" ht="21" customHeight="1" x14ac:dyDescent="0.3">
      <c r="A720" s="5"/>
      <c r="B720" s="5"/>
      <c r="C720" s="5"/>
      <c r="D720" s="445"/>
      <c r="E720" s="5"/>
      <c r="F720" s="5"/>
      <c r="G720" s="5"/>
      <c r="H720" s="5"/>
      <c r="I720" s="53"/>
      <c r="J720" s="5"/>
      <c r="K720" s="5"/>
      <c r="L720" s="5"/>
      <c r="M720" s="5"/>
      <c r="N720" s="5"/>
      <c r="O720" s="5"/>
      <c r="P720" s="5"/>
      <c r="Q720" s="5"/>
      <c r="R720" s="5"/>
      <c r="S720" s="54"/>
      <c r="T720" s="54"/>
      <c r="U720" s="371"/>
      <c r="V720" s="56"/>
      <c r="W720" s="5"/>
      <c r="X720" s="373"/>
      <c r="Y720" s="444"/>
      <c r="Z720" s="5"/>
      <c r="AA720" s="5"/>
      <c r="AB720" s="5"/>
      <c r="AC720" s="5"/>
      <c r="AD720" s="5"/>
      <c r="AE720" s="5"/>
      <c r="AF720" s="5"/>
    </row>
    <row r="721" spans="1:32" ht="21" customHeight="1" x14ac:dyDescent="0.3">
      <c r="A721" s="5"/>
      <c r="B721" s="5"/>
      <c r="C721" s="5"/>
      <c r="D721" s="445"/>
      <c r="E721" s="5"/>
      <c r="F721" s="5"/>
      <c r="G721" s="5"/>
      <c r="H721" s="5"/>
      <c r="I721" s="53"/>
      <c r="J721" s="5"/>
      <c r="K721" s="5"/>
      <c r="L721" s="5"/>
      <c r="M721" s="5"/>
      <c r="N721" s="5"/>
      <c r="O721" s="5"/>
      <c r="P721" s="5"/>
      <c r="Q721" s="5"/>
      <c r="R721" s="5"/>
      <c r="S721" s="54"/>
      <c r="T721" s="54"/>
      <c r="U721" s="371"/>
      <c r="V721" s="56"/>
      <c r="W721" s="5"/>
      <c r="X721" s="373"/>
      <c r="Y721" s="444"/>
      <c r="Z721" s="5"/>
      <c r="AA721" s="5"/>
      <c r="AB721" s="5"/>
      <c r="AC721" s="5"/>
      <c r="AD721" s="5"/>
      <c r="AE721" s="5"/>
      <c r="AF721" s="5"/>
    </row>
    <row r="722" spans="1:32" ht="21" customHeight="1" x14ac:dyDescent="0.3">
      <c r="A722" s="5"/>
      <c r="B722" s="5"/>
      <c r="C722" s="5"/>
      <c r="D722" s="445"/>
      <c r="E722" s="5"/>
      <c r="F722" s="5"/>
      <c r="G722" s="5"/>
      <c r="H722" s="5"/>
      <c r="I722" s="53"/>
      <c r="J722" s="5"/>
      <c r="K722" s="5"/>
      <c r="L722" s="5"/>
      <c r="M722" s="5"/>
      <c r="N722" s="5"/>
      <c r="O722" s="5"/>
      <c r="P722" s="5"/>
      <c r="Q722" s="5"/>
      <c r="R722" s="5"/>
      <c r="S722" s="54"/>
      <c r="T722" s="54"/>
      <c r="U722" s="371"/>
      <c r="V722" s="56"/>
      <c r="W722" s="5"/>
      <c r="X722" s="373"/>
      <c r="Y722" s="444"/>
      <c r="Z722" s="5"/>
      <c r="AA722" s="5"/>
      <c r="AB722" s="5"/>
      <c r="AC722" s="5"/>
      <c r="AD722" s="5"/>
      <c r="AE722" s="5"/>
      <c r="AF722" s="5"/>
    </row>
    <row r="723" spans="1:32" ht="21" customHeight="1" x14ac:dyDescent="0.3">
      <c r="A723" s="5"/>
      <c r="B723" s="5"/>
      <c r="C723" s="5"/>
      <c r="D723" s="445"/>
      <c r="E723" s="5"/>
      <c r="F723" s="5"/>
      <c r="G723" s="5"/>
      <c r="H723" s="5"/>
      <c r="I723" s="53"/>
      <c r="J723" s="5"/>
      <c r="K723" s="5"/>
      <c r="L723" s="5"/>
      <c r="M723" s="5"/>
      <c r="N723" s="5"/>
      <c r="O723" s="5"/>
      <c r="P723" s="5"/>
      <c r="Q723" s="5"/>
      <c r="R723" s="5"/>
      <c r="S723" s="54"/>
      <c r="T723" s="54"/>
      <c r="U723" s="371"/>
      <c r="V723" s="56"/>
      <c r="W723" s="5"/>
      <c r="X723" s="373"/>
      <c r="Y723" s="444"/>
      <c r="Z723" s="5"/>
      <c r="AA723" s="5"/>
      <c r="AB723" s="5"/>
      <c r="AC723" s="5"/>
      <c r="AD723" s="5"/>
      <c r="AE723" s="5"/>
      <c r="AF723" s="5"/>
    </row>
    <row r="724" spans="1:32" ht="21" customHeight="1" x14ac:dyDescent="0.3">
      <c r="A724" s="5"/>
      <c r="B724" s="5"/>
      <c r="C724" s="5"/>
      <c r="D724" s="445"/>
      <c r="E724" s="5"/>
      <c r="F724" s="5"/>
      <c r="G724" s="5"/>
      <c r="H724" s="5"/>
      <c r="I724" s="53"/>
      <c r="J724" s="5"/>
      <c r="K724" s="5"/>
      <c r="L724" s="5"/>
      <c r="M724" s="5"/>
      <c r="N724" s="5"/>
      <c r="O724" s="5"/>
      <c r="P724" s="5"/>
      <c r="Q724" s="5"/>
      <c r="R724" s="5"/>
      <c r="S724" s="54"/>
      <c r="T724" s="54"/>
      <c r="U724" s="371"/>
      <c r="V724" s="56"/>
      <c r="W724" s="5"/>
      <c r="X724" s="373"/>
      <c r="Y724" s="444"/>
      <c r="Z724" s="5"/>
      <c r="AA724" s="5"/>
      <c r="AB724" s="5"/>
      <c r="AC724" s="5"/>
      <c r="AD724" s="5"/>
      <c r="AE724" s="5"/>
      <c r="AF724" s="5"/>
    </row>
    <row r="725" spans="1:32" ht="21" customHeight="1" x14ac:dyDescent="0.3">
      <c r="A725" s="5"/>
      <c r="B725" s="5"/>
      <c r="C725" s="5"/>
      <c r="D725" s="445"/>
      <c r="E725" s="5"/>
      <c r="F725" s="5"/>
      <c r="G725" s="5"/>
      <c r="H725" s="5"/>
      <c r="I725" s="53"/>
      <c r="J725" s="5"/>
      <c r="K725" s="5"/>
      <c r="L725" s="5"/>
      <c r="M725" s="5"/>
      <c r="N725" s="5"/>
      <c r="O725" s="5"/>
      <c r="P725" s="5"/>
      <c r="Q725" s="5"/>
      <c r="R725" s="5"/>
      <c r="S725" s="54"/>
      <c r="T725" s="54"/>
      <c r="U725" s="371"/>
      <c r="V725" s="56"/>
      <c r="W725" s="5"/>
      <c r="X725" s="373"/>
      <c r="Y725" s="444"/>
      <c r="Z725" s="5"/>
      <c r="AA725" s="5"/>
      <c r="AB725" s="5"/>
      <c r="AC725" s="5"/>
      <c r="AD725" s="5"/>
      <c r="AE725" s="5"/>
      <c r="AF725" s="5"/>
    </row>
    <row r="726" spans="1:32" ht="21" customHeight="1" x14ac:dyDescent="0.3">
      <c r="A726" s="5"/>
      <c r="B726" s="5"/>
      <c r="C726" s="5"/>
      <c r="D726" s="445"/>
      <c r="E726" s="5"/>
      <c r="F726" s="5"/>
      <c r="G726" s="5"/>
      <c r="H726" s="5"/>
      <c r="I726" s="53"/>
      <c r="J726" s="5"/>
      <c r="K726" s="5"/>
      <c r="L726" s="5"/>
      <c r="M726" s="5"/>
      <c r="N726" s="5"/>
      <c r="O726" s="5"/>
      <c r="P726" s="5"/>
      <c r="Q726" s="5"/>
      <c r="R726" s="5"/>
      <c r="S726" s="54"/>
      <c r="T726" s="54"/>
      <c r="U726" s="371"/>
      <c r="V726" s="56"/>
      <c r="W726" s="5"/>
      <c r="X726" s="373"/>
      <c r="Y726" s="444"/>
      <c r="Z726" s="5"/>
      <c r="AA726" s="5"/>
      <c r="AB726" s="5"/>
      <c r="AC726" s="5"/>
      <c r="AD726" s="5"/>
      <c r="AE726" s="5"/>
      <c r="AF726" s="5"/>
    </row>
    <row r="727" spans="1:32" ht="21" customHeight="1" x14ac:dyDescent="0.3">
      <c r="A727" s="5"/>
      <c r="B727" s="5"/>
      <c r="C727" s="5"/>
      <c r="D727" s="445"/>
      <c r="E727" s="5"/>
      <c r="F727" s="5"/>
      <c r="G727" s="5"/>
      <c r="H727" s="5"/>
      <c r="I727" s="53"/>
      <c r="J727" s="5"/>
      <c r="K727" s="5"/>
      <c r="L727" s="5"/>
      <c r="M727" s="5"/>
      <c r="N727" s="5"/>
      <c r="O727" s="5"/>
      <c r="P727" s="5"/>
      <c r="Q727" s="5"/>
      <c r="R727" s="5"/>
      <c r="S727" s="54"/>
      <c r="T727" s="54"/>
      <c r="U727" s="371"/>
      <c r="V727" s="56"/>
      <c r="W727" s="5"/>
      <c r="X727" s="373"/>
      <c r="Y727" s="444"/>
      <c r="Z727" s="5"/>
      <c r="AA727" s="5"/>
      <c r="AB727" s="5"/>
      <c r="AC727" s="5"/>
      <c r="AD727" s="5"/>
      <c r="AE727" s="5"/>
      <c r="AF727" s="5"/>
    </row>
    <row r="728" spans="1:32" ht="21" customHeight="1" x14ac:dyDescent="0.3">
      <c r="A728" s="5"/>
      <c r="B728" s="5"/>
      <c r="C728" s="5"/>
      <c r="D728" s="445"/>
      <c r="E728" s="5"/>
      <c r="F728" s="5"/>
      <c r="G728" s="5"/>
      <c r="H728" s="5"/>
      <c r="I728" s="53"/>
      <c r="J728" s="5"/>
      <c r="K728" s="5"/>
      <c r="L728" s="5"/>
      <c r="M728" s="5"/>
      <c r="N728" s="5"/>
      <c r="O728" s="5"/>
      <c r="P728" s="5"/>
      <c r="Q728" s="5"/>
      <c r="R728" s="5"/>
      <c r="S728" s="54"/>
      <c r="T728" s="54"/>
      <c r="U728" s="371"/>
      <c r="V728" s="56"/>
      <c r="W728" s="5"/>
      <c r="X728" s="373"/>
      <c r="Y728" s="444"/>
      <c r="Z728" s="5"/>
      <c r="AA728" s="5"/>
      <c r="AB728" s="5"/>
      <c r="AC728" s="5"/>
      <c r="AD728" s="5"/>
      <c r="AE728" s="5"/>
      <c r="AF728" s="5"/>
    </row>
    <row r="729" spans="1:32" ht="21" customHeight="1" x14ac:dyDescent="0.3">
      <c r="A729" s="5"/>
      <c r="B729" s="5"/>
      <c r="C729" s="5"/>
      <c r="D729" s="445"/>
      <c r="E729" s="5"/>
      <c r="F729" s="5"/>
      <c r="G729" s="5"/>
      <c r="H729" s="5"/>
      <c r="I729" s="53"/>
      <c r="J729" s="5"/>
      <c r="K729" s="5"/>
      <c r="L729" s="5"/>
      <c r="M729" s="5"/>
      <c r="N729" s="5"/>
      <c r="O729" s="5"/>
      <c r="P729" s="5"/>
      <c r="Q729" s="5"/>
      <c r="R729" s="5"/>
      <c r="S729" s="54"/>
      <c r="T729" s="54"/>
      <c r="U729" s="371"/>
      <c r="V729" s="56"/>
      <c r="W729" s="5"/>
      <c r="X729" s="373"/>
      <c r="Y729" s="444"/>
      <c r="Z729" s="5"/>
      <c r="AA729" s="5"/>
      <c r="AB729" s="5"/>
      <c r="AC729" s="5"/>
      <c r="AD729" s="5"/>
      <c r="AE729" s="5"/>
      <c r="AF729" s="5"/>
    </row>
    <row r="730" spans="1:32" ht="21" customHeight="1" x14ac:dyDescent="0.3">
      <c r="A730" s="5"/>
      <c r="B730" s="5"/>
      <c r="C730" s="5"/>
      <c r="D730" s="445"/>
      <c r="E730" s="5"/>
      <c r="F730" s="5"/>
      <c r="G730" s="5"/>
      <c r="H730" s="5"/>
      <c r="I730" s="53"/>
      <c r="J730" s="5"/>
      <c r="K730" s="5"/>
      <c r="L730" s="5"/>
      <c r="M730" s="5"/>
      <c r="N730" s="5"/>
      <c r="O730" s="5"/>
      <c r="P730" s="5"/>
      <c r="Q730" s="5"/>
      <c r="R730" s="5"/>
      <c r="S730" s="54"/>
      <c r="T730" s="54"/>
      <c r="U730" s="371"/>
      <c r="V730" s="56"/>
      <c r="W730" s="5"/>
      <c r="X730" s="373"/>
      <c r="Y730" s="444"/>
      <c r="Z730" s="5"/>
      <c r="AA730" s="5"/>
      <c r="AB730" s="5"/>
      <c r="AC730" s="5"/>
      <c r="AD730" s="5"/>
      <c r="AE730" s="5"/>
      <c r="AF730" s="5"/>
    </row>
    <row r="731" spans="1:32" ht="21" customHeight="1" x14ac:dyDescent="0.3">
      <c r="A731" s="5"/>
      <c r="B731" s="5"/>
      <c r="C731" s="5"/>
      <c r="D731" s="445"/>
      <c r="E731" s="5"/>
      <c r="F731" s="5"/>
      <c r="G731" s="5"/>
      <c r="H731" s="5"/>
      <c r="I731" s="53"/>
      <c r="J731" s="5"/>
      <c r="K731" s="5"/>
      <c r="L731" s="5"/>
      <c r="M731" s="5"/>
      <c r="N731" s="5"/>
      <c r="O731" s="5"/>
      <c r="P731" s="5"/>
      <c r="Q731" s="5"/>
      <c r="R731" s="5"/>
      <c r="S731" s="54"/>
      <c r="T731" s="54"/>
      <c r="U731" s="371"/>
      <c r="V731" s="56"/>
      <c r="W731" s="5"/>
      <c r="X731" s="373"/>
      <c r="Y731" s="444"/>
      <c r="Z731" s="5"/>
      <c r="AA731" s="5"/>
      <c r="AB731" s="5"/>
      <c r="AC731" s="5"/>
      <c r="AD731" s="5"/>
      <c r="AE731" s="5"/>
      <c r="AF731" s="5"/>
    </row>
    <row r="732" spans="1:32" ht="21" customHeight="1" x14ac:dyDescent="0.3">
      <c r="A732" s="5"/>
      <c r="B732" s="5"/>
      <c r="C732" s="5"/>
      <c r="D732" s="445"/>
      <c r="E732" s="5"/>
      <c r="F732" s="5"/>
      <c r="G732" s="5"/>
      <c r="H732" s="5"/>
      <c r="I732" s="53"/>
      <c r="J732" s="5"/>
      <c r="K732" s="5"/>
      <c r="L732" s="5"/>
      <c r="M732" s="5"/>
      <c r="N732" s="5"/>
      <c r="O732" s="5"/>
      <c r="P732" s="5"/>
      <c r="Q732" s="5"/>
      <c r="R732" s="5"/>
      <c r="S732" s="54"/>
      <c r="T732" s="54"/>
      <c r="U732" s="371"/>
      <c r="V732" s="56"/>
      <c r="W732" s="5"/>
      <c r="X732" s="373"/>
      <c r="Y732" s="444"/>
      <c r="Z732" s="5"/>
      <c r="AA732" s="5"/>
      <c r="AB732" s="5"/>
      <c r="AC732" s="5"/>
      <c r="AD732" s="5"/>
      <c r="AE732" s="5"/>
      <c r="AF732" s="5"/>
    </row>
    <row r="733" spans="1:32" ht="21" customHeight="1" x14ac:dyDescent="0.3">
      <c r="A733" s="5"/>
      <c r="B733" s="5"/>
      <c r="C733" s="5"/>
      <c r="D733" s="445"/>
      <c r="E733" s="5"/>
      <c r="F733" s="5"/>
      <c r="G733" s="5"/>
      <c r="H733" s="5"/>
      <c r="I733" s="53"/>
      <c r="J733" s="5"/>
      <c r="K733" s="5"/>
      <c r="L733" s="5"/>
      <c r="M733" s="5"/>
      <c r="N733" s="5"/>
      <c r="O733" s="5"/>
      <c r="P733" s="5"/>
      <c r="Q733" s="5"/>
      <c r="R733" s="5"/>
      <c r="S733" s="54"/>
      <c r="T733" s="54"/>
      <c r="U733" s="371"/>
      <c r="V733" s="56"/>
      <c r="W733" s="5"/>
      <c r="X733" s="373"/>
      <c r="Y733" s="444"/>
      <c r="Z733" s="5"/>
      <c r="AA733" s="5"/>
      <c r="AB733" s="5"/>
      <c r="AC733" s="5"/>
      <c r="AD733" s="5"/>
      <c r="AE733" s="5"/>
      <c r="AF733" s="5"/>
    </row>
    <row r="734" spans="1:32" ht="21" customHeight="1" x14ac:dyDescent="0.3">
      <c r="A734" s="5"/>
      <c r="B734" s="5"/>
      <c r="C734" s="5"/>
      <c r="D734" s="445"/>
      <c r="E734" s="5"/>
      <c r="F734" s="5"/>
      <c r="G734" s="5"/>
      <c r="H734" s="5"/>
      <c r="I734" s="53"/>
      <c r="J734" s="5"/>
      <c r="K734" s="5"/>
      <c r="L734" s="5"/>
      <c r="M734" s="5"/>
      <c r="N734" s="5"/>
      <c r="O734" s="5"/>
      <c r="P734" s="5"/>
      <c r="Q734" s="5"/>
      <c r="R734" s="5"/>
      <c r="S734" s="54"/>
      <c r="T734" s="54"/>
      <c r="U734" s="371"/>
      <c r="V734" s="56"/>
      <c r="W734" s="5"/>
      <c r="X734" s="373"/>
      <c r="Y734" s="444"/>
      <c r="Z734" s="5"/>
      <c r="AA734" s="5"/>
      <c r="AB734" s="5"/>
      <c r="AC734" s="5"/>
      <c r="AD734" s="5"/>
      <c r="AE734" s="5"/>
      <c r="AF734" s="5"/>
    </row>
    <row r="735" spans="1:32" ht="21" customHeight="1" x14ac:dyDescent="0.3">
      <c r="A735" s="5"/>
      <c r="B735" s="5"/>
      <c r="C735" s="5"/>
      <c r="D735" s="445"/>
      <c r="E735" s="5"/>
      <c r="F735" s="5"/>
      <c r="G735" s="5"/>
      <c r="H735" s="5"/>
      <c r="I735" s="53"/>
      <c r="J735" s="5"/>
      <c r="K735" s="5"/>
      <c r="L735" s="5"/>
      <c r="M735" s="5"/>
      <c r="N735" s="5"/>
      <c r="O735" s="5"/>
      <c r="P735" s="5"/>
      <c r="Q735" s="5"/>
      <c r="R735" s="5"/>
      <c r="S735" s="54"/>
      <c r="T735" s="54"/>
      <c r="U735" s="371"/>
      <c r="V735" s="56"/>
      <c r="W735" s="5"/>
      <c r="X735" s="373"/>
      <c r="Y735" s="444"/>
      <c r="Z735" s="5"/>
      <c r="AA735" s="5"/>
      <c r="AB735" s="5"/>
      <c r="AC735" s="5"/>
      <c r="AD735" s="5"/>
      <c r="AE735" s="5"/>
      <c r="AF735" s="5"/>
    </row>
    <row r="736" spans="1:32" ht="21" customHeight="1" x14ac:dyDescent="0.3">
      <c r="A736" s="5"/>
      <c r="B736" s="5"/>
      <c r="C736" s="5"/>
      <c r="D736" s="445"/>
      <c r="E736" s="5"/>
      <c r="F736" s="5"/>
      <c r="G736" s="5"/>
      <c r="H736" s="5"/>
      <c r="I736" s="53"/>
      <c r="J736" s="5"/>
      <c r="K736" s="5"/>
      <c r="L736" s="5"/>
      <c r="M736" s="5"/>
      <c r="N736" s="5"/>
      <c r="O736" s="5"/>
      <c r="P736" s="5"/>
      <c r="Q736" s="5"/>
      <c r="R736" s="5"/>
      <c r="S736" s="54"/>
      <c r="T736" s="54"/>
      <c r="U736" s="371"/>
      <c r="V736" s="56"/>
      <c r="W736" s="5"/>
      <c r="X736" s="373"/>
      <c r="Y736" s="444"/>
      <c r="Z736" s="5"/>
      <c r="AA736" s="5"/>
      <c r="AB736" s="5"/>
      <c r="AC736" s="5"/>
      <c r="AD736" s="5"/>
      <c r="AE736" s="5"/>
      <c r="AF736" s="5"/>
    </row>
    <row r="737" spans="1:32" ht="21" customHeight="1" x14ac:dyDescent="0.3">
      <c r="A737" s="5"/>
      <c r="B737" s="5"/>
      <c r="C737" s="5"/>
      <c r="D737" s="445"/>
      <c r="E737" s="5"/>
      <c r="F737" s="5"/>
      <c r="G737" s="5"/>
      <c r="H737" s="5"/>
      <c r="I737" s="53"/>
      <c r="J737" s="5"/>
      <c r="K737" s="5"/>
      <c r="L737" s="5"/>
      <c r="M737" s="5"/>
      <c r="N737" s="5"/>
      <c r="O737" s="5"/>
      <c r="P737" s="5"/>
      <c r="Q737" s="5"/>
      <c r="R737" s="5"/>
      <c r="S737" s="54"/>
      <c r="T737" s="54"/>
      <c r="U737" s="371"/>
      <c r="V737" s="56"/>
      <c r="W737" s="5"/>
      <c r="X737" s="373"/>
      <c r="Y737" s="444"/>
      <c r="Z737" s="5"/>
      <c r="AA737" s="5"/>
      <c r="AB737" s="5"/>
      <c r="AC737" s="5"/>
      <c r="AD737" s="5"/>
      <c r="AE737" s="5"/>
      <c r="AF737" s="5"/>
    </row>
    <row r="738" spans="1:32" ht="21" customHeight="1" x14ac:dyDescent="0.3">
      <c r="A738" s="5"/>
      <c r="B738" s="5"/>
      <c r="C738" s="5"/>
      <c r="D738" s="445"/>
      <c r="E738" s="5"/>
      <c r="F738" s="5"/>
      <c r="G738" s="5"/>
      <c r="H738" s="5"/>
      <c r="I738" s="53"/>
      <c r="J738" s="5"/>
      <c r="K738" s="5"/>
      <c r="L738" s="5"/>
      <c r="M738" s="5"/>
      <c r="N738" s="5"/>
      <c r="O738" s="5"/>
      <c r="P738" s="5"/>
      <c r="Q738" s="5"/>
      <c r="R738" s="5"/>
      <c r="S738" s="54"/>
      <c r="T738" s="54"/>
      <c r="U738" s="371"/>
      <c r="V738" s="56"/>
      <c r="W738" s="5"/>
      <c r="X738" s="373"/>
      <c r="Y738" s="444"/>
      <c r="Z738" s="5"/>
      <c r="AA738" s="5"/>
      <c r="AB738" s="5"/>
      <c r="AC738" s="5"/>
      <c r="AD738" s="5"/>
      <c r="AE738" s="5"/>
      <c r="AF738" s="5"/>
    </row>
    <row r="739" spans="1:32" ht="21" customHeight="1" x14ac:dyDescent="0.3">
      <c r="A739" s="5"/>
      <c r="B739" s="5"/>
      <c r="C739" s="5"/>
      <c r="D739" s="445"/>
      <c r="E739" s="5"/>
      <c r="F739" s="5"/>
      <c r="G739" s="5"/>
      <c r="H739" s="5"/>
      <c r="I739" s="53"/>
      <c r="J739" s="5"/>
      <c r="K739" s="5"/>
      <c r="L739" s="5"/>
      <c r="M739" s="5"/>
      <c r="N739" s="5"/>
      <c r="O739" s="5"/>
      <c r="P739" s="5"/>
      <c r="Q739" s="5"/>
      <c r="R739" s="5"/>
      <c r="S739" s="54"/>
      <c r="T739" s="54"/>
      <c r="U739" s="371"/>
      <c r="V739" s="56"/>
      <c r="W739" s="5"/>
      <c r="X739" s="373"/>
      <c r="Y739" s="444"/>
      <c r="Z739" s="5"/>
      <c r="AA739" s="5"/>
      <c r="AB739" s="5"/>
      <c r="AC739" s="5"/>
      <c r="AD739" s="5"/>
      <c r="AE739" s="5"/>
      <c r="AF739" s="5"/>
    </row>
    <row r="740" spans="1:32" ht="21" customHeight="1" x14ac:dyDescent="0.3">
      <c r="A740" s="5"/>
      <c r="B740" s="5"/>
      <c r="C740" s="5"/>
      <c r="D740" s="445"/>
      <c r="E740" s="5"/>
      <c r="F740" s="5"/>
      <c r="G740" s="5"/>
      <c r="H740" s="5"/>
      <c r="I740" s="53"/>
      <c r="J740" s="5"/>
      <c r="K740" s="5"/>
      <c r="L740" s="5"/>
      <c r="M740" s="5"/>
      <c r="N740" s="5"/>
      <c r="O740" s="5"/>
      <c r="P740" s="5"/>
      <c r="Q740" s="5"/>
      <c r="R740" s="5"/>
      <c r="S740" s="54"/>
      <c r="T740" s="54"/>
      <c r="U740" s="371"/>
      <c r="V740" s="56"/>
      <c r="W740" s="5"/>
      <c r="X740" s="373"/>
      <c r="Y740" s="444"/>
      <c r="Z740" s="5"/>
      <c r="AA740" s="5"/>
      <c r="AB740" s="5"/>
      <c r="AC740" s="5"/>
      <c r="AD740" s="5"/>
      <c r="AE740" s="5"/>
      <c r="AF740" s="5"/>
    </row>
    <row r="741" spans="1:32" ht="21" customHeight="1" x14ac:dyDescent="0.3">
      <c r="A741" s="5"/>
      <c r="B741" s="5"/>
      <c r="C741" s="5"/>
      <c r="D741" s="445"/>
      <c r="E741" s="5"/>
      <c r="F741" s="5"/>
      <c r="G741" s="5"/>
      <c r="H741" s="5"/>
      <c r="I741" s="53"/>
      <c r="J741" s="5"/>
      <c r="K741" s="5"/>
      <c r="L741" s="5"/>
      <c r="M741" s="5"/>
      <c r="N741" s="5"/>
      <c r="O741" s="5"/>
      <c r="P741" s="5"/>
      <c r="Q741" s="5"/>
      <c r="R741" s="5"/>
      <c r="S741" s="54"/>
      <c r="T741" s="54"/>
      <c r="U741" s="371"/>
      <c r="V741" s="56"/>
      <c r="W741" s="5"/>
      <c r="X741" s="373"/>
      <c r="Y741" s="444"/>
      <c r="Z741" s="5"/>
      <c r="AA741" s="5"/>
      <c r="AB741" s="5"/>
      <c r="AC741" s="5"/>
      <c r="AD741" s="5"/>
      <c r="AE741" s="5"/>
      <c r="AF741" s="5"/>
    </row>
    <row r="742" spans="1:32" ht="21" customHeight="1" x14ac:dyDescent="0.3">
      <c r="A742" s="5"/>
      <c r="B742" s="5"/>
      <c r="C742" s="5"/>
      <c r="D742" s="445"/>
      <c r="E742" s="5"/>
      <c r="F742" s="5"/>
      <c r="G742" s="5"/>
      <c r="H742" s="5"/>
      <c r="I742" s="53"/>
      <c r="J742" s="5"/>
      <c r="K742" s="5"/>
      <c r="L742" s="5"/>
      <c r="M742" s="5"/>
      <c r="N742" s="5"/>
      <c r="O742" s="5"/>
      <c r="P742" s="5"/>
      <c r="Q742" s="5"/>
      <c r="R742" s="5"/>
      <c r="S742" s="54"/>
      <c r="T742" s="54"/>
      <c r="U742" s="371"/>
      <c r="V742" s="56"/>
      <c r="W742" s="5"/>
      <c r="X742" s="373"/>
      <c r="Y742" s="444"/>
      <c r="Z742" s="5"/>
      <c r="AA742" s="5"/>
      <c r="AB742" s="5"/>
      <c r="AC742" s="5"/>
      <c r="AD742" s="5"/>
      <c r="AE742" s="5"/>
      <c r="AF742" s="5"/>
    </row>
    <row r="743" spans="1:32" ht="21" customHeight="1" x14ac:dyDescent="0.3">
      <c r="A743" s="5"/>
      <c r="B743" s="5"/>
      <c r="C743" s="5"/>
      <c r="D743" s="445"/>
      <c r="E743" s="5"/>
      <c r="F743" s="5"/>
      <c r="G743" s="5"/>
      <c r="H743" s="5"/>
      <c r="I743" s="53"/>
      <c r="J743" s="5"/>
      <c r="K743" s="5"/>
      <c r="L743" s="5"/>
      <c r="M743" s="5"/>
      <c r="N743" s="5"/>
      <c r="O743" s="5"/>
      <c r="P743" s="5"/>
      <c r="Q743" s="5"/>
      <c r="R743" s="5"/>
      <c r="S743" s="54"/>
      <c r="T743" s="54"/>
      <c r="U743" s="371"/>
      <c r="V743" s="56"/>
      <c r="W743" s="5"/>
      <c r="X743" s="373"/>
      <c r="Y743" s="444"/>
      <c r="Z743" s="5"/>
      <c r="AA743" s="5"/>
      <c r="AB743" s="5"/>
      <c r="AC743" s="5"/>
      <c r="AD743" s="5"/>
      <c r="AE743" s="5"/>
      <c r="AF743" s="5"/>
    </row>
    <row r="744" spans="1:32" ht="21" customHeight="1" x14ac:dyDescent="0.3">
      <c r="A744" s="5"/>
      <c r="B744" s="5"/>
      <c r="C744" s="5"/>
      <c r="D744" s="445"/>
      <c r="E744" s="5"/>
      <c r="F744" s="5"/>
      <c r="G744" s="5"/>
      <c r="H744" s="5"/>
      <c r="I744" s="53"/>
      <c r="J744" s="5"/>
      <c r="K744" s="5"/>
      <c r="L744" s="5"/>
      <c r="M744" s="5"/>
      <c r="N744" s="5"/>
      <c r="O744" s="5"/>
      <c r="P744" s="5"/>
      <c r="Q744" s="5"/>
      <c r="R744" s="5"/>
      <c r="S744" s="54"/>
      <c r="T744" s="54"/>
      <c r="U744" s="371"/>
      <c r="V744" s="56"/>
      <c r="W744" s="5"/>
      <c r="X744" s="373"/>
      <c r="Y744" s="444"/>
      <c r="Z744" s="5"/>
      <c r="AA744" s="5"/>
      <c r="AB744" s="5"/>
      <c r="AC744" s="5"/>
      <c r="AD744" s="5"/>
      <c r="AE744" s="5"/>
      <c r="AF744" s="5"/>
    </row>
    <row r="745" spans="1:32" ht="21" customHeight="1" x14ac:dyDescent="0.3">
      <c r="A745" s="5"/>
      <c r="B745" s="5"/>
      <c r="C745" s="5"/>
      <c r="D745" s="445"/>
      <c r="E745" s="5"/>
      <c r="F745" s="5"/>
      <c r="G745" s="5"/>
      <c r="H745" s="5"/>
      <c r="I745" s="53"/>
      <c r="J745" s="5"/>
      <c r="K745" s="5"/>
      <c r="L745" s="5"/>
      <c r="M745" s="5"/>
      <c r="N745" s="5"/>
      <c r="O745" s="5"/>
      <c r="P745" s="5"/>
      <c r="Q745" s="5"/>
      <c r="R745" s="5"/>
      <c r="S745" s="54"/>
      <c r="T745" s="54"/>
      <c r="U745" s="371"/>
      <c r="V745" s="56"/>
      <c r="W745" s="5"/>
      <c r="X745" s="373"/>
      <c r="Y745" s="444"/>
      <c r="Z745" s="5"/>
      <c r="AA745" s="5"/>
      <c r="AB745" s="5"/>
      <c r="AC745" s="5"/>
      <c r="AD745" s="5"/>
      <c r="AE745" s="5"/>
      <c r="AF745" s="5"/>
    </row>
    <row r="746" spans="1:32" ht="21" customHeight="1" x14ac:dyDescent="0.3">
      <c r="A746" s="5"/>
      <c r="B746" s="5"/>
      <c r="C746" s="5"/>
      <c r="D746" s="445"/>
      <c r="E746" s="5"/>
      <c r="F746" s="5"/>
      <c r="G746" s="5"/>
      <c r="H746" s="5"/>
      <c r="I746" s="53"/>
      <c r="J746" s="5"/>
      <c r="K746" s="5"/>
      <c r="L746" s="5"/>
      <c r="M746" s="5"/>
      <c r="N746" s="5"/>
      <c r="O746" s="5"/>
      <c r="P746" s="5"/>
      <c r="Q746" s="5"/>
      <c r="R746" s="5"/>
      <c r="S746" s="54"/>
      <c r="T746" s="54"/>
      <c r="U746" s="371"/>
      <c r="V746" s="56"/>
      <c r="W746" s="5"/>
      <c r="X746" s="373"/>
      <c r="Y746" s="444"/>
      <c r="Z746" s="5"/>
      <c r="AA746" s="5"/>
      <c r="AB746" s="5"/>
      <c r="AC746" s="5"/>
      <c r="AD746" s="5"/>
      <c r="AE746" s="5"/>
      <c r="AF746" s="5"/>
    </row>
    <row r="747" spans="1:32" ht="21" customHeight="1" x14ac:dyDescent="0.3">
      <c r="A747" s="5"/>
      <c r="B747" s="5"/>
      <c r="C747" s="5"/>
      <c r="D747" s="445"/>
      <c r="E747" s="5"/>
      <c r="F747" s="5"/>
      <c r="G747" s="5"/>
      <c r="H747" s="5"/>
      <c r="I747" s="53"/>
      <c r="J747" s="5"/>
      <c r="K747" s="5"/>
      <c r="L747" s="5"/>
      <c r="M747" s="5"/>
      <c r="N747" s="5"/>
      <c r="O747" s="5"/>
      <c r="P747" s="5"/>
      <c r="Q747" s="5"/>
      <c r="R747" s="5"/>
      <c r="S747" s="54"/>
      <c r="T747" s="54"/>
      <c r="U747" s="371"/>
      <c r="V747" s="56"/>
      <c r="W747" s="5"/>
      <c r="X747" s="373"/>
      <c r="Y747" s="444"/>
      <c r="Z747" s="5"/>
      <c r="AA747" s="5"/>
      <c r="AB747" s="5"/>
      <c r="AC747" s="5"/>
      <c r="AD747" s="5"/>
      <c r="AE747" s="5"/>
      <c r="AF747" s="5"/>
    </row>
    <row r="748" spans="1:32" ht="21" customHeight="1" x14ac:dyDescent="0.3">
      <c r="A748" s="5"/>
      <c r="B748" s="5"/>
      <c r="C748" s="5"/>
      <c r="D748" s="445"/>
      <c r="E748" s="5"/>
      <c r="F748" s="5"/>
      <c r="G748" s="5"/>
      <c r="H748" s="5"/>
      <c r="I748" s="53"/>
      <c r="J748" s="5"/>
      <c r="K748" s="5"/>
      <c r="L748" s="5"/>
      <c r="M748" s="5"/>
      <c r="N748" s="5"/>
      <c r="O748" s="5"/>
      <c r="P748" s="5"/>
      <c r="Q748" s="5"/>
      <c r="R748" s="5"/>
      <c r="S748" s="54"/>
      <c r="T748" s="54"/>
      <c r="U748" s="371"/>
      <c r="V748" s="56"/>
      <c r="W748" s="5"/>
      <c r="X748" s="373"/>
      <c r="Y748" s="444"/>
      <c r="Z748" s="5"/>
      <c r="AA748" s="5"/>
      <c r="AB748" s="5"/>
      <c r="AC748" s="5"/>
      <c r="AD748" s="5"/>
      <c r="AE748" s="5"/>
      <c r="AF748" s="5"/>
    </row>
    <row r="749" spans="1:32" ht="21" customHeight="1" x14ac:dyDescent="0.3">
      <c r="A749" s="5"/>
      <c r="B749" s="5"/>
      <c r="C749" s="5"/>
      <c r="D749" s="445"/>
      <c r="E749" s="5"/>
      <c r="F749" s="5"/>
      <c r="G749" s="5"/>
      <c r="H749" s="5"/>
      <c r="I749" s="53"/>
      <c r="J749" s="5"/>
      <c r="K749" s="5"/>
      <c r="L749" s="5"/>
      <c r="M749" s="5"/>
      <c r="N749" s="5"/>
      <c r="O749" s="5"/>
      <c r="P749" s="5"/>
      <c r="Q749" s="5"/>
      <c r="R749" s="5"/>
      <c r="S749" s="54"/>
      <c r="T749" s="54"/>
      <c r="U749" s="371"/>
      <c r="V749" s="56"/>
      <c r="W749" s="5"/>
      <c r="X749" s="373"/>
      <c r="Y749" s="444"/>
      <c r="Z749" s="5"/>
      <c r="AA749" s="5"/>
      <c r="AB749" s="5"/>
      <c r="AC749" s="5"/>
      <c r="AD749" s="5"/>
      <c r="AE749" s="5"/>
      <c r="AF749" s="5"/>
    </row>
    <row r="750" spans="1:32" ht="21" customHeight="1" x14ac:dyDescent="0.3">
      <c r="A750" s="5"/>
      <c r="B750" s="5"/>
      <c r="C750" s="5"/>
      <c r="D750" s="445"/>
      <c r="E750" s="5"/>
      <c r="F750" s="5"/>
      <c r="G750" s="5"/>
      <c r="H750" s="5"/>
      <c r="I750" s="53"/>
      <c r="J750" s="5"/>
      <c r="K750" s="5"/>
      <c r="L750" s="5"/>
      <c r="M750" s="5"/>
      <c r="N750" s="5"/>
      <c r="O750" s="5"/>
      <c r="P750" s="5"/>
      <c r="Q750" s="5"/>
      <c r="R750" s="5"/>
      <c r="S750" s="54"/>
      <c r="T750" s="54"/>
      <c r="U750" s="371"/>
      <c r="V750" s="56"/>
      <c r="W750" s="5"/>
      <c r="X750" s="373"/>
      <c r="Y750" s="444"/>
      <c r="Z750" s="5"/>
      <c r="AA750" s="5"/>
      <c r="AB750" s="5"/>
      <c r="AC750" s="5"/>
      <c r="AD750" s="5"/>
      <c r="AE750" s="5"/>
      <c r="AF750" s="5"/>
    </row>
    <row r="751" spans="1:32" ht="21" customHeight="1" x14ac:dyDescent="0.3">
      <c r="A751" s="5"/>
      <c r="B751" s="5"/>
      <c r="C751" s="5"/>
      <c r="D751" s="445"/>
      <c r="E751" s="5"/>
      <c r="F751" s="5"/>
      <c r="G751" s="5"/>
      <c r="H751" s="5"/>
      <c r="I751" s="53"/>
      <c r="J751" s="5"/>
      <c r="K751" s="5"/>
      <c r="L751" s="5"/>
      <c r="M751" s="5"/>
      <c r="N751" s="5"/>
      <c r="O751" s="5"/>
      <c r="P751" s="5"/>
      <c r="Q751" s="5"/>
      <c r="R751" s="5"/>
      <c r="S751" s="54"/>
      <c r="T751" s="54"/>
      <c r="U751" s="371"/>
      <c r="V751" s="56"/>
      <c r="W751" s="5"/>
      <c r="X751" s="373"/>
      <c r="Y751" s="444"/>
      <c r="Z751" s="5"/>
      <c r="AA751" s="5"/>
      <c r="AB751" s="5"/>
      <c r="AC751" s="5"/>
      <c r="AD751" s="5"/>
      <c r="AE751" s="5"/>
      <c r="AF751" s="5"/>
    </row>
    <row r="752" spans="1:32" ht="21" customHeight="1" x14ac:dyDescent="0.3">
      <c r="A752" s="5"/>
      <c r="B752" s="5"/>
      <c r="C752" s="5"/>
      <c r="D752" s="445"/>
      <c r="E752" s="5"/>
      <c r="F752" s="5"/>
      <c r="G752" s="5"/>
      <c r="H752" s="5"/>
      <c r="I752" s="53"/>
      <c r="J752" s="5"/>
      <c r="K752" s="5"/>
      <c r="L752" s="5"/>
      <c r="M752" s="5"/>
      <c r="N752" s="5"/>
      <c r="O752" s="5"/>
      <c r="P752" s="5"/>
      <c r="Q752" s="5"/>
      <c r="R752" s="5"/>
      <c r="S752" s="54"/>
      <c r="T752" s="54"/>
      <c r="U752" s="371"/>
      <c r="V752" s="56"/>
      <c r="W752" s="5"/>
      <c r="X752" s="373"/>
      <c r="Y752" s="444"/>
      <c r="Z752" s="5"/>
      <c r="AA752" s="5"/>
      <c r="AB752" s="5"/>
      <c r="AC752" s="5"/>
      <c r="AD752" s="5"/>
      <c r="AE752" s="5"/>
      <c r="AF752" s="5"/>
    </row>
    <row r="753" spans="1:32" ht="21" customHeight="1" x14ac:dyDescent="0.3">
      <c r="A753" s="5"/>
      <c r="B753" s="5"/>
      <c r="C753" s="5"/>
      <c r="D753" s="445"/>
      <c r="E753" s="5"/>
      <c r="F753" s="5"/>
      <c r="G753" s="5"/>
      <c r="H753" s="5"/>
      <c r="I753" s="53"/>
      <c r="J753" s="5"/>
      <c r="K753" s="5"/>
      <c r="L753" s="5"/>
      <c r="M753" s="5"/>
      <c r="N753" s="5"/>
      <c r="O753" s="5"/>
      <c r="P753" s="5"/>
      <c r="Q753" s="5"/>
      <c r="R753" s="5"/>
      <c r="S753" s="54"/>
      <c r="T753" s="54"/>
      <c r="U753" s="371"/>
      <c r="V753" s="56"/>
      <c r="W753" s="5"/>
      <c r="X753" s="373"/>
      <c r="Y753" s="444"/>
      <c r="Z753" s="5"/>
      <c r="AA753" s="5"/>
      <c r="AB753" s="5"/>
      <c r="AC753" s="5"/>
      <c r="AD753" s="5"/>
      <c r="AE753" s="5"/>
      <c r="AF753" s="5"/>
    </row>
    <row r="754" spans="1:32" ht="21" customHeight="1" x14ac:dyDescent="0.3">
      <c r="A754" s="5"/>
      <c r="B754" s="5"/>
      <c r="C754" s="5"/>
      <c r="D754" s="445"/>
      <c r="E754" s="5"/>
      <c r="F754" s="5"/>
      <c r="G754" s="5"/>
      <c r="H754" s="5"/>
      <c r="I754" s="53"/>
      <c r="J754" s="5"/>
      <c r="K754" s="5"/>
      <c r="L754" s="5"/>
      <c r="M754" s="5"/>
      <c r="N754" s="5"/>
      <c r="O754" s="5"/>
      <c r="P754" s="5"/>
      <c r="Q754" s="5"/>
      <c r="R754" s="5"/>
      <c r="S754" s="54"/>
      <c r="T754" s="54"/>
      <c r="U754" s="371"/>
      <c r="V754" s="56"/>
      <c r="W754" s="5"/>
      <c r="X754" s="373"/>
      <c r="Y754" s="444"/>
      <c r="Z754" s="5"/>
      <c r="AA754" s="5"/>
      <c r="AB754" s="5"/>
      <c r="AC754" s="5"/>
      <c r="AD754" s="5"/>
      <c r="AE754" s="5"/>
      <c r="AF754" s="5"/>
    </row>
    <row r="755" spans="1:32" ht="21" customHeight="1" x14ac:dyDescent="0.3">
      <c r="A755" s="5"/>
      <c r="B755" s="5"/>
      <c r="C755" s="5"/>
      <c r="D755" s="445"/>
      <c r="E755" s="5"/>
      <c r="F755" s="5"/>
      <c r="G755" s="5"/>
      <c r="H755" s="5"/>
      <c r="I755" s="53"/>
      <c r="J755" s="5"/>
      <c r="K755" s="5"/>
      <c r="L755" s="5"/>
      <c r="M755" s="5"/>
      <c r="N755" s="5"/>
      <c r="O755" s="5"/>
      <c r="P755" s="5"/>
      <c r="Q755" s="5"/>
      <c r="R755" s="5"/>
      <c r="S755" s="54"/>
      <c r="T755" s="54"/>
      <c r="U755" s="371"/>
      <c r="V755" s="56"/>
      <c r="W755" s="5"/>
      <c r="X755" s="373"/>
      <c r="Y755" s="444"/>
      <c r="Z755" s="5"/>
      <c r="AA755" s="5"/>
      <c r="AB755" s="5"/>
      <c r="AC755" s="5"/>
      <c r="AD755" s="5"/>
      <c r="AE755" s="5"/>
      <c r="AF755" s="5"/>
    </row>
    <row r="756" spans="1:32" ht="21" customHeight="1" x14ac:dyDescent="0.3">
      <c r="A756" s="5"/>
      <c r="B756" s="5"/>
      <c r="C756" s="5"/>
      <c r="D756" s="445"/>
      <c r="E756" s="5"/>
      <c r="F756" s="5"/>
      <c r="G756" s="5"/>
      <c r="H756" s="5"/>
      <c r="I756" s="53"/>
      <c r="J756" s="5"/>
      <c r="K756" s="5"/>
      <c r="L756" s="5"/>
      <c r="M756" s="5"/>
      <c r="N756" s="5"/>
      <c r="O756" s="5"/>
      <c r="P756" s="5"/>
      <c r="Q756" s="5"/>
      <c r="R756" s="5"/>
      <c r="S756" s="54"/>
      <c r="T756" s="54"/>
      <c r="U756" s="371"/>
      <c r="V756" s="56"/>
      <c r="W756" s="5"/>
      <c r="X756" s="373"/>
      <c r="Y756" s="444"/>
      <c r="Z756" s="5"/>
      <c r="AA756" s="5"/>
      <c r="AB756" s="5"/>
      <c r="AC756" s="5"/>
      <c r="AD756" s="5"/>
      <c r="AE756" s="5"/>
      <c r="AF756" s="5"/>
    </row>
    <row r="757" spans="1:32" ht="21" customHeight="1" x14ac:dyDescent="0.3">
      <c r="A757" s="5"/>
      <c r="B757" s="5"/>
      <c r="C757" s="5"/>
      <c r="D757" s="445"/>
      <c r="E757" s="5"/>
      <c r="F757" s="5"/>
      <c r="G757" s="5"/>
      <c r="H757" s="5"/>
      <c r="I757" s="53"/>
      <c r="J757" s="5"/>
      <c r="K757" s="5"/>
      <c r="L757" s="5"/>
      <c r="M757" s="5"/>
      <c r="N757" s="5"/>
      <c r="O757" s="5"/>
      <c r="P757" s="5"/>
      <c r="Q757" s="5"/>
      <c r="R757" s="5"/>
      <c r="S757" s="54"/>
      <c r="T757" s="54"/>
      <c r="U757" s="371"/>
      <c r="V757" s="56"/>
      <c r="W757" s="5"/>
      <c r="X757" s="373"/>
      <c r="Y757" s="444"/>
      <c r="Z757" s="5"/>
      <c r="AA757" s="5"/>
      <c r="AB757" s="5"/>
      <c r="AC757" s="5"/>
      <c r="AD757" s="5"/>
      <c r="AE757" s="5"/>
      <c r="AF757" s="5"/>
    </row>
    <row r="758" spans="1:32" ht="21" customHeight="1" x14ac:dyDescent="0.3">
      <c r="A758" s="5"/>
      <c r="B758" s="5"/>
      <c r="C758" s="5"/>
      <c r="D758" s="445"/>
      <c r="E758" s="5"/>
      <c r="F758" s="5"/>
      <c r="G758" s="5"/>
      <c r="H758" s="5"/>
      <c r="I758" s="53"/>
      <c r="J758" s="5"/>
      <c r="K758" s="5"/>
      <c r="L758" s="5"/>
      <c r="M758" s="5"/>
      <c r="N758" s="5"/>
      <c r="O758" s="5"/>
      <c r="P758" s="5"/>
      <c r="Q758" s="5"/>
      <c r="R758" s="5"/>
      <c r="S758" s="54"/>
      <c r="T758" s="54"/>
      <c r="U758" s="371"/>
      <c r="V758" s="56"/>
      <c r="W758" s="5"/>
      <c r="X758" s="373"/>
      <c r="Y758" s="444"/>
      <c r="Z758" s="5"/>
      <c r="AA758" s="5"/>
      <c r="AB758" s="5"/>
      <c r="AC758" s="5"/>
      <c r="AD758" s="5"/>
      <c r="AE758" s="5"/>
      <c r="AF758" s="5"/>
    </row>
    <row r="759" spans="1:32" ht="21" customHeight="1" x14ac:dyDescent="0.3">
      <c r="A759" s="5"/>
      <c r="B759" s="5"/>
      <c r="C759" s="5"/>
      <c r="D759" s="445"/>
      <c r="E759" s="5"/>
      <c r="F759" s="5"/>
      <c r="G759" s="5"/>
      <c r="H759" s="5"/>
      <c r="I759" s="53"/>
      <c r="J759" s="5"/>
      <c r="K759" s="5"/>
      <c r="L759" s="5"/>
      <c r="M759" s="5"/>
      <c r="N759" s="5"/>
      <c r="O759" s="5"/>
      <c r="P759" s="5"/>
      <c r="Q759" s="5"/>
      <c r="R759" s="5"/>
      <c r="S759" s="54"/>
      <c r="T759" s="54"/>
      <c r="U759" s="371"/>
      <c r="V759" s="56"/>
      <c r="W759" s="5"/>
      <c r="X759" s="373"/>
      <c r="Y759" s="444"/>
      <c r="Z759" s="5"/>
      <c r="AA759" s="5"/>
      <c r="AB759" s="5"/>
      <c r="AC759" s="5"/>
      <c r="AD759" s="5"/>
      <c r="AE759" s="5"/>
      <c r="AF759" s="5"/>
    </row>
    <row r="760" spans="1:32" ht="21" customHeight="1" x14ac:dyDescent="0.3">
      <c r="A760" s="5"/>
      <c r="B760" s="5"/>
      <c r="C760" s="5"/>
      <c r="D760" s="445"/>
      <c r="E760" s="5"/>
      <c r="F760" s="5"/>
      <c r="G760" s="5"/>
      <c r="H760" s="5"/>
      <c r="I760" s="53"/>
      <c r="J760" s="5"/>
      <c r="K760" s="5"/>
      <c r="L760" s="5"/>
      <c r="M760" s="5"/>
      <c r="N760" s="5"/>
      <c r="O760" s="5"/>
      <c r="P760" s="5"/>
      <c r="Q760" s="5"/>
      <c r="R760" s="5"/>
      <c r="S760" s="54"/>
      <c r="T760" s="54"/>
      <c r="U760" s="371"/>
      <c r="V760" s="56"/>
      <c r="W760" s="5"/>
      <c r="X760" s="373"/>
      <c r="Y760" s="444"/>
      <c r="Z760" s="5"/>
      <c r="AA760" s="5"/>
      <c r="AB760" s="5"/>
      <c r="AC760" s="5"/>
      <c r="AD760" s="5"/>
      <c r="AE760" s="5"/>
      <c r="AF760" s="5"/>
    </row>
    <row r="761" spans="1:32" ht="21" customHeight="1" x14ac:dyDescent="0.3">
      <c r="A761" s="5"/>
      <c r="B761" s="5"/>
      <c r="C761" s="5"/>
      <c r="D761" s="445"/>
      <c r="E761" s="5"/>
      <c r="F761" s="5"/>
      <c r="G761" s="5"/>
      <c r="H761" s="5"/>
      <c r="I761" s="53"/>
      <c r="J761" s="5"/>
      <c r="K761" s="5"/>
      <c r="L761" s="5"/>
      <c r="M761" s="5"/>
      <c r="N761" s="5"/>
      <c r="O761" s="5"/>
      <c r="P761" s="5"/>
      <c r="Q761" s="5"/>
      <c r="R761" s="5"/>
      <c r="S761" s="54"/>
      <c r="T761" s="54"/>
      <c r="U761" s="371"/>
      <c r="V761" s="56"/>
      <c r="W761" s="5"/>
      <c r="X761" s="373"/>
      <c r="Y761" s="444"/>
      <c r="Z761" s="5"/>
      <c r="AA761" s="5"/>
      <c r="AB761" s="5"/>
      <c r="AC761" s="5"/>
      <c r="AD761" s="5"/>
      <c r="AE761" s="5"/>
      <c r="AF761" s="5"/>
    </row>
    <row r="762" spans="1:32" ht="21" customHeight="1" x14ac:dyDescent="0.3">
      <c r="A762" s="5"/>
      <c r="B762" s="5"/>
      <c r="C762" s="5"/>
      <c r="D762" s="445"/>
      <c r="E762" s="5"/>
      <c r="F762" s="5"/>
      <c r="G762" s="5"/>
      <c r="H762" s="5"/>
      <c r="I762" s="53"/>
      <c r="J762" s="5"/>
      <c r="K762" s="5"/>
      <c r="L762" s="5"/>
      <c r="M762" s="5"/>
      <c r="N762" s="5"/>
      <c r="O762" s="5"/>
      <c r="P762" s="5"/>
      <c r="Q762" s="5"/>
      <c r="R762" s="5"/>
      <c r="S762" s="54"/>
      <c r="T762" s="54"/>
      <c r="U762" s="371"/>
      <c r="V762" s="56"/>
      <c r="W762" s="5"/>
      <c r="X762" s="373"/>
      <c r="Y762" s="444"/>
      <c r="Z762" s="5"/>
      <c r="AA762" s="5"/>
      <c r="AB762" s="5"/>
      <c r="AC762" s="5"/>
      <c r="AD762" s="5"/>
      <c r="AE762" s="5"/>
      <c r="AF762" s="5"/>
    </row>
    <row r="763" spans="1:32" ht="21" customHeight="1" x14ac:dyDescent="0.3">
      <c r="A763" s="5"/>
      <c r="B763" s="5"/>
      <c r="C763" s="5"/>
      <c r="D763" s="445"/>
      <c r="E763" s="5"/>
      <c r="F763" s="5"/>
      <c r="G763" s="5"/>
      <c r="H763" s="5"/>
      <c r="I763" s="53"/>
      <c r="J763" s="5"/>
      <c r="K763" s="5"/>
      <c r="L763" s="5"/>
      <c r="M763" s="5"/>
      <c r="N763" s="5"/>
      <c r="O763" s="5"/>
      <c r="P763" s="5"/>
      <c r="Q763" s="5"/>
      <c r="R763" s="5"/>
      <c r="S763" s="54"/>
      <c r="T763" s="54"/>
      <c r="U763" s="371"/>
      <c r="V763" s="56"/>
      <c r="W763" s="5"/>
      <c r="X763" s="373"/>
      <c r="Y763" s="444"/>
      <c r="Z763" s="5"/>
      <c r="AA763" s="5"/>
      <c r="AB763" s="5"/>
      <c r="AC763" s="5"/>
      <c r="AD763" s="5"/>
      <c r="AE763" s="5"/>
      <c r="AF763" s="5"/>
    </row>
    <row r="764" spans="1:32" ht="21" customHeight="1" x14ac:dyDescent="0.3">
      <c r="A764" s="5"/>
      <c r="B764" s="5"/>
      <c r="C764" s="5"/>
      <c r="D764" s="445"/>
      <c r="E764" s="5"/>
      <c r="F764" s="5"/>
      <c r="G764" s="5"/>
      <c r="H764" s="5"/>
      <c r="I764" s="53"/>
      <c r="J764" s="5"/>
      <c r="K764" s="5"/>
      <c r="L764" s="5"/>
      <c r="M764" s="5"/>
      <c r="N764" s="5"/>
      <c r="O764" s="5"/>
      <c r="P764" s="5"/>
      <c r="Q764" s="5"/>
      <c r="R764" s="5"/>
      <c r="S764" s="54"/>
      <c r="T764" s="54"/>
      <c r="U764" s="371"/>
      <c r="V764" s="56"/>
      <c r="W764" s="5"/>
      <c r="X764" s="373"/>
      <c r="Y764" s="444"/>
      <c r="Z764" s="5"/>
      <c r="AA764" s="5"/>
      <c r="AB764" s="5"/>
      <c r="AC764" s="5"/>
      <c r="AD764" s="5"/>
      <c r="AE764" s="5"/>
      <c r="AF764" s="5"/>
    </row>
    <row r="765" spans="1:32" ht="21" customHeight="1" x14ac:dyDescent="0.3">
      <c r="A765" s="5"/>
      <c r="B765" s="5"/>
      <c r="C765" s="5"/>
      <c r="D765" s="445"/>
      <c r="E765" s="5"/>
      <c r="F765" s="5"/>
      <c r="G765" s="5"/>
      <c r="H765" s="5"/>
      <c r="I765" s="53"/>
      <c r="J765" s="5"/>
      <c r="K765" s="5"/>
      <c r="L765" s="5"/>
      <c r="M765" s="5"/>
      <c r="N765" s="5"/>
      <c r="O765" s="5"/>
      <c r="P765" s="5"/>
      <c r="Q765" s="5"/>
      <c r="R765" s="5"/>
      <c r="S765" s="54"/>
      <c r="T765" s="54"/>
      <c r="U765" s="371"/>
      <c r="V765" s="56"/>
      <c r="W765" s="5"/>
      <c r="X765" s="373"/>
      <c r="Y765" s="444"/>
      <c r="Z765" s="5"/>
      <c r="AA765" s="5"/>
      <c r="AB765" s="5"/>
      <c r="AC765" s="5"/>
      <c r="AD765" s="5"/>
      <c r="AE765" s="5"/>
      <c r="AF765" s="5"/>
    </row>
    <row r="766" spans="1:32" ht="21" customHeight="1" x14ac:dyDescent="0.3">
      <c r="A766" s="5"/>
      <c r="B766" s="5"/>
      <c r="C766" s="5"/>
      <c r="D766" s="445"/>
      <c r="E766" s="5"/>
      <c r="F766" s="5"/>
      <c r="G766" s="5"/>
      <c r="H766" s="5"/>
      <c r="I766" s="53"/>
      <c r="J766" s="5"/>
      <c r="K766" s="5"/>
      <c r="L766" s="5"/>
      <c r="M766" s="5"/>
      <c r="N766" s="5"/>
      <c r="O766" s="5"/>
      <c r="P766" s="5"/>
      <c r="Q766" s="5"/>
      <c r="R766" s="5"/>
      <c r="S766" s="54"/>
      <c r="T766" s="54"/>
      <c r="U766" s="371"/>
      <c r="V766" s="56"/>
      <c r="W766" s="5"/>
      <c r="X766" s="373"/>
      <c r="Y766" s="444"/>
      <c r="Z766" s="5"/>
      <c r="AA766" s="5"/>
      <c r="AB766" s="5"/>
      <c r="AC766" s="5"/>
      <c r="AD766" s="5"/>
      <c r="AE766" s="5"/>
      <c r="AF766" s="5"/>
    </row>
    <row r="767" spans="1:32" ht="21" customHeight="1" x14ac:dyDescent="0.3">
      <c r="A767" s="5"/>
      <c r="B767" s="5"/>
      <c r="C767" s="5"/>
      <c r="D767" s="445"/>
      <c r="E767" s="5"/>
      <c r="F767" s="5"/>
      <c r="G767" s="5"/>
      <c r="H767" s="5"/>
      <c r="I767" s="53"/>
      <c r="J767" s="5"/>
      <c r="K767" s="5"/>
      <c r="L767" s="5"/>
      <c r="M767" s="5"/>
      <c r="N767" s="5"/>
      <c r="O767" s="5"/>
      <c r="P767" s="5"/>
      <c r="Q767" s="5"/>
      <c r="R767" s="5"/>
      <c r="S767" s="54"/>
      <c r="T767" s="54"/>
      <c r="U767" s="371"/>
      <c r="V767" s="56"/>
      <c r="W767" s="5"/>
      <c r="X767" s="373"/>
      <c r="Y767" s="444"/>
      <c r="Z767" s="5"/>
      <c r="AA767" s="5"/>
      <c r="AB767" s="5"/>
      <c r="AC767" s="5"/>
      <c r="AD767" s="5"/>
      <c r="AE767" s="5"/>
      <c r="AF767" s="5"/>
    </row>
    <row r="768" spans="1:32" ht="21" customHeight="1" x14ac:dyDescent="0.3">
      <c r="A768" s="5"/>
      <c r="B768" s="5"/>
      <c r="C768" s="5"/>
      <c r="D768" s="445"/>
      <c r="E768" s="5"/>
      <c r="F768" s="5"/>
      <c r="G768" s="5"/>
      <c r="H768" s="5"/>
      <c r="I768" s="53"/>
      <c r="J768" s="5"/>
      <c r="K768" s="5"/>
      <c r="L768" s="5"/>
      <c r="M768" s="5"/>
      <c r="N768" s="5"/>
      <c r="O768" s="5"/>
      <c r="P768" s="5"/>
      <c r="Q768" s="5"/>
      <c r="R768" s="5"/>
      <c r="S768" s="54"/>
      <c r="T768" s="54"/>
      <c r="U768" s="371"/>
      <c r="V768" s="56"/>
      <c r="W768" s="5"/>
      <c r="X768" s="373"/>
      <c r="Y768" s="444"/>
      <c r="Z768" s="5"/>
      <c r="AA768" s="5"/>
      <c r="AB768" s="5"/>
      <c r="AC768" s="5"/>
      <c r="AD768" s="5"/>
      <c r="AE768" s="5"/>
      <c r="AF768" s="5"/>
    </row>
    <row r="769" spans="1:32" ht="21" customHeight="1" x14ac:dyDescent="0.3">
      <c r="A769" s="5"/>
      <c r="B769" s="5"/>
      <c r="C769" s="5"/>
      <c r="D769" s="445"/>
      <c r="E769" s="5"/>
      <c r="F769" s="5"/>
      <c r="G769" s="5"/>
      <c r="H769" s="5"/>
      <c r="I769" s="53"/>
      <c r="J769" s="5"/>
      <c r="K769" s="5"/>
      <c r="L769" s="5"/>
      <c r="M769" s="5"/>
      <c r="N769" s="5"/>
      <c r="O769" s="5"/>
      <c r="P769" s="5"/>
      <c r="Q769" s="5"/>
      <c r="R769" s="5"/>
      <c r="S769" s="54"/>
      <c r="T769" s="54"/>
      <c r="U769" s="371"/>
      <c r="V769" s="56"/>
      <c r="W769" s="5"/>
      <c r="X769" s="373"/>
      <c r="Y769" s="444"/>
      <c r="Z769" s="5"/>
      <c r="AA769" s="5"/>
      <c r="AB769" s="5"/>
      <c r="AC769" s="5"/>
      <c r="AD769" s="5"/>
      <c r="AE769" s="5"/>
      <c r="AF769" s="5"/>
    </row>
    <row r="770" spans="1:32" ht="21" customHeight="1" x14ac:dyDescent="0.3">
      <c r="A770" s="5"/>
      <c r="B770" s="5"/>
      <c r="C770" s="5"/>
      <c r="D770" s="445"/>
      <c r="E770" s="5"/>
      <c r="F770" s="5"/>
      <c r="G770" s="5"/>
      <c r="H770" s="5"/>
      <c r="I770" s="53"/>
      <c r="J770" s="5"/>
      <c r="K770" s="5"/>
      <c r="L770" s="5"/>
      <c r="M770" s="5"/>
      <c r="N770" s="5"/>
      <c r="O770" s="5"/>
      <c r="P770" s="5"/>
      <c r="Q770" s="5"/>
      <c r="R770" s="5"/>
      <c r="S770" s="54"/>
      <c r="T770" s="54"/>
      <c r="U770" s="371"/>
      <c r="V770" s="56"/>
      <c r="W770" s="5"/>
      <c r="X770" s="373"/>
      <c r="Y770" s="444"/>
      <c r="Z770" s="5"/>
      <c r="AA770" s="5"/>
      <c r="AB770" s="5"/>
      <c r="AC770" s="5"/>
      <c r="AD770" s="5"/>
      <c r="AE770" s="5"/>
      <c r="AF770" s="5"/>
    </row>
    <row r="771" spans="1:32" ht="21" customHeight="1" x14ac:dyDescent="0.3">
      <c r="A771" s="5"/>
      <c r="B771" s="5"/>
      <c r="C771" s="5"/>
      <c r="D771" s="445"/>
      <c r="E771" s="5"/>
      <c r="F771" s="5"/>
      <c r="G771" s="5"/>
      <c r="H771" s="5"/>
      <c r="I771" s="53"/>
      <c r="J771" s="5"/>
      <c r="K771" s="5"/>
      <c r="L771" s="5"/>
      <c r="M771" s="5"/>
      <c r="N771" s="5"/>
      <c r="O771" s="5"/>
      <c r="P771" s="5"/>
      <c r="Q771" s="5"/>
      <c r="R771" s="5"/>
      <c r="S771" s="54"/>
      <c r="T771" s="54"/>
      <c r="U771" s="371"/>
      <c r="V771" s="56"/>
      <c r="W771" s="5"/>
      <c r="X771" s="373"/>
      <c r="Y771" s="444"/>
      <c r="Z771" s="5"/>
      <c r="AA771" s="5"/>
      <c r="AB771" s="5"/>
      <c r="AC771" s="5"/>
      <c r="AD771" s="5"/>
      <c r="AE771" s="5"/>
      <c r="AF771" s="5"/>
    </row>
    <row r="772" spans="1:32" ht="21" customHeight="1" x14ac:dyDescent="0.3">
      <c r="A772" s="5"/>
      <c r="B772" s="5"/>
      <c r="C772" s="5"/>
      <c r="D772" s="445"/>
      <c r="E772" s="5"/>
      <c r="F772" s="5"/>
      <c r="G772" s="5"/>
      <c r="H772" s="5"/>
      <c r="I772" s="53"/>
      <c r="J772" s="5"/>
      <c r="K772" s="5"/>
      <c r="L772" s="5"/>
      <c r="M772" s="5"/>
      <c r="N772" s="5"/>
      <c r="O772" s="5"/>
      <c r="P772" s="5"/>
      <c r="Q772" s="5"/>
      <c r="R772" s="5"/>
      <c r="S772" s="54"/>
      <c r="T772" s="54"/>
      <c r="U772" s="371"/>
      <c r="V772" s="56"/>
      <c r="W772" s="5"/>
      <c r="X772" s="373"/>
      <c r="Y772" s="444"/>
      <c r="Z772" s="5"/>
      <c r="AA772" s="5"/>
      <c r="AB772" s="5"/>
      <c r="AC772" s="5"/>
      <c r="AD772" s="5"/>
      <c r="AE772" s="5"/>
      <c r="AF772" s="5"/>
    </row>
    <row r="773" spans="1:32" ht="21" customHeight="1" x14ac:dyDescent="0.3">
      <c r="A773" s="5"/>
      <c r="B773" s="5"/>
      <c r="C773" s="5"/>
      <c r="D773" s="445"/>
      <c r="E773" s="5"/>
      <c r="F773" s="5"/>
      <c r="G773" s="5"/>
      <c r="H773" s="5"/>
      <c r="I773" s="53"/>
      <c r="J773" s="5"/>
      <c r="K773" s="5"/>
      <c r="L773" s="5"/>
      <c r="M773" s="5"/>
      <c r="N773" s="5"/>
      <c r="O773" s="5"/>
      <c r="P773" s="5"/>
      <c r="Q773" s="5"/>
      <c r="R773" s="5"/>
      <c r="S773" s="54"/>
      <c r="T773" s="54"/>
      <c r="U773" s="371"/>
      <c r="V773" s="56"/>
      <c r="W773" s="5"/>
      <c r="X773" s="373"/>
      <c r="Y773" s="444"/>
      <c r="Z773" s="5"/>
      <c r="AA773" s="5"/>
      <c r="AB773" s="5"/>
      <c r="AC773" s="5"/>
      <c r="AD773" s="5"/>
      <c r="AE773" s="5"/>
      <c r="AF773" s="5"/>
    </row>
    <row r="774" spans="1:32" ht="21" customHeight="1" x14ac:dyDescent="0.3">
      <c r="A774" s="5"/>
      <c r="B774" s="5"/>
      <c r="C774" s="5"/>
      <c r="D774" s="445"/>
      <c r="E774" s="5"/>
      <c r="F774" s="5"/>
      <c r="G774" s="5"/>
      <c r="H774" s="5"/>
      <c r="I774" s="53"/>
      <c r="J774" s="5"/>
      <c r="K774" s="5"/>
      <c r="L774" s="5"/>
      <c r="M774" s="5"/>
      <c r="N774" s="5"/>
      <c r="O774" s="5"/>
      <c r="P774" s="5"/>
      <c r="Q774" s="5"/>
      <c r="R774" s="5"/>
      <c r="S774" s="54"/>
      <c r="T774" s="54"/>
      <c r="U774" s="371"/>
      <c r="V774" s="56"/>
      <c r="W774" s="5"/>
      <c r="X774" s="373"/>
      <c r="Y774" s="444"/>
      <c r="Z774" s="5"/>
      <c r="AA774" s="5"/>
      <c r="AB774" s="5"/>
      <c r="AC774" s="5"/>
      <c r="AD774" s="5"/>
      <c r="AE774" s="5"/>
      <c r="AF774" s="5"/>
    </row>
    <row r="775" spans="1:32" ht="21" customHeight="1" x14ac:dyDescent="0.3">
      <c r="A775" s="5"/>
      <c r="B775" s="5"/>
      <c r="C775" s="5"/>
      <c r="D775" s="445"/>
      <c r="E775" s="5"/>
      <c r="F775" s="5"/>
      <c r="G775" s="5"/>
      <c r="H775" s="5"/>
      <c r="I775" s="53"/>
      <c r="J775" s="5"/>
      <c r="K775" s="5"/>
      <c r="L775" s="5"/>
      <c r="M775" s="5"/>
      <c r="N775" s="5"/>
      <c r="O775" s="5"/>
      <c r="P775" s="5"/>
      <c r="Q775" s="5"/>
      <c r="R775" s="5"/>
      <c r="S775" s="54"/>
      <c r="T775" s="54"/>
      <c r="U775" s="371"/>
      <c r="V775" s="56"/>
      <c r="W775" s="5"/>
      <c r="X775" s="373"/>
      <c r="Y775" s="444"/>
      <c r="Z775" s="5"/>
      <c r="AA775" s="5"/>
      <c r="AB775" s="5"/>
      <c r="AC775" s="5"/>
      <c r="AD775" s="5"/>
      <c r="AE775" s="5"/>
      <c r="AF775" s="5"/>
    </row>
    <row r="776" spans="1:32" ht="21" customHeight="1" x14ac:dyDescent="0.3">
      <c r="A776" s="5"/>
      <c r="B776" s="5"/>
      <c r="C776" s="5"/>
      <c r="D776" s="445"/>
      <c r="E776" s="5"/>
      <c r="F776" s="5"/>
      <c r="G776" s="5"/>
      <c r="H776" s="5"/>
      <c r="I776" s="53"/>
      <c r="J776" s="5"/>
      <c r="K776" s="5"/>
      <c r="L776" s="5"/>
      <c r="M776" s="5"/>
      <c r="N776" s="5"/>
      <c r="O776" s="5"/>
      <c r="P776" s="5"/>
      <c r="Q776" s="5"/>
      <c r="R776" s="5"/>
      <c r="S776" s="54"/>
      <c r="T776" s="54"/>
      <c r="U776" s="371"/>
      <c r="V776" s="56"/>
      <c r="W776" s="5"/>
      <c r="X776" s="373"/>
      <c r="Y776" s="444"/>
      <c r="Z776" s="5"/>
      <c r="AA776" s="5"/>
      <c r="AB776" s="5"/>
      <c r="AC776" s="5"/>
      <c r="AD776" s="5"/>
      <c r="AE776" s="5"/>
      <c r="AF776" s="5"/>
    </row>
    <row r="777" spans="1:32" ht="21" customHeight="1" x14ac:dyDescent="0.3">
      <c r="A777" s="5"/>
      <c r="B777" s="5"/>
      <c r="C777" s="5"/>
      <c r="D777" s="445"/>
      <c r="E777" s="5"/>
      <c r="F777" s="5"/>
      <c r="G777" s="5"/>
      <c r="H777" s="5"/>
      <c r="I777" s="53"/>
      <c r="J777" s="5"/>
      <c r="K777" s="5"/>
      <c r="L777" s="5"/>
      <c r="M777" s="5"/>
      <c r="N777" s="5"/>
      <c r="O777" s="5"/>
      <c r="P777" s="5"/>
      <c r="Q777" s="5"/>
      <c r="R777" s="5"/>
      <c r="S777" s="54"/>
      <c r="T777" s="54"/>
      <c r="U777" s="371"/>
      <c r="V777" s="56"/>
      <c r="W777" s="5"/>
      <c r="X777" s="373"/>
      <c r="Y777" s="444"/>
      <c r="Z777" s="5"/>
      <c r="AA777" s="5"/>
      <c r="AB777" s="5"/>
      <c r="AC777" s="5"/>
      <c r="AD777" s="5"/>
      <c r="AE777" s="5"/>
      <c r="AF777" s="5"/>
    </row>
    <row r="778" spans="1:32" ht="21" customHeight="1" x14ac:dyDescent="0.3">
      <c r="A778" s="5"/>
      <c r="B778" s="5"/>
      <c r="C778" s="5"/>
      <c r="D778" s="445"/>
      <c r="E778" s="5"/>
      <c r="F778" s="5"/>
      <c r="G778" s="5"/>
      <c r="H778" s="5"/>
      <c r="I778" s="53"/>
      <c r="J778" s="5"/>
      <c r="K778" s="5"/>
      <c r="L778" s="5"/>
      <c r="M778" s="5"/>
      <c r="N778" s="5"/>
      <c r="O778" s="5"/>
      <c r="P778" s="5"/>
      <c r="Q778" s="5"/>
      <c r="R778" s="5"/>
      <c r="S778" s="54"/>
      <c r="T778" s="54"/>
      <c r="U778" s="371"/>
      <c r="V778" s="56"/>
      <c r="W778" s="5"/>
      <c r="X778" s="373"/>
      <c r="Y778" s="444"/>
      <c r="Z778" s="5"/>
      <c r="AA778" s="5"/>
      <c r="AB778" s="5"/>
      <c r="AC778" s="5"/>
      <c r="AD778" s="5"/>
      <c r="AE778" s="5"/>
      <c r="AF778" s="5"/>
    </row>
    <row r="779" spans="1:32" ht="21" customHeight="1" x14ac:dyDescent="0.3">
      <c r="A779" s="5"/>
      <c r="B779" s="5"/>
      <c r="C779" s="5"/>
      <c r="D779" s="445"/>
      <c r="E779" s="5"/>
      <c r="F779" s="5"/>
      <c r="G779" s="5"/>
      <c r="H779" s="5"/>
      <c r="I779" s="53"/>
      <c r="J779" s="5"/>
      <c r="K779" s="5"/>
      <c r="L779" s="5"/>
      <c r="M779" s="5"/>
      <c r="N779" s="5"/>
      <c r="O779" s="5"/>
      <c r="P779" s="5"/>
      <c r="Q779" s="5"/>
      <c r="R779" s="5"/>
      <c r="S779" s="54"/>
      <c r="T779" s="54"/>
      <c r="U779" s="371"/>
      <c r="V779" s="56"/>
      <c r="W779" s="5"/>
      <c r="X779" s="373"/>
      <c r="Y779" s="444"/>
      <c r="Z779" s="5"/>
      <c r="AA779" s="5"/>
      <c r="AB779" s="5"/>
      <c r="AC779" s="5"/>
      <c r="AD779" s="5"/>
      <c r="AE779" s="5"/>
      <c r="AF779" s="5"/>
    </row>
    <row r="780" spans="1:32" ht="21" customHeight="1" x14ac:dyDescent="0.3">
      <c r="A780" s="5"/>
      <c r="B780" s="5"/>
      <c r="C780" s="5"/>
      <c r="D780" s="445"/>
      <c r="E780" s="5"/>
      <c r="F780" s="5"/>
      <c r="G780" s="5"/>
      <c r="H780" s="5"/>
      <c r="I780" s="53"/>
      <c r="J780" s="5"/>
      <c r="K780" s="5"/>
      <c r="L780" s="5"/>
      <c r="M780" s="5"/>
      <c r="N780" s="5"/>
      <c r="O780" s="5"/>
      <c r="P780" s="5"/>
      <c r="Q780" s="5"/>
      <c r="R780" s="5"/>
      <c r="S780" s="54"/>
      <c r="T780" s="54"/>
      <c r="U780" s="371"/>
      <c r="V780" s="56"/>
      <c r="W780" s="5"/>
      <c r="X780" s="373"/>
      <c r="Y780" s="444"/>
      <c r="Z780" s="5"/>
      <c r="AA780" s="5"/>
      <c r="AB780" s="5"/>
      <c r="AC780" s="5"/>
      <c r="AD780" s="5"/>
      <c r="AE780" s="5"/>
      <c r="AF780" s="5"/>
    </row>
    <row r="781" spans="1:32" ht="21" customHeight="1" x14ac:dyDescent="0.3">
      <c r="A781" s="5"/>
      <c r="B781" s="5"/>
      <c r="C781" s="5"/>
      <c r="D781" s="445"/>
      <c r="E781" s="5"/>
      <c r="F781" s="5"/>
      <c r="G781" s="5"/>
      <c r="H781" s="5"/>
      <c r="I781" s="53"/>
      <c r="J781" s="5"/>
      <c r="K781" s="5"/>
      <c r="L781" s="5"/>
      <c r="M781" s="5"/>
      <c r="N781" s="5"/>
      <c r="O781" s="5"/>
      <c r="P781" s="5"/>
      <c r="Q781" s="5"/>
      <c r="R781" s="5"/>
      <c r="S781" s="54"/>
      <c r="T781" s="54"/>
      <c r="U781" s="371"/>
      <c r="V781" s="56"/>
      <c r="W781" s="5"/>
      <c r="X781" s="373"/>
      <c r="Y781" s="444"/>
      <c r="Z781" s="5"/>
      <c r="AA781" s="5"/>
      <c r="AB781" s="5"/>
      <c r="AC781" s="5"/>
      <c r="AD781" s="5"/>
      <c r="AE781" s="5"/>
      <c r="AF781" s="5"/>
    </row>
    <row r="782" spans="1:32" ht="21" customHeight="1" x14ac:dyDescent="0.3">
      <c r="A782" s="5"/>
      <c r="B782" s="5"/>
      <c r="C782" s="5"/>
      <c r="D782" s="445"/>
      <c r="E782" s="5"/>
      <c r="F782" s="5"/>
      <c r="G782" s="5"/>
      <c r="H782" s="5"/>
      <c r="I782" s="53"/>
      <c r="J782" s="5"/>
      <c r="K782" s="5"/>
      <c r="L782" s="5"/>
      <c r="M782" s="5"/>
      <c r="N782" s="5"/>
      <c r="O782" s="5"/>
      <c r="P782" s="5"/>
      <c r="Q782" s="5"/>
      <c r="R782" s="5"/>
      <c r="S782" s="54"/>
      <c r="T782" s="54"/>
      <c r="U782" s="371"/>
      <c r="V782" s="56"/>
      <c r="W782" s="5"/>
      <c r="X782" s="373"/>
      <c r="Y782" s="444"/>
      <c r="Z782" s="5"/>
      <c r="AA782" s="5"/>
      <c r="AB782" s="5"/>
      <c r="AC782" s="5"/>
      <c r="AD782" s="5"/>
      <c r="AE782" s="5"/>
      <c r="AF782" s="5"/>
    </row>
    <row r="783" spans="1:32" ht="21" customHeight="1" x14ac:dyDescent="0.3">
      <c r="A783" s="5"/>
      <c r="B783" s="5"/>
      <c r="C783" s="5"/>
      <c r="D783" s="445"/>
      <c r="E783" s="5"/>
      <c r="F783" s="5"/>
      <c r="G783" s="5"/>
      <c r="H783" s="5"/>
      <c r="I783" s="53"/>
      <c r="J783" s="5"/>
      <c r="K783" s="5"/>
      <c r="L783" s="5"/>
      <c r="M783" s="5"/>
      <c r="N783" s="5"/>
      <c r="O783" s="5"/>
      <c r="P783" s="5"/>
      <c r="Q783" s="5"/>
      <c r="R783" s="5"/>
      <c r="S783" s="54"/>
      <c r="T783" s="54"/>
      <c r="U783" s="371"/>
      <c r="V783" s="56"/>
      <c r="W783" s="5"/>
      <c r="X783" s="373"/>
      <c r="Y783" s="444"/>
      <c r="Z783" s="5"/>
      <c r="AA783" s="5"/>
      <c r="AB783" s="5"/>
      <c r="AC783" s="5"/>
      <c r="AD783" s="5"/>
      <c r="AE783" s="5"/>
      <c r="AF783" s="5"/>
    </row>
    <row r="784" spans="1:32" ht="21" customHeight="1" x14ac:dyDescent="0.3">
      <c r="A784" s="5"/>
      <c r="B784" s="5"/>
      <c r="C784" s="5"/>
      <c r="D784" s="445"/>
      <c r="E784" s="5"/>
      <c r="F784" s="5"/>
      <c r="G784" s="5"/>
      <c r="H784" s="5"/>
      <c r="I784" s="53"/>
      <c r="J784" s="5"/>
      <c r="K784" s="5"/>
      <c r="L784" s="5"/>
      <c r="M784" s="5"/>
      <c r="N784" s="5"/>
      <c r="O784" s="5"/>
      <c r="P784" s="5"/>
      <c r="Q784" s="5"/>
      <c r="R784" s="5"/>
      <c r="S784" s="54"/>
      <c r="T784" s="54"/>
      <c r="U784" s="371"/>
      <c r="V784" s="56"/>
      <c r="W784" s="5"/>
      <c r="X784" s="373"/>
      <c r="Y784" s="444"/>
      <c r="Z784" s="5"/>
      <c r="AA784" s="5"/>
      <c r="AB784" s="5"/>
      <c r="AC784" s="5"/>
      <c r="AD784" s="5"/>
      <c r="AE784" s="5"/>
      <c r="AF784" s="5"/>
    </row>
    <row r="785" spans="1:32" ht="21" customHeight="1" x14ac:dyDescent="0.3">
      <c r="A785" s="5"/>
      <c r="B785" s="5"/>
      <c r="C785" s="5"/>
      <c r="D785" s="445"/>
      <c r="E785" s="5"/>
      <c r="F785" s="5"/>
      <c r="G785" s="5"/>
      <c r="H785" s="5"/>
      <c r="I785" s="53"/>
      <c r="J785" s="5"/>
      <c r="K785" s="5"/>
      <c r="L785" s="5"/>
      <c r="M785" s="5"/>
      <c r="N785" s="5"/>
      <c r="O785" s="5"/>
      <c r="P785" s="5"/>
      <c r="Q785" s="5"/>
      <c r="R785" s="5"/>
      <c r="S785" s="54"/>
      <c r="T785" s="54"/>
      <c r="U785" s="371"/>
      <c r="V785" s="56"/>
      <c r="W785" s="5"/>
      <c r="X785" s="373"/>
      <c r="Y785" s="444"/>
      <c r="Z785" s="5"/>
      <c r="AA785" s="5"/>
      <c r="AB785" s="5"/>
      <c r="AC785" s="5"/>
      <c r="AD785" s="5"/>
      <c r="AE785" s="5"/>
      <c r="AF785" s="5"/>
    </row>
    <row r="786" spans="1:32" ht="21" customHeight="1" x14ac:dyDescent="0.3">
      <c r="A786" s="5"/>
      <c r="B786" s="5"/>
      <c r="C786" s="5"/>
      <c r="D786" s="445"/>
      <c r="E786" s="5"/>
      <c r="F786" s="5"/>
      <c r="G786" s="5"/>
      <c r="H786" s="5"/>
      <c r="I786" s="53"/>
      <c r="J786" s="5"/>
      <c r="K786" s="5"/>
      <c r="L786" s="5"/>
      <c r="M786" s="5"/>
      <c r="N786" s="5"/>
      <c r="O786" s="5"/>
      <c r="P786" s="5"/>
      <c r="Q786" s="5"/>
      <c r="R786" s="5"/>
      <c r="S786" s="54"/>
      <c r="T786" s="54"/>
      <c r="U786" s="371"/>
      <c r="V786" s="56"/>
      <c r="W786" s="5"/>
      <c r="X786" s="373"/>
      <c r="Y786" s="444"/>
      <c r="Z786" s="5"/>
      <c r="AA786" s="5"/>
      <c r="AB786" s="5"/>
      <c r="AC786" s="5"/>
      <c r="AD786" s="5"/>
      <c r="AE786" s="5"/>
      <c r="AF786" s="5"/>
    </row>
    <row r="787" spans="1:32" ht="21" customHeight="1" x14ac:dyDescent="0.3">
      <c r="A787" s="5"/>
      <c r="B787" s="5"/>
      <c r="C787" s="5"/>
      <c r="D787" s="445"/>
      <c r="E787" s="5"/>
      <c r="F787" s="5"/>
      <c r="G787" s="5"/>
      <c r="H787" s="5"/>
      <c r="I787" s="53"/>
      <c r="J787" s="5"/>
      <c r="K787" s="5"/>
      <c r="L787" s="5"/>
      <c r="M787" s="5"/>
      <c r="N787" s="5"/>
      <c r="O787" s="5"/>
      <c r="P787" s="5"/>
      <c r="Q787" s="5"/>
      <c r="R787" s="5"/>
      <c r="S787" s="54"/>
      <c r="T787" s="54"/>
      <c r="U787" s="371"/>
      <c r="V787" s="56"/>
      <c r="W787" s="5"/>
      <c r="X787" s="373"/>
      <c r="Y787" s="444"/>
      <c r="Z787" s="5"/>
      <c r="AA787" s="5"/>
      <c r="AB787" s="5"/>
      <c r="AC787" s="5"/>
      <c r="AD787" s="5"/>
      <c r="AE787" s="5"/>
      <c r="AF787" s="5"/>
    </row>
    <row r="788" spans="1:32" ht="21" customHeight="1" x14ac:dyDescent="0.3">
      <c r="A788" s="5"/>
      <c r="B788" s="5"/>
      <c r="C788" s="5"/>
      <c r="D788" s="445"/>
      <c r="E788" s="5"/>
      <c r="F788" s="5"/>
      <c r="G788" s="5"/>
      <c r="H788" s="5"/>
      <c r="I788" s="53"/>
      <c r="J788" s="5"/>
      <c r="K788" s="5"/>
      <c r="L788" s="5"/>
      <c r="M788" s="5"/>
      <c r="N788" s="5"/>
      <c r="O788" s="5"/>
      <c r="P788" s="5"/>
      <c r="Q788" s="5"/>
      <c r="R788" s="5"/>
      <c r="S788" s="54"/>
      <c r="T788" s="54"/>
      <c r="U788" s="371"/>
      <c r="V788" s="56"/>
      <c r="W788" s="5"/>
      <c r="X788" s="373"/>
      <c r="Y788" s="444"/>
      <c r="Z788" s="5"/>
      <c r="AA788" s="5"/>
      <c r="AB788" s="5"/>
      <c r="AC788" s="5"/>
      <c r="AD788" s="5"/>
      <c r="AE788" s="5"/>
      <c r="AF788" s="5"/>
    </row>
    <row r="789" spans="1:32" ht="21" customHeight="1" x14ac:dyDescent="0.3">
      <c r="A789" s="5"/>
      <c r="B789" s="5"/>
      <c r="C789" s="5"/>
      <c r="D789" s="445"/>
      <c r="E789" s="5"/>
      <c r="F789" s="5"/>
      <c r="G789" s="5"/>
      <c r="H789" s="5"/>
      <c r="I789" s="53"/>
      <c r="J789" s="5"/>
      <c r="K789" s="5"/>
      <c r="L789" s="5"/>
      <c r="M789" s="5"/>
      <c r="N789" s="5"/>
      <c r="O789" s="5"/>
      <c r="P789" s="5"/>
      <c r="Q789" s="5"/>
      <c r="R789" s="5"/>
      <c r="S789" s="54"/>
      <c r="T789" s="54"/>
      <c r="U789" s="371"/>
      <c r="V789" s="56"/>
      <c r="W789" s="5"/>
      <c r="X789" s="373"/>
      <c r="Y789" s="444"/>
      <c r="Z789" s="5"/>
      <c r="AA789" s="5"/>
      <c r="AB789" s="5"/>
      <c r="AC789" s="5"/>
      <c r="AD789" s="5"/>
      <c r="AE789" s="5"/>
      <c r="AF789" s="5"/>
    </row>
    <row r="790" spans="1:32" ht="21" customHeight="1" x14ac:dyDescent="0.3">
      <c r="A790" s="5"/>
      <c r="B790" s="5"/>
      <c r="C790" s="5"/>
      <c r="D790" s="445"/>
      <c r="E790" s="5"/>
      <c r="F790" s="5"/>
      <c r="G790" s="5"/>
      <c r="H790" s="5"/>
      <c r="I790" s="53"/>
      <c r="J790" s="5"/>
      <c r="K790" s="5"/>
      <c r="L790" s="5"/>
      <c r="M790" s="5"/>
      <c r="N790" s="5"/>
      <c r="O790" s="5"/>
      <c r="P790" s="5"/>
      <c r="Q790" s="5"/>
      <c r="R790" s="5"/>
      <c r="S790" s="54"/>
      <c r="T790" s="54"/>
      <c r="U790" s="371"/>
      <c r="V790" s="56"/>
      <c r="W790" s="5"/>
      <c r="X790" s="373"/>
      <c r="Y790" s="444"/>
      <c r="Z790" s="5"/>
      <c r="AA790" s="5"/>
      <c r="AB790" s="5"/>
      <c r="AC790" s="5"/>
      <c r="AD790" s="5"/>
      <c r="AE790" s="5"/>
      <c r="AF790" s="5"/>
    </row>
    <row r="791" spans="1:32" ht="21" customHeight="1" x14ac:dyDescent="0.3">
      <c r="A791" s="5"/>
      <c r="B791" s="5"/>
      <c r="C791" s="5"/>
      <c r="D791" s="445"/>
      <c r="E791" s="5"/>
      <c r="F791" s="5"/>
      <c r="G791" s="5"/>
      <c r="H791" s="5"/>
      <c r="I791" s="53"/>
      <c r="J791" s="5"/>
      <c r="K791" s="5"/>
      <c r="L791" s="5"/>
      <c r="M791" s="5"/>
      <c r="N791" s="5"/>
      <c r="O791" s="5"/>
      <c r="P791" s="5"/>
      <c r="Q791" s="5"/>
      <c r="R791" s="5"/>
      <c r="S791" s="54"/>
      <c r="T791" s="54"/>
      <c r="U791" s="371"/>
      <c r="V791" s="56"/>
      <c r="W791" s="5"/>
      <c r="X791" s="373"/>
      <c r="Y791" s="444"/>
      <c r="Z791" s="5"/>
      <c r="AA791" s="5"/>
      <c r="AB791" s="5"/>
      <c r="AC791" s="5"/>
      <c r="AD791" s="5"/>
      <c r="AE791" s="5"/>
      <c r="AF791" s="5"/>
    </row>
    <row r="792" spans="1:32" ht="21" customHeight="1" x14ac:dyDescent="0.3">
      <c r="A792" s="5"/>
      <c r="B792" s="5"/>
      <c r="C792" s="5"/>
      <c r="D792" s="445"/>
      <c r="E792" s="5"/>
      <c r="F792" s="5"/>
      <c r="G792" s="5"/>
      <c r="H792" s="5"/>
      <c r="I792" s="53"/>
      <c r="J792" s="5"/>
      <c r="K792" s="5"/>
      <c r="L792" s="5"/>
      <c r="M792" s="5"/>
      <c r="N792" s="5"/>
      <c r="O792" s="5"/>
      <c r="P792" s="5"/>
      <c r="Q792" s="5"/>
      <c r="R792" s="5"/>
      <c r="S792" s="54"/>
      <c r="T792" s="54"/>
      <c r="U792" s="371"/>
      <c r="V792" s="56"/>
      <c r="W792" s="5"/>
      <c r="X792" s="373"/>
      <c r="Y792" s="444"/>
      <c r="Z792" s="5"/>
      <c r="AA792" s="5"/>
      <c r="AB792" s="5"/>
      <c r="AC792" s="5"/>
      <c r="AD792" s="5"/>
      <c r="AE792" s="5"/>
      <c r="AF792" s="5"/>
    </row>
    <row r="793" spans="1:32" ht="21" customHeight="1" x14ac:dyDescent="0.3">
      <c r="A793" s="5"/>
      <c r="B793" s="5"/>
      <c r="C793" s="5"/>
      <c r="D793" s="445"/>
      <c r="E793" s="5"/>
      <c r="F793" s="5"/>
      <c r="G793" s="5"/>
      <c r="H793" s="5"/>
      <c r="I793" s="53"/>
      <c r="J793" s="5"/>
      <c r="K793" s="5"/>
      <c r="L793" s="5"/>
      <c r="M793" s="5"/>
      <c r="N793" s="5"/>
      <c r="O793" s="5"/>
      <c r="P793" s="5"/>
      <c r="Q793" s="5"/>
      <c r="R793" s="5"/>
      <c r="S793" s="54"/>
      <c r="T793" s="54"/>
      <c r="U793" s="371"/>
      <c r="V793" s="56"/>
      <c r="W793" s="5"/>
      <c r="X793" s="373"/>
      <c r="Y793" s="444"/>
      <c r="Z793" s="5"/>
      <c r="AA793" s="5"/>
      <c r="AB793" s="5"/>
      <c r="AC793" s="5"/>
      <c r="AD793" s="5"/>
      <c r="AE793" s="5"/>
      <c r="AF793" s="5"/>
    </row>
    <row r="794" spans="1:32" ht="21" customHeight="1" x14ac:dyDescent="0.3">
      <c r="A794" s="5"/>
      <c r="B794" s="5"/>
      <c r="C794" s="5"/>
      <c r="D794" s="445"/>
      <c r="E794" s="5"/>
      <c r="F794" s="5"/>
      <c r="G794" s="5"/>
      <c r="H794" s="5"/>
      <c r="I794" s="53"/>
      <c r="J794" s="5"/>
      <c r="K794" s="5"/>
      <c r="L794" s="5"/>
      <c r="M794" s="5"/>
      <c r="N794" s="5"/>
      <c r="O794" s="5"/>
      <c r="P794" s="5"/>
      <c r="Q794" s="5"/>
      <c r="R794" s="5"/>
      <c r="S794" s="54"/>
      <c r="T794" s="54"/>
      <c r="U794" s="371"/>
      <c r="V794" s="56"/>
      <c r="W794" s="5"/>
      <c r="X794" s="373"/>
      <c r="Y794" s="444"/>
      <c r="Z794" s="5"/>
      <c r="AA794" s="5"/>
      <c r="AB794" s="5"/>
      <c r="AC794" s="5"/>
      <c r="AD794" s="5"/>
      <c r="AE794" s="5"/>
      <c r="AF794" s="5"/>
    </row>
    <row r="795" spans="1:32" ht="21" customHeight="1" x14ac:dyDescent="0.3">
      <c r="A795" s="5"/>
      <c r="B795" s="5"/>
      <c r="C795" s="5"/>
      <c r="D795" s="445"/>
      <c r="E795" s="5"/>
      <c r="F795" s="5"/>
      <c r="G795" s="5"/>
      <c r="H795" s="5"/>
      <c r="I795" s="53"/>
      <c r="J795" s="5"/>
      <c r="K795" s="5"/>
      <c r="L795" s="5"/>
      <c r="M795" s="5"/>
      <c r="N795" s="5"/>
      <c r="O795" s="5"/>
      <c r="P795" s="5"/>
      <c r="Q795" s="5"/>
      <c r="R795" s="5"/>
      <c r="S795" s="54"/>
      <c r="T795" s="54"/>
      <c r="U795" s="371"/>
      <c r="V795" s="56"/>
      <c r="W795" s="5"/>
      <c r="X795" s="373"/>
      <c r="Y795" s="444"/>
      <c r="Z795" s="5"/>
      <c r="AA795" s="5"/>
      <c r="AB795" s="5"/>
      <c r="AC795" s="5"/>
      <c r="AD795" s="5"/>
      <c r="AE795" s="5"/>
      <c r="AF795" s="5"/>
    </row>
    <row r="796" spans="1:32" ht="21" customHeight="1" x14ac:dyDescent="0.3">
      <c r="A796" s="5"/>
      <c r="B796" s="5"/>
      <c r="C796" s="5"/>
      <c r="D796" s="445"/>
      <c r="E796" s="5"/>
      <c r="F796" s="5"/>
      <c r="G796" s="5"/>
      <c r="H796" s="5"/>
      <c r="I796" s="53"/>
      <c r="J796" s="5"/>
      <c r="K796" s="5"/>
      <c r="L796" s="5"/>
      <c r="M796" s="5"/>
      <c r="N796" s="5"/>
      <c r="O796" s="5"/>
      <c r="P796" s="5"/>
      <c r="Q796" s="5"/>
      <c r="R796" s="5"/>
      <c r="S796" s="54"/>
      <c r="T796" s="54"/>
      <c r="U796" s="371"/>
      <c r="V796" s="56"/>
      <c r="W796" s="5"/>
      <c r="X796" s="373"/>
      <c r="Y796" s="444"/>
      <c r="Z796" s="5"/>
      <c r="AA796" s="5"/>
      <c r="AB796" s="5"/>
      <c r="AC796" s="5"/>
      <c r="AD796" s="5"/>
      <c r="AE796" s="5"/>
      <c r="AF796" s="5"/>
    </row>
    <row r="797" spans="1:32" ht="21" customHeight="1" x14ac:dyDescent="0.3">
      <c r="A797" s="5"/>
      <c r="B797" s="5"/>
      <c r="C797" s="5"/>
      <c r="D797" s="445"/>
      <c r="E797" s="5"/>
      <c r="F797" s="5"/>
      <c r="G797" s="5"/>
      <c r="H797" s="5"/>
      <c r="I797" s="53"/>
      <c r="J797" s="5"/>
      <c r="K797" s="5"/>
      <c r="L797" s="5"/>
      <c r="M797" s="5"/>
      <c r="N797" s="5"/>
      <c r="O797" s="5"/>
      <c r="P797" s="5"/>
      <c r="Q797" s="5"/>
      <c r="R797" s="5"/>
      <c r="S797" s="54"/>
      <c r="T797" s="54"/>
      <c r="U797" s="371"/>
      <c r="V797" s="56"/>
      <c r="W797" s="5"/>
      <c r="X797" s="373"/>
      <c r="Y797" s="444"/>
      <c r="Z797" s="5"/>
      <c r="AA797" s="5"/>
      <c r="AB797" s="5"/>
      <c r="AC797" s="5"/>
      <c r="AD797" s="5"/>
      <c r="AE797" s="5"/>
      <c r="AF797" s="5"/>
    </row>
    <row r="798" spans="1:32" ht="21" customHeight="1" x14ac:dyDescent="0.3">
      <c r="A798" s="5"/>
      <c r="B798" s="5"/>
      <c r="C798" s="5"/>
      <c r="D798" s="445"/>
      <c r="E798" s="5"/>
      <c r="F798" s="5"/>
      <c r="G798" s="5"/>
      <c r="H798" s="5"/>
      <c r="I798" s="53"/>
      <c r="J798" s="5"/>
      <c r="K798" s="5"/>
      <c r="L798" s="5"/>
      <c r="M798" s="5"/>
      <c r="N798" s="5"/>
      <c r="O798" s="5"/>
      <c r="P798" s="5"/>
      <c r="Q798" s="5"/>
      <c r="R798" s="5"/>
      <c r="S798" s="54"/>
      <c r="T798" s="54"/>
      <c r="U798" s="371"/>
      <c r="V798" s="56"/>
      <c r="W798" s="5"/>
      <c r="X798" s="373"/>
      <c r="Y798" s="444"/>
      <c r="Z798" s="5"/>
      <c r="AA798" s="5"/>
      <c r="AB798" s="5"/>
      <c r="AC798" s="5"/>
      <c r="AD798" s="5"/>
      <c r="AE798" s="5"/>
      <c r="AF798" s="5"/>
    </row>
    <row r="799" spans="1:32" ht="21" customHeight="1" x14ac:dyDescent="0.3">
      <c r="A799" s="5"/>
      <c r="B799" s="5"/>
      <c r="C799" s="5"/>
      <c r="D799" s="445"/>
      <c r="E799" s="5"/>
      <c r="F799" s="5"/>
      <c r="G799" s="5"/>
      <c r="H799" s="5"/>
      <c r="I799" s="53"/>
      <c r="J799" s="5"/>
      <c r="K799" s="5"/>
      <c r="L799" s="5"/>
      <c r="M799" s="5"/>
      <c r="N799" s="5"/>
      <c r="O799" s="5"/>
      <c r="P799" s="5"/>
      <c r="Q799" s="5"/>
      <c r="R799" s="5"/>
      <c r="S799" s="54"/>
      <c r="T799" s="54"/>
      <c r="U799" s="371"/>
      <c r="V799" s="56"/>
      <c r="W799" s="5"/>
      <c r="X799" s="373"/>
      <c r="Y799" s="444"/>
      <c r="Z799" s="5"/>
      <c r="AA799" s="5"/>
      <c r="AB799" s="5"/>
      <c r="AC799" s="5"/>
      <c r="AD799" s="5"/>
      <c r="AE799" s="5"/>
      <c r="AF799" s="5"/>
    </row>
    <row r="800" spans="1:32" ht="21" customHeight="1" x14ac:dyDescent="0.3">
      <c r="A800" s="5"/>
      <c r="B800" s="5"/>
      <c r="C800" s="5"/>
      <c r="D800" s="445"/>
      <c r="E800" s="5"/>
      <c r="F800" s="5"/>
      <c r="G800" s="5"/>
      <c r="H800" s="5"/>
      <c r="I800" s="53"/>
      <c r="J800" s="5"/>
      <c r="K800" s="5"/>
      <c r="L800" s="5"/>
      <c r="M800" s="5"/>
      <c r="N800" s="5"/>
      <c r="O800" s="5"/>
      <c r="P800" s="5"/>
      <c r="Q800" s="5"/>
      <c r="R800" s="5"/>
      <c r="S800" s="54"/>
      <c r="T800" s="54"/>
      <c r="U800" s="371"/>
      <c r="V800" s="56"/>
      <c r="W800" s="5"/>
      <c r="X800" s="373"/>
      <c r="Y800" s="444"/>
      <c r="Z800" s="5"/>
      <c r="AA800" s="5"/>
      <c r="AB800" s="5"/>
      <c r="AC800" s="5"/>
      <c r="AD800" s="5"/>
      <c r="AE800" s="5"/>
      <c r="AF800" s="5"/>
    </row>
    <row r="801" spans="1:32" ht="21" customHeight="1" x14ac:dyDescent="0.3">
      <c r="A801" s="5"/>
      <c r="B801" s="5"/>
      <c r="C801" s="5"/>
      <c r="D801" s="445"/>
      <c r="E801" s="5"/>
      <c r="F801" s="5"/>
      <c r="G801" s="5"/>
      <c r="H801" s="5"/>
      <c r="I801" s="53"/>
      <c r="J801" s="5"/>
      <c r="K801" s="5"/>
      <c r="L801" s="5"/>
      <c r="M801" s="5"/>
      <c r="N801" s="5"/>
      <c r="O801" s="5"/>
      <c r="P801" s="5"/>
      <c r="Q801" s="5"/>
      <c r="R801" s="5"/>
      <c r="S801" s="54"/>
      <c r="T801" s="54"/>
      <c r="U801" s="371"/>
      <c r="V801" s="56"/>
      <c r="W801" s="5"/>
      <c r="X801" s="373"/>
      <c r="Y801" s="444"/>
      <c r="Z801" s="5"/>
      <c r="AA801" s="5"/>
      <c r="AB801" s="5"/>
      <c r="AC801" s="5"/>
      <c r="AD801" s="5"/>
      <c r="AE801" s="5"/>
      <c r="AF801" s="5"/>
    </row>
    <row r="802" spans="1:32" ht="21" customHeight="1" x14ac:dyDescent="0.3">
      <c r="A802" s="5"/>
      <c r="B802" s="5"/>
      <c r="C802" s="5"/>
      <c r="D802" s="445"/>
      <c r="E802" s="5"/>
      <c r="F802" s="5"/>
      <c r="G802" s="5"/>
      <c r="H802" s="5"/>
      <c r="I802" s="53"/>
      <c r="J802" s="5"/>
      <c r="K802" s="5"/>
      <c r="L802" s="5"/>
      <c r="M802" s="5"/>
      <c r="N802" s="5"/>
      <c r="O802" s="5"/>
      <c r="P802" s="5"/>
      <c r="Q802" s="5"/>
      <c r="R802" s="5"/>
      <c r="S802" s="54"/>
      <c r="T802" s="54"/>
      <c r="U802" s="371"/>
      <c r="V802" s="56"/>
      <c r="W802" s="5"/>
      <c r="X802" s="373"/>
      <c r="Y802" s="444"/>
      <c r="Z802" s="5"/>
      <c r="AA802" s="5"/>
      <c r="AB802" s="5"/>
      <c r="AC802" s="5"/>
      <c r="AD802" s="5"/>
      <c r="AE802" s="5"/>
      <c r="AF802" s="5"/>
    </row>
    <row r="803" spans="1:32" ht="21" customHeight="1" x14ac:dyDescent="0.3">
      <c r="A803" s="5"/>
      <c r="B803" s="5"/>
      <c r="C803" s="5"/>
      <c r="D803" s="445"/>
      <c r="E803" s="5"/>
      <c r="F803" s="5"/>
      <c r="G803" s="5"/>
      <c r="H803" s="5"/>
      <c r="I803" s="53"/>
      <c r="J803" s="5"/>
      <c r="K803" s="5"/>
      <c r="L803" s="5"/>
      <c r="M803" s="5"/>
      <c r="N803" s="5"/>
      <c r="O803" s="5"/>
      <c r="P803" s="5"/>
      <c r="Q803" s="5"/>
      <c r="R803" s="5"/>
      <c r="S803" s="54"/>
      <c r="T803" s="54"/>
      <c r="U803" s="371"/>
      <c r="V803" s="56"/>
      <c r="W803" s="5"/>
      <c r="X803" s="373"/>
      <c r="Y803" s="444"/>
      <c r="Z803" s="5"/>
      <c r="AA803" s="5"/>
      <c r="AB803" s="5"/>
      <c r="AC803" s="5"/>
      <c r="AD803" s="5"/>
      <c r="AE803" s="5"/>
      <c r="AF803" s="5"/>
    </row>
    <row r="804" spans="1:32" ht="21" customHeight="1" x14ac:dyDescent="0.3">
      <c r="A804" s="5"/>
      <c r="B804" s="5"/>
      <c r="C804" s="5"/>
      <c r="D804" s="445"/>
      <c r="E804" s="5"/>
      <c r="F804" s="5"/>
      <c r="G804" s="5"/>
      <c r="H804" s="5"/>
      <c r="I804" s="53"/>
      <c r="J804" s="5"/>
      <c r="K804" s="5"/>
      <c r="L804" s="5"/>
      <c r="M804" s="5"/>
      <c r="N804" s="5"/>
      <c r="O804" s="5"/>
      <c r="P804" s="5"/>
      <c r="Q804" s="5"/>
      <c r="R804" s="5"/>
      <c r="S804" s="54"/>
      <c r="T804" s="54"/>
      <c r="U804" s="371"/>
      <c r="V804" s="56"/>
      <c r="W804" s="5"/>
      <c r="X804" s="373"/>
      <c r="Y804" s="444"/>
      <c r="Z804" s="5"/>
      <c r="AA804" s="5"/>
      <c r="AB804" s="5"/>
      <c r="AC804" s="5"/>
      <c r="AD804" s="5"/>
      <c r="AE804" s="5"/>
      <c r="AF804" s="5"/>
    </row>
    <row r="805" spans="1:32" ht="21" customHeight="1" x14ac:dyDescent="0.3">
      <c r="A805" s="5"/>
      <c r="B805" s="5"/>
      <c r="C805" s="5"/>
      <c r="D805" s="445"/>
      <c r="E805" s="5"/>
      <c r="F805" s="5"/>
      <c r="G805" s="5"/>
      <c r="H805" s="5"/>
      <c r="I805" s="53"/>
      <c r="J805" s="5"/>
      <c r="K805" s="5"/>
      <c r="L805" s="5"/>
      <c r="M805" s="5"/>
      <c r="N805" s="5"/>
      <c r="O805" s="5"/>
      <c r="P805" s="5"/>
      <c r="Q805" s="5"/>
      <c r="R805" s="5"/>
      <c r="S805" s="54"/>
      <c r="T805" s="54"/>
      <c r="U805" s="371"/>
      <c r="V805" s="56"/>
      <c r="W805" s="5"/>
      <c r="X805" s="373"/>
      <c r="Y805" s="444"/>
      <c r="Z805" s="5"/>
      <c r="AA805" s="5"/>
      <c r="AB805" s="5"/>
      <c r="AC805" s="5"/>
      <c r="AD805" s="5"/>
      <c r="AE805" s="5"/>
      <c r="AF805" s="5"/>
    </row>
    <row r="806" spans="1:32" ht="21" customHeight="1" x14ac:dyDescent="0.3">
      <c r="A806" s="5"/>
      <c r="B806" s="5"/>
      <c r="C806" s="5"/>
      <c r="D806" s="445"/>
      <c r="E806" s="5"/>
      <c r="F806" s="5"/>
      <c r="G806" s="5"/>
      <c r="H806" s="5"/>
      <c r="I806" s="53"/>
      <c r="J806" s="5"/>
      <c r="K806" s="5"/>
      <c r="L806" s="5"/>
      <c r="M806" s="5"/>
      <c r="N806" s="5"/>
      <c r="O806" s="5"/>
      <c r="P806" s="5"/>
      <c r="Q806" s="5"/>
      <c r="R806" s="5"/>
      <c r="S806" s="54"/>
      <c r="T806" s="54"/>
      <c r="U806" s="371"/>
      <c r="V806" s="56"/>
      <c r="W806" s="5"/>
      <c r="X806" s="373"/>
      <c r="Y806" s="444"/>
      <c r="Z806" s="5"/>
      <c r="AA806" s="5"/>
      <c r="AB806" s="5"/>
      <c r="AC806" s="5"/>
      <c r="AD806" s="5"/>
      <c r="AE806" s="5"/>
      <c r="AF806" s="5"/>
    </row>
    <row r="807" spans="1:32" ht="21" customHeight="1" x14ac:dyDescent="0.3">
      <c r="A807" s="5"/>
      <c r="B807" s="5"/>
      <c r="C807" s="5"/>
      <c r="D807" s="445"/>
      <c r="E807" s="5"/>
      <c r="F807" s="5"/>
      <c r="G807" s="5"/>
      <c r="H807" s="5"/>
      <c r="I807" s="53"/>
      <c r="J807" s="5"/>
      <c r="K807" s="5"/>
      <c r="L807" s="5"/>
      <c r="M807" s="5"/>
      <c r="N807" s="5"/>
      <c r="O807" s="5"/>
      <c r="P807" s="5"/>
      <c r="Q807" s="5"/>
      <c r="R807" s="5"/>
      <c r="S807" s="54"/>
      <c r="T807" s="54"/>
      <c r="U807" s="371"/>
      <c r="V807" s="56"/>
      <c r="W807" s="5"/>
      <c r="X807" s="373"/>
      <c r="Y807" s="444"/>
      <c r="Z807" s="5"/>
      <c r="AA807" s="5"/>
      <c r="AB807" s="5"/>
      <c r="AC807" s="5"/>
      <c r="AD807" s="5"/>
      <c r="AE807" s="5"/>
      <c r="AF807" s="5"/>
    </row>
    <row r="808" spans="1:32" ht="21" customHeight="1" x14ac:dyDescent="0.3">
      <c r="A808" s="5"/>
      <c r="B808" s="5"/>
      <c r="C808" s="5"/>
      <c r="D808" s="445"/>
      <c r="E808" s="5"/>
      <c r="F808" s="5"/>
      <c r="G808" s="5"/>
      <c r="H808" s="5"/>
      <c r="I808" s="53"/>
      <c r="J808" s="5"/>
      <c r="K808" s="5"/>
      <c r="L808" s="5"/>
      <c r="M808" s="5"/>
      <c r="N808" s="5"/>
      <c r="O808" s="5"/>
      <c r="P808" s="5"/>
      <c r="Q808" s="5"/>
      <c r="R808" s="5"/>
      <c r="S808" s="54"/>
      <c r="T808" s="54"/>
      <c r="U808" s="371"/>
      <c r="V808" s="56"/>
      <c r="W808" s="5"/>
      <c r="X808" s="373"/>
      <c r="Y808" s="444"/>
      <c r="Z808" s="5"/>
      <c r="AA808" s="5"/>
      <c r="AB808" s="5"/>
      <c r="AC808" s="5"/>
      <c r="AD808" s="5"/>
      <c r="AE808" s="5"/>
      <c r="AF808" s="5"/>
    </row>
    <row r="809" spans="1:32" ht="21" customHeight="1" x14ac:dyDescent="0.3">
      <c r="A809" s="5"/>
      <c r="B809" s="5"/>
      <c r="C809" s="5"/>
      <c r="D809" s="445"/>
      <c r="E809" s="5"/>
      <c r="F809" s="5"/>
      <c r="G809" s="5"/>
      <c r="H809" s="5"/>
      <c r="I809" s="53"/>
      <c r="J809" s="5"/>
      <c r="K809" s="5"/>
      <c r="L809" s="5"/>
      <c r="M809" s="5"/>
      <c r="N809" s="5"/>
      <c r="O809" s="5"/>
      <c r="P809" s="5"/>
      <c r="Q809" s="5"/>
      <c r="R809" s="5"/>
      <c r="S809" s="54"/>
      <c r="T809" s="54"/>
      <c r="U809" s="371"/>
      <c r="V809" s="56"/>
      <c r="W809" s="5"/>
      <c r="X809" s="373"/>
      <c r="Y809" s="444"/>
      <c r="Z809" s="5"/>
      <c r="AA809" s="5"/>
      <c r="AB809" s="5"/>
      <c r="AC809" s="5"/>
      <c r="AD809" s="5"/>
      <c r="AE809" s="5"/>
      <c r="AF809" s="5"/>
    </row>
    <row r="810" spans="1:32" ht="21" customHeight="1" x14ac:dyDescent="0.3">
      <c r="A810" s="5"/>
      <c r="B810" s="5"/>
      <c r="C810" s="5"/>
      <c r="D810" s="445"/>
      <c r="E810" s="5"/>
      <c r="F810" s="5"/>
      <c r="G810" s="5"/>
      <c r="H810" s="5"/>
      <c r="I810" s="53"/>
      <c r="J810" s="5"/>
      <c r="K810" s="5"/>
      <c r="L810" s="5"/>
      <c r="M810" s="5"/>
      <c r="N810" s="5"/>
      <c r="O810" s="5"/>
      <c r="P810" s="5"/>
      <c r="Q810" s="5"/>
      <c r="R810" s="5"/>
      <c r="S810" s="54"/>
      <c r="T810" s="54"/>
      <c r="U810" s="371"/>
      <c r="V810" s="56"/>
      <c r="W810" s="5"/>
      <c r="X810" s="373"/>
      <c r="Y810" s="444"/>
      <c r="Z810" s="5"/>
      <c r="AA810" s="5"/>
      <c r="AB810" s="5"/>
      <c r="AC810" s="5"/>
      <c r="AD810" s="5"/>
      <c r="AE810" s="5"/>
      <c r="AF810" s="5"/>
    </row>
    <row r="811" spans="1:32" ht="21" customHeight="1" x14ac:dyDescent="0.3">
      <c r="A811" s="5"/>
      <c r="B811" s="5"/>
      <c r="C811" s="5"/>
      <c r="D811" s="445"/>
      <c r="E811" s="5"/>
      <c r="F811" s="5"/>
      <c r="G811" s="5"/>
      <c r="H811" s="5"/>
      <c r="I811" s="53"/>
      <c r="J811" s="5"/>
      <c r="K811" s="5"/>
      <c r="L811" s="5"/>
      <c r="M811" s="5"/>
      <c r="N811" s="5"/>
      <c r="O811" s="5"/>
      <c r="P811" s="5"/>
      <c r="Q811" s="5"/>
      <c r="R811" s="5"/>
      <c r="S811" s="54"/>
      <c r="T811" s="54"/>
      <c r="U811" s="371"/>
      <c r="V811" s="56"/>
      <c r="W811" s="5"/>
      <c r="X811" s="373"/>
      <c r="Y811" s="444"/>
      <c r="Z811" s="5"/>
      <c r="AA811" s="5"/>
      <c r="AB811" s="5"/>
      <c r="AC811" s="5"/>
      <c r="AD811" s="5"/>
      <c r="AE811" s="5"/>
      <c r="AF811" s="5"/>
    </row>
    <row r="812" spans="1:32" ht="21" customHeight="1" x14ac:dyDescent="0.3">
      <c r="A812" s="5"/>
      <c r="B812" s="5"/>
      <c r="C812" s="5"/>
      <c r="D812" s="445"/>
      <c r="E812" s="5"/>
      <c r="F812" s="5"/>
      <c r="G812" s="5"/>
      <c r="H812" s="5"/>
      <c r="I812" s="53"/>
      <c r="J812" s="5"/>
      <c r="K812" s="5"/>
      <c r="L812" s="5"/>
      <c r="M812" s="5"/>
      <c r="N812" s="5"/>
      <c r="O812" s="5"/>
      <c r="P812" s="5"/>
      <c r="Q812" s="5"/>
      <c r="R812" s="5"/>
      <c r="S812" s="54"/>
      <c r="T812" s="54"/>
      <c r="U812" s="371"/>
      <c r="V812" s="56"/>
      <c r="W812" s="5"/>
      <c r="X812" s="373"/>
      <c r="Y812" s="444"/>
      <c r="Z812" s="5"/>
      <c r="AA812" s="5"/>
      <c r="AB812" s="5"/>
      <c r="AC812" s="5"/>
      <c r="AD812" s="5"/>
      <c r="AE812" s="5"/>
      <c r="AF812" s="5"/>
    </row>
    <row r="813" spans="1:32" ht="21" customHeight="1" x14ac:dyDescent="0.3">
      <c r="A813" s="5"/>
      <c r="B813" s="5"/>
      <c r="C813" s="5"/>
      <c r="D813" s="445"/>
      <c r="E813" s="5"/>
      <c r="F813" s="5"/>
      <c r="G813" s="5"/>
      <c r="H813" s="5"/>
      <c r="I813" s="53"/>
      <c r="J813" s="5"/>
      <c r="K813" s="5"/>
      <c r="L813" s="5"/>
      <c r="M813" s="5"/>
      <c r="N813" s="5"/>
      <c r="O813" s="5"/>
      <c r="P813" s="5"/>
      <c r="Q813" s="5"/>
      <c r="R813" s="5"/>
      <c r="S813" s="54"/>
      <c r="T813" s="54"/>
      <c r="U813" s="371"/>
      <c r="V813" s="56"/>
      <c r="W813" s="5"/>
      <c r="X813" s="373"/>
      <c r="Y813" s="444"/>
      <c r="Z813" s="5"/>
      <c r="AA813" s="5"/>
      <c r="AB813" s="5"/>
      <c r="AC813" s="5"/>
      <c r="AD813" s="5"/>
      <c r="AE813" s="5"/>
      <c r="AF813" s="5"/>
    </row>
    <row r="814" spans="1:32" ht="21" customHeight="1" x14ac:dyDescent="0.3">
      <c r="A814" s="5"/>
      <c r="B814" s="5"/>
      <c r="C814" s="5"/>
      <c r="D814" s="445"/>
      <c r="E814" s="5"/>
      <c r="F814" s="5"/>
      <c r="G814" s="5"/>
      <c r="H814" s="5"/>
      <c r="I814" s="53"/>
      <c r="J814" s="5"/>
      <c r="K814" s="5"/>
      <c r="L814" s="5"/>
      <c r="M814" s="5"/>
      <c r="N814" s="5"/>
      <c r="O814" s="5"/>
      <c r="P814" s="5"/>
      <c r="Q814" s="5"/>
      <c r="R814" s="5"/>
      <c r="S814" s="54"/>
      <c r="T814" s="54"/>
      <c r="U814" s="371"/>
      <c r="V814" s="56"/>
      <c r="W814" s="5"/>
      <c r="X814" s="373"/>
      <c r="Y814" s="444"/>
      <c r="Z814" s="5"/>
      <c r="AA814" s="5"/>
      <c r="AB814" s="5"/>
      <c r="AC814" s="5"/>
      <c r="AD814" s="5"/>
      <c r="AE814" s="5"/>
      <c r="AF814" s="5"/>
    </row>
    <row r="815" spans="1:32" ht="21" customHeight="1" x14ac:dyDescent="0.3">
      <c r="A815" s="5"/>
      <c r="B815" s="5"/>
      <c r="C815" s="5"/>
      <c r="D815" s="445"/>
      <c r="E815" s="5"/>
      <c r="F815" s="5"/>
      <c r="G815" s="5"/>
      <c r="H815" s="5"/>
      <c r="I815" s="53"/>
      <c r="J815" s="5"/>
      <c r="K815" s="5"/>
      <c r="L815" s="5"/>
      <c r="M815" s="5"/>
      <c r="N815" s="5"/>
      <c r="O815" s="5"/>
      <c r="P815" s="5"/>
      <c r="Q815" s="5"/>
      <c r="R815" s="5"/>
      <c r="S815" s="54"/>
      <c r="T815" s="54"/>
      <c r="U815" s="371"/>
      <c r="V815" s="56"/>
      <c r="W815" s="5"/>
      <c r="X815" s="373"/>
      <c r="Y815" s="444"/>
      <c r="Z815" s="5"/>
      <c r="AA815" s="5"/>
      <c r="AB815" s="5"/>
      <c r="AC815" s="5"/>
      <c r="AD815" s="5"/>
      <c r="AE815" s="5"/>
      <c r="AF815" s="5"/>
    </row>
    <row r="816" spans="1:32" ht="21" customHeight="1" x14ac:dyDescent="0.3">
      <c r="A816" s="5"/>
      <c r="B816" s="5"/>
      <c r="C816" s="5"/>
      <c r="D816" s="445"/>
      <c r="E816" s="5"/>
      <c r="F816" s="5"/>
      <c r="G816" s="5"/>
      <c r="H816" s="5"/>
      <c r="I816" s="53"/>
      <c r="J816" s="5"/>
      <c r="K816" s="5"/>
      <c r="L816" s="5"/>
      <c r="M816" s="5"/>
      <c r="N816" s="5"/>
      <c r="O816" s="5"/>
      <c r="P816" s="5"/>
      <c r="Q816" s="5"/>
      <c r="R816" s="5"/>
      <c r="S816" s="54"/>
      <c r="T816" s="54"/>
      <c r="U816" s="371"/>
      <c r="V816" s="56"/>
      <c r="W816" s="5"/>
      <c r="X816" s="373"/>
      <c r="Y816" s="444"/>
      <c r="Z816" s="5"/>
      <c r="AA816" s="5"/>
      <c r="AB816" s="5"/>
      <c r="AC816" s="5"/>
      <c r="AD816" s="5"/>
      <c r="AE816" s="5"/>
      <c r="AF816" s="5"/>
    </row>
    <row r="817" spans="1:32" ht="21" customHeight="1" x14ac:dyDescent="0.3">
      <c r="A817" s="5"/>
      <c r="B817" s="5"/>
      <c r="C817" s="5"/>
      <c r="D817" s="445"/>
      <c r="E817" s="5"/>
      <c r="F817" s="5"/>
      <c r="G817" s="5"/>
      <c r="H817" s="5"/>
      <c r="I817" s="53"/>
      <c r="J817" s="5"/>
      <c r="K817" s="5"/>
      <c r="L817" s="5"/>
      <c r="M817" s="5"/>
      <c r="N817" s="5"/>
      <c r="O817" s="5"/>
      <c r="P817" s="5"/>
      <c r="Q817" s="5"/>
      <c r="R817" s="5"/>
      <c r="S817" s="54"/>
      <c r="T817" s="54"/>
      <c r="U817" s="371"/>
      <c r="V817" s="56"/>
      <c r="W817" s="5"/>
      <c r="X817" s="373"/>
      <c r="Y817" s="444"/>
      <c r="Z817" s="5"/>
      <c r="AA817" s="5"/>
      <c r="AB817" s="5"/>
      <c r="AC817" s="5"/>
      <c r="AD817" s="5"/>
      <c r="AE817" s="5"/>
      <c r="AF817" s="5"/>
    </row>
    <row r="818" spans="1:32" ht="21" customHeight="1" x14ac:dyDescent="0.3">
      <c r="A818" s="5"/>
      <c r="B818" s="5"/>
      <c r="C818" s="5"/>
      <c r="D818" s="445"/>
      <c r="E818" s="5"/>
      <c r="F818" s="5"/>
      <c r="G818" s="5"/>
      <c r="H818" s="5"/>
      <c r="I818" s="53"/>
      <c r="J818" s="5"/>
      <c r="K818" s="5"/>
      <c r="L818" s="5"/>
      <c r="M818" s="5"/>
      <c r="N818" s="5"/>
      <c r="O818" s="5"/>
      <c r="P818" s="5"/>
      <c r="Q818" s="5"/>
      <c r="R818" s="5"/>
      <c r="S818" s="54"/>
      <c r="T818" s="54"/>
      <c r="U818" s="371"/>
      <c r="V818" s="56"/>
      <c r="W818" s="5"/>
      <c r="X818" s="373"/>
      <c r="Y818" s="444"/>
      <c r="Z818" s="5"/>
      <c r="AA818" s="5"/>
      <c r="AB818" s="5"/>
      <c r="AC818" s="5"/>
      <c r="AD818" s="5"/>
      <c r="AE818" s="5"/>
      <c r="AF818" s="5"/>
    </row>
    <row r="819" spans="1:32" ht="21" customHeight="1" x14ac:dyDescent="0.3">
      <c r="A819" s="5"/>
      <c r="B819" s="5"/>
      <c r="C819" s="5"/>
      <c r="D819" s="445"/>
      <c r="E819" s="5"/>
      <c r="F819" s="5"/>
      <c r="G819" s="5"/>
      <c r="H819" s="5"/>
      <c r="I819" s="53"/>
      <c r="J819" s="5"/>
      <c r="K819" s="5"/>
      <c r="L819" s="5"/>
      <c r="M819" s="5"/>
      <c r="N819" s="5"/>
      <c r="O819" s="5"/>
      <c r="P819" s="5"/>
      <c r="Q819" s="5"/>
      <c r="R819" s="5"/>
      <c r="S819" s="54"/>
      <c r="T819" s="54"/>
      <c r="U819" s="371"/>
      <c r="V819" s="56"/>
      <c r="W819" s="5"/>
      <c r="X819" s="373"/>
      <c r="Y819" s="444"/>
      <c r="Z819" s="5"/>
      <c r="AA819" s="5"/>
      <c r="AB819" s="5"/>
      <c r="AC819" s="5"/>
      <c r="AD819" s="5"/>
      <c r="AE819" s="5"/>
      <c r="AF819" s="5"/>
    </row>
    <row r="820" spans="1:32" ht="21" customHeight="1" x14ac:dyDescent="0.3">
      <c r="A820" s="5"/>
      <c r="B820" s="5"/>
      <c r="C820" s="5"/>
      <c r="D820" s="445"/>
      <c r="E820" s="5"/>
      <c r="F820" s="5"/>
      <c r="G820" s="5"/>
      <c r="H820" s="5"/>
      <c r="I820" s="53"/>
      <c r="J820" s="5"/>
      <c r="K820" s="5"/>
      <c r="L820" s="5"/>
      <c r="M820" s="5"/>
      <c r="N820" s="5"/>
      <c r="O820" s="5"/>
      <c r="P820" s="5"/>
      <c r="Q820" s="5"/>
      <c r="R820" s="5"/>
      <c r="S820" s="54"/>
      <c r="T820" s="54"/>
      <c r="U820" s="371"/>
      <c r="V820" s="56"/>
      <c r="W820" s="5"/>
      <c r="X820" s="373"/>
      <c r="Y820" s="444"/>
      <c r="Z820" s="5"/>
      <c r="AA820" s="5"/>
      <c r="AB820" s="5"/>
      <c r="AC820" s="5"/>
      <c r="AD820" s="5"/>
      <c r="AE820" s="5"/>
      <c r="AF820" s="5"/>
    </row>
    <row r="821" spans="1:32" ht="21" customHeight="1" x14ac:dyDescent="0.3">
      <c r="A821" s="5"/>
      <c r="B821" s="5"/>
      <c r="C821" s="5"/>
      <c r="D821" s="445"/>
      <c r="E821" s="5"/>
      <c r="F821" s="5"/>
      <c r="G821" s="5"/>
      <c r="H821" s="5"/>
      <c r="I821" s="53"/>
      <c r="J821" s="5"/>
      <c r="K821" s="5"/>
      <c r="L821" s="5"/>
      <c r="M821" s="5"/>
      <c r="N821" s="5"/>
      <c r="O821" s="5"/>
      <c r="P821" s="5"/>
      <c r="Q821" s="5"/>
      <c r="R821" s="5"/>
      <c r="S821" s="54"/>
      <c r="T821" s="54"/>
      <c r="U821" s="371"/>
      <c r="V821" s="56"/>
      <c r="W821" s="5"/>
      <c r="X821" s="373"/>
      <c r="Y821" s="444"/>
      <c r="Z821" s="5"/>
      <c r="AA821" s="5"/>
      <c r="AB821" s="5"/>
      <c r="AC821" s="5"/>
      <c r="AD821" s="5"/>
      <c r="AE821" s="5"/>
      <c r="AF821" s="5"/>
    </row>
    <row r="822" spans="1:32" ht="21" customHeight="1" x14ac:dyDescent="0.3">
      <c r="A822" s="5"/>
      <c r="B822" s="5"/>
      <c r="C822" s="5"/>
      <c r="D822" s="445"/>
      <c r="E822" s="5"/>
      <c r="F822" s="5"/>
      <c r="G822" s="5"/>
      <c r="H822" s="5"/>
      <c r="I822" s="53"/>
      <c r="J822" s="5"/>
      <c r="K822" s="5"/>
      <c r="L822" s="5"/>
      <c r="M822" s="5"/>
      <c r="N822" s="5"/>
      <c r="O822" s="5"/>
      <c r="P822" s="5"/>
      <c r="Q822" s="5"/>
      <c r="R822" s="5"/>
      <c r="S822" s="54"/>
      <c r="T822" s="54"/>
      <c r="U822" s="371"/>
      <c r="V822" s="56"/>
      <c r="W822" s="5"/>
      <c r="X822" s="373"/>
      <c r="Y822" s="444"/>
      <c r="Z822" s="5"/>
      <c r="AA822" s="5"/>
      <c r="AB822" s="5"/>
      <c r="AC822" s="5"/>
      <c r="AD822" s="5"/>
      <c r="AE822" s="5"/>
      <c r="AF822" s="5"/>
    </row>
    <row r="823" spans="1:32" ht="21" customHeight="1" x14ac:dyDescent="0.3">
      <c r="A823" s="5"/>
      <c r="B823" s="5"/>
      <c r="C823" s="5"/>
      <c r="D823" s="445"/>
      <c r="E823" s="5"/>
      <c r="F823" s="5"/>
      <c r="G823" s="5"/>
      <c r="H823" s="5"/>
      <c r="I823" s="53"/>
      <c r="J823" s="5"/>
      <c r="K823" s="5"/>
      <c r="L823" s="5"/>
      <c r="M823" s="5"/>
      <c r="N823" s="5"/>
      <c r="O823" s="5"/>
      <c r="P823" s="5"/>
      <c r="Q823" s="5"/>
      <c r="R823" s="5"/>
      <c r="S823" s="54"/>
      <c r="T823" s="54"/>
      <c r="U823" s="371"/>
      <c r="V823" s="56"/>
      <c r="W823" s="5"/>
      <c r="X823" s="373"/>
      <c r="Y823" s="444"/>
      <c r="Z823" s="5"/>
      <c r="AA823" s="5"/>
      <c r="AB823" s="5"/>
      <c r="AC823" s="5"/>
      <c r="AD823" s="5"/>
      <c r="AE823" s="5"/>
      <c r="AF823" s="5"/>
    </row>
    <row r="824" spans="1:32" ht="21" customHeight="1" x14ac:dyDescent="0.3">
      <c r="A824" s="5"/>
      <c r="B824" s="5"/>
      <c r="C824" s="5"/>
      <c r="D824" s="445"/>
      <c r="E824" s="5"/>
      <c r="F824" s="5"/>
      <c r="G824" s="5"/>
      <c r="H824" s="5"/>
      <c r="I824" s="53"/>
      <c r="J824" s="5"/>
      <c r="K824" s="5"/>
      <c r="L824" s="5"/>
      <c r="M824" s="5"/>
      <c r="N824" s="5"/>
      <c r="O824" s="5"/>
      <c r="P824" s="5"/>
      <c r="Q824" s="5"/>
      <c r="R824" s="5"/>
      <c r="S824" s="54"/>
      <c r="T824" s="54"/>
      <c r="U824" s="371"/>
      <c r="V824" s="56"/>
      <c r="W824" s="5"/>
      <c r="X824" s="373"/>
      <c r="Y824" s="444"/>
      <c r="Z824" s="5"/>
      <c r="AA824" s="5"/>
      <c r="AB824" s="5"/>
      <c r="AC824" s="5"/>
      <c r="AD824" s="5"/>
      <c r="AE824" s="5"/>
      <c r="AF824" s="5"/>
    </row>
    <row r="825" spans="1:32" ht="21" customHeight="1" x14ac:dyDescent="0.3">
      <c r="A825" s="5"/>
      <c r="B825" s="5"/>
      <c r="C825" s="5"/>
      <c r="D825" s="445"/>
      <c r="E825" s="5"/>
      <c r="F825" s="5"/>
      <c r="G825" s="5"/>
      <c r="H825" s="5"/>
      <c r="I825" s="53"/>
      <c r="J825" s="5"/>
      <c r="K825" s="5"/>
      <c r="L825" s="5"/>
      <c r="M825" s="5"/>
      <c r="N825" s="5"/>
      <c r="O825" s="5"/>
      <c r="P825" s="5"/>
      <c r="Q825" s="5"/>
      <c r="R825" s="5"/>
      <c r="S825" s="54"/>
      <c r="T825" s="54"/>
      <c r="U825" s="371"/>
      <c r="V825" s="56"/>
      <c r="W825" s="5"/>
      <c r="X825" s="373"/>
      <c r="Y825" s="444"/>
      <c r="Z825" s="5"/>
      <c r="AA825" s="5"/>
      <c r="AB825" s="5"/>
      <c r="AC825" s="5"/>
      <c r="AD825" s="5"/>
      <c r="AE825" s="5"/>
      <c r="AF825" s="5"/>
    </row>
    <row r="826" spans="1:32" ht="21" customHeight="1" x14ac:dyDescent="0.3">
      <c r="A826" s="5"/>
      <c r="B826" s="5"/>
      <c r="C826" s="5"/>
      <c r="D826" s="445"/>
      <c r="E826" s="5"/>
      <c r="F826" s="5"/>
      <c r="G826" s="5"/>
      <c r="H826" s="5"/>
      <c r="I826" s="53"/>
      <c r="J826" s="5"/>
      <c r="K826" s="5"/>
      <c r="L826" s="5"/>
      <c r="M826" s="5"/>
      <c r="N826" s="5"/>
      <c r="O826" s="5"/>
      <c r="P826" s="5"/>
      <c r="Q826" s="5"/>
      <c r="R826" s="5"/>
      <c r="S826" s="54"/>
      <c r="T826" s="54"/>
      <c r="U826" s="371"/>
      <c r="V826" s="56"/>
      <c r="W826" s="5"/>
      <c r="X826" s="373"/>
      <c r="Y826" s="444"/>
      <c r="Z826" s="5"/>
      <c r="AA826" s="5"/>
      <c r="AB826" s="5"/>
      <c r="AC826" s="5"/>
      <c r="AD826" s="5"/>
      <c r="AE826" s="5"/>
      <c r="AF826" s="5"/>
    </row>
    <row r="827" spans="1:32" ht="21" customHeight="1" x14ac:dyDescent="0.3">
      <c r="A827" s="5"/>
      <c r="B827" s="5"/>
      <c r="C827" s="5"/>
      <c r="D827" s="445"/>
      <c r="E827" s="5"/>
      <c r="F827" s="5"/>
      <c r="G827" s="5"/>
      <c r="H827" s="5"/>
      <c r="I827" s="53"/>
      <c r="J827" s="5"/>
      <c r="K827" s="5"/>
      <c r="L827" s="5"/>
      <c r="M827" s="5"/>
      <c r="N827" s="5"/>
      <c r="O827" s="5"/>
      <c r="P827" s="5"/>
      <c r="Q827" s="5"/>
      <c r="R827" s="5"/>
      <c r="S827" s="54"/>
      <c r="T827" s="54"/>
      <c r="U827" s="371"/>
      <c r="V827" s="56"/>
      <c r="W827" s="5"/>
      <c r="X827" s="373"/>
      <c r="Y827" s="444"/>
      <c r="Z827" s="5"/>
      <c r="AA827" s="5"/>
      <c r="AB827" s="5"/>
      <c r="AC827" s="5"/>
      <c r="AD827" s="5"/>
      <c r="AE827" s="5"/>
      <c r="AF827" s="5"/>
    </row>
    <row r="828" spans="1:32" ht="21" customHeight="1" x14ac:dyDescent="0.3">
      <c r="A828" s="5"/>
      <c r="B828" s="5"/>
      <c r="C828" s="5"/>
      <c r="D828" s="445"/>
      <c r="E828" s="5"/>
      <c r="F828" s="5"/>
      <c r="G828" s="5"/>
      <c r="H828" s="5"/>
      <c r="I828" s="53"/>
      <c r="J828" s="5"/>
      <c r="K828" s="5"/>
      <c r="L828" s="5"/>
      <c r="M828" s="5"/>
      <c r="N828" s="5"/>
      <c r="O828" s="5"/>
      <c r="P828" s="5"/>
      <c r="Q828" s="5"/>
      <c r="R828" s="5"/>
      <c r="S828" s="54"/>
      <c r="T828" s="54"/>
      <c r="U828" s="371"/>
      <c r="V828" s="56"/>
      <c r="W828" s="5"/>
      <c r="X828" s="373"/>
      <c r="Y828" s="444"/>
      <c r="Z828" s="5"/>
      <c r="AA828" s="5"/>
      <c r="AB828" s="5"/>
      <c r="AC828" s="5"/>
      <c r="AD828" s="5"/>
      <c r="AE828" s="5"/>
      <c r="AF828" s="5"/>
    </row>
    <row r="829" spans="1:32" ht="21" customHeight="1" x14ac:dyDescent="0.3">
      <c r="A829" s="5"/>
      <c r="B829" s="5"/>
      <c r="C829" s="5"/>
      <c r="D829" s="445"/>
      <c r="E829" s="5"/>
      <c r="F829" s="5"/>
      <c r="G829" s="5"/>
      <c r="H829" s="5"/>
      <c r="I829" s="53"/>
      <c r="J829" s="5"/>
      <c r="K829" s="5"/>
      <c r="L829" s="5"/>
      <c r="M829" s="5"/>
      <c r="N829" s="5"/>
      <c r="O829" s="5"/>
      <c r="P829" s="5"/>
      <c r="Q829" s="5"/>
      <c r="R829" s="5"/>
      <c r="S829" s="54"/>
      <c r="T829" s="54"/>
      <c r="U829" s="371"/>
      <c r="V829" s="56"/>
      <c r="W829" s="5"/>
      <c r="X829" s="373"/>
      <c r="Y829" s="444"/>
      <c r="Z829" s="5"/>
      <c r="AA829" s="5"/>
      <c r="AB829" s="5"/>
      <c r="AC829" s="5"/>
      <c r="AD829" s="5"/>
      <c r="AE829" s="5"/>
      <c r="AF829" s="5"/>
    </row>
    <row r="830" spans="1:32" ht="21" customHeight="1" x14ac:dyDescent="0.3">
      <c r="A830" s="5"/>
      <c r="B830" s="5"/>
      <c r="C830" s="5"/>
      <c r="D830" s="445"/>
      <c r="E830" s="5"/>
      <c r="F830" s="5"/>
      <c r="G830" s="5"/>
      <c r="H830" s="5"/>
      <c r="I830" s="53"/>
      <c r="J830" s="5"/>
      <c r="K830" s="5"/>
      <c r="L830" s="5"/>
      <c r="M830" s="5"/>
      <c r="N830" s="5"/>
      <c r="O830" s="5"/>
      <c r="P830" s="5"/>
      <c r="Q830" s="5"/>
      <c r="R830" s="5"/>
      <c r="S830" s="54"/>
      <c r="T830" s="54"/>
      <c r="U830" s="371"/>
      <c r="V830" s="56"/>
      <c r="W830" s="5"/>
      <c r="X830" s="373"/>
      <c r="Y830" s="444"/>
      <c r="Z830" s="5"/>
      <c r="AA830" s="5"/>
      <c r="AB830" s="5"/>
      <c r="AC830" s="5"/>
      <c r="AD830" s="5"/>
      <c r="AE830" s="5"/>
      <c r="AF830" s="5"/>
    </row>
    <row r="831" spans="1:32" ht="21" customHeight="1" x14ac:dyDescent="0.3">
      <c r="A831" s="5"/>
      <c r="B831" s="5"/>
      <c r="C831" s="5"/>
      <c r="D831" s="445"/>
      <c r="E831" s="5"/>
      <c r="F831" s="5"/>
      <c r="G831" s="5"/>
      <c r="H831" s="5"/>
      <c r="I831" s="53"/>
      <c r="J831" s="5"/>
      <c r="K831" s="5"/>
      <c r="L831" s="5"/>
      <c r="M831" s="5"/>
      <c r="N831" s="5"/>
      <c r="O831" s="5"/>
      <c r="P831" s="5"/>
      <c r="Q831" s="5"/>
      <c r="R831" s="5"/>
      <c r="S831" s="54"/>
      <c r="T831" s="54"/>
      <c r="U831" s="371"/>
      <c r="V831" s="56"/>
      <c r="W831" s="5"/>
      <c r="X831" s="373"/>
      <c r="Y831" s="444"/>
      <c r="Z831" s="5"/>
      <c r="AA831" s="5"/>
      <c r="AB831" s="5"/>
      <c r="AC831" s="5"/>
      <c r="AD831" s="5"/>
      <c r="AE831" s="5"/>
      <c r="AF831" s="5"/>
    </row>
    <row r="832" spans="1:32" ht="21" customHeight="1" x14ac:dyDescent="0.3">
      <c r="A832" s="5"/>
      <c r="B832" s="5"/>
      <c r="C832" s="5"/>
      <c r="D832" s="445"/>
      <c r="E832" s="5"/>
      <c r="F832" s="5"/>
      <c r="G832" s="5"/>
      <c r="H832" s="5"/>
      <c r="I832" s="53"/>
      <c r="J832" s="5"/>
      <c r="K832" s="5"/>
      <c r="L832" s="5"/>
      <c r="M832" s="5"/>
      <c r="N832" s="5"/>
      <c r="O832" s="5"/>
      <c r="P832" s="5"/>
      <c r="Q832" s="5"/>
      <c r="R832" s="5"/>
      <c r="S832" s="54"/>
      <c r="T832" s="54"/>
      <c r="U832" s="371"/>
      <c r="V832" s="56"/>
      <c r="W832" s="5"/>
      <c r="X832" s="373"/>
      <c r="Y832" s="444"/>
      <c r="Z832" s="5"/>
      <c r="AA832" s="5"/>
      <c r="AB832" s="5"/>
      <c r="AC832" s="5"/>
      <c r="AD832" s="5"/>
      <c r="AE832" s="5"/>
      <c r="AF832" s="5"/>
    </row>
    <row r="833" spans="1:32" ht="21" customHeight="1" x14ac:dyDescent="0.3">
      <c r="A833" s="5"/>
      <c r="B833" s="5"/>
      <c r="C833" s="5"/>
      <c r="D833" s="445"/>
      <c r="E833" s="5"/>
      <c r="F833" s="5"/>
      <c r="G833" s="5"/>
      <c r="H833" s="5"/>
      <c r="I833" s="53"/>
      <c r="J833" s="5"/>
      <c r="K833" s="5"/>
      <c r="L833" s="5"/>
      <c r="M833" s="5"/>
      <c r="N833" s="5"/>
      <c r="O833" s="5"/>
      <c r="P833" s="5"/>
      <c r="Q833" s="5"/>
      <c r="R833" s="5"/>
      <c r="S833" s="54"/>
      <c r="T833" s="54"/>
      <c r="U833" s="371"/>
      <c r="V833" s="56"/>
      <c r="W833" s="5"/>
      <c r="X833" s="373"/>
      <c r="Y833" s="444"/>
      <c r="Z833" s="5"/>
      <c r="AA833" s="5"/>
      <c r="AB833" s="5"/>
      <c r="AC833" s="5"/>
      <c r="AD833" s="5"/>
      <c r="AE833" s="5"/>
      <c r="AF833" s="5"/>
    </row>
    <row r="834" spans="1:32" ht="21" customHeight="1" x14ac:dyDescent="0.3">
      <c r="A834" s="5"/>
      <c r="B834" s="5"/>
      <c r="C834" s="5"/>
      <c r="D834" s="445"/>
      <c r="E834" s="5"/>
      <c r="F834" s="5"/>
      <c r="G834" s="5"/>
      <c r="H834" s="5"/>
      <c r="I834" s="53"/>
      <c r="J834" s="5"/>
      <c r="K834" s="5"/>
      <c r="L834" s="5"/>
      <c r="M834" s="5"/>
      <c r="N834" s="5"/>
      <c r="O834" s="5"/>
      <c r="P834" s="5"/>
      <c r="Q834" s="5"/>
      <c r="R834" s="5"/>
      <c r="S834" s="54"/>
      <c r="T834" s="54"/>
      <c r="U834" s="371"/>
      <c r="V834" s="56"/>
      <c r="W834" s="5"/>
      <c r="X834" s="373"/>
      <c r="Y834" s="444"/>
      <c r="Z834" s="5"/>
      <c r="AA834" s="5"/>
      <c r="AB834" s="5"/>
      <c r="AC834" s="5"/>
      <c r="AD834" s="5"/>
      <c r="AE834" s="5"/>
      <c r="AF834" s="5"/>
    </row>
    <row r="835" spans="1:32" ht="21" customHeight="1" x14ac:dyDescent="0.3">
      <c r="A835" s="5"/>
      <c r="B835" s="5"/>
      <c r="C835" s="5"/>
      <c r="D835" s="445"/>
      <c r="E835" s="5"/>
      <c r="F835" s="5"/>
      <c r="G835" s="5"/>
      <c r="H835" s="5"/>
      <c r="I835" s="53"/>
      <c r="J835" s="5"/>
      <c r="K835" s="5"/>
      <c r="L835" s="5"/>
      <c r="M835" s="5"/>
      <c r="N835" s="5"/>
      <c r="O835" s="5"/>
      <c r="P835" s="5"/>
      <c r="Q835" s="5"/>
      <c r="R835" s="5"/>
      <c r="S835" s="54"/>
      <c r="T835" s="54"/>
      <c r="U835" s="371"/>
      <c r="V835" s="56"/>
      <c r="W835" s="5"/>
      <c r="X835" s="373"/>
      <c r="Y835" s="444"/>
      <c r="Z835" s="5"/>
      <c r="AA835" s="5"/>
      <c r="AB835" s="5"/>
      <c r="AC835" s="5"/>
      <c r="AD835" s="5"/>
      <c r="AE835" s="5"/>
      <c r="AF835" s="5"/>
    </row>
    <row r="836" spans="1:32" ht="21" customHeight="1" x14ac:dyDescent="0.3">
      <c r="A836" s="5"/>
      <c r="B836" s="5"/>
      <c r="C836" s="5"/>
      <c r="D836" s="445"/>
      <c r="E836" s="5"/>
      <c r="F836" s="5"/>
      <c r="G836" s="5"/>
      <c r="H836" s="5"/>
      <c r="I836" s="53"/>
      <c r="J836" s="5"/>
      <c r="K836" s="5"/>
      <c r="L836" s="5"/>
      <c r="M836" s="5"/>
      <c r="N836" s="5"/>
      <c r="O836" s="5"/>
      <c r="P836" s="5"/>
      <c r="Q836" s="5"/>
      <c r="R836" s="5"/>
      <c r="S836" s="54"/>
      <c r="T836" s="54"/>
      <c r="U836" s="371"/>
      <c r="V836" s="56"/>
      <c r="W836" s="5"/>
      <c r="X836" s="373"/>
      <c r="Y836" s="444"/>
      <c r="Z836" s="5"/>
      <c r="AA836" s="5"/>
      <c r="AB836" s="5"/>
      <c r="AC836" s="5"/>
      <c r="AD836" s="5"/>
      <c r="AE836" s="5"/>
      <c r="AF836" s="5"/>
    </row>
    <row r="837" spans="1:32" ht="21" customHeight="1" x14ac:dyDescent="0.3">
      <c r="A837" s="5"/>
      <c r="B837" s="5"/>
      <c r="C837" s="5"/>
      <c r="D837" s="445"/>
      <c r="E837" s="5"/>
      <c r="F837" s="5"/>
      <c r="G837" s="5"/>
      <c r="H837" s="5"/>
      <c r="I837" s="53"/>
      <c r="J837" s="5"/>
      <c r="K837" s="5"/>
      <c r="L837" s="5"/>
      <c r="M837" s="5"/>
      <c r="N837" s="5"/>
      <c r="O837" s="5"/>
      <c r="P837" s="5"/>
      <c r="Q837" s="5"/>
      <c r="R837" s="5"/>
      <c r="S837" s="54"/>
      <c r="T837" s="54"/>
      <c r="U837" s="371"/>
      <c r="V837" s="56"/>
      <c r="W837" s="5"/>
      <c r="X837" s="373"/>
      <c r="Y837" s="444"/>
      <c r="Z837" s="5"/>
      <c r="AA837" s="5"/>
      <c r="AB837" s="5"/>
      <c r="AC837" s="5"/>
      <c r="AD837" s="5"/>
      <c r="AE837" s="5"/>
      <c r="AF837" s="5"/>
    </row>
    <row r="838" spans="1:32" ht="21" customHeight="1" x14ac:dyDescent="0.3">
      <c r="A838" s="5"/>
      <c r="B838" s="5"/>
      <c r="C838" s="5"/>
      <c r="D838" s="445"/>
      <c r="E838" s="5"/>
      <c r="F838" s="5"/>
      <c r="G838" s="5"/>
      <c r="H838" s="5"/>
      <c r="I838" s="53"/>
      <c r="J838" s="5"/>
      <c r="K838" s="5"/>
      <c r="L838" s="5"/>
      <c r="M838" s="5"/>
      <c r="N838" s="5"/>
      <c r="O838" s="5"/>
      <c r="P838" s="5"/>
      <c r="Q838" s="5"/>
      <c r="R838" s="5"/>
      <c r="S838" s="54"/>
      <c r="T838" s="54"/>
      <c r="U838" s="371"/>
      <c r="V838" s="56"/>
      <c r="W838" s="5"/>
      <c r="X838" s="373"/>
      <c r="Y838" s="444"/>
      <c r="Z838" s="5"/>
      <c r="AA838" s="5"/>
      <c r="AB838" s="5"/>
      <c r="AC838" s="5"/>
      <c r="AD838" s="5"/>
      <c r="AE838" s="5"/>
      <c r="AF838" s="5"/>
    </row>
    <row r="839" spans="1:32" ht="21" customHeight="1" x14ac:dyDescent="0.3">
      <c r="A839" s="5"/>
      <c r="B839" s="5"/>
      <c r="C839" s="5"/>
      <c r="D839" s="445"/>
      <c r="E839" s="5"/>
      <c r="F839" s="5"/>
      <c r="G839" s="5"/>
      <c r="H839" s="5"/>
      <c r="I839" s="53"/>
      <c r="J839" s="5"/>
      <c r="K839" s="5"/>
      <c r="L839" s="5"/>
      <c r="M839" s="5"/>
      <c r="N839" s="5"/>
      <c r="O839" s="5"/>
      <c r="P839" s="5"/>
      <c r="Q839" s="5"/>
      <c r="R839" s="5"/>
      <c r="S839" s="54"/>
      <c r="T839" s="54"/>
      <c r="U839" s="371"/>
      <c r="V839" s="56"/>
      <c r="W839" s="5"/>
      <c r="X839" s="373"/>
      <c r="Y839" s="444"/>
      <c r="Z839" s="5"/>
      <c r="AA839" s="5"/>
      <c r="AB839" s="5"/>
      <c r="AC839" s="5"/>
      <c r="AD839" s="5"/>
      <c r="AE839" s="5"/>
      <c r="AF839" s="5"/>
    </row>
    <row r="840" spans="1:32" ht="21" customHeight="1" x14ac:dyDescent="0.3">
      <c r="A840" s="5"/>
      <c r="B840" s="5"/>
      <c r="C840" s="5"/>
      <c r="D840" s="445"/>
      <c r="E840" s="5"/>
      <c r="F840" s="5"/>
      <c r="G840" s="5"/>
      <c r="H840" s="5"/>
      <c r="I840" s="53"/>
      <c r="J840" s="5"/>
      <c r="K840" s="5"/>
      <c r="L840" s="5"/>
      <c r="M840" s="5"/>
      <c r="N840" s="5"/>
      <c r="O840" s="5"/>
      <c r="P840" s="5"/>
      <c r="Q840" s="5"/>
      <c r="R840" s="5"/>
      <c r="S840" s="54"/>
      <c r="T840" s="54"/>
      <c r="U840" s="371"/>
      <c r="V840" s="56"/>
      <c r="W840" s="5"/>
      <c r="X840" s="373"/>
      <c r="Y840" s="444"/>
      <c r="Z840" s="5"/>
      <c r="AA840" s="5"/>
      <c r="AB840" s="5"/>
      <c r="AC840" s="5"/>
      <c r="AD840" s="5"/>
      <c r="AE840" s="5"/>
      <c r="AF840" s="5"/>
    </row>
    <row r="841" spans="1:32" ht="21" customHeight="1" x14ac:dyDescent="0.3">
      <c r="A841" s="5"/>
      <c r="B841" s="5"/>
      <c r="C841" s="5"/>
      <c r="D841" s="445"/>
      <c r="E841" s="5"/>
      <c r="F841" s="5"/>
      <c r="G841" s="5"/>
      <c r="H841" s="5"/>
      <c r="I841" s="53"/>
      <c r="J841" s="5"/>
      <c r="K841" s="5"/>
      <c r="L841" s="5"/>
      <c r="M841" s="5"/>
      <c r="N841" s="5"/>
      <c r="O841" s="5"/>
      <c r="P841" s="5"/>
      <c r="Q841" s="5"/>
      <c r="R841" s="5"/>
      <c r="S841" s="54"/>
      <c r="T841" s="54"/>
      <c r="U841" s="371"/>
      <c r="V841" s="56"/>
      <c r="W841" s="5"/>
      <c r="X841" s="373"/>
      <c r="Y841" s="444"/>
      <c r="Z841" s="5"/>
      <c r="AA841" s="5"/>
      <c r="AB841" s="5"/>
      <c r="AC841" s="5"/>
      <c r="AD841" s="5"/>
      <c r="AE841" s="5"/>
      <c r="AF841" s="5"/>
    </row>
    <row r="842" spans="1:32" ht="21" customHeight="1" x14ac:dyDescent="0.3">
      <c r="A842" s="5"/>
      <c r="B842" s="5"/>
      <c r="C842" s="5"/>
      <c r="D842" s="445"/>
      <c r="E842" s="5"/>
      <c r="F842" s="5"/>
      <c r="G842" s="5"/>
      <c r="H842" s="5"/>
      <c r="I842" s="53"/>
      <c r="J842" s="5"/>
      <c r="K842" s="5"/>
      <c r="L842" s="5"/>
      <c r="M842" s="5"/>
      <c r="N842" s="5"/>
      <c r="O842" s="5"/>
      <c r="P842" s="5"/>
      <c r="Q842" s="5"/>
      <c r="R842" s="5"/>
      <c r="S842" s="54"/>
      <c r="T842" s="54"/>
      <c r="U842" s="371"/>
      <c r="V842" s="56"/>
      <c r="W842" s="5"/>
      <c r="X842" s="373"/>
      <c r="Y842" s="444"/>
      <c r="Z842" s="5"/>
      <c r="AA842" s="5"/>
      <c r="AB842" s="5"/>
      <c r="AC842" s="5"/>
      <c r="AD842" s="5"/>
      <c r="AE842" s="5"/>
      <c r="AF842" s="5"/>
    </row>
    <row r="843" spans="1:32" ht="21" customHeight="1" x14ac:dyDescent="0.3">
      <c r="A843" s="5"/>
      <c r="B843" s="5"/>
      <c r="C843" s="5"/>
      <c r="D843" s="445"/>
      <c r="E843" s="5"/>
      <c r="F843" s="5"/>
      <c r="G843" s="5"/>
      <c r="H843" s="5"/>
      <c r="I843" s="53"/>
      <c r="J843" s="5"/>
      <c r="K843" s="5"/>
      <c r="L843" s="5"/>
      <c r="M843" s="5"/>
      <c r="N843" s="5"/>
      <c r="O843" s="5"/>
      <c r="P843" s="5"/>
      <c r="Q843" s="5"/>
      <c r="R843" s="5"/>
      <c r="S843" s="54"/>
      <c r="T843" s="54"/>
      <c r="U843" s="371"/>
      <c r="V843" s="56"/>
      <c r="W843" s="5"/>
      <c r="X843" s="373"/>
      <c r="Y843" s="444"/>
      <c r="Z843" s="5"/>
      <c r="AA843" s="5"/>
      <c r="AB843" s="5"/>
      <c r="AC843" s="5"/>
      <c r="AD843" s="5"/>
      <c r="AE843" s="5"/>
      <c r="AF843" s="5"/>
    </row>
    <row r="844" spans="1:32" ht="21" customHeight="1" x14ac:dyDescent="0.3">
      <c r="A844" s="5"/>
      <c r="B844" s="5"/>
      <c r="C844" s="5"/>
      <c r="D844" s="445"/>
      <c r="E844" s="5"/>
      <c r="F844" s="5"/>
      <c r="G844" s="5"/>
      <c r="H844" s="5"/>
      <c r="I844" s="53"/>
      <c r="J844" s="5"/>
      <c r="K844" s="5"/>
      <c r="L844" s="5"/>
      <c r="M844" s="5"/>
      <c r="N844" s="5"/>
      <c r="O844" s="5"/>
      <c r="P844" s="5"/>
      <c r="Q844" s="5"/>
      <c r="R844" s="5"/>
      <c r="S844" s="54"/>
      <c r="T844" s="54"/>
      <c r="U844" s="371"/>
      <c r="V844" s="56"/>
      <c r="W844" s="5"/>
      <c r="X844" s="373"/>
      <c r="Y844" s="444"/>
      <c r="Z844" s="5"/>
      <c r="AA844" s="5"/>
      <c r="AB844" s="5"/>
      <c r="AC844" s="5"/>
      <c r="AD844" s="5"/>
      <c r="AE844" s="5"/>
      <c r="AF844" s="5"/>
    </row>
    <row r="845" spans="1:32" ht="21" customHeight="1" x14ac:dyDescent="0.3">
      <c r="A845" s="5"/>
      <c r="B845" s="5"/>
      <c r="C845" s="5"/>
      <c r="D845" s="445"/>
      <c r="E845" s="5"/>
      <c r="F845" s="5"/>
      <c r="G845" s="5"/>
      <c r="H845" s="5"/>
      <c r="I845" s="53"/>
      <c r="J845" s="5"/>
      <c r="K845" s="5"/>
      <c r="L845" s="5"/>
      <c r="M845" s="5"/>
      <c r="N845" s="5"/>
      <c r="O845" s="5"/>
      <c r="P845" s="5"/>
      <c r="Q845" s="5"/>
      <c r="R845" s="5"/>
      <c r="S845" s="54"/>
      <c r="T845" s="54"/>
      <c r="U845" s="371"/>
      <c r="V845" s="56"/>
      <c r="W845" s="5"/>
      <c r="X845" s="373"/>
      <c r="Y845" s="444"/>
      <c r="Z845" s="5"/>
      <c r="AA845" s="5"/>
      <c r="AB845" s="5"/>
      <c r="AC845" s="5"/>
      <c r="AD845" s="5"/>
      <c r="AE845" s="5"/>
      <c r="AF845" s="5"/>
    </row>
    <row r="846" spans="1:32" ht="21" customHeight="1" x14ac:dyDescent="0.3">
      <c r="A846" s="5"/>
      <c r="B846" s="5"/>
      <c r="C846" s="5"/>
      <c r="D846" s="445"/>
      <c r="E846" s="5"/>
      <c r="F846" s="5"/>
      <c r="G846" s="5"/>
      <c r="H846" s="5"/>
      <c r="I846" s="53"/>
      <c r="J846" s="5"/>
      <c r="K846" s="5"/>
      <c r="L846" s="5"/>
      <c r="M846" s="5"/>
      <c r="N846" s="5"/>
      <c r="O846" s="5"/>
      <c r="P846" s="5"/>
      <c r="Q846" s="5"/>
      <c r="R846" s="5"/>
      <c r="S846" s="54"/>
      <c r="T846" s="54"/>
      <c r="U846" s="371"/>
      <c r="V846" s="56"/>
      <c r="W846" s="5"/>
      <c r="X846" s="373"/>
      <c r="Y846" s="444"/>
      <c r="Z846" s="5"/>
      <c r="AA846" s="5"/>
      <c r="AB846" s="5"/>
      <c r="AC846" s="5"/>
      <c r="AD846" s="5"/>
      <c r="AE846" s="5"/>
      <c r="AF846" s="5"/>
    </row>
    <row r="847" spans="1:32" ht="21" customHeight="1" x14ac:dyDescent="0.3">
      <c r="A847" s="5"/>
      <c r="B847" s="5"/>
      <c r="C847" s="5"/>
      <c r="D847" s="445"/>
      <c r="E847" s="5"/>
      <c r="F847" s="5"/>
      <c r="G847" s="5"/>
      <c r="H847" s="5"/>
      <c r="I847" s="53"/>
      <c r="J847" s="5"/>
      <c r="K847" s="5"/>
      <c r="L847" s="5"/>
      <c r="M847" s="5"/>
      <c r="N847" s="5"/>
      <c r="O847" s="5"/>
      <c r="P847" s="5"/>
      <c r="Q847" s="5"/>
      <c r="R847" s="5"/>
      <c r="S847" s="54"/>
      <c r="T847" s="54"/>
      <c r="U847" s="371"/>
      <c r="V847" s="56"/>
      <c r="W847" s="5"/>
      <c r="X847" s="373"/>
      <c r="Y847" s="444"/>
      <c r="Z847" s="5"/>
      <c r="AA847" s="5"/>
      <c r="AB847" s="5"/>
      <c r="AC847" s="5"/>
      <c r="AD847" s="5"/>
      <c r="AE847" s="5"/>
      <c r="AF847" s="5"/>
    </row>
    <row r="848" spans="1:32" ht="21" customHeight="1" x14ac:dyDescent="0.3">
      <c r="A848" s="5"/>
      <c r="B848" s="5"/>
      <c r="C848" s="5"/>
      <c r="D848" s="445"/>
      <c r="E848" s="5"/>
      <c r="F848" s="5"/>
      <c r="G848" s="5"/>
      <c r="H848" s="5"/>
      <c r="I848" s="53"/>
      <c r="J848" s="5"/>
      <c r="K848" s="5"/>
      <c r="L848" s="5"/>
      <c r="M848" s="5"/>
      <c r="N848" s="5"/>
      <c r="O848" s="5"/>
      <c r="P848" s="5"/>
      <c r="Q848" s="5"/>
      <c r="R848" s="5"/>
      <c r="S848" s="54"/>
      <c r="T848" s="54"/>
      <c r="U848" s="371"/>
      <c r="V848" s="56"/>
      <c r="W848" s="5"/>
      <c r="X848" s="373"/>
      <c r="Y848" s="444"/>
      <c r="Z848" s="5"/>
      <c r="AA848" s="5"/>
      <c r="AB848" s="5"/>
      <c r="AC848" s="5"/>
      <c r="AD848" s="5"/>
      <c r="AE848" s="5"/>
      <c r="AF848" s="5"/>
    </row>
    <row r="849" spans="1:32" ht="21" customHeight="1" x14ac:dyDescent="0.3">
      <c r="A849" s="5"/>
      <c r="B849" s="5"/>
      <c r="C849" s="5"/>
      <c r="D849" s="445"/>
      <c r="E849" s="5"/>
      <c r="F849" s="5"/>
      <c r="G849" s="5"/>
      <c r="H849" s="5"/>
      <c r="I849" s="53"/>
      <c r="J849" s="5"/>
      <c r="K849" s="5"/>
      <c r="L849" s="5"/>
      <c r="M849" s="5"/>
      <c r="N849" s="5"/>
      <c r="O849" s="5"/>
      <c r="P849" s="5"/>
      <c r="Q849" s="5"/>
      <c r="R849" s="5"/>
      <c r="S849" s="54"/>
      <c r="T849" s="54"/>
      <c r="U849" s="371"/>
      <c r="V849" s="56"/>
      <c r="W849" s="5"/>
      <c r="X849" s="373"/>
      <c r="Y849" s="444"/>
      <c r="Z849" s="5"/>
      <c r="AA849" s="5"/>
      <c r="AB849" s="5"/>
      <c r="AC849" s="5"/>
      <c r="AD849" s="5"/>
      <c r="AE849" s="5"/>
      <c r="AF849" s="5"/>
    </row>
    <row r="850" spans="1:32" ht="21" customHeight="1" x14ac:dyDescent="0.3">
      <c r="A850" s="5"/>
      <c r="B850" s="5"/>
      <c r="C850" s="5"/>
      <c r="D850" s="445"/>
      <c r="E850" s="5"/>
      <c r="F850" s="5"/>
      <c r="G850" s="5"/>
      <c r="H850" s="5"/>
      <c r="I850" s="53"/>
      <c r="J850" s="5"/>
      <c r="K850" s="5"/>
      <c r="L850" s="5"/>
      <c r="M850" s="5"/>
      <c r="N850" s="5"/>
      <c r="O850" s="5"/>
      <c r="P850" s="5"/>
      <c r="Q850" s="5"/>
      <c r="R850" s="5"/>
      <c r="S850" s="54"/>
      <c r="T850" s="54"/>
      <c r="U850" s="371"/>
      <c r="V850" s="56"/>
      <c r="W850" s="5"/>
      <c r="X850" s="373"/>
      <c r="Y850" s="444"/>
      <c r="Z850" s="5"/>
      <c r="AA850" s="5"/>
      <c r="AB850" s="5"/>
      <c r="AC850" s="5"/>
      <c r="AD850" s="5"/>
      <c r="AE850" s="5"/>
      <c r="AF850" s="5"/>
    </row>
    <row r="851" spans="1:32" ht="21" customHeight="1" x14ac:dyDescent="0.3">
      <c r="A851" s="5"/>
      <c r="B851" s="5"/>
      <c r="C851" s="5"/>
      <c r="D851" s="445"/>
      <c r="E851" s="5"/>
      <c r="F851" s="5"/>
      <c r="G851" s="5"/>
      <c r="H851" s="5"/>
      <c r="I851" s="53"/>
      <c r="J851" s="5"/>
      <c r="K851" s="5"/>
      <c r="L851" s="5"/>
      <c r="M851" s="5"/>
      <c r="N851" s="5"/>
      <c r="O851" s="5"/>
      <c r="P851" s="5"/>
      <c r="Q851" s="5"/>
      <c r="R851" s="5"/>
      <c r="S851" s="54"/>
      <c r="T851" s="54"/>
      <c r="U851" s="371"/>
      <c r="V851" s="56"/>
      <c r="W851" s="5"/>
      <c r="X851" s="373"/>
      <c r="Y851" s="444"/>
      <c r="Z851" s="5"/>
      <c r="AA851" s="5"/>
      <c r="AB851" s="5"/>
      <c r="AC851" s="5"/>
      <c r="AD851" s="5"/>
      <c r="AE851" s="5"/>
      <c r="AF851" s="5"/>
    </row>
    <row r="852" spans="1:32" ht="21" customHeight="1" x14ac:dyDescent="0.3">
      <c r="A852" s="5"/>
      <c r="B852" s="5"/>
      <c r="C852" s="5"/>
      <c r="D852" s="445"/>
      <c r="E852" s="5"/>
      <c r="F852" s="5"/>
      <c r="G852" s="5"/>
      <c r="H852" s="5"/>
      <c r="I852" s="53"/>
      <c r="J852" s="5"/>
      <c r="K852" s="5"/>
      <c r="L852" s="5"/>
      <c r="M852" s="5"/>
      <c r="N852" s="5"/>
      <c r="O852" s="5"/>
      <c r="P852" s="5"/>
      <c r="Q852" s="5"/>
      <c r="R852" s="5"/>
      <c r="S852" s="54"/>
      <c r="T852" s="54"/>
      <c r="U852" s="371"/>
      <c r="V852" s="56"/>
      <c r="W852" s="5"/>
      <c r="X852" s="373"/>
      <c r="Y852" s="444"/>
      <c r="Z852" s="5"/>
      <c r="AA852" s="5"/>
      <c r="AB852" s="5"/>
      <c r="AC852" s="5"/>
      <c r="AD852" s="5"/>
      <c r="AE852" s="5"/>
      <c r="AF852" s="5"/>
    </row>
    <row r="853" spans="1:32" ht="21" customHeight="1" x14ac:dyDescent="0.3">
      <c r="A853" s="5"/>
      <c r="B853" s="5"/>
      <c r="C853" s="5"/>
      <c r="D853" s="445"/>
      <c r="E853" s="5"/>
      <c r="F853" s="5"/>
      <c r="G853" s="5"/>
      <c r="H853" s="5"/>
      <c r="I853" s="53"/>
      <c r="J853" s="5"/>
      <c r="K853" s="5"/>
      <c r="L853" s="5"/>
      <c r="M853" s="5"/>
      <c r="N853" s="5"/>
      <c r="O853" s="5"/>
      <c r="P853" s="5"/>
      <c r="Q853" s="5"/>
      <c r="R853" s="5"/>
      <c r="S853" s="54"/>
      <c r="T853" s="54"/>
      <c r="U853" s="371"/>
      <c r="V853" s="56"/>
      <c r="W853" s="5"/>
      <c r="X853" s="373"/>
      <c r="Y853" s="444"/>
      <c r="Z853" s="5"/>
      <c r="AA853" s="5"/>
      <c r="AB853" s="5"/>
      <c r="AC853" s="5"/>
      <c r="AD853" s="5"/>
      <c r="AE853" s="5"/>
      <c r="AF853" s="5"/>
    </row>
    <row r="854" spans="1:32" ht="21" customHeight="1" x14ac:dyDescent="0.3">
      <c r="A854" s="5"/>
      <c r="B854" s="5"/>
      <c r="C854" s="5"/>
      <c r="D854" s="445"/>
      <c r="E854" s="5"/>
      <c r="F854" s="5"/>
      <c r="G854" s="5"/>
      <c r="H854" s="5"/>
      <c r="I854" s="53"/>
      <c r="J854" s="5"/>
      <c r="K854" s="5"/>
      <c r="L854" s="5"/>
      <c r="M854" s="5"/>
      <c r="N854" s="5"/>
      <c r="O854" s="5"/>
      <c r="P854" s="5"/>
      <c r="Q854" s="5"/>
      <c r="R854" s="5"/>
      <c r="S854" s="54"/>
      <c r="T854" s="54"/>
      <c r="U854" s="371"/>
      <c r="V854" s="56"/>
      <c r="W854" s="5"/>
      <c r="X854" s="373"/>
      <c r="Y854" s="444"/>
      <c r="Z854" s="5"/>
      <c r="AA854" s="5"/>
      <c r="AB854" s="5"/>
      <c r="AC854" s="5"/>
      <c r="AD854" s="5"/>
      <c r="AE854" s="5"/>
      <c r="AF854" s="5"/>
    </row>
    <row r="855" spans="1:32" ht="21" customHeight="1" x14ac:dyDescent="0.3">
      <c r="A855" s="5"/>
      <c r="B855" s="5"/>
      <c r="C855" s="5"/>
      <c r="D855" s="445"/>
      <c r="E855" s="5"/>
      <c r="F855" s="5"/>
      <c r="G855" s="5"/>
      <c r="H855" s="5"/>
      <c r="I855" s="53"/>
      <c r="J855" s="5"/>
      <c r="K855" s="5"/>
      <c r="L855" s="5"/>
      <c r="M855" s="5"/>
      <c r="N855" s="5"/>
      <c r="O855" s="5"/>
      <c r="P855" s="5"/>
      <c r="Q855" s="5"/>
      <c r="R855" s="5"/>
      <c r="S855" s="54"/>
      <c r="T855" s="54"/>
      <c r="U855" s="371"/>
      <c r="V855" s="56"/>
      <c r="W855" s="5"/>
      <c r="X855" s="373"/>
      <c r="Y855" s="444"/>
      <c r="Z855" s="5"/>
      <c r="AA855" s="5"/>
      <c r="AB855" s="5"/>
      <c r="AC855" s="5"/>
      <c r="AD855" s="5"/>
      <c r="AE855" s="5"/>
      <c r="AF855" s="5"/>
    </row>
    <row r="856" spans="1:32" ht="21" customHeight="1" x14ac:dyDescent="0.3">
      <c r="A856" s="5"/>
      <c r="B856" s="5"/>
      <c r="C856" s="5"/>
      <c r="D856" s="445"/>
      <c r="E856" s="5"/>
      <c r="F856" s="5"/>
      <c r="G856" s="5"/>
      <c r="H856" s="5"/>
      <c r="I856" s="53"/>
      <c r="J856" s="5"/>
      <c r="K856" s="5"/>
      <c r="L856" s="5"/>
      <c r="M856" s="5"/>
      <c r="N856" s="5"/>
      <c r="O856" s="5"/>
      <c r="P856" s="5"/>
      <c r="Q856" s="5"/>
      <c r="R856" s="5"/>
      <c r="S856" s="54"/>
      <c r="T856" s="54"/>
      <c r="U856" s="371"/>
      <c r="V856" s="56"/>
      <c r="W856" s="5"/>
      <c r="X856" s="373"/>
      <c r="Y856" s="444"/>
      <c r="Z856" s="5"/>
      <c r="AA856" s="5"/>
      <c r="AB856" s="5"/>
      <c r="AC856" s="5"/>
      <c r="AD856" s="5"/>
      <c r="AE856" s="5"/>
      <c r="AF856" s="5"/>
    </row>
    <row r="857" spans="1:32" ht="21" customHeight="1" x14ac:dyDescent="0.3">
      <c r="A857" s="5"/>
      <c r="B857" s="5"/>
      <c r="C857" s="5"/>
      <c r="D857" s="445"/>
      <c r="E857" s="5"/>
      <c r="F857" s="5"/>
      <c r="G857" s="5"/>
      <c r="H857" s="5"/>
      <c r="I857" s="53"/>
      <c r="J857" s="5"/>
      <c r="K857" s="5"/>
      <c r="L857" s="5"/>
      <c r="M857" s="5"/>
      <c r="N857" s="5"/>
      <c r="O857" s="5"/>
      <c r="P857" s="5"/>
      <c r="Q857" s="5"/>
      <c r="R857" s="5"/>
      <c r="S857" s="54"/>
      <c r="T857" s="54"/>
      <c r="U857" s="371"/>
      <c r="V857" s="56"/>
      <c r="W857" s="5"/>
      <c r="X857" s="373"/>
      <c r="Y857" s="444"/>
      <c r="Z857" s="5"/>
      <c r="AA857" s="5"/>
      <c r="AB857" s="5"/>
      <c r="AC857" s="5"/>
      <c r="AD857" s="5"/>
      <c r="AE857" s="5"/>
      <c r="AF857" s="5"/>
    </row>
    <row r="858" spans="1:32" ht="21" customHeight="1" x14ac:dyDescent="0.3">
      <c r="A858" s="5"/>
      <c r="B858" s="5"/>
      <c r="C858" s="5"/>
      <c r="D858" s="445"/>
      <c r="E858" s="5"/>
      <c r="F858" s="5"/>
      <c r="G858" s="5"/>
      <c r="H858" s="5"/>
      <c r="I858" s="53"/>
      <c r="J858" s="5"/>
      <c r="K858" s="5"/>
      <c r="L858" s="5"/>
      <c r="M858" s="5"/>
      <c r="N858" s="5"/>
      <c r="O858" s="5"/>
      <c r="P858" s="5"/>
      <c r="Q858" s="5"/>
      <c r="R858" s="5"/>
      <c r="S858" s="54"/>
      <c r="T858" s="54"/>
      <c r="U858" s="371"/>
      <c r="V858" s="56"/>
      <c r="W858" s="5"/>
      <c r="X858" s="373"/>
      <c r="Y858" s="444"/>
      <c r="Z858" s="5"/>
      <c r="AA858" s="5"/>
      <c r="AB858" s="5"/>
      <c r="AC858" s="5"/>
      <c r="AD858" s="5"/>
      <c r="AE858" s="5"/>
      <c r="AF858" s="5"/>
    </row>
    <row r="859" spans="1:32" ht="21" customHeight="1" x14ac:dyDescent="0.3">
      <c r="A859" s="5"/>
      <c r="B859" s="5"/>
      <c r="C859" s="5"/>
      <c r="D859" s="445"/>
      <c r="E859" s="5"/>
      <c r="F859" s="5"/>
      <c r="G859" s="5"/>
      <c r="H859" s="5"/>
      <c r="I859" s="53"/>
      <c r="J859" s="5"/>
      <c r="K859" s="5"/>
      <c r="L859" s="5"/>
      <c r="M859" s="5"/>
      <c r="N859" s="5"/>
      <c r="O859" s="5"/>
      <c r="P859" s="5"/>
      <c r="Q859" s="5"/>
      <c r="R859" s="5"/>
      <c r="S859" s="54"/>
      <c r="T859" s="54"/>
      <c r="U859" s="371"/>
      <c r="V859" s="56"/>
      <c r="W859" s="5"/>
      <c r="X859" s="373"/>
      <c r="Y859" s="444"/>
      <c r="Z859" s="5"/>
      <c r="AA859" s="5"/>
      <c r="AB859" s="5"/>
      <c r="AC859" s="5"/>
      <c r="AD859" s="5"/>
      <c r="AE859" s="5"/>
      <c r="AF859" s="5"/>
    </row>
    <row r="860" spans="1:32" ht="21" customHeight="1" x14ac:dyDescent="0.3">
      <c r="A860" s="5"/>
      <c r="B860" s="5"/>
      <c r="C860" s="5"/>
      <c r="D860" s="445"/>
      <c r="E860" s="5"/>
      <c r="F860" s="5"/>
      <c r="G860" s="5"/>
      <c r="H860" s="5"/>
      <c r="I860" s="53"/>
      <c r="J860" s="5"/>
      <c r="K860" s="5"/>
      <c r="L860" s="5"/>
      <c r="M860" s="5"/>
      <c r="N860" s="5"/>
      <c r="O860" s="5"/>
      <c r="P860" s="5"/>
      <c r="Q860" s="5"/>
      <c r="R860" s="5"/>
      <c r="S860" s="54"/>
      <c r="T860" s="54"/>
      <c r="U860" s="371"/>
      <c r="V860" s="56"/>
      <c r="W860" s="5"/>
      <c r="X860" s="373"/>
      <c r="Y860" s="444"/>
      <c r="Z860" s="5"/>
      <c r="AA860" s="5"/>
      <c r="AB860" s="5"/>
      <c r="AC860" s="5"/>
      <c r="AD860" s="5"/>
      <c r="AE860" s="5"/>
      <c r="AF860" s="5"/>
    </row>
    <row r="861" spans="1:32" ht="21" customHeight="1" x14ac:dyDescent="0.3">
      <c r="A861" s="5"/>
      <c r="B861" s="5"/>
      <c r="C861" s="5"/>
      <c r="D861" s="445"/>
      <c r="E861" s="5"/>
      <c r="F861" s="5"/>
      <c r="G861" s="5"/>
      <c r="H861" s="5"/>
      <c r="I861" s="53"/>
      <c r="J861" s="5"/>
      <c r="K861" s="5"/>
      <c r="L861" s="5"/>
      <c r="M861" s="5"/>
      <c r="N861" s="5"/>
      <c r="O861" s="5"/>
      <c r="P861" s="5"/>
      <c r="Q861" s="5"/>
      <c r="R861" s="5"/>
      <c r="S861" s="54"/>
      <c r="T861" s="54"/>
      <c r="U861" s="371"/>
      <c r="V861" s="56"/>
      <c r="W861" s="5"/>
      <c r="X861" s="373"/>
      <c r="Y861" s="444"/>
      <c r="Z861" s="5"/>
      <c r="AA861" s="5"/>
      <c r="AB861" s="5"/>
      <c r="AC861" s="5"/>
      <c r="AD861" s="5"/>
      <c r="AE861" s="5"/>
      <c r="AF861" s="5"/>
    </row>
    <row r="862" spans="1:32" ht="21" customHeight="1" x14ac:dyDescent="0.3">
      <c r="A862" s="5"/>
      <c r="B862" s="5"/>
      <c r="C862" s="5"/>
      <c r="D862" s="445"/>
      <c r="E862" s="5"/>
      <c r="F862" s="5"/>
      <c r="G862" s="5"/>
      <c r="H862" s="5"/>
      <c r="I862" s="53"/>
      <c r="J862" s="5"/>
      <c r="K862" s="5"/>
      <c r="L862" s="5"/>
      <c r="M862" s="5"/>
      <c r="N862" s="5"/>
      <c r="O862" s="5"/>
      <c r="P862" s="5"/>
      <c r="Q862" s="5"/>
      <c r="R862" s="5"/>
      <c r="S862" s="54"/>
      <c r="T862" s="54"/>
      <c r="U862" s="371"/>
      <c r="V862" s="56"/>
      <c r="W862" s="5"/>
      <c r="X862" s="373"/>
      <c r="Y862" s="444"/>
      <c r="Z862" s="5"/>
      <c r="AA862" s="5"/>
      <c r="AB862" s="5"/>
      <c r="AC862" s="5"/>
      <c r="AD862" s="5"/>
      <c r="AE862" s="5"/>
      <c r="AF862" s="5"/>
    </row>
    <row r="863" spans="1:32" ht="21" customHeight="1" x14ac:dyDescent="0.3">
      <c r="A863" s="5"/>
      <c r="B863" s="5"/>
      <c r="C863" s="5"/>
      <c r="D863" s="445"/>
      <c r="E863" s="5"/>
      <c r="F863" s="5"/>
      <c r="G863" s="5"/>
      <c r="H863" s="5"/>
      <c r="I863" s="53"/>
      <c r="J863" s="5"/>
      <c r="K863" s="5"/>
      <c r="L863" s="5"/>
      <c r="M863" s="5"/>
      <c r="N863" s="5"/>
      <c r="O863" s="5"/>
      <c r="P863" s="5"/>
      <c r="Q863" s="5"/>
      <c r="R863" s="5"/>
      <c r="S863" s="54"/>
      <c r="T863" s="54"/>
      <c r="U863" s="371"/>
      <c r="V863" s="56"/>
      <c r="W863" s="5"/>
      <c r="X863" s="373"/>
      <c r="Y863" s="444"/>
      <c r="Z863" s="5"/>
      <c r="AA863" s="5"/>
      <c r="AB863" s="5"/>
      <c r="AC863" s="5"/>
      <c r="AD863" s="5"/>
      <c r="AE863" s="5"/>
      <c r="AF863" s="5"/>
    </row>
    <row r="864" spans="1:32" ht="21" customHeight="1" x14ac:dyDescent="0.3">
      <c r="A864" s="5"/>
      <c r="B864" s="5"/>
      <c r="C864" s="5"/>
      <c r="D864" s="445"/>
      <c r="E864" s="5"/>
      <c r="F864" s="5"/>
      <c r="G864" s="5"/>
      <c r="H864" s="5"/>
      <c r="I864" s="53"/>
      <c r="J864" s="5"/>
      <c r="K864" s="5"/>
      <c r="L864" s="5"/>
      <c r="M864" s="5"/>
      <c r="N864" s="5"/>
      <c r="O864" s="5"/>
      <c r="P864" s="5"/>
      <c r="Q864" s="5"/>
      <c r="R864" s="5"/>
      <c r="S864" s="54"/>
      <c r="T864" s="54"/>
      <c r="U864" s="371"/>
      <c r="V864" s="56"/>
      <c r="W864" s="5"/>
      <c r="X864" s="373"/>
      <c r="Y864" s="444"/>
      <c r="Z864" s="5"/>
      <c r="AA864" s="5"/>
      <c r="AB864" s="5"/>
      <c r="AC864" s="5"/>
      <c r="AD864" s="5"/>
      <c r="AE864" s="5"/>
      <c r="AF864" s="5"/>
    </row>
    <row r="865" spans="1:32" ht="21" customHeight="1" x14ac:dyDescent="0.3">
      <c r="A865" s="5"/>
      <c r="B865" s="5"/>
      <c r="C865" s="5"/>
      <c r="D865" s="445"/>
      <c r="E865" s="5"/>
      <c r="F865" s="5"/>
      <c r="G865" s="5"/>
      <c r="H865" s="5"/>
      <c r="I865" s="53"/>
      <c r="J865" s="5"/>
      <c r="K865" s="5"/>
      <c r="L865" s="5"/>
      <c r="M865" s="5"/>
      <c r="N865" s="5"/>
      <c r="O865" s="5"/>
      <c r="P865" s="5"/>
      <c r="Q865" s="5"/>
      <c r="R865" s="5"/>
      <c r="S865" s="54"/>
      <c r="T865" s="54"/>
      <c r="U865" s="371"/>
      <c r="V865" s="56"/>
      <c r="W865" s="5"/>
      <c r="X865" s="373"/>
      <c r="Y865" s="444"/>
      <c r="Z865" s="5"/>
      <c r="AA865" s="5"/>
      <c r="AB865" s="5"/>
      <c r="AC865" s="5"/>
      <c r="AD865" s="5"/>
      <c r="AE865" s="5"/>
      <c r="AF865" s="5"/>
    </row>
    <row r="866" spans="1:32" ht="21" customHeight="1" x14ac:dyDescent="0.3">
      <c r="A866" s="5"/>
      <c r="B866" s="5"/>
      <c r="C866" s="5"/>
      <c r="D866" s="445"/>
      <c r="E866" s="5"/>
      <c r="F866" s="5"/>
      <c r="G866" s="5"/>
      <c r="H866" s="5"/>
      <c r="I866" s="53"/>
      <c r="J866" s="5"/>
      <c r="K866" s="5"/>
      <c r="L866" s="5"/>
      <c r="M866" s="5"/>
      <c r="N866" s="5"/>
      <c r="O866" s="5"/>
      <c r="P866" s="5"/>
      <c r="Q866" s="5"/>
      <c r="R866" s="5"/>
      <c r="S866" s="54"/>
      <c r="T866" s="54"/>
      <c r="U866" s="371"/>
      <c r="V866" s="56"/>
      <c r="W866" s="5"/>
      <c r="X866" s="373"/>
      <c r="Y866" s="444"/>
      <c r="Z866" s="5"/>
      <c r="AA866" s="5"/>
      <c r="AB866" s="5"/>
      <c r="AC866" s="5"/>
      <c r="AD866" s="5"/>
      <c r="AE866" s="5"/>
      <c r="AF866" s="5"/>
    </row>
    <row r="867" spans="1:32" ht="21" customHeight="1" x14ac:dyDescent="0.3">
      <c r="A867" s="5"/>
      <c r="B867" s="5"/>
      <c r="C867" s="5"/>
      <c r="D867" s="445"/>
      <c r="E867" s="5"/>
      <c r="F867" s="5"/>
      <c r="G867" s="5"/>
      <c r="H867" s="5"/>
      <c r="I867" s="53"/>
      <c r="J867" s="5"/>
      <c r="K867" s="5"/>
      <c r="L867" s="5"/>
      <c r="M867" s="5"/>
      <c r="N867" s="5"/>
      <c r="O867" s="5"/>
      <c r="P867" s="5"/>
      <c r="Q867" s="5"/>
      <c r="R867" s="5"/>
      <c r="S867" s="54"/>
      <c r="T867" s="54"/>
      <c r="U867" s="371"/>
      <c r="V867" s="56"/>
      <c r="W867" s="5"/>
      <c r="X867" s="373"/>
      <c r="Y867" s="444"/>
      <c r="Z867" s="5"/>
      <c r="AA867" s="5"/>
      <c r="AB867" s="5"/>
      <c r="AC867" s="5"/>
      <c r="AD867" s="5"/>
      <c r="AE867" s="5"/>
      <c r="AF867" s="5"/>
    </row>
    <row r="868" spans="1:32" ht="21" customHeight="1" x14ac:dyDescent="0.3">
      <c r="A868" s="5"/>
      <c r="B868" s="5"/>
      <c r="C868" s="5"/>
      <c r="D868" s="445"/>
      <c r="E868" s="5"/>
      <c r="F868" s="5"/>
      <c r="G868" s="5"/>
      <c r="H868" s="5"/>
      <c r="I868" s="53"/>
      <c r="J868" s="5"/>
      <c r="K868" s="5"/>
      <c r="L868" s="5"/>
      <c r="M868" s="5"/>
      <c r="N868" s="5"/>
      <c r="O868" s="5"/>
      <c r="P868" s="5"/>
      <c r="Q868" s="5"/>
      <c r="R868" s="5"/>
      <c r="S868" s="54"/>
      <c r="T868" s="54"/>
      <c r="U868" s="371"/>
      <c r="V868" s="56"/>
      <c r="W868" s="5"/>
      <c r="X868" s="373"/>
      <c r="Y868" s="444"/>
      <c r="Z868" s="5"/>
      <c r="AA868" s="5"/>
      <c r="AB868" s="5"/>
      <c r="AC868" s="5"/>
      <c r="AD868" s="5"/>
      <c r="AE868" s="5"/>
      <c r="AF868" s="5"/>
    </row>
    <row r="869" spans="1:32" ht="21" customHeight="1" x14ac:dyDescent="0.3">
      <c r="A869" s="5"/>
      <c r="B869" s="5"/>
      <c r="C869" s="5"/>
      <c r="D869" s="445"/>
      <c r="E869" s="5"/>
      <c r="F869" s="5"/>
      <c r="G869" s="5"/>
      <c r="H869" s="5"/>
      <c r="I869" s="53"/>
      <c r="J869" s="5"/>
      <c r="K869" s="5"/>
      <c r="L869" s="5"/>
      <c r="M869" s="5"/>
      <c r="N869" s="5"/>
      <c r="O869" s="5"/>
      <c r="P869" s="5"/>
      <c r="Q869" s="5"/>
      <c r="R869" s="5"/>
      <c r="S869" s="54"/>
      <c r="T869" s="54"/>
      <c r="U869" s="371"/>
      <c r="V869" s="56"/>
      <c r="W869" s="5"/>
      <c r="X869" s="373"/>
      <c r="Y869" s="444"/>
      <c r="Z869" s="5"/>
      <c r="AA869" s="5"/>
      <c r="AB869" s="5"/>
      <c r="AC869" s="5"/>
      <c r="AD869" s="5"/>
      <c r="AE869" s="5"/>
      <c r="AF869" s="5"/>
    </row>
    <row r="870" spans="1:32" ht="21" customHeight="1" x14ac:dyDescent="0.3">
      <c r="A870" s="5"/>
      <c r="B870" s="5"/>
      <c r="C870" s="5"/>
      <c r="D870" s="445"/>
      <c r="E870" s="5"/>
      <c r="F870" s="5"/>
      <c r="G870" s="5"/>
      <c r="H870" s="5"/>
      <c r="I870" s="53"/>
      <c r="J870" s="5"/>
      <c r="K870" s="5"/>
      <c r="L870" s="5"/>
      <c r="M870" s="5"/>
      <c r="N870" s="5"/>
      <c r="O870" s="5"/>
      <c r="P870" s="5"/>
      <c r="Q870" s="5"/>
      <c r="R870" s="5"/>
      <c r="S870" s="54"/>
      <c r="T870" s="54"/>
      <c r="U870" s="371"/>
      <c r="V870" s="56"/>
      <c r="W870" s="5"/>
      <c r="X870" s="373"/>
      <c r="Y870" s="444"/>
      <c r="Z870" s="5"/>
      <c r="AA870" s="5"/>
      <c r="AB870" s="5"/>
      <c r="AC870" s="5"/>
      <c r="AD870" s="5"/>
      <c r="AE870" s="5"/>
      <c r="AF870" s="5"/>
    </row>
    <row r="871" spans="1:32" ht="21" customHeight="1" x14ac:dyDescent="0.3">
      <c r="A871" s="5"/>
      <c r="B871" s="5"/>
      <c r="C871" s="5"/>
      <c r="D871" s="445"/>
      <c r="E871" s="5"/>
      <c r="F871" s="5"/>
      <c r="G871" s="5"/>
      <c r="H871" s="5"/>
      <c r="I871" s="53"/>
      <c r="J871" s="5"/>
      <c r="K871" s="5"/>
      <c r="L871" s="5"/>
      <c r="M871" s="5"/>
      <c r="N871" s="5"/>
      <c r="O871" s="5"/>
      <c r="P871" s="5"/>
      <c r="Q871" s="5"/>
      <c r="R871" s="5"/>
      <c r="S871" s="54"/>
      <c r="T871" s="54"/>
      <c r="U871" s="371"/>
      <c r="V871" s="56"/>
      <c r="W871" s="5"/>
      <c r="X871" s="373"/>
      <c r="Y871" s="444"/>
      <c r="Z871" s="5"/>
      <c r="AA871" s="5"/>
      <c r="AB871" s="5"/>
      <c r="AC871" s="5"/>
      <c r="AD871" s="5"/>
      <c r="AE871" s="5"/>
      <c r="AF871" s="5"/>
    </row>
    <row r="872" spans="1:32" ht="21" customHeight="1" x14ac:dyDescent="0.3">
      <c r="A872" s="5"/>
      <c r="B872" s="5"/>
      <c r="C872" s="5"/>
      <c r="D872" s="445"/>
      <c r="E872" s="5"/>
      <c r="F872" s="5"/>
      <c r="G872" s="5"/>
      <c r="H872" s="5"/>
      <c r="I872" s="53"/>
      <c r="J872" s="5"/>
      <c r="K872" s="5"/>
      <c r="L872" s="5"/>
      <c r="M872" s="5"/>
      <c r="N872" s="5"/>
      <c r="O872" s="5"/>
      <c r="P872" s="5"/>
      <c r="Q872" s="5"/>
      <c r="R872" s="5"/>
      <c r="S872" s="54"/>
      <c r="T872" s="54"/>
      <c r="U872" s="371"/>
      <c r="V872" s="56"/>
      <c r="W872" s="5"/>
      <c r="X872" s="373"/>
      <c r="Y872" s="444"/>
      <c r="Z872" s="5"/>
      <c r="AA872" s="5"/>
      <c r="AB872" s="5"/>
      <c r="AC872" s="5"/>
      <c r="AD872" s="5"/>
      <c r="AE872" s="5"/>
      <c r="AF872" s="5"/>
    </row>
    <row r="873" spans="1:32" ht="21" customHeight="1" x14ac:dyDescent="0.3">
      <c r="A873" s="5"/>
      <c r="B873" s="5"/>
      <c r="C873" s="5"/>
      <c r="D873" s="445"/>
      <c r="E873" s="5"/>
      <c r="F873" s="5"/>
      <c r="G873" s="5"/>
      <c r="H873" s="5"/>
      <c r="I873" s="53"/>
      <c r="J873" s="5"/>
      <c r="K873" s="5"/>
      <c r="L873" s="5"/>
      <c r="M873" s="5"/>
      <c r="N873" s="5"/>
      <c r="O873" s="5"/>
      <c r="P873" s="5"/>
      <c r="Q873" s="5"/>
      <c r="R873" s="5"/>
      <c r="S873" s="54"/>
      <c r="T873" s="54"/>
      <c r="U873" s="371"/>
      <c r="V873" s="56"/>
      <c r="W873" s="5"/>
      <c r="X873" s="373"/>
      <c r="Y873" s="444"/>
      <c r="Z873" s="5"/>
      <c r="AA873" s="5"/>
      <c r="AB873" s="5"/>
      <c r="AC873" s="5"/>
      <c r="AD873" s="5"/>
      <c r="AE873" s="5"/>
      <c r="AF873" s="5"/>
    </row>
    <row r="874" spans="1:32" ht="21" customHeight="1" x14ac:dyDescent="0.3">
      <c r="A874" s="5"/>
      <c r="B874" s="5"/>
      <c r="C874" s="5"/>
      <c r="D874" s="445"/>
      <c r="E874" s="5"/>
      <c r="F874" s="5"/>
      <c r="G874" s="5"/>
      <c r="H874" s="5"/>
      <c r="I874" s="53"/>
      <c r="J874" s="5"/>
      <c r="K874" s="5"/>
      <c r="L874" s="5"/>
      <c r="M874" s="5"/>
      <c r="N874" s="5"/>
      <c r="O874" s="5"/>
      <c r="P874" s="5"/>
      <c r="Q874" s="5"/>
      <c r="R874" s="5"/>
      <c r="S874" s="54"/>
      <c r="T874" s="54"/>
      <c r="U874" s="371"/>
      <c r="V874" s="56"/>
      <c r="W874" s="5"/>
      <c r="X874" s="373"/>
      <c r="Y874" s="444"/>
      <c r="Z874" s="5"/>
      <c r="AA874" s="5"/>
      <c r="AB874" s="5"/>
      <c r="AC874" s="5"/>
      <c r="AD874" s="5"/>
      <c r="AE874" s="5"/>
      <c r="AF874" s="5"/>
    </row>
    <row r="875" spans="1:32" ht="21" customHeight="1" x14ac:dyDescent="0.3">
      <c r="A875" s="5"/>
      <c r="B875" s="5"/>
      <c r="C875" s="5"/>
      <c r="D875" s="445"/>
      <c r="E875" s="5"/>
      <c r="F875" s="5"/>
      <c r="G875" s="5"/>
      <c r="H875" s="5"/>
      <c r="I875" s="53"/>
      <c r="J875" s="5"/>
      <c r="K875" s="5"/>
      <c r="L875" s="5"/>
      <c r="M875" s="5"/>
      <c r="N875" s="5"/>
      <c r="O875" s="5"/>
      <c r="P875" s="5"/>
      <c r="Q875" s="5"/>
      <c r="R875" s="5"/>
      <c r="S875" s="54"/>
      <c r="T875" s="54"/>
      <c r="U875" s="371"/>
      <c r="V875" s="56"/>
      <c r="W875" s="5"/>
      <c r="X875" s="373"/>
      <c r="Y875" s="444"/>
      <c r="Z875" s="5"/>
      <c r="AA875" s="5"/>
      <c r="AB875" s="5"/>
      <c r="AC875" s="5"/>
      <c r="AD875" s="5"/>
      <c r="AE875" s="5"/>
      <c r="AF875" s="5"/>
    </row>
    <row r="876" spans="1:32" ht="21" customHeight="1" x14ac:dyDescent="0.3">
      <c r="A876" s="5"/>
      <c r="B876" s="5"/>
      <c r="C876" s="5"/>
      <c r="D876" s="445"/>
      <c r="E876" s="5"/>
      <c r="F876" s="5"/>
      <c r="G876" s="5"/>
      <c r="H876" s="5"/>
      <c r="I876" s="53"/>
      <c r="J876" s="5"/>
      <c r="K876" s="5"/>
      <c r="L876" s="5"/>
      <c r="M876" s="5"/>
      <c r="N876" s="5"/>
      <c r="O876" s="5"/>
      <c r="P876" s="5"/>
      <c r="Q876" s="5"/>
      <c r="R876" s="5"/>
      <c r="S876" s="54"/>
      <c r="T876" s="54"/>
      <c r="U876" s="371"/>
      <c r="V876" s="56"/>
      <c r="W876" s="5"/>
      <c r="X876" s="373"/>
      <c r="Y876" s="444"/>
      <c r="Z876" s="5"/>
      <c r="AA876" s="5"/>
      <c r="AB876" s="5"/>
      <c r="AC876" s="5"/>
      <c r="AD876" s="5"/>
      <c r="AE876" s="5"/>
      <c r="AF876" s="5"/>
    </row>
    <row r="877" spans="1:32" ht="21" customHeight="1" x14ac:dyDescent="0.3">
      <c r="A877" s="5"/>
      <c r="B877" s="5"/>
      <c r="C877" s="5"/>
      <c r="D877" s="445"/>
      <c r="E877" s="5"/>
      <c r="F877" s="5"/>
      <c r="G877" s="5"/>
      <c r="H877" s="5"/>
      <c r="I877" s="53"/>
      <c r="J877" s="5"/>
      <c r="K877" s="5"/>
      <c r="L877" s="5"/>
      <c r="M877" s="5"/>
      <c r="N877" s="5"/>
      <c r="O877" s="5"/>
      <c r="P877" s="5"/>
      <c r="Q877" s="5"/>
      <c r="R877" s="5"/>
      <c r="S877" s="54"/>
      <c r="T877" s="54"/>
      <c r="U877" s="371"/>
      <c r="V877" s="56"/>
      <c r="W877" s="5"/>
      <c r="X877" s="373"/>
      <c r="Y877" s="444"/>
      <c r="Z877" s="5"/>
      <c r="AA877" s="5"/>
      <c r="AB877" s="5"/>
      <c r="AC877" s="5"/>
      <c r="AD877" s="5"/>
      <c r="AE877" s="5"/>
      <c r="AF877" s="5"/>
    </row>
    <row r="878" spans="1:32" ht="21" customHeight="1" x14ac:dyDescent="0.3">
      <c r="A878" s="5"/>
      <c r="B878" s="5"/>
      <c r="C878" s="5"/>
      <c r="D878" s="445"/>
      <c r="E878" s="5"/>
      <c r="F878" s="5"/>
      <c r="G878" s="5"/>
      <c r="H878" s="5"/>
      <c r="I878" s="53"/>
      <c r="J878" s="5"/>
      <c r="K878" s="5"/>
      <c r="L878" s="5"/>
      <c r="M878" s="5"/>
      <c r="N878" s="5"/>
      <c r="O878" s="5"/>
      <c r="P878" s="5"/>
      <c r="Q878" s="5"/>
      <c r="R878" s="5"/>
      <c r="S878" s="54"/>
      <c r="T878" s="54"/>
      <c r="U878" s="371"/>
      <c r="V878" s="56"/>
      <c r="W878" s="5"/>
      <c r="X878" s="373"/>
      <c r="Y878" s="444"/>
      <c r="Z878" s="5"/>
      <c r="AA878" s="5"/>
      <c r="AB878" s="5"/>
      <c r="AC878" s="5"/>
      <c r="AD878" s="5"/>
      <c r="AE878" s="5"/>
      <c r="AF878" s="5"/>
    </row>
    <row r="879" spans="1:32" ht="21" customHeight="1" x14ac:dyDescent="0.3">
      <c r="A879" s="5"/>
      <c r="B879" s="5"/>
      <c r="C879" s="5"/>
      <c r="D879" s="445"/>
      <c r="E879" s="5"/>
      <c r="F879" s="5"/>
      <c r="G879" s="5"/>
      <c r="H879" s="5"/>
      <c r="I879" s="53"/>
      <c r="J879" s="5"/>
      <c r="K879" s="5"/>
      <c r="L879" s="5"/>
      <c r="M879" s="5"/>
      <c r="N879" s="5"/>
      <c r="O879" s="5"/>
      <c r="P879" s="5"/>
      <c r="Q879" s="5"/>
      <c r="R879" s="5"/>
      <c r="S879" s="54"/>
      <c r="T879" s="54"/>
      <c r="U879" s="371"/>
      <c r="V879" s="56"/>
      <c r="W879" s="5"/>
      <c r="X879" s="373"/>
      <c r="Y879" s="444"/>
      <c r="Z879" s="5"/>
      <c r="AA879" s="5"/>
      <c r="AB879" s="5"/>
      <c r="AC879" s="5"/>
      <c r="AD879" s="5"/>
      <c r="AE879" s="5"/>
      <c r="AF879" s="5"/>
    </row>
    <row r="880" spans="1:32" ht="21" customHeight="1" x14ac:dyDescent="0.3">
      <c r="A880" s="5"/>
      <c r="B880" s="5"/>
      <c r="C880" s="5"/>
      <c r="D880" s="445"/>
      <c r="E880" s="5"/>
      <c r="F880" s="5"/>
      <c r="G880" s="5"/>
      <c r="H880" s="5"/>
      <c r="I880" s="53"/>
      <c r="J880" s="5"/>
      <c r="K880" s="5"/>
      <c r="L880" s="5"/>
      <c r="M880" s="5"/>
      <c r="N880" s="5"/>
      <c r="O880" s="5"/>
      <c r="P880" s="5"/>
      <c r="Q880" s="5"/>
      <c r="R880" s="5"/>
      <c r="S880" s="54"/>
      <c r="T880" s="54"/>
      <c r="U880" s="371"/>
      <c r="V880" s="56"/>
      <c r="W880" s="5"/>
      <c r="X880" s="373"/>
      <c r="Y880" s="444"/>
      <c r="Z880" s="5"/>
      <c r="AA880" s="5"/>
      <c r="AB880" s="5"/>
      <c r="AC880" s="5"/>
      <c r="AD880" s="5"/>
      <c r="AE880" s="5"/>
      <c r="AF880" s="5"/>
    </row>
    <row r="881" spans="1:32" ht="21" customHeight="1" x14ac:dyDescent="0.3">
      <c r="A881" s="5"/>
      <c r="B881" s="5"/>
      <c r="C881" s="5"/>
      <c r="D881" s="445"/>
      <c r="E881" s="5"/>
      <c r="F881" s="5"/>
      <c r="G881" s="5"/>
      <c r="H881" s="5"/>
      <c r="I881" s="53"/>
      <c r="J881" s="5"/>
      <c r="K881" s="5"/>
      <c r="L881" s="5"/>
      <c r="M881" s="5"/>
      <c r="N881" s="5"/>
      <c r="O881" s="5"/>
      <c r="P881" s="5"/>
      <c r="Q881" s="5"/>
      <c r="R881" s="5"/>
      <c r="S881" s="54"/>
      <c r="T881" s="54"/>
      <c r="U881" s="371"/>
      <c r="V881" s="56"/>
      <c r="W881" s="5"/>
      <c r="X881" s="373"/>
      <c r="Y881" s="444"/>
      <c r="Z881" s="5"/>
      <c r="AA881" s="5"/>
      <c r="AB881" s="5"/>
      <c r="AC881" s="5"/>
      <c r="AD881" s="5"/>
      <c r="AE881" s="5"/>
      <c r="AF881" s="5"/>
    </row>
    <row r="882" spans="1:32" ht="21" customHeight="1" x14ac:dyDescent="0.3">
      <c r="A882" s="5"/>
      <c r="B882" s="5"/>
      <c r="C882" s="5"/>
      <c r="D882" s="445"/>
      <c r="E882" s="5"/>
      <c r="F882" s="5"/>
      <c r="G882" s="5"/>
      <c r="H882" s="5"/>
      <c r="I882" s="53"/>
      <c r="J882" s="5"/>
      <c r="K882" s="5"/>
      <c r="L882" s="5"/>
      <c r="M882" s="5"/>
      <c r="N882" s="5"/>
      <c r="O882" s="5"/>
      <c r="P882" s="5"/>
      <c r="Q882" s="5"/>
      <c r="R882" s="5"/>
      <c r="S882" s="54"/>
      <c r="T882" s="54"/>
      <c r="U882" s="371"/>
      <c r="V882" s="56"/>
      <c r="W882" s="5"/>
      <c r="X882" s="373"/>
      <c r="Y882" s="444"/>
      <c r="Z882" s="5"/>
      <c r="AA882" s="5"/>
      <c r="AB882" s="5"/>
      <c r="AC882" s="5"/>
      <c r="AD882" s="5"/>
      <c r="AE882" s="5"/>
      <c r="AF882" s="5"/>
    </row>
    <row r="883" spans="1:32" ht="21" customHeight="1" x14ac:dyDescent="0.3">
      <c r="A883" s="5"/>
      <c r="B883" s="5"/>
      <c r="C883" s="5"/>
      <c r="D883" s="445"/>
      <c r="E883" s="5"/>
      <c r="F883" s="5"/>
      <c r="G883" s="5"/>
      <c r="H883" s="5"/>
      <c r="I883" s="53"/>
      <c r="J883" s="5"/>
      <c r="K883" s="5"/>
      <c r="L883" s="5"/>
      <c r="M883" s="5"/>
      <c r="N883" s="5"/>
      <c r="O883" s="5"/>
      <c r="P883" s="5"/>
      <c r="Q883" s="5"/>
      <c r="R883" s="5"/>
      <c r="S883" s="54"/>
      <c r="T883" s="54"/>
      <c r="U883" s="371"/>
      <c r="V883" s="56"/>
      <c r="W883" s="5"/>
      <c r="X883" s="373"/>
      <c r="Y883" s="444"/>
      <c r="Z883" s="5"/>
      <c r="AA883" s="5"/>
      <c r="AB883" s="5"/>
      <c r="AC883" s="5"/>
      <c r="AD883" s="5"/>
      <c r="AE883" s="5"/>
      <c r="AF883" s="5"/>
    </row>
    <row r="884" spans="1:32" ht="21" customHeight="1" x14ac:dyDescent="0.3">
      <c r="A884" s="5"/>
      <c r="B884" s="5"/>
      <c r="C884" s="5"/>
      <c r="D884" s="445"/>
      <c r="E884" s="5"/>
      <c r="F884" s="5"/>
      <c r="G884" s="5"/>
      <c r="H884" s="5"/>
      <c r="I884" s="53"/>
      <c r="J884" s="5"/>
      <c r="K884" s="5"/>
      <c r="L884" s="5"/>
      <c r="M884" s="5"/>
      <c r="N884" s="5"/>
      <c r="O884" s="5"/>
      <c r="P884" s="5"/>
      <c r="Q884" s="5"/>
      <c r="R884" s="5"/>
      <c r="S884" s="54"/>
      <c r="T884" s="54"/>
      <c r="U884" s="371"/>
      <c r="V884" s="56"/>
      <c r="W884" s="5"/>
      <c r="X884" s="373"/>
      <c r="Y884" s="444"/>
      <c r="Z884" s="5"/>
      <c r="AA884" s="5"/>
      <c r="AB884" s="5"/>
      <c r="AC884" s="5"/>
      <c r="AD884" s="5"/>
      <c r="AE884" s="5"/>
      <c r="AF884" s="5"/>
    </row>
    <row r="885" spans="1:32" ht="21" customHeight="1" x14ac:dyDescent="0.3">
      <c r="A885" s="5"/>
      <c r="B885" s="5"/>
      <c r="C885" s="5"/>
      <c r="D885" s="445"/>
      <c r="E885" s="5"/>
      <c r="F885" s="5"/>
      <c r="G885" s="5"/>
      <c r="H885" s="5"/>
      <c r="I885" s="53"/>
      <c r="J885" s="5"/>
      <c r="K885" s="5"/>
      <c r="L885" s="5"/>
      <c r="M885" s="5"/>
      <c r="N885" s="5"/>
      <c r="O885" s="5"/>
      <c r="P885" s="5"/>
      <c r="Q885" s="5"/>
      <c r="R885" s="5"/>
      <c r="S885" s="54"/>
      <c r="T885" s="54"/>
      <c r="U885" s="371"/>
      <c r="V885" s="56"/>
      <c r="W885" s="5"/>
      <c r="X885" s="373"/>
      <c r="Y885" s="444"/>
      <c r="Z885" s="5"/>
      <c r="AA885" s="5"/>
      <c r="AB885" s="5"/>
      <c r="AC885" s="5"/>
      <c r="AD885" s="5"/>
      <c r="AE885" s="5"/>
      <c r="AF885" s="5"/>
    </row>
    <row r="886" spans="1:32" ht="21" customHeight="1" x14ac:dyDescent="0.3">
      <c r="A886" s="5"/>
      <c r="B886" s="5"/>
      <c r="C886" s="5"/>
      <c r="D886" s="445"/>
      <c r="E886" s="5"/>
      <c r="F886" s="5"/>
      <c r="G886" s="5"/>
      <c r="H886" s="5"/>
      <c r="I886" s="53"/>
      <c r="J886" s="5"/>
      <c r="K886" s="5"/>
      <c r="L886" s="5"/>
      <c r="M886" s="5"/>
      <c r="N886" s="5"/>
      <c r="O886" s="5"/>
      <c r="P886" s="5"/>
      <c r="Q886" s="5"/>
      <c r="R886" s="5"/>
      <c r="S886" s="54"/>
      <c r="T886" s="54"/>
      <c r="U886" s="371"/>
      <c r="V886" s="56"/>
      <c r="W886" s="5"/>
      <c r="X886" s="373"/>
      <c r="Y886" s="444"/>
      <c r="Z886" s="5"/>
      <c r="AA886" s="5"/>
      <c r="AB886" s="5"/>
      <c r="AC886" s="5"/>
      <c r="AD886" s="5"/>
      <c r="AE886" s="5"/>
      <c r="AF886" s="5"/>
    </row>
    <row r="887" spans="1:32" ht="21" customHeight="1" x14ac:dyDescent="0.3">
      <c r="A887" s="5"/>
      <c r="B887" s="5"/>
      <c r="C887" s="5"/>
      <c r="D887" s="445"/>
      <c r="E887" s="5"/>
      <c r="F887" s="5"/>
      <c r="G887" s="5"/>
      <c r="H887" s="5"/>
      <c r="I887" s="53"/>
      <c r="J887" s="5"/>
      <c r="K887" s="5"/>
      <c r="L887" s="5"/>
      <c r="M887" s="5"/>
      <c r="N887" s="5"/>
      <c r="O887" s="5"/>
      <c r="P887" s="5"/>
      <c r="Q887" s="5"/>
      <c r="R887" s="5"/>
      <c r="S887" s="54"/>
      <c r="T887" s="54"/>
      <c r="U887" s="371"/>
      <c r="V887" s="56"/>
      <c r="W887" s="5"/>
      <c r="X887" s="373"/>
      <c r="Y887" s="444"/>
      <c r="Z887" s="5"/>
      <c r="AA887" s="5"/>
      <c r="AB887" s="5"/>
      <c r="AC887" s="5"/>
      <c r="AD887" s="5"/>
      <c r="AE887" s="5"/>
      <c r="AF887" s="5"/>
    </row>
    <row r="888" spans="1:32" ht="21" customHeight="1" x14ac:dyDescent="0.3">
      <c r="A888" s="5"/>
      <c r="B888" s="5"/>
      <c r="C888" s="5"/>
      <c r="D888" s="445"/>
      <c r="E888" s="5"/>
      <c r="F888" s="5"/>
      <c r="G888" s="5"/>
      <c r="H888" s="5"/>
      <c r="I888" s="53"/>
      <c r="J888" s="5"/>
      <c r="K888" s="5"/>
      <c r="L888" s="5"/>
      <c r="M888" s="5"/>
      <c r="N888" s="5"/>
      <c r="O888" s="5"/>
      <c r="P888" s="5"/>
      <c r="Q888" s="5"/>
      <c r="R888" s="5"/>
      <c r="S888" s="54"/>
      <c r="T888" s="54"/>
      <c r="U888" s="371"/>
      <c r="V888" s="56"/>
      <c r="W888" s="5"/>
      <c r="X888" s="373"/>
      <c r="Y888" s="444"/>
      <c r="Z888" s="5"/>
      <c r="AA888" s="5"/>
      <c r="AB888" s="5"/>
      <c r="AC888" s="5"/>
      <c r="AD888" s="5"/>
      <c r="AE888" s="5"/>
      <c r="AF888" s="5"/>
    </row>
    <row r="889" spans="1:32" ht="21" customHeight="1" x14ac:dyDescent="0.3">
      <c r="A889" s="5"/>
      <c r="B889" s="5"/>
      <c r="C889" s="5"/>
      <c r="D889" s="445"/>
      <c r="E889" s="5"/>
      <c r="F889" s="5"/>
      <c r="G889" s="5"/>
      <c r="H889" s="5"/>
      <c r="I889" s="53"/>
      <c r="J889" s="5"/>
      <c r="K889" s="5"/>
      <c r="L889" s="5"/>
      <c r="M889" s="5"/>
      <c r="N889" s="5"/>
      <c r="O889" s="5"/>
      <c r="P889" s="5"/>
      <c r="Q889" s="5"/>
      <c r="R889" s="5"/>
      <c r="S889" s="54"/>
      <c r="T889" s="54"/>
      <c r="U889" s="371"/>
      <c r="V889" s="56"/>
      <c r="W889" s="5"/>
      <c r="X889" s="373"/>
      <c r="Y889" s="444"/>
      <c r="Z889" s="5"/>
      <c r="AA889" s="5"/>
      <c r="AB889" s="5"/>
      <c r="AC889" s="5"/>
      <c r="AD889" s="5"/>
      <c r="AE889" s="5"/>
      <c r="AF889" s="5"/>
    </row>
    <row r="890" spans="1:32" ht="21" customHeight="1" x14ac:dyDescent="0.3">
      <c r="A890" s="5"/>
      <c r="B890" s="5"/>
      <c r="C890" s="5"/>
      <c r="D890" s="445"/>
      <c r="E890" s="5"/>
      <c r="F890" s="5"/>
      <c r="G890" s="5"/>
      <c r="H890" s="5"/>
      <c r="I890" s="53"/>
      <c r="J890" s="5"/>
      <c r="K890" s="5"/>
      <c r="L890" s="5"/>
      <c r="M890" s="5"/>
      <c r="N890" s="5"/>
      <c r="O890" s="5"/>
      <c r="P890" s="5"/>
      <c r="Q890" s="5"/>
      <c r="R890" s="5"/>
      <c r="S890" s="54"/>
      <c r="T890" s="54"/>
      <c r="U890" s="371"/>
      <c r="V890" s="56"/>
      <c r="W890" s="5"/>
      <c r="X890" s="373"/>
      <c r="Y890" s="444"/>
      <c r="Z890" s="5"/>
      <c r="AA890" s="5"/>
      <c r="AB890" s="5"/>
      <c r="AC890" s="5"/>
      <c r="AD890" s="5"/>
      <c r="AE890" s="5"/>
      <c r="AF890" s="5"/>
    </row>
    <row r="891" spans="1:32" ht="21" customHeight="1" x14ac:dyDescent="0.3">
      <c r="A891" s="5"/>
      <c r="B891" s="5"/>
      <c r="C891" s="5"/>
      <c r="D891" s="445"/>
      <c r="E891" s="5"/>
      <c r="F891" s="5"/>
      <c r="G891" s="5"/>
      <c r="H891" s="5"/>
      <c r="I891" s="53"/>
      <c r="J891" s="5"/>
      <c r="K891" s="5"/>
      <c r="L891" s="5"/>
      <c r="M891" s="5"/>
      <c r="N891" s="5"/>
      <c r="O891" s="5"/>
      <c r="P891" s="5"/>
      <c r="Q891" s="5"/>
      <c r="R891" s="5"/>
      <c r="S891" s="54"/>
      <c r="T891" s="54"/>
      <c r="U891" s="371"/>
      <c r="V891" s="56"/>
      <c r="W891" s="5"/>
      <c r="X891" s="373"/>
      <c r="Y891" s="444"/>
      <c r="Z891" s="5"/>
      <c r="AA891" s="5"/>
      <c r="AB891" s="5"/>
      <c r="AC891" s="5"/>
      <c r="AD891" s="5"/>
      <c r="AE891" s="5"/>
      <c r="AF891" s="5"/>
    </row>
    <row r="892" spans="1:32" ht="21" customHeight="1" x14ac:dyDescent="0.3">
      <c r="A892" s="5"/>
      <c r="B892" s="5"/>
      <c r="C892" s="5"/>
      <c r="D892" s="445"/>
      <c r="E892" s="5"/>
      <c r="F892" s="5"/>
      <c r="G892" s="5"/>
      <c r="H892" s="5"/>
      <c r="I892" s="53"/>
      <c r="J892" s="5"/>
      <c r="K892" s="5"/>
      <c r="L892" s="5"/>
      <c r="M892" s="5"/>
      <c r="N892" s="5"/>
      <c r="O892" s="5"/>
      <c r="P892" s="5"/>
      <c r="Q892" s="5"/>
      <c r="R892" s="5"/>
      <c r="S892" s="54"/>
      <c r="T892" s="54"/>
      <c r="U892" s="371"/>
      <c r="V892" s="56"/>
      <c r="W892" s="5"/>
      <c r="X892" s="373"/>
      <c r="Y892" s="444"/>
      <c r="Z892" s="5"/>
      <c r="AA892" s="5"/>
      <c r="AB892" s="5"/>
      <c r="AC892" s="5"/>
      <c r="AD892" s="5"/>
      <c r="AE892" s="5"/>
      <c r="AF892" s="5"/>
    </row>
    <row r="893" spans="1:32" ht="21" customHeight="1" x14ac:dyDescent="0.3">
      <c r="A893" s="5"/>
      <c r="B893" s="5"/>
      <c r="C893" s="5"/>
      <c r="D893" s="445"/>
      <c r="E893" s="5"/>
      <c r="F893" s="5"/>
      <c r="G893" s="5"/>
      <c r="H893" s="5"/>
      <c r="I893" s="53"/>
      <c r="J893" s="5"/>
      <c r="K893" s="5"/>
      <c r="L893" s="5"/>
      <c r="M893" s="5"/>
      <c r="N893" s="5"/>
      <c r="O893" s="5"/>
      <c r="P893" s="5"/>
      <c r="Q893" s="5"/>
      <c r="R893" s="5"/>
      <c r="S893" s="54"/>
      <c r="T893" s="54"/>
      <c r="U893" s="371"/>
      <c r="V893" s="56"/>
      <c r="W893" s="5"/>
      <c r="X893" s="373"/>
      <c r="Y893" s="444"/>
      <c r="Z893" s="5"/>
      <c r="AA893" s="5"/>
      <c r="AB893" s="5"/>
      <c r="AC893" s="5"/>
      <c r="AD893" s="5"/>
      <c r="AE893" s="5"/>
      <c r="AF893" s="5"/>
    </row>
    <row r="894" spans="1:32" ht="21" customHeight="1" x14ac:dyDescent="0.3">
      <c r="A894" s="5"/>
      <c r="B894" s="5"/>
      <c r="C894" s="5"/>
      <c r="D894" s="445"/>
      <c r="E894" s="5"/>
      <c r="F894" s="5"/>
      <c r="G894" s="5"/>
      <c r="H894" s="5"/>
      <c r="I894" s="53"/>
      <c r="J894" s="5"/>
      <c r="K894" s="5"/>
      <c r="L894" s="5"/>
      <c r="M894" s="5"/>
      <c r="N894" s="5"/>
      <c r="O894" s="5"/>
      <c r="P894" s="5"/>
      <c r="Q894" s="5"/>
      <c r="R894" s="5"/>
      <c r="S894" s="54"/>
      <c r="T894" s="54"/>
      <c r="U894" s="371"/>
      <c r="V894" s="56"/>
      <c r="W894" s="5"/>
      <c r="X894" s="373"/>
      <c r="Y894" s="444"/>
      <c r="Z894" s="5"/>
      <c r="AA894" s="5"/>
      <c r="AB894" s="5"/>
      <c r="AC894" s="5"/>
      <c r="AD894" s="5"/>
      <c r="AE894" s="5"/>
      <c r="AF894" s="5"/>
    </row>
    <row r="895" spans="1:32" ht="21" customHeight="1" x14ac:dyDescent="0.3">
      <c r="A895" s="5"/>
      <c r="B895" s="5"/>
      <c r="C895" s="5"/>
      <c r="D895" s="445"/>
      <c r="E895" s="5"/>
      <c r="F895" s="5"/>
      <c r="G895" s="5"/>
      <c r="H895" s="5"/>
      <c r="I895" s="53"/>
      <c r="J895" s="5"/>
      <c r="K895" s="5"/>
      <c r="L895" s="5"/>
      <c r="M895" s="5"/>
      <c r="N895" s="5"/>
      <c r="O895" s="5"/>
      <c r="P895" s="5"/>
      <c r="Q895" s="5"/>
      <c r="R895" s="5"/>
      <c r="S895" s="54"/>
      <c r="T895" s="54"/>
      <c r="U895" s="371"/>
      <c r="V895" s="56"/>
      <c r="W895" s="5"/>
      <c r="X895" s="373"/>
      <c r="Y895" s="444"/>
      <c r="Z895" s="5"/>
      <c r="AA895" s="5"/>
      <c r="AB895" s="5"/>
      <c r="AC895" s="5"/>
      <c r="AD895" s="5"/>
      <c r="AE895" s="5"/>
      <c r="AF895" s="5"/>
    </row>
    <row r="896" spans="1:32" ht="21" customHeight="1" x14ac:dyDescent="0.3">
      <c r="A896" s="5"/>
      <c r="B896" s="5"/>
      <c r="C896" s="5"/>
      <c r="D896" s="445"/>
      <c r="E896" s="5"/>
      <c r="F896" s="5"/>
      <c r="G896" s="5"/>
      <c r="H896" s="5"/>
      <c r="I896" s="53"/>
      <c r="J896" s="5"/>
      <c r="K896" s="5"/>
      <c r="L896" s="5"/>
      <c r="M896" s="5"/>
      <c r="N896" s="5"/>
      <c r="O896" s="5"/>
      <c r="P896" s="5"/>
      <c r="Q896" s="5"/>
      <c r="R896" s="5"/>
      <c r="S896" s="54"/>
      <c r="T896" s="54"/>
      <c r="U896" s="371"/>
      <c r="V896" s="56"/>
      <c r="W896" s="5"/>
      <c r="X896" s="373"/>
      <c r="Y896" s="444"/>
      <c r="Z896" s="5"/>
      <c r="AA896" s="5"/>
      <c r="AB896" s="5"/>
      <c r="AC896" s="5"/>
      <c r="AD896" s="5"/>
      <c r="AE896" s="5"/>
      <c r="AF896" s="5"/>
    </row>
    <row r="897" spans="1:32" ht="21" customHeight="1" x14ac:dyDescent="0.3">
      <c r="A897" s="5"/>
      <c r="B897" s="5"/>
      <c r="C897" s="5"/>
      <c r="D897" s="445"/>
      <c r="E897" s="5"/>
      <c r="F897" s="5"/>
      <c r="G897" s="5"/>
      <c r="H897" s="5"/>
      <c r="I897" s="53"/>
      <c r="J897" s="5"/>
      <c r="K897" s="5"/>
      <c r="L897" s="5"/>
      <c r="M897" s="5"/>
      <c r="N897" s="5"/>
      <c r="O897" s="5"/>
      <c r="P897" s="5"/>
      <c r="Q897" s="5"/>
      <c r="R897" s="5"/>
      <c r="S897" s="54"/>
      <c r="T897" s="54"/>
      <c r="U897" s="371"/>
      <c r="V897" s="56"/>
      <c r="W897" s="5"/>
      <c r="X897" s="373"/>
      <c r="Y897" s="444"/>
      <c r="Z897" s="5"/>
      <c r="AA897" s="5"/>
      <c r="AB897" s="5"/>
      <c r="AC897" s="5"/>
      <c r="AD897" s="5"/>
      <c r="AE897" s="5"/>
      <c r="AF897" s="5"/>
    </row>
    <row r="898" spans="1:32" ht="21" customHeight="1" x14ac:dyDescent="0.3">
      <c r="A898" s="5"/>
      <c r="B898" s="5"/>
      <c r="C898" s="5"/>
      <c r="D898" s="445"/>
      <c r="E898" s="5"/>
      <c r="F898" s="5"/>
      <c r="G898" s="5"/>
      <c r="H898" s="5"/>
      <c r="I898" s="53"/>
      <c r="J898" s="5"/>
      <c r="K898" s="5"/>
      <c r="L898" s="5"/>
      <c r="M898" s="5"/>
      <c r="N898" s="5"/>
      <c r="O898" s="5"/>
      <c r="P898" s="5"/>
      <c r="Q898" s="5"/>
      <c r="R898" s="5"/>
      <c r="S898" s="54"/>
      <c r="T898" s="54"/>
      <c r="U898" s="371"/>
      <c r="V898" s="56"/>
      <c r="W898" s="5"/>
      <c r="X898" s="373"/>
      <c r="Y898" s="444"/>
      <c r="Z898" s="5"/>
      <c r="AA898" s="5"/>
      <c r="AB898" s="5"/>
      <c r="AC898" s="5"/>
      <c r="AD898" s="5"/>
      <c r="AE898" s="5"/>
      <c r="AF898" s="5"/>
    </row>
    <row r="899" spans="1:32" ht="21" customHeight="1" x14ac:dyDescent="0.3">
      <c r="A899" s="5"/>
      <c r="B899" s="5"/>
      <c r="C899" s="5"/>
      <c r="D899" s="445"/>
      <c r="E899" s="5"/>
      <c r="F899" s="5"/>
      <c r="G899" s="5"/>
      <c r="H899" s="5"/>
      <c r="I899" s="53"/>
      <c r="J899" s="5"/>
      <c r="K899" s="5"/>
      <c r="L899" s="5"/>
      <c r="M899" s="5"/>
      <c r="N899" s="5"/>
      <c r="O899" s="5"/>
      <c r="P899" s="5"/>
      <c r="Q899" s="5"/>
      <c r="R899" s="5"/>
      <c r="S899" s="54"/>
      <c r="T899" s="54"/>
      <c r="U899" s="371"/>
      <c r="V899" s="56"/>
      <c r="W899" s="5"/>
      <c r="X899" s="373"/>
      <c r="Y899" s="444"/>
      <c r="Z899" s="5"/>
      <c r="AA899" s="5"/>
      <c r="AB899" s="5"/>
      <c r="AC899" s="5"/>
      <c r="AD899" s="5"/>
      <c r="AE899" s="5"/>
      <c r="AF899" s="5"/>
    </row>
    <row r="900" spans="1:32" ht="21" customHeight="1" x14ac:dyDescent="0.3">
      <c r="A900" s="5"/>
      <c r="B900" s="5"/>
      <c r="C900" s="5"/>
      <c r="D900" s="445"/>
      <c r="E900" s="5"/>
      <c r="F900" s="5"/>
      <c r="G900" s="5"/>
      <c r="H900" s="5"/>
      <c r="I900" s="53"/>
      <c r="J900" s="5"/>
      <c r="K900" s="5"/>
      <c r="L900" s="5"/>
      <c r="M900" s="5"/>
      <c r="N900" s="5"/>
      <c r="O900" s="5"/>
      <c r="P900" s="5"/>
      <c r="Q900" s="5"/>
      <c r="R900" s="5"/>
      <c r="S900" s="54"/>
      <c r="T900" s="54"/>
      <c r="U900" s="371"/>
      <c r="V900" s="56"/>
      <c r="W900" s="5"/>
      <c r="X900" s="373"/>
      <c r="Y900" s="444"/>
      <c r="Z900" s="5"/>
      <c r="AA900" s="5"/>
      <c r="AB900" s="5"/>
      <c r="AC900" s="5"/>
      <c r="AD900" s="5"/>
      <c r="AE900" s="5"/>
      <c r="AF900" s="5"/>
    </row>
    <row r="901" spans="1:32" ht="21" customHeight="1" x14ac:dyDescent="0.3">
      <c r="A901" s="5"/>
      <c r="B901" s="5"/>
      <c r="C901" s="5"/>
      <c r="D901" s="445"/>
      <c r="E901" s="5"/>
      <c r="F901" s="5"/>
      <c r="G901" s="5"/>
      <c r="H901" s="5"/>
      <c r="I901" s="53"/>
      <c r="J901" s="5"/>
      <c r="K901" s="5"/>
      <c r="L901" s="5"/>
      <c r="M901" s="5"/>
      <c r="N901" s="5"/>
      <c r="O901" s="5"/>
      <c r="P901" s="5"/>
      <c r="Q901" s="5"/>
      <c r="R901" s="5"/>
      <c r="S901" s="54"/>
      <c r="T901" s="54"/>
      <c r="U901" s="371"/>
      <c r="V901" s="56"/>
      <c r="W901" s="5"/>
      <c r="X901" s="373"/>
      <c r="Y901" s="444"/>
      <c r="Z901" s="5"/>
      <c r="AA901" s="5"/>
      <c r="AB901" s="5"/>
      <c r="AC901" s="5"/>
      <c r="AD901" s="5"/>
      <c r="AE901" s="5"/>
      <c r="AF901" s="5"/>
    </row>
    <row r="902" spans="1:32" ht="21" customHeight="1" x14ac:dyDescent="0.3">
      <c r="A902" s="5"/>
      <c r="B902" s="5"/>
      <c r="C902" s="5"/>
      <c r="D902" s="445"/>
      <c r="E902" s="5"/>
      <c r="F902" s="5"/>
      <c r="G902" s="5"/>
      <c r="H902" s="5"/>
      <c r="I902" s="53"/>
      <c r="J902" s="5"/>
      <c r="K902" s="5"/>
      <c r="L902" s="5"/>
      <c r="M902" s="5"/>
      <c r="N902" s="5"/>
      <c r="O902" s="5"/>
      <c r="P902" s="5"/>
      <c r="Q902" s="5"/>
      <c r="R902" s="5"/>
      <c r="S902" s="54"/>
      <c r="T902" s="54"/>
      <c r="U902" s="371"/>
      <c r="V902" s="56"/>
      <c r="W902" s="5"/>
      <c r="X902" s="373"/>
      <c r="Y902" s="444"/>
      <c r="Z902" s="5"/>
      <c r="AA902" s="5"/>
      <c r="AB902" s="5"/>
      <c r="AC902" s="5"/>
      <c r="AD902" s="5"/>
      <c r="AE902" s="5"/>
      <c r="AF902" s="5"/>
    </row>
    <row r="903" spans="1:32" ht="21" customHeight="1" x14ac:dyDescent="0.3">
      <c r="A903" s="5"/>
      <c r="B903" s="5"/>
      <c r="C903" s="5"/>
      <c r="D903" s="445"/>
      <c r="E903" s="5"/>
      <c r="F903" s="5"/>
      <c r="G903" s="5"/>
      <c r="H903" s="5"/>
      <c r="I903" s="53"/>
      <c r="J903" s="5"/>
      <c r="K903" s="5"/>
      <c r="L903" s="5"/>
      <c r="M903" s="5"/>
      <c r="N903" s="5"/>
      <c r="O903" s="5"/>
      <c r="P903" s="5"/>
      <c r="Q903" s="5"/>
      <c r="R903" s="5"/>
      <c r="S903" s="54"/>
      <c r="T903" s="54"/>
      <c r="U903" s="371"/>
      <c r="V903" s="56"/>
      <c r="W903" s="5"/>
      <c r="X903" s="373"/>
      <c r="Y903" s="444"/>
      <c r="Z903" s="5"/>
      <c r="AA903" s="5"/>
      <c r="AB903" s="5"/>
      <c r="AC903" s="5"/>
      <c r="AD903" s="5"/>
      <c r="AE903" s="5"/>
      <c r="AF903" s="5"/>
    </row>
    <row r="904" spans="1:32" ht="21" customHeight="1" x14ac:dyDescent="0.3">
      <c r="A904" s="5"/>
      <c r="B904" s="5"/>
      <c r="C904" s="5"/>
      <c r="D904" s="445"/>
      <c r="E904" s="5"/>
      <c r="F904" s="5"/>
      <c r="G904" s="5"/>
      <c r="H904" s="5"/>
      <c r="I904" s="53"/>
      <c r="J904" s="5"/>
      <c r="K904" s="5"/>
      <c r="L904" s="5"/>
      <c r="M904" s="5"/>
      <c r="N904" s="5"/>
      <c r="O904" s="5"/>
      <c r="P904" s="5"/>
      <c r="Q904" s="5"/>
      <c r="R904" s="5"/>
      <c r="S904" s="54"/>
      <c r="T904" s="54"/>
      <c r="U904" s="371"/>
      <c r="V904" s="56"/>
      <c r="W904" s="5"/>
      <c r="X904" s="373"/>
      <c r="Y904" s="444"/>
      <c r="Z904" s="5"/>
      <c r="AA904" s="5"/>
      <c r="AB904" s="5"/>
      <c r="AC904" s="5"/>
      <c r="AD904" s="5"/>
      <c r="AE904" s="5"/>
      <c r="AF904" s="5"/>
    </row>
    <row r="905" spans="1:32" ht="21" customHeight="1" x14ac:dyDescent="0.3">
      <c r="A905" s="5"/>
      <c r="B905" s="5"/>
      <c r="C905" s="5"/>
      <c r="D905" s="445"/>
      <c r="E905" s="5"/>
      <c r="F905" s="5"/>
      <c r="G905" s="5"/>
      <c r="H905" s="5"/>
      <c r="I905" s="53"/>
      <c r="J905" s="5"/>
      <c r="K905" s="5"/>
      <c r="L905" s="5"/>
      <c r="M905" s="5"/>
      <c r="N905" s="5"/>
      <c r="O905" s="5"/>
      <c r="P905" s="5"/>
      <c r="Q905" s="5"/>
      <c r="R905" s="5"/>
      <c r="S905" s="54"/>
      <c r="T905" s="54"/>
      <c r="U905" s="371"/>
      <c r="V905" s="56"/>
      <c r="W905" s="5"/>
      <c r="X905" s="373"/>
      <c r="Y905" s="444"/>
      <c r="Z905" s="5"/>
      <c r="AA905" s="5"/>
      <c r="AB905" s="5"/>
      <c r="AC905" s="5"/>
      <c r="AD905" s="5"/>
      <c r="AE905" s="5"/>
      <c r="AF905" s="5"/>
    </row>
    <row r="906" spans="1:32" ht="21" customHeight="1" x14ac:dyDescent="0.3">
      <c r="A906" s="5"/>
      <c r="B906" s="5"/>
      <c r="C906" s="5"/>
      <c r="D906" s="445"/>
      <c r="E906" s="5"/>
      <c r="F906" s="5"/>
      <c r="G906" s="5"/>
      <c r="H906" s="5"/>
      <c r="I906" s="53"/>
      <c r="J906" s="5"/>
      <c r="K906" s="5"/>
      <c r="L906" s="5"/>
      <c r="M906" s="5"/>
      <c r="N906" s="5"/>
      <c r="O906" s="5"/>
      <c r="P906" s="5"/>
      <c r="Q906" s="5"/>
      <c r="R906" s="5"/>
      <c r="S906" s="54"/>
      <c r="T906" s="54"/>
      <c r="U906" s="371"/>
      <c r="V906" s="56"/>
      <c r="W906" s="5"/>
      <c r="X906" s="373"/>
      <c r="Y906" s="444"/>
      <c r="Z906" s="5"/>
      <c r="AA906" s="5"/>
      <c r="AB906" s="5"/>
      <c r="AC906" s="5"/>
      <c r="AD906" s="5"/>
      <c r="AE906" s="5"/>
      <c r="AF906" s="5"/>
    </row>
    <row r="907" spans="1:32" ht="21" customHeight="1" x14ac:dyDescent="0.3">
      <c r="A907" s="5"/>
      <c r="B907" s="5"/>
      <c r="C907" s="5"/>
      <c r="D907" s="445"/>
      <c r="E907" s="5"/>
      <c r="F907" s="5"/>
      <c r="G907" s="5"/>
      <c r="H907" s="5"/>
      <c r="I907" s="53"/>
      <c r="J907" s="5"/>
      <c r="K907" s="5"/>
      <c r="L907" s="5"/>
      <c r="M907" s="5"/>
      <c r="N907" s="5"/>
      <c r="O907" s="5"/>
      <c r="P907" s="5"/>
      <c r="Q907" s="5"/>
      <c r="R907" s="5"/>
      <c r="S907" s="54"/>
      <c r="T907" s="54"/>
      <c r="U907" s="371"/>
      <c r="V907" s="56"/>
      <c r="W907" s="5"/>
      <c r="X907" s="373"/>
      <c r="Y907" s="444"/>
      <c r="Z907" s="5"/>
      <c r="AA907" s="5"/>
      <c r="AB907" s="5"/>
      <c r="AC907" s="5"/>
      <c r="AD907" s="5"/>
      <c r="AE907" s="5"/>
      <c r="AF907" s="5"/>
    </row>
    <row r="908" spans="1:32" ht="21" customHeight="1" x14ac:dyDescent="0.3">
      <c r="A908" s="5"/>
      <c r="B908" s="5"/>
      <c r="C908" s="5"/>
      <c r="D908" s="445"/>
      <c r="E908" s="5"/>
      <c r="F908" s="5"/>
      <c r="G908" s="5"/>
      <c r="H908" s="5"/>
      <c r="I908" s="53"/>
      <c r="J908" s="5"/>
      <c r="K908" s="5"/>
      <c r="L908" s="5"/>
      <c r="M908" s="5"/>
      <c r="N908" s="5"/>
      <c r="O908" s="5"/>
      <c r="P908" s="5"/>
      <c r="Q908" s="5"/>
      <c r="R908" s="5"/>
      <c r="S908" s="54"/>
      <c r="T908" s="54"/>
      <c r="U908" s="371"/>
      <c r="V908" s="56"/>
      <c r="W908" s="5"/>
      <c r="X908" s="373"/>
      <c r="Y908" s="444"/>
      <c r="Z908" s="5"/>
      <c r="AA908" s="5"/>
      <c r="AB908" s="5"/>
      <c r="AC908" s="5"/>
      <c r="AD908" s="5"/>
      <c r="AE908" s="5"/>
      <c r="AF908" s="5"/>
    </row>
    <row r="909" spans="1:32" ht="21" customHeight="1" x14ac:dyDescent="0.3">
      <c r="A909" s="5"/>
      <c r="B909" s="5"/>
      <c r="C909" s="5"/>
      <c r="D909" s="445"/>
      <c r="E909" s="5"/>
      <c r="F909" s="5"/>
      <c r="G909" s="5"/>
      <c r="H909" s="5"/>
      <c r="I909" s="53"/>
      <c r="J909" s="5"/>
      <c r="K909" s="5"/>
      <c r="L909" s="5"/>
      <c r="M909" s="5"/>
      <c r="N909" s="5"/>
      <c r="O909" s="5"/>
      <c r="P909" s="5"/>
      <c r="Q909" s="5"/>
      <c r="R909" s="5"/>
      <c r="S909" s="54"/>
      <c r="T909" s="54"/>
      <c r="U909" s="371"/>
      <c r="V909" s="56"/>
      <c r="W909" s="5"/>
      <c r="X909" s="373"/>
      <c r="Y909" s="444"/>
      <c r="Z909" s="5"/>
      <c r="AA909" s="5"/>
      <c r="AB909" s="5"/>
      <c r="AC909" s="5"/>
      <c r="AD909" s="5"/>
      <c r="AE909" s="5"/>
      <c r="AF909" s="5"/>
    </row>
    <row r="910" spans="1:32" ht="21" customHeight="1" x14ac:dyDescent="0.3">
      <c r="A910" s="5"/>
      <c r="B910" s="5"/>
      <c r="C910" s="5"/>
      <c r="D910" s="445"/>
      <c r="E910" s="5"/>
      <c r="F910" s="5"/>
      <c r="G910" s="5"/>
      <c r="H910" s="5"/>
      <c r="I910" s="53"/>
      <c r="J910" s="5"/>
      <c r="K910" s="5"/>
      <c r="L910" s="5"/>
      <c r="M910" s="5"/>
      <c r="N910" s="5"/>
      <c r="O910" s="5"/>
      <c r="P910" s="5"/>
      <c r="Q910" s="5"/>
      <c r="R910" s="5"/>
      <c r="S910" s="54"/>
      <c r="T910" s="54"/>
      <c r="U910" s="371"/>
      <c r="V910" s="56"/>
      <c r="W910" s="5"/>
      <c r="X910" s="373"/>
      <c r="Y910" s="444"/>
      <c r="Z910" s="5"/>
      <c r="AA910" s="5"/>
      <c r="AB910" s="5"/>
      <c r="AC910" s="5"/>
      <c r="AD910" s="5"/>
      <c r="AE910" s="5"/>
      <c r="AF910" s="5"/>
    </row>
    <row r="911" spans="1:32" ht="21" customHeight="1" x14ac:dyDescent="0.3">
      <c r="A911" s="5"/>
      <c r="B911" s="5"/>
      <c r="C911" s="5"/>
      <c r="D911" s="445"/>
      <c r="E911" s="5"/>
      <c r="F911" s="5"/>
      <c r="G911" s="5"/>
      <c r="H911" s="5"/>
      <c r="I911" s="53"/>
      <c r="J911" s="5"/>
      <c r="K911" s="5"/>
      <c r="L911" s="5"/>
      <c r="M911" s="5"/>
      <c r="N911" s="5"/>
      <c r="O911" s="5"/>
      <c r="P911" s="5"/>
      <c r="Q911" s="5"/>
      <c r="R911" s="5"/>
      <c r="S911" s="54"/>
      <c r="T911" s="54"/>
      <c r="U911" s="371"/>
      <c r="V911" s="56"/>
      <c r="W911" s="5"/>
      <c r="X911" s="373"/>
      <c r="Y911" s="444"/>
      <c r="Z911" s="5"/>
      <c r="AA911" s="5"/>
      <c r="AB911" s="5"/>
      <c r="AC911" s="5"/>
      <c r="AD911" s="5"/>
      <c r="AE911" s="5"/>
      <c r="AF911" s="5"/>
    </row>
    <row r="912" spans="1:32" ht="21" customHeight="1" x14ac:dyDescent="0.3">
      <c r="A912" s="5"/>
      <c r="B912" s="5"/>
      <c r="C912" s="5"/>
      <c r="D912" s="445"/>
      <c r="E912" s="5"/>
      <c r="F912" s="5"/>
      <c r="G912" s="5"/>
      <c r="H912" s="5"/>
      <c r="I912" s="53"/>
      <c r="J912" s="5"/>
      <c r="K912" s="5"/>
      <c r="L912" s="5"/>
      <c r="M912" s="5"/>
      <c r="N912" s="5"/>
      <c r="O912" s="5"/>
      <c r="P912" s="5"/>
      <c r="Q912" s="5"/>
      <c r="R912" s="5"/>
      <c r="S912" s="54"/>
      <c r="T912" s="54"/>
      <c r="U912" s="371"/>
      <c r="V912" s="56"/>
      <c r="W912" s="5"/>
      <c r="X912" s="373"/>
      <c r="Y912" s="444"/>
      <c r="Z912" s="5"/>
      <c r="AA912" s="5"/>
      <c r="AB912" s="5"/>
      <c r="AC912" s="5"/>
      <c r="AD912" s="5"/>
      <c r="AE912" s="5"/>
      <c r="AF912" s="5"/>
    </row>
    <row r="913" spans="1:32" ht="21" customHeight="1" x14ac:dyDescent="0.3">
      <c r="A913" s="5"/>
      <c r="B913" s="5"/>
      <c r="C913" s="5"/>
      <c r="D913" s="445"/>
      <c r="E913" s="5"/>
      <c r="F913" s="5"/>
      <c r="G913" s="5"/>
      <c r="H913" s="5"/>
      <c r="I913" s="53"/>
      <c r="J913" s="5"/>
      <c r="K913" s="5"/>
      <c r="L913" s="5"/>
      <c r="M913" s="5"/>
      <c r="N913" s="5"/>
      <c r="O913" s="5"/>
      <c r="P913" s="5"/>
      <c r="Q913" s="5"/>
      <c r="R913" s="5"/>
      <c r="S913" s="54"/>
      <c r="T913" s="54"/>
      <c r="U913" s="371"/>
      <c r="V913" s="56"/>
      <c r="W913" s="5"/>
      <c r="X913" s="373"/>
      <c r="Y913" s="444"/>
      <c r="Z913" s="5"/>
      <c r="AA913" s="5"/>
      <c r="AB913" s="5"/>
      <c r="AC913" s="5"/>
      <c r="AD913" s="5"/>
      <c r="AE913" s="5"/>
      <c r="AF913" s="5"/>
    </row>
    <row r="914" spans="1:32" ht="21" customHeight="1" x14ac:dyDescent="0.3">
      <c r="A914" s="5"/>
      <c r="B914" s="5"/>
      <c r="C914" s="5"/>
      <c r="D914" s="445"/>
      <c r="E914" s="5"/>
      <c r="F914" s="5"/>
      <c r="G914" s="5"/>
      <c r="H914" s="5"/>
      <c r="I914" s="53"/>
      <c r="J914" s="5"/>
      <c r="K914" s="5"/>
      <c r="L914" s="5"/>
      <c r="M914" s="5"/>
      <c r="N914" s="5"/>
      <c r="O914" s="5"/>
      <c r="P914" s="5"/>
      <c r="Q914" s="5"/>
      <c r="R914" s="5"/>
      <c r="S914" s="54"/>
      <c r="T914" s="54"/>
      <c r="U914" s="371"/>
      <c r="V914" s="56"/>
      <c r="W914" s="5"/>
      <c r="X914" s="373"/>
      <c r="Y914" s="444"/>
      <c r="Z914" s="5"/>
      <c r="AA914" s="5"/>
      <c r="AB914" s="5"/>
      <c r="AC914" s="5"/>
      <c r="AD914" s="5"/>
      <c r="AE914" s="5"/>
      <c r="AF914" s="5"/>
    </row>
    <row r="915" spans="1:32" ht="21" customHeight="1" x14ac:dyDescent="0.3">
      <c r="A915" s="5"/>
      <c r="B915" s="5"/>
      <c r="C915" s="5"/>
      <c r="D915" s="445"/>
      <c r="E915" s="5"/>
      <c r="F915" s="5"/>
      <c r="G915" s="5"/>
      <c r="H915" s="5"/>
      <c r="I915" s="53"/>
      <c r="J915" s="5"/>
      <c r="K915" s="5"/>
      <c r="L915" s="5"/>
      <c r="M915" s="5"/>
      <c r="N915" s="5"/>
      <c r="O915" s="5"/>
      <c r="P915" s="5"/>
      <c r="Q915" s="5"/>
      <c r="R915" s="5"/>
      <c r="S915" s="54"/>
      <c r="T915" s="54"/>
      <c r="U915" s="371"/>
      <c r="V915" s="56"/>
      <c r="W915" s="5"/>
      <c r="X915" s="373"/>
      <c r="Y915" s="444"/>
      <c r="Z915" s="5"/>
      <c r="AA915" s="5"/>
      <c r="AB915" s="5"/>
      <c r="AC915" s="5"/>
      <c r="AD915" s="5"/>
      <c r="AE915" s="5"/>
      <c r="AF915" s="5"/>
    </row>
    <row r="916" spans="1:32" ht="21" customHeight="1" x14ac:dyDescent="0.3">
      <c r="A916" s="5"/>
      <c r="B916" s="5"/>
      <c r="C916" s="5"/>
      <c r="D916" s="445"/>
      <c r="E916" s="5"/>
      <c r="F916" s="5"/>
      <c r="G916" s="5"/>
      <c r="H916" s="5"/>
      <c r="I916" s="53"/>
      <c r="J916" s="5"/>
      <c r="K916" s="5"/>
      <c r="L916" s="5"/>
      <c r="M916" s="5"/>
      <c r="N916" s="5"/>
      <c r="O916" s="5"/>
      <c r="P916" s="5"/>
      <c r="Q916" s="5"/>
      <c r="R916" s="5"/>
      <c r="S916" s="54"/>
      <c r="T916" s="54"/>
      <c r="U916" s="371"/>
      <c r="V916" s="56"/>
      <c r="W916" s="5"/>
      <c r="X916" s="373"/>
      <c r="Y916" s="444"/>
      <c r="Z916" s="5"/>
      <c r="AA916" s="5"/>
      <c r="AB916" s="5"/>
      <c r="AC916" s="5"/>
      <c r="AD916" s="5"/>
      <c r="AE916" s="5"/>
      <c r="AF916" s="5"/>
    </row>
    <row r="917" spans="1:32" ht="21" customHeight="1" x14ac:dyDescent="0.3">
      <c r="A917" s="5"/>
      <c r="B917" s="5"/>
      <c r="C917" s="5"/>
      <c r="D917" s="445"/>
      <c r="E917" s="5"/>
      <c r="F917" s="5"/>
      <c r="G917" s="5"/>
      <c r="H917" s="5"/>
      <c r="I917" s="53"/>
      <c r="J917" s="5"/>
      <c r="K917" s="5"/>
      <c r="L917" s="5"/>
      <c r="M917" s="5"/>
      <c r="N917" s="5"/>
      <c r="O917" s="5"/>
      <c r="P917" s="5"/>
      <c r="Q917" s="5"/>
      <c r="R917" s="5"/>
      <c r="S917" s="54"/>
      <c r="T917" s="54"/>
      <c r="U917" s="371"/>
      <c r="V917" s="56"/>
      <c r="W917" s="5"/>
      <c r="X917" s="373"/>
      <c r="Y917" s="444"/>
      <c r="Z917" s="5"/>
      <c r="AA917" s="5"/>
      <c r="AB917" s="5"/>
      <c r="AC917" s="5"/>
      <c r="AD917" s="5"/>
      <c r="AE917" s="5"/>
      <c r="AF917" s="5"/>
    </row>
    <row r="918" spans="1:32" ht="21" customHeight="1" x14ac:dyDescent="0.3">
      <c r="A918" s="5"/>
      <c r="B918" s="5"/>
      <c r="C918" s="5"/>
      <c r="D918" s="445"/>
      <c r="E918" s="5"/>
      <c r="F918" s="5"/>
      <c r="G918" s="5"/>
      <c r="H918" s="5"/>
      <c r="I918" s="53"/>
      <c r="J918" s="5"/>
      <c r="K918" s="5"/>
      <c r="L918" s="5"/>
      <c r="M918" s="5"/>
      <c r="N918" s="5"/>
      <c r="O918" s="5"/>
      <c r="P918" s="5"/>
      <c r="Q918" s="5"/>
      <c r="R918" s="5"/>
      <c r="S918" s="54"/>
      <c r="T918" s="54"/>
      <c r="U918" s="371"/>
      <c r="V918" s="56"/>
      <c r="W918" s="5"/>
      <c r="X918" s="373"/>
      <c r="Y918" s="444"/>
      <c r="Z918" s="5"/>
      <c r="AA918" s="5"/>
      <c r="AB918" s="5"/>
      <c r="AC918" s="5"/>
      <c r="AD918" s="5"/>
      <c r="AE918" s="5"/>
      <c r="AF918" s="5"/>
    </row>
    <row r="919" spans="1:32" ht="21" customHeight="1" x14ac:dyDescent="0.3">
      <c r="A919" s="5"/>
      <c r="B919" s="5"/>
      <c r="C919" s="5"/>
      <c r="D919" s="445"/>
      <c r="E919" s="5"/>
      <c r="F919" s="5"/>
      <c r="G919" s="5"/>
      <c r="H919" s="5"/>
      <c r="I919" s="53"/>
      <c r="J919" s="5"/>
      <c r="K919" s="5"/>
      <c r="L919" s="5"/>
      <c r="M919" s="5"/>
      <c r="N919" s="5"/>
      <c r="O919" s="5"/>
      <c r="P919" s="5"/>
      <c r="Q919" s="5"/>
      <c r="R919" s="5"/>
      <c r="S919" s="54"/>
      <c r="T919" s="54"/>
      <c r="U919" s="371"/>
      <c r="V919" s="56"/>
      <c r="W919" s="5"/>
      <c r="X919" s="373"/>
      <c r="Y919" s="444"/>
      <c r="Z919" s="5"/>
      <c r="AA919" s="5"/>
      <c r="AB919" s="5"/>
      <c r="AC919" s="5"/>
      <c r="AD919" s="5"/>
      <c r="AE919" s="5"/>
      <c r="AF919" s="5"/>
    </row>
    <row r="920" spans="1:32" ht="21" customHeight="1" x14ac:dyDescent="0.3">
      <c r="A920" s="5"/>
      <c r="B920" s="5"/>
      <c r="C920" s="5"/>
      <c r="D920" s="445"/>
      <c r="E920" s="5"/>
      <c r="F920" s="5"/>
      <c r="G920" s="5"/>
      <c r="H920" s="5"/>
      <c r="I920" s="53"/>
      <c r="J920" s="5"/>
      <c r="K920" s="5"/>
      <c r="L920" s="5"/>
      <c r="M920" s="5"/>
      <c r="N920" s="5"/>
      <c r="O920" s="5"/>
      <c r="P920" s="5"/>
      <c r="Q920" s="5"/>
      <c r="R920" s="5"/>
      <c r="S920" s="54"/>
      <c r="T920" s="54"/>
      <c r="U920" s="371"/>
      <c r="V920" s="56"/>
      <c r="W920" s="5"/>
      <c r="X920" s="373"/>
      <c r="Y920" s="444"/>
      <c r="Z920" s="5"/>
      <c r="AA920" s="5"/>
      <c r="AB920" s="5"/>
      <c r="AC920" s="5"/>
      <c r="AD920" s="5"/>
      <c r="AE920" s="5"/>
      <c r="AF920" s="5"/>
    </row>
    <row r="921" spans="1:32" ht="21" customHeight="1" x14ac:dyDescent="0.3">
      <c r="A921" s="5"/>
      <c r="B921" s="5"/>
      <c r="C921" s="5"/>
      <c r="D921" s="445"/>
      <c r="E921" s="5"/>
      <c r="F921" s="5"/>
      <c r="G921" s="5"/>
      <c r="H921" s="5"/>
      <c r="I921" s="53"/>
      <c r="J921" s="5"/>
      <c r="K921" s="5"/>
      <c r="L921" s="5"/>
      <c r="M921" s="5"/>
      <c r="N921" s="5"/>
      <c r="O921" s="5"/>
      <c r="P921" s="5"/>
      <c r="Q921" s="5"/>
      <c r="R921" s="5"/>
      <c r="S921" s="54"/>
      <c r="T921" s="54"/>
      <c r="U921" s="371"/>
      <c r="V921" s="56"/>
      <c r="W921" s="5"/>
      <c r="X921" s="373"/>
      <c r="Y921" s="444"/>
      <c r="Z921" s="5"/>
      <c r="AA921" s="5"/>
      <c r="AB921" s="5"/>
      <c r="AC921" s="5"/>
      <c r="AD921" s="5"/>
      <c r="AE921" s="5"/>
      <c r="AF921" s="5"/>
    </row>
    <row r="922" spans="1:32" ht="21" customHeight="1" x14ac:dyDescent="0.3">
      <c r="A922" s="5"/>
      <c r="B922" s="5"/>
      <c r="C922" s="5"/>
      <c r="D922" s="445"/>
      <c r="E922" s="5"/>
      <c r="F922" s="5"/>
      <c r="G922" s="5"/>
      <c r="H922" s="5"/>
      <c r="I922" s="53"/>
      <c r="J922" s="5"/>
      <c r="K922" s="5"/>
      <c r="L922" s="5"/>
      <c r="M922" s="5"/>
      <c r="N922" s="5"/>
      <c r="O922" s="5"/>
      <c r="P922" s="5"/>
      <c r="Q922" s="5"/>
      <c r="R922" s="5"/>
      <c r="S922" s="54"/>
      <c r="T922" s="54"/>
      <c r="U922" s="371"/>
      <c r="V922" s="56"/>
      <c r="W922" s="5"/>
      <c r="X922" s="373"/>
      <c r="Y922" s="444"/>
      <c r="Z922" s="5"/>
      <c r="AA922" s="5"/>
      <c r="AB922" s="5"/>
      <c r="AC922" s="5"/>
      <c r="AD922" s="5"/>
      <c r="AE922" s="5"/>
      <c r="AF922" s="5"/>
    </row>
    <row r="923" spans="1:32" ht="21" customHeight="1" x14ac:dyDescent="0.3">
      <c r="A923" s="5"/>
      <c r="B923" s="5"/>
      <c r="C923" s="5"/>
      <c r="D923" s="445"/>
      <c r="E923" s="5"/>
      <c r="F923" s="5"/>
      <c r="G923" s="5"/>
      <c r="H923" s="5"/>
      <c r="I923" s="53"/>
      <c r="J923" s="5"/>
      <c r="K923" s="5"/>
      <c r="L923" s="5"/>
      <c r="M923" s="5"/>
      <c r="N923" s="5"/>
      <c r="O923" s="5"/>
      <c r="P923" s="5"/>
      <c r="Q923" s="5"/>
      <c r="R923" s="5"/>
      <c r="S923" s="54"/>
      <c r="T923" s="54"/>
      <c r="U923" s="371"/>
      <c r="V923" s="56"/>
      <c r="W923" s="5"/>
      <c r="X923" s="373"/>
      <c r="Y923" s="444"/>
      <c r="Z923" s="5"/>
      <c r="AA923" s="5"/>
      <c r="AB923" s="5"/>
      <c r="AC923" s="5"/>
      <c r="AD923" s="5"/>
      <c r="AE923" s="5"/>
      <c r="AF923" s="5"/>
    </row>
    <row r="924" spans="1:32" ht="21" customHeight="1" x14ac:dyDescent="0.3">
      <c r="A924" s="5"/>
      <c r="B924" s="5"/>
      <c r="C924" s="5"/>
      <c r="D924" s="445"/>
      <c r="E924" s="5"/>
      <c r="F924" s="5"/>
      <c r="G924" s="5"/>
      <c r="H924" s="5"/>
      <c r="I924" s="53"/>
      <c r="J924" s="5"/>
      <c r="K924" s="5"/>
      <c r="L924" s="5"/>
      <c r="M924" s="5"/>
      <c r="N924" s="5"/>
      <c r="O924" s="5"/>
      <c r="P924" s="5"/>
      <c r="Q924" s="5"/>
      <c r="R924" s="5"/>
      <c r="S924" s="54"/>
      <c r="T924" s="54"/>
      <c r="U924" s="371"/>
      <c r="V924" s="56"/>
      <c r="W924" s="5"/>
      <c r="X924" s="373"/>
      <c r="Y924" s="444"/>
      <c r="Z924" s="5"/>
      <c r="AA924" s="5"/>
      <c r="AB924" s="5"/>
      <c r="AC924" s="5"/>
      <c r="AD924" s="5"/>
      <c r="AE924" s="5"/>
      <c r="AF924" s="5"/>
    </row>
    <row r="925" spans="1:32" ht="21" customHeight="1" x14ac:dyDescent="0.3">
      <c r="A925" s="5"/>
      <c r="B925" s="5"/>
      <c r="C925" s="5"/>
      <c r="D925" s="445"/>
      <c r="E925" s="5"/>
      <c r="F925" s="5"/>
      <c r="G925" s="5"/>
      <c r="H925" s="5"/>
      <c r="I925" s="53"/>
      <c r="J925" s="5"/>
      <c r="K925" s="5"/>
      <c r="L925" s="5"/>
      <c r="M925" s="5"/>
      <c r="N925" s="5"/>
      <c r="O925" s="5"/>
      <c r="P925" s="5"/>
      <c r="Q925" s="5"/>
      <c r="R925" s="5"/>
      <c r="S925" s="54"/>
      <c r="T925" s="54"/>
      <c r="U925" s="371"/>
      <c r="V925" s="56"/>
      <c r="W925" s="5"/>
      <c r="X925" s="373"/>
      <c r="Y925" s="444"/>
      <c r="Z925" s="5"/>
      <c r="AA925" s="5"/>
      <c r="AB925" s="5"/>
      <c r="AC925" s="5"/>
      <c r="AD925" s="5"/>
      <c r="AE925" s="5"/>
      <c r="AF925" s="5"/>
    </row>
    <row r="926" spans="1:32" ht="21" customHeight="1" x14ac:dyDescent="0.3">
      <c r="A926" s="5"/>
      <c r="B926" s="5"/>
      <c r="C926" s="5"/>
      <c r="D926" s="445"/>
      <c r="E926" s="5"/>
      <c r="F926" s="5"/>
      <c r="G926" s="5"/>
      <c r="H926" s="5"/>
      <c r="I926" s="53"/>
      <c r="J926" s="5"/>
      <c r="K926" s="5"/>
      <c r="L926" s="5"/>
      <c r="M926" s="5"/>
      <c r="N926" s="5"/>
      <c r="O926" s="5"/>
      <c r="P926" s="5"/>
      <c r="Q926" s="5"/>
      <c r="R926" s="5"/>
      <c r="S926" s="54"/>
      <c r="T926" s="54"/>
      <c r="U926" s="371"/>
      <c r="V926" s="56"/>
      <c r="W926" s="5"/>
      <c r="X926" s="373"/>
      <c r="Y926" s="444"/>
      <c r="Z926" s="5"/>
      <c r="AA926" s="5"/>
      <c r="AB926" s="5"/>
      <c r="AC926" s="5"/>
      <c r="AD926" s="5"/>
      <c r="AE926" s="5"/>
      <c r="AF926" s="5"/>
    </row>
    <row r="927" spans="1:32" ht="21" customHeight="1" x14ac:dyDescent="0.3">
      <c r="A927" s="5"/>
      <c r="B927" s="5"/>
      <c r="C927" s="5"/>
      <c r="D927" s="445"/>
      <c r="E927" s="5"/>
      <c r="F927" s="5"/>
      <c r="G927" s="5"/>
      <c r="H927" s="5"/>
      <c r="I927" s="53"/>
      <c r="J927" s="5"/>
      <c r="K927" s="5"/>
      <c r="L927" s="5"/>
      <c r="M927" s="5"/>
      <c r="N927" s="5"/>
      <c r="O927" s="5"/>
      <c r="P927" s="5"/>
      <c r="Q927" s="5"/>
      <c r="R927" s="5"/>
      <c r="S927" s="54"/>
      <c r="T927" s="54"/>
      <c r="U927" s="371"/>
      <c r="V927" s="56"/>
      <c r="W927" s="5"/>
      <c r="X927" s="373"/>
      <c r="Y927" s="444"/>
      <c r="Z927" s="5"/>
      <c r="AA927" s="5"/>
      <c r="AB927" s="5"/>
      <c r="AC927" s="5"/>
      <c r="AD927" s="5"/>
      <c r="AE927" s="5"/>
      <c r="AF927" s="5"/>
    </row>
    <row r="928" spans="1:32" ht="21" customHeight="1" x14ac:dyDescent="0.3">
      <c r="A928" s="5"/>
      <c r="B928" s="5"/>
      <c r="C928" s="5"/>
      <c r="D928" s="445"/>
      <c r="E928" s="5"/>
      <c r="F928" s="5"/>
      <c r="G928" s="5"/>
      <c r="H928" s="5"/>
      <c r="I928" s="53"/>
      <c r="J928" s="5"/>
      <c r="K928" s="5"/>
      <c r="L928" s="5"/>
      <c r="M928" s="5"/>
      <c r="N928" s="5"/>
      <c r="O928" s="5"/>
      <c r="P928" s="5"/>
      <c r="Q928" s="5"/>
      <c r="R928" s="5"/>
      <c r="S928" s="54"/>
      <c r="T928" s="54"/>
      <c r="U928" s="371"/>
      <c r="V928" s="56"/>
      <c r="W928" s="5"/>
      <c r="X928" s="373"/>
      <c r="Y928" s="444"/>
      <c r="Z928" s="5"/>
      <c r="AA928" s="5"/>
      <c r="AB928" s="5"/>
      <c r="AC928" s="5"/>
      <c r="AD928" s="5"/>
      <c r="AE928" s="5"/>
      <c r="AF928" s="5"/>
    </row>
    <row r="929" spans="1:32" ht="21" customHeight="1" x14ac:dyDescent="0.3">
      <c r="A929" s="5"/>
      <c r="B929" s="5"/>
      <c r="C929" s="5"/>
      <c r="D929" s="445"/>
      <c r="E929" s="5"/>
      <c r="F929" s="5"/>
      <c r="G929" s="5"/>
      <c r="H929" s="5"/>
      <c r="I929" s="53"/>
      <c r="J929" s="5"/>
      <c r="K929" s="5"/>
      <c r="L929" s="5"/>
      <c r="M929" s="5"/>
      <c r="N929" s="5"/>
      <c r="O929" s="5"/>
      <c r="P929" s="5"/>
      <c r="Q929" s="5"/>
      <c r="R929" s="5"/>
      <c r="S929" s="54"/>
      <c r="T929" s="54"/>
      <c r="U929" s="371"/>
      <c r="V929" s="56"/>
      <c r="W929" s="5"/>
      <c r="X929" s="373"/>
      <c r="Y929" s="444"/>
      <c r="Z929" s="5"/>
      <c r="AA929" s="5"/>
      <c r="AB929" s="5"/>
      <c r="AC929" s="5"/>
      <c r="AD929" s="5"/>
      <c r="AE929" s="5"/>
      <c r="AF929" s="5"/>
    </row>
    <row r="930" spans="1:32" ht="21" customHeight="1" x14ac:dyDescent="0.3">
      <c r="A930" s="5"/>
      <c r="B930" s="5"/>
      <c r="C930" s="5"/>
      <c r="D930" s="445"/>
      <c r="E930" s="5"/>
      <c r="F930" s="5"/>
      <c r="G930" s="5"/>
      <c r="H930" s="5"/>
      <c r="I930" s="53"/>
      <c r="J930" s="5"/>
      <c r="K930" s="5"/>
      <c r="L930" s="5"/>
      <c r="M930" s="5"/>
      <c r="N930" s="5"/>
      <c r="O930" s="5"/>
      <c r="P930" s="5"/>
      <c r="Q930" s="5"/>
      <c r="R930" s="5"/>
      <c r="S930" s="54"/>
      <c r="T930" s="54"/>
      <c r="U930" s="371"/>
      <c r="V930" s="56"/>
      <c r="W930" s="5"/>
      <c r="X930" s="373"/>
      <c r="Y930" s="444"/>
      <c r="Z930" s="5"/>
      <c r="AA930" s="5"/>
      <c r="AB930" s="5"/>
      <c r="AC930" s="5"/>
      <c r="AD930" s="5"/>
      <c r="AE930" s="5"/>
      <c r="AF930" s="5"/>
    </row>
    <row r="931" spans="1:32" ht="21" customHeight="1" x14ac:dyDescent="0.3">
      <c r="A931" s="5"/>
      <c r="B931" s="5"/>
      <c r="C931" s="5"/>
      <c r="D931" s="445"/>
      <c r="E931" s="5"/>
      <c r="F931" s="5"/>
      <c r="G931" s="5"/>
      <c r="H931" s="5"/>
      <c r="I931" s="53"/>
      <c r="J931" s="5"/>
      <c r="K931" s="5"/>
      <c r="L931" s="5"/>
      <c r="M931" s="5"/>
      <c r="N931" s="5"/>
      <c r="O931" s="5"/>
      <c r="P931" s="5"/>
      <c r="Q931" s="5"/>
      <c r="R931" s="5"/>
      <c r="S931" s="54"/>
      <c r="T931" s="54"/>
      <c r="U931" s="371"/>
      <c r="V931" s="56"/>
      <c r="W931" s="5"/>
      <c r="X931" s="373"/>
      <c r="Y931" s="444"/>
      <c r="Z931" s="5"/>
      <c r="AA931" s="5"/>
      <c r="AB931" s="5"/>
      <c r="AC931" s="5"/>
      <c r="AD931" s="5"/>
      <c r="AE931" s="5"/>
      <c r="AF931" s="5"/>
    </row>
    <row r="932" spans="1:32" ht="21" customHeight="1" x14ac:dyDescent="0.3">
      <c r="A932" s="5"/>
      <c r="B932" s="5"/>
      <c r="C932" s="5"/>
      <c r="D932" s="445"/>
      <c r="E932" s="5"/>
      <c r="F932" s="5"/>
      <c r="G932" s="5"/>
      <c r="H932" s="5"/>
      <c r="I932" s="53"/>
      <c r="J932" s="5"/>
      <c r="K932" s="5"/>
      <c r="L932" s="5"/>
      <c r="M932" s="5"/>
      <c r="N932" s="5"/>
      <c r="O932" s="5"/>
      <c r="P932" s="5"/>
      <c r="Q932" s="5"/>
      <c r="R932" s="5"/>
      <c r="S932" s="54"/>
      <c r="T932" s="54"/>
      <c r="U932" s="371"/>
      <c r="V932" s="56"/>
      <c r="W932" s="5"/>
      <c r="X932" s="373"/>
      <c r="Y932" s="444"/>
      <c r="Z932" s="5"/>
      <c r="AA932" s="5"/>
      <c r="AB932" s="5"/>
      <c r="AC932" s="5"/>
      <c r="AD932" s="5"/>
      <c r="AE932" s="5"/>
      <c r="AF932" s="5"/>
    </row>
    <row r="933" spans="1:32" ht="21" customHeight="1" x14ac:dyDescent="0.3">
      <c r="A933" s="5"/>
      <c r="B933" s="5"/>
      <c r="C933" s="5"/>
      <c r="D933" s="445"/>
      <c r="E933" s="5"/>
      <c r="F933" s="5"/>
      <c r="G933" s="5"/>
      <c r="H933" s="5"/>
      <c r="I933" s="53"/>
      <c r="J933" s="5"/>
      <c r="K933" s="5"/>
      <c r="L933" s="5"/>
      <c r="M933" s="5"/>
      <c r="N933" s="5"/>
      <c r="O933" s="5"/>
      <c r="P933" s="5"/>
      <c r="Q933" s="5"/>
      <c r="R933" s="5"/>
      <c r="S933" s="54"/>
      <c r="T933" s="54"/>
      <c r="U933" s="371"/>
      <c r="V933" s="56"/>
      <c r="W933" s="5"/>
      <c r="X933" s="373"/>
      <c r="Y933" s="444"/>
      <c r="Z933" s="5"/>
      <c r="AA933" s="5"/>
      <c r="AB933" s="5"/>
      <c r="AC933" s="5"/>
      <c r="AD933" s="5"/>
      <c r="AE933" s="5"/>
      <c r="AF933" s="5"/>
    </row>
    <row r="934" spans="1:32" ht="21" customHeight="1" x14ac:dyDescent="0.3">
      <c r="A934" s="5"/>
      <c r="B934" s="5"/>
      <c r="C934" s="5"/>
      <c r="D934" s="445"/>
      <c r="E934" s="5"/>
      <c r="F934" s="5"/>
      <c r="G934" s="5"/>
      <c r="H934" s="5"/>
      <c r="I934" s="53"/>
      <c r="J934" s="5"/>
      <c r="K934" s="5"/>
      <c r="L934" s="5"/>
      <c r="M934" s="5"/>
      <c r="N934" s="5"/>
      <c r="O934" s="5"/>
      <c r="P934" s="5"/>
      <c r="Q934" s="5"/>
      <c r="R934" s="5"/>
      <c r="S934" s="54"/>
      <c r="T934" s="54"/>
      <c r="U934" s="371"/>
      <c r="V934" s="56"/>
      <c r="W934" s="5"/>
      <c r="X934" s="373"/>
      <c r="Y934" s="444"/>
      <c r="Z934" s="5"/>
      <c r="AA934" s="5"/>
      <c r="AB934" s="5"/>
      <c r="AC934" s="5"/>
      <c r="AD934" s="5"/>
      <c r="AE934" s="5"/>
      <c r="AF934" s="5"/>
    </row>
    <row r="935" spans="1:32" ht="21" customHeight="1" x14ac:dyDescent="0.3">
      <c r="A935" s="5"/>
      <c r="B935" s="5"/>
      <c r="C935" s="5"/>
      <c r="D935" s="445"/>
      <c r="E935" s="5"/>
      <c r="F935" s="5"/>
      <c r="G935" s="5"/>
      <c r="H935" s="5"/>
      <c r="I935" s="53"/>
      <c r="J935" s="5"/>
      <c r="K935" s="5"/>
      <c r="L935" s="5"/>
      <c r="M935" s="5"/>
      <c r="N935" s="5"/>
      <c r="O935" s="5"/>
      <c r="P935" s="5"/>
      <c r="Q935" s="5"/>
      <c r="R935" s="5"/>
      <c r="S935" s="54"/>
      <c r="T935" s="54"/>
      <c r="U935" s="371"/>
      <c r="V935" s="56"/>
      <c r="W935" s="5"/>
      <c r="X935" s="373"/>
      <c r="Y935" s="444"/>
      <c r="Z935" s="5"/>
      <c r="AA935" s="5"/>
      <c r="AB935" s="5"/>
      <c r="AC935" s="5"/>
      <c r="AD935" s="5"/>
      <c r="AE935" s="5"/>
      <c r="AF935" s="5"/>
    </row>
    <row r="936" spans="1:32" ht="21" customHeight="1" x14ac:dyDescent="0.3">
      <c r="A936" s="5"/>
      <c r="B936" s="5"/>
      <c r="C936" s="5"/>
      <c r="D936" s="445"/>
      <c r="E936" s="5"/>
      <c r="F936" s="5"/>
      <c r="G936" s="5"/>
      <c r="H936" s="5"/>
      <c r="I936" s="53"/>
      <c r="J936" s="5"/>
      <c r="K936" s="5"/>
      <c r="L936" s="5"/>
      <c r="M936" s="5"/>
      <c r="N936" s="5"/>
      <c r="O936" s="5"/>
      <c r="P936" s="5"/>
      <c r="Q936" s="5"/>
      <c r="R936" s="5"/>
      <c r="S936" s="54"/>
      <c r="T936" s="54"/>
      <c r="U936" s="371"/>
      <c r="V936" s="56"/>
      <c r="W936" s="5"/>
      <c r="X936" s="373"/>
      <c r="Y936" s="444"/>
      <c r="Z936" s="5"/>
      <c r="AA936" s="5"/>
      <c r="AB936" s="5"/>
      <c r="AC936" s="5"/>
      <c r="AD936" s="5"/>
      <c r="AE936" s="5"/>
      <c r="AF936" s="5"/>
    </row>
    <row r="937" spans="1:32" ht="21" customHeight="1" x14ac:dyDescent="0.3">
      <c r="A937" s="5"/>
      <c r="B937" s="5"/>
      <c r="C937" s="5"/>
      <c r="D937" s="445"/>
      <c r="E937" s="5"/>
      <c r="F937" s="5"/>
      <c r="G937" s="5"/>
      <c r="H937" s="5"/>
      <c r="I937" s="53"/>
      <c r="J937" s="5"/>
      <c r="K937" s="5"/>
      <c r="L937" s="5"/>
      <c r="M937" s="5"/>
      <c r="N937" s="5"/>
      <c r="O937" s="5"/>
      <c r="P937" s="5"/>
      <c r="Q937" s="5"/>
      <c r="R937" s="5"/>
      <c r="S937" s="54"/>
      <c r="T937" s="54"/>
      <c r="U937" s="371"/>
      <c r="V937" s="56"/>
      <c r="W937" s="5"/>
      <c r="X937" s="373"/>
      <c r="Y937" s="444"/>
      <c r="Z937" s="5"/>
      <c r="AA937" s="5"/>
      <c r="AB937" s="5"/>
      <c r="AC937" s="5"/>
      <c r="AD937" s="5"/>
      <c r="AE937" s="5"/>
      <c r="AF937" s="5"/>
    </row>
    <row r="938" spans="1:32" ht="21" customHeight="1" x14ac:dyDescent="0.3">
      <c r="A938" s="5"/>
      <c r="B938" s="5"/>
      <c r="C938" s="5"/>
      <c r="D938" s="445"/>
      <c r="E938" s="5"/>
      <c r="F938" s="5"/>
      <c r="G938" s="5"/>
      <c r="H938" s="5"/>
      <c r="I938" s="53"/>
      <c r="J938" s="5"/>
      <c r="K938" s="5"/>
      <c r="L938" s="5"/>
      <c r="M938" s="5"/>
      <c r="N938" s="5"/>
      <c r="O938" s="5"/>
      <c r="P938" s="5"/>
      <c r="Q938" s="5"/>
      <c r="R938" s="5"/>
      <c r="S938" s="54"/>
      <c r="T938" s="54"/>
      <c r="U938" s="371"/>
      <c r="V938" s="56"/>
      <c r="W938" s="5"/>
      <c r="X938" s="373"/>
      <c r="Y938" s="444"/>
      <c r="Z938" s="5"/>
      <c r="AA938" s="5"/>
      <c r="AB938" s="5"/>
      <c r="AC938" s="5"/>
      <c r="AD938" s="5"/>
      <c r="AE938" s="5"/>
      <c r="AF938" s="5"/>
    </row>
    <row r="939" spans="1:32" ht="21" customHeight="1" x14ac:dyDescent="0.3">
      <c r="A939" s="5"/>
      <c r="B939" s="5"/>
      <c r="C939" s="5"/>
      <c r="D939" s="445"/>
      <c r="E939" s="5"/>
      <c r="F939" s="5"/>
      <c r="G939" s="5"/>
      <c r="H939" s="5"/>
      <c r="I939" s="53"/>
      <c r="J939" s="5"/>
      <c r="K939" s="5"/>
      <c r="L939" s="5"/>
      <c r="M939" s="5"/>
      <c r="N939" s="5"/>
      <c r="O939" s="5"/>
      <c r="P939" s="5"/>
      <c r="Q939" s="5"/>
      <c r="R939" s="5"/>
      <c r="S939" s="54"/>
      <c r="T939" s="54"/>
      <c r="U939" s="371"/>
      <c r="V939" s="56"/>
      <c r="W939" s="5"/>
      <c r="X939" s="373"/>
      <c r="Y939" s="444"/>
      <c r="Z939" s="5"/>
      <c r="AA939" s="5"/>
      <c r="AB939" s="5"/>
      <c r="AC939" s="5"/>
      <c r="AD939" s="5"/>
      <c r="AE939" s="5"/>
      <c r="AF939" s="5"/>
    </row>
    <row r="940" spans="1:32" ht="21" customHeight="1" x14ac:dyDescent="0.3">
      <c r="A940" s="5"/>
      <c r="B940" s="5"/>
      <c r="C940" s="5"/>
      <c r="D940" s="445"/>
      <c r="E940" s="5"/>
      <c r="F940" s="5"/>
      <c r="G940" s="5"/>
      <c r="H940" s="5"/>
      <c r="I940" s="53"/>
      <c r="J940" s="5"/>
      <c r="K940" s="5"/>
      <c r="L940" s="5"/>
      <c r="M940" s="5"/>
      <c r="N940" s="5"/>
      <c r="O940" s="5"/>
      <c r="P940" s="5"/>
      <c r="Q940" s="5"/>
      <c r="R940" s="5"/>
      <c r="S940" s="54"/>
      <c r="T940" s="54"/>
      <c r="U940" s="371"/>
      <c r="V940" s="56"/>
      <c r="W940" s="5"/>
      <c r="X940" s="373"/>
      <c r="Y940" s="444"/>
      <c r="Z940" s="5"/>
      <c r="AA940" s="5"/>
      <c r="AB940" s="5"/>
      <c r="AC940" s="5"/>
      <c r="AD940" s="5"/>
      <c r="AE940" s="5"/>
      <c r="AF940" s="5"/>
    </row>
    <row r="941" spans="1:32" ht="21" customHeight="1" x14ac:dyDescent="0.3">
      <c r="A941" s="5"/>
      <c r="B941" s="5"/>
      <c r="C941" s="5"/>
      <c r="D941" s="445"/>
      <c r="E941" s="5"/>
      <c r="F941" s="5"/>
      <c r="G941" s="5"/>
      <c r="H941" s="5"/>
      <c r="I941" s="53"/>
      <c r="J941" s="5"/>
      <c r="K941" s="5"/>
      <c r="L941" s="5"/>
      <c r="M941" s="5"/>
      <c r="N941" s="5"/>
      <c r="O941" s="5"/>
      <c r="P941" s="5"/>
      <c r="Q941" s="5"/>
      <c r="R941" s="5"/>
      <c r="S941" s="54"/>
      <c r="T941" s="54"/>
      <c r="U941" s="371"/>
      <c r="V941" s="56"/>
      <c r="W941" s="5"/>
      <c r="X941" s="373"/>
      <c r="Y941" s="444"/>
      <c r="Z941" s="5"/>
      <c r="AA941" s="5"/>
      <c r="AB941" s="5"/>
      <c r="AC941" s="5"/>
      <c r="AD941" s="5"/>
      <c r="AE941" s="5"/>
      <c r="AF941" s="5"/>
    </row>
    <row r="942" spans="1:32" ht="21" customHeight="1" x14ac:dyDescent="0.3">
      <c r="A942" s="5"/>
      <c r="B942" s="5"/>
      <c r="C942" s="5"/>
      <c r="D942" s="445"/>
      <c r="E942" s="5"/>
      <c r="F942" s="5"/>
      <c r="G942" s="5"/>
      <c r="H942" s="5"/>
      <c r="I942" s="53"/>
      <c r="J942" s="5"/>
      <c r="K942" s="5"/>
      <c r="L942" s="5"/>
      <c r="M942" s="5"/>
      <c r="N942" s="5"/>
      <c r="O942" s="5"/>
      <c r="P942" s="5"/>
      <c r="Q942" s="5"/>
      <c r="R942" s="5"/>
      <c r="S942" s="54"/>
      <c r="T942" s="54"/>
      <c r="U942" s="371"/>
      <c r="V942" s="56"/>
      <c r="W942" s="5"/>
      <c r="X942" s="373"/>
      <c r="Y942" s="444"/>
      <c r="Z942" s="5"/>
      <c r="AA942" s="5"/>
      <c r="AB942" s="5"/>
      <c r="AC942" s="5"/>
      <c r="AD942" s="5"/>
      <c r="AE942" s="5"/>
      <c r="AF942" s="5"/>
    </row>
    <row r="943" spans="1:32" ht="21" customHeight="1" x14ac:dyDescent="0.3">
      <c r="A943" s="5"/>
      <c r="B943" s="5"/>
      <c r="C943" s="5"/>
      <c r="D943" s="445"/>
      <c r="E943" s="5"/>
      <c r="F943" s="5"/>
      <c r="G943" s="5"/>
      <c r="H943" s="5"/>
      <c r="I943" s="53"/>
      <c r="J943" s="5"/>
      <c r="K943" s="5"/>
      <c r="L943" s="5"/>
      <c r="M943" s="5"/>
      <c r="N943" s="5"/>
      <c r="O943" s="5"/>
      <c r="P943" s="5"/>
      <c r="Q943" s="5"/>
      <c r="R943" s="5"/>
      <c r="S943" s="54"/>
      <c r="T943" s="54"/>
      <c r="U943" s="371"/>
      <c r="V943" s="56"/>
      <c r="W943" s="5"/>
      <c r="X943" s="373"/>
      <c r="Y943" s="444"/>
      <c r="Z943" s="5"/>
      <c r="AA943" s="5"/>
      <c r="AB943" s="5"/>
      <c r="AC943" s="5"/>
      <c r="AD943" s="5"/>
      <c r="AE943" s="5"/>
      <c r="AF943" s="5"/>
    </row>
    <row r="944" spans="1:32" ht="21" customHeight="1" x14ac:dyDescent="0.3">
      <c r="A944" s="5"/>
      <c r="B944" s="5"/>
      <c r="C944" s="5"/>
      <c r="D944" s="445"/>
      <c r="E944" s="5"/>
      <c r="F944" s="5"/>
      <c r="G944" s="5"/>
      <c r="H944" s="5"/>
      <c r="I944" s="53"/>
      <c r="J944" s="5"/>
      <c r="K944" s="5"/>
      <c r="L944" s="5"/>
      <c r="M944" s="5"/>
      <c r="N944" s="5"/>
      <c r="O944" s="5"/>
      <c r="P944" s="5"/>
      <c r="Q944" s="5"/>
      <c r="R944" s="5"/>
      <c r="S944" s="54"/>
      <c r="T944" s="54"/>
      <c r="U944" s="371"/>
      <c r="V944" s="56"/>
      <c r="W944" s="5"/>
      <c r="X944" s="373"/>
      <c r="Y944" s="444"/>
      <c r="Z944" s="5"/>
      <c r="AA944" s="5"/>
      <c r="AB944" s="5"/>
      <c r="AC944" s="5"/>
      <c r="AD944" s="5"/>
      <c r="AE944" s="5"/>
      <c r="AF944" s="5"/>
    </row>
    <row r="945" spans="1:32" ht="21" customHeight="1" x14ac:dyDescent="0.3">
      <c r="A945" s="5"/>
      <c r="B945" s="5"/>
      <c r="C945" s="5"/>
      <c r="D945" s="445"/>
      <c r="E945" s="5"/>
      <c r="F945" s="5"/>
      <c r="G945" s="5"/>
      <c r="H945" s="5"/>
      <c r="I945" s="53"/>
      <c r="J945" s="5"/>
      <c r="K945" s="5"/>
      <c r="L945" s="5"/>
      <c r="M945" s="5"/>
      <c r="N945" s="5"/>
      <c r="O945" s="5"/>
      <c r="P945" s="5"/>
      <c r="Q945" s="5"/>
      <c r="R945" s="5"/>
      <c r="S945" s="54"/>
      <c r="T945" s="54"/>
      <c r="U945" s="371"/>
      <c r="V945" s="56"/>
      <c r="W945" s="5"/>
      <c r="X945" s="373"/>
      <c r="Y945" s="444"/>
      <c r="Z945" s="5"/>
      <c r="AA945" s="5"/>
      <c r="AB945" s="5"/>
      <c r="AC945" s="5"/>
      <c r="AD945" s="5"/>
      <c r="AE945" s="5"/>
      <c r="AF945" s="5"/>
    </row>
    <row r="946" spans="1:32" ht="21" customHeight="1" x14ac:dyDescent="0.3">
      <c r="A946" s="5"/>
      <c r="B946" s="5"/>
      <c r="C946" s="5"/>
      <c r="D946" s="445"/>
      <c r="E946" s="5"/>
      <c r="F946" s="5"/>
      <c r="G946" s="5"/>
      <c r="H946" s="5"/>
      <c r="I946" s="53"/>
      <c r="J946" s="5"/>
      <c r="K946" s="5"/>
      <c r="L946" s="5"/>
      <c r="M946" s="5"/>
      <c r="N946" s="5"/>
      <c r="O946" s="5"/>
      <c r="P946" s="5"/>
      <c r="Q946" s="5"/>
      <c r="R946" s="5"/>
      <c r="S946" s="54"/>
      <c r="T946" s="54"/>
      <c r="U946" s="371"/>
      <c r="V946" s="56"/>
      <c r="W946" s="5"/>
      <c r="X946" s="373"/>
      <c r="Y946" s="444"/>
      <c r="Z946" s="5"/>
      <c r="AA946" s="5"/>
      <c r="AB946" s="5"/>
      <c r="AC946" s="5"/>
      <c r="AD946" s="5"/>
      <c r="AE946" s="5"/>
      <c r="AF946" s="5"/>
    </row>
    <row r="947" spans="1:32" ht="21" customHeight="1" x14ac:dyDescent="0.3">
      <c r="A947" s="5"/>
      <c r="B947" s="5"/>
      <c r="C947" s="5"/>
      <c r="D947" s="445"/>
      <c r="E947" s="5"/>
      <c r="F947" s="5"/>
      <c r="G947" s="5"/>
      <c r="H947" s="5"/>
      <c r="I947" s="53"/>
      <c r="J947" s="5"/>
      <c r="K947" s="5"/>
      <c r="L947" s="5"/>
      <c r="M947" s="5"/>
      <c r="N947" s="5"/>
      <c r="O947" s="5"/>
      <c r="P947" s="5"/>
      <c r="Q947" s="5"/>
      <c r="R947" s="5"/>
      <c r="S947" s="54"/>
      <c r="T947" s="54"/>
      <c r="U947" s="371"/>
      <c r="V947" s="56"/>
      <c r="W947" s="5"/>
      <c r="X947" s="373"/>
      <c r="Y947" s="444"/>
      <c r="Z947" s="5"/>
      <c r="AA947" s="5"/>
      <c r="AB947" s="5"/>
      <c r="AC947" s="5"/>
      <c r="AD947" s="5"/>
      <c r="AE947" s="5"/>
      <c r="AF947" s="5"/>
    </row>
    <row r="948" spans="1:32" ht="21" customHeight="1" x14ac:dyDescent="0.3">
      <c r="A948" s="5"/>
      <c r="B948" s="5"/>
      <c r="C948" s="5"/>
      <c r="D948" s="445"/>
      <c r="E948" s="5"/>
      <c r="F948" s="5"/>
      <c r="G948" s="5"/>
      <c r="H948" s="5"/>
      <c r="I948" s="53"/>
      <c r="J948" s="5"/>
      <c r="K948" s="5"/>
      <c r="L948" s="5"/>
      <c r="M948" s="5"/>
      <c r="N948" s="5"/>
      <c r="O948" s="5"/>
      <c r="P948" s="5"/>
      <c r="Q948" s="5"/>
      <c r="R948" s="5"/>
      <c r="S948" s="54"/>
      <c r="T948" s="54"/>
      <c r="U948" s="371"/>
      <c r="V948" s="56"/>
      <c r="W948" s="5"/>
      <c r="X948" s="373"/>
      <c r="Y948" s="444"/>
      <c r="Z948" s="5"/>
      <c r="AA948" s="5"/>
      <c r="AB948" s="5"/>
      <c r="AC948" s="5"/>
      <c r="AD948" s="5"/>
      <c r="AE948" s="5"/>
      <c r="AF948" s="5"/>
    </row>
    <row r="949" spans="1:32" ht="21" customHeight="1" x14ac:dyDescent="0.3">
      <c r="A949" s="5"/>
      <c r="B949" s="5"/>
      <c r="C949" s="5"/>
      <c r="D949" s="445"/>
      <c r="E949" s="5"/>
      <c r="F949" s="5"/>
      <c r="G949" s="5"/>
      <c r="H949" s="5"/>
      <c r="I949" s="53"/>
      <c r="J949" s="5"/>
      <c r="K949" s="5"/>
      <c r="L949" s="5"/>
      <c r="M949" s="5"/>
      <c r="N949" s="5"/>
      <c r="O949" s="5"/>
      <c r="P949" s="5"/>
      <c r="Q949" s="5"/>
      <c r="R949" s="5"/>
      <c r="S949" s="54"/>
      <c r="T949" s="54"/>
      <c r="U949" s="371"/>
      <c r="V949" s="56"/>
      <c r="W949" s="5"/>
      <c r="X949" s="373"/>
      <c r="Y949" s="444"/>
      <c r="Z949" s="5"/>
      <c r="AA949" s="5"/>
      <c r="AB949" s="5"/>
      <c r="AC949" s="5"/>
      <c r="AD949" s="5"/>
      <c r="AE949" s="5"/>
      <c r="AF949" s="5"/>
    </row>
    <row r="950" spans="1:32" ht="21" customHeight="1" x14ac:dyDescent="0.3">
      <c r="A950" s="5"/>
      <c r="B950" s="5"/>
      <c r="C950" s="5"/>
      <c r="D950" s="445"/>
      <c r="E950" s="5"/>
      <c r="F950" s="5"/>
      <c r="G950" s="5"/>
      <c r="H950" s="5"/>
      <c r="I950" s="53"/>
      <c r="J950" s="5"/>
      <c r="K950" s="5"/>
      <c r="L950" s="5"/>
      <c r="M950" s="5"/>
      <c r="N950" s="5"/>
      <c r="O950" s="5"/>
      <c r="P950" s="5"/>
      <c r="Q950" s="5"/>
      <c r="R950" s="5"/>
      <c r="S950" s="54"/>
      <c r="T950" s="54"/>
      <c r="U950" s="371"/>
      <c r="V950" s="56"/>
      <c r="W950" s="5"/>
      <c r="X950" s="373"/>
      <c r="Y950" s="444"/>
      <c r="Z950" s="5"/>
      <c r="AA950" s="5"/>
      <c r="AB950" s="5"/>
      <c r="AC950" s="5"/>
      <c r="AD950" s="5"/>
      <c r="AE950" s="5"/>
      <c r="AF950" s="5"/>
    </row>
    <row r="951" spans="1:32" ht="21" customHeight="1" x14ac:dyDescent="0.3">
      <c r="A951" s="5"/>
      <c r="B951" s="5"/>
      <c r="C951" s="5"/>
      <c r="D951" s="445"/>
      <c r="E951" s="5"/>
      <c r="F951" s="5"/>
      <c r="G951" s="5"/>
      <c r="H951" s="5"/>
      <c r="I951" s="53"/>
      <c r="J951" s="5"/>
      <c r="K951" s="5"/>
      <c r="L951" s="5"/>
      <c r="M951" s="5"/>
      <c r="N951" s="5"/>
      <c r="O951" s="5"/>
      <c r="P951" s="5"/>
      <c r="Q951" s="5"/>
      <c r="R951" s="5"/>
      <c r="S951" s="54"/>
      <c r="T951" s="54"/>
      <c r="U951" s="371"/>
      <c r="V951" s="56"/>
      <c r="W951" s="5"/>
      <c r="X951" s="373"/>
      <c r="Y951" s="444"/>
      <c r="Z951" s="5"/>
      <c r="AA951" s="5"/>
      <c r="AB951" s="5"/>
      <c r="AC951" s="5"/>
      <c r="AD951" s="5"/>
      <c r="AE951" s="5"/>
      <c r="AF951" s="5"/>
    </row>
    <row r="952" spans="1:32" ht="21" customHeight="1" x14ac:dyDescent="0.3">
      <c r="A952" s="5"/>
      <c r="B952" s="5"/>
      <c r="C952" s="5"/>
      <c r="D952" s="445"/>
      <c r="E952" s="5"/>
      <c r="F952" s="5"/>
      <c r="G952" s="5"/>
      <c r="H952" s="5"/>
      <c r="I952" s="53"/>
      <c r="J952" s="5"/>
      <c r="K952" s="5"/>
      <c r="L952" s="5"/>
      <c r="M952" s="5"/>
      <c r="N952" s="5"/>
      <c r="O952" s="5"/>
      <c r="P952" s="5"/>
      <c r="Q952" s="5"/>
      <c r="R952" s="5"/>
      <c r="S952" s="54"/>
      <c r="T952" s="54"/>
      <c r="U952" s="371"/>
      <c r="V952" s="56"/>
      <c r="W952" s="5"/>
      <c r="X952" s="373"/>
      <c r="Y952" s="444"/>
      <c r="Z952" s="5"/>
      <c r="AA952" s="5"/>
      <c r="AB952" s="5"/>
      <c r="AC952" s="5"/>
      <c r="AD952" s="5"/>
      <c r="AE952" s="5"/>
      <c r="AF952" s="5"/>
    </row>
    <row r="953" spans="1:32" ht="21" customHeight="1" x14ac:dyDescent="0.3">
      <c r="A953" s="5"/>
      <c r="B953" s="5"/>
      <c r="C953" s="5"/>
      <c r="D953" s="445"/>
      <c r="E953" s="5"/>
      <c r="F953" s="5"/>
      <c r="G953" s="5"/>
      <c r="H953" s="5"/>
      <c r="I953" s="53"/>
      <c r="J953" s="5"/>
      <c r="K953" s="5"/>
      <c r="L953" s="5"/>
      <c r="M953" s="5"/>
      <c r="N953" s="5"/>
      <c r="O953" s="5"/>
      <c r="P953" s="5"/>
      <c r="Q953" s="5"/>
      <c r="R953" s="5"/>
      <c r="S953" s="54"/>
      <c r="T953" s="54"/>
      <c r="U953" s="371"/>
      <c r="V953" s="56"/>
      <c r="W953" s="5"/>
      <c r="X953" s="373"/>
      <c r="Y953" s="444"/>
      <c r="Z953" s="5"/>
      <c r="AA953" s="5"/>
      <c r="AB953" s="5"/>
      <c r="AC953" s="5"/>
      <c r="AD953" s="5"/>
      <c r="AE953" s="5"/>
      <c r="AF953" s="5"/>
    </row>
    <row r="954" spans="1:32" ht="21" customHeight="1" x14ac:dyDescent="0.3">
      <c r="A954" s="5"/>
      <c r="B954" s="5"/>
      <c r="C954" s="5"/>
      <c r="D954" s="445"/>
      <c r="E954" s="5"/>
      <c r="F954" s="5"/>
      <c r="G954" s="5"/>
      <c r="H954" s="5"/>
      <c r="I954" s="53"/>
      <c r="J954" s="5"/>
      <c r="K954" s="5"/>
      <c r="L954" s="5"/>
      <c r="M954" s="5"/>
      <c r="N954" s="5"/>
      <c r="O954" s="5"/>
      <c r="P954" s="5"/>
      <c r="Q954" s="5"/>
      <c r="R954" s="5"/>
      <c r="S954" s="54"/>
      <c r="T954" s="54"/>
      <c r="U954" s="371"/>
      <c r="V954" s="56"/>
      <c r="W954" s="5"/>
      <c r="X954" s="373"/>
      <c r="Y954" s="444"/>
      <c r="Z954" s="5"/>
      <c r="AA954" s="5"/>
      <c r="AB954" s="5"/>
      <c r="AC954" s="5"/>
      <c r="AD954" s="5"/>
      <c r="AE954" s="5"/>
      <c r="AF954" s="5"/>
    </row>
    <row r="955" spans="1:32" ht="21" customHeight="1" x14ac:dyDescent="0.3">
      <c r="A955" s="5"/>
      <c r="B955" s="5"/>
      <c r="C955" s="5"/>
      <c r="D955" s="445"/>
      <c r="E955" s="5"/>
      <c r="F955" s="5"/>
      <c r="G955" s="5"/>
      <c r="H955" s="5"/>
      <c r="I955" s="53"/>
      <c r="J955" s="5"/>
      <c r="K955" s="5"/>
      <c r="L955" s="5"/>
      <c r="M955" s="5"/>
      <c r="N955" s="5"/>
      <c r="O955" s="5"/>
      <c r="P955" s="5"/>
      <c r="Q955" s="5"/>
      <c r="R955" s="5"/>
      <c r="S955" s="54"/>
      <c r="T955" s="54"/>
      <c r="U955" s="371"/>
      <c r="V955" s="56"/>
      <c r="W955" s="5"/>
      <c r="X955" s="373"/>
      <c r="Y955" s="444"/>
      <c r="Z955" s="5"/>
      <c r="AA955" s="5"/>
      <c r="AB955" s="5"/>
      <c r="AC955" s="5"/>
      <c r="AD955" s="5"/>
      <c r="AE955" s="5"/>
      <c r="AF955" s="5"/>
    </row>
    <row r="956" spans="1:32" ht="21" customHeight="1" x14ac:dyDescent="0.3">
      <c r="A956" s="5"/>
      <c r="B956" s="5"/>
      <c r="C956" s="5"/>
      <c r="D956" s="445"/>
      <c r="E956" s="5"/>
      <c r="F956" s="5"/>
      <c r="G956" s="5"/>
      <c r="H956" s="5"/>
      <c r="I956" s="53"/>
      <c r="J956" s="5"/>
      <c r="K956" s="5"/>
      <c r="L956" s="5"/>
      <c r="M956" s="5"/>
      <c r="N956" s="5"/>
      <c r="O956" s="5"/>
      <c r="P956" s="5"/>
      <c r="Q956" s="5"/>
      <c r="R956" s="5"/>
      <c r="S956" s="54"/>
      <c r="T956" s="54"/>
      <c r="U956" s="371"/>
      <c r="V956" s="56"/>
      <c r="W956" s="5"/>
      <c r="X956" s="373"/>
      <c r="Y956" s="444"/>
      <c r="Z956" s="5"/>
      <c r="AA956" s="5"/>
      <c r="AB956" s="5"/>
      <c r="AC956" s="5"/>
      <c r="AD956" s="5"/>
      <c r="AE956" s="5"/>
      <c r="AF956" s="5"/>
    </row>
    <row r="957" spans="1:32" ht="21" customHeight="1" x14ac:dyDescent="0.3">
      <c r="A957" s="5"/>
      <c r="B957" s="5"/>
      <c r="C957" s="5"/>
      <c r="D957" s="445"/>
      <c r="E957" s="5"/>
      <c r="F957" s="5"/>
      <c r="G957" s="5"/>
      <c r="H957" s="5"/>
      <c r="I957" s="53"/>
      <c r="J957" s="5"/>
      <c r="K957" s="5"/>
      <c r="L957" s="5"/>
      <c r="M957" s="5"/>
      <c r="N957" s="5"/>
      <c r="O957" s="5"/>
      <c r="P957" s="5"/>
      <c r="Q957" s="5"/>
      <c r="R957" s="5"/>
      <c r="S957" s="54"/>
      <c r="T957" s="54"/>
      <c r="U957" s="371"/>
      <c r="V957" s="56"/>
      <c r="W957" s="5"/>
      <c r="X957" s="373"/>
      <c r="Y957" s="444"/>
      <c r="Z957" s="5"/>
      <c r="AA957" s="5"/>
      <c r="AB957" s="5"/>
      <c r="AC957" s="5"/>
      <c r="AD957" s="5"/>
      <c r="AE957" s="5"/>
      <c r="AF957" s="5"/>
    </row>
    <row r="958" spans="1:32" ht="21" customHeight="1" x14ac:dyDescent="0.3">
      <c r="A958" s="5"/>
      <c r="B958" s="5"/>
      <c r="C958" s="5"/>
      <c r="D958" s="445"/>
      <c r="E958" s="5"/>
      <c r="F958" s="5"/>
      <c r="G958" s="5"/>
      <c r="H958" s="5"/>
      <c r="I958" s="53"/>
      <c r="J958" s="5"/>
      <c r="K958" s="5"/>
      <c r="L958" s="5"/>
      <c r="M958" s="5"/>
      <c r="N958" s="5"/>
      <c r="O958" s="5"/>
      <c r="P958" s="5"/>
      <c r="Q958" s="5"/>
      <c r="R958" s="5"/>
      <c r="S958" s="54"/>
      <c r="T958" s="54"/>
      <c r="U958" s="371"/>
      <c r="V958" s="56"/>
      <c r="W958" s="5"/>
      <c r="X958" s="373"/>
      <c r="Y958" s="444"/>
      <c r="Z958" s="5"/>
      <c r="AA958" s="5"/>
      <c r="AB958" s="5"/>
      <c r="AC958" s="5"/>
      <c r="AD958" s="5"/>
      <c r="AE958" s="5"/>
      <c r="AF958" s="5"/>
    </row>
    <row r="959" spans="1:32" ht="21" customHeight="1" x14ac:dyDescent="0.3">
      <c r="A959" s="5"/>
      <c r="B959" s="5"/>
      <c r="C959" s="5"/>
      <c r="D959" s="445"/>
      <c r="E959" s="5"/>
      <c r="F959" s="5"/>
      <c r="G959" s="5"/>
      <c r="H959" s="5"/>
      <c r="I959" s="53"/>
      <c r="J959" s="5"/>
      <c r="K959" s="5"/>
      <c r="L959" s="5"/>
      <c r="M959" s="5"/>
      <c r="N959" s="5"/>
      <c r="O959" s="5"/>
      <c r="P959" s="5"/>
      <c r="Q959" s="5"/>
      <c r="R959" s="5"/>
      <c r="S959" s="54"/>
      <c r="T959" s="54"/>
      <c r="U959" s="371"/>
      <c r="V959" s="56"/>
      <c r="W959" s="5"/>
      <c r="X959" s="373"/>
      <c r="Y959" s="444"/>
      <c r="Z959" s="5"/>
      <c r="AA959" s="5"/>
      <c r="AB959" s="5"/>
      <c r="AC959" s="5"/>
      <c r="AD959" s="5"/>
      <c r="AE959" s="5"/>
      <c r="AF959" s="5"/>
    </row>
    <row r="960" spans="1:32" ht="21" customHeight="1" x14ac:dyDescent="0.3">
      <c r="A960" s="5"/>
      <c r="B960" s="5"/>
      <c r="C960" s="5"/>
      <c r="D960" s="445"/>
      <c r="E960" s="5"/>
      <c r="F960" s="5"/>
      <c r="G960" s="5"/>
      <c r="H960" s="5"/>
      <c r="I960" s="53"/>
      <c r="J960" s="5"/>
      <c r="K960" s="5"/>
      <c r="L960" s="5"/>
      <c r="M960" s="5"/>
      <c r="N960" s="5"/>
      <c r="O960" s="5"/>
      <c r="P960" s="5"/>
      <c r="Q960" s="5"/>
      <c r="R960" s="5"/>
      <c r="S960" s="54"/>
      <c r="T960" s="54"/>
      <c r="U960" s="371"/>
      <c r="V960" s="56"/>
      <c r="W960" s="5"/>
      <c r="X960" s="373"/>
      <c r="Y960" s="444"/>
      <c r="Z960" s="5"/>
      <c r="AA960" s="5"/>
      <c r="AB960" s="5"/>
      <c r="AC960" s="5"/>
      <c r="AD960" s="5"/>
      <c r="AE960" s="5"/>
      <c r="AF960" s="5"/>
    </row>
    <row r="961" spans="1:32" ht="21" customHeight="1" x14ac:dyDescent="0.3">
      <c r="A961" s="5"/>
      <c r="B961" s="5"/>
      <c r="C961" s="5"/>
      <c r="D961" s="445"/>
      <c r="E961" s="5"/>
      <c r="F961" s="5"/>
      <c r="G961" s="5"/>
      <c r="H961" s="5"/>
      <c r="I961" s="53"/>
      <c r="J961" s="5"/>
      <c r="K961" s="5"/>
      <c r="L961" s="5"/>
      <c r="M961" s="5"/>
      <c r="N961" s="5"/>
      <c r="O961" s="5"/>
      <c r="P961" s="5"/>
      <c r="Q961" s="5"/>
      <c r="R961" s="5"/>
      <c r="S961" s="54"/>
      <c r="T961" s="54"/>
      <c r="U961" s="371"/>
      <c r="V961" s="56"/>
      <c r="W961" s="5"/>
      <c r="X961" s="373"/>
      <c r="Y961" s="444"/>
      <c r="Z961" s="5"/>
      <c r="AA961" s="5"/>
      <c r="AB961" s="5"/>
      <c r="AC961" s="5"/>
      <c r="AD961" s="5"/>
      <c r="AE961" s="5"/>
      <c r="AF961" s="5"/>
    </row>
    <row r="962" spans="1:32" ht="21" customHeight="1" x14ac:dyDescent="0.3">
      <c r="A962" s="5"/>
      <c r="B962" s="5"/>
      <c r="C962" s="5"/>
      <c r="D962" s="445"/>
      <c r="E962" s="5"/>
      <c r="F962" s="5"/>
      <c r="G962" s="5"/>
      <c r="H962" s="5"/>
      <c r="I962" s="53"/>
      <c r="J962" s="5"/>
      <c r="K962" s="5"/>
      <c r="L962" s="5"/>
      <c r="M962" s="5"/>
      <c r="N962" s="5"/>
      <c r="O962" s="5"/>
      <c r="P962" s="5"/>
      <c r="Q962" s="5"/>
      <c r="R962" s="5"/>
      <c r="S962" s="54"/>
      <c r="T962" s="54"/>
      <c r="U962" s="371"/>
      <c r="V962" s="56"/>
      <c r="W962" s="5"/>
      <c r="X962" s="373"/>
      <c r="Y962" s="444"/>
      <c r="Z962" s="5"/>
      <c r="AA962" s="5"/>
      <c r="AB962" s="5"/>
      <c r="AC962" s="5"/>
      <c r="AD962" s="5"/>
      <c r="AE962" s="5"/>
      <c r="AF962" s="5"/>
    </row>
    <row r="963" spans="1:32" ht="21" customHeight="1" x14ac:dyDescent="0.3">
      <c r="A963" s="5"/>
      <c r="B963" s="5"/>
      <c r="C963" s="5"/>
      <c r="D963" s="445"/>
      <c r="E963" s="5"/>
      <c r="F963" s="5"/>
      <c r="G963" s="5"/>
      <c r="H963" s="5"/>
      <c r="I963" s="53"/>
      <c r="J963" s="5"/>
      <c r="K963" s="5"/>
      <c r="L963" s="5"/>
      <c r="M963" s="5"/>
      <c r="N963" s="5"/>
      <c r="O963" s="5"/>
      <c r="P963" s="5"/>
      <c r="Q963" s="5"/>
      <c r="R963" s="5"/>
      <c r="S963" s="54"/>
      <c r="T963" s="54"/>
      <c r="U963" s="371"/>
      <c r="V963" s="56"/>
      <c r="W963" s="5"/>
      <c r="X963" s="373"/>
      <c r="Y963" s="444"/>
      <c r="Z963" s="5"/>
      <c r="AA963" s="5"/>
      <c r="AB963" s="5"/>
      <c r="AC963" s="5"/>
      <c r="AD963" s="5"/>
      <c r="AE963" s="5"/>
      <c r="AF963" s="5"/>
    </row>
    <row r="964" spans="1:32" ht="21" customHeight="1" x14ac:dyDescent="0.3">
      <c r="A964" s="5"/>
      <c r="B964" s="5"/>
      <c r="C964" s="5"/>
      <c r="D964" s="445"/>
      <c r="E964" s="5"/>
      <c r="F964" s="5"/>
      <c r="G964" s="5"/>
      <c r="H964" s="5"/>
      <c r="I964" s="53"/>
      <c r="J964" s="5"/>
      <c r="K964" s="5"/>
      <c r="L964" s="5"/>
      <c r="M964" s="5"/>
      <c r="N964" s="5"/>
      <c r="O964" s="5"/>
      <c r="P964" s="5"/>
      <c r="Q964" s="5"/>
      <c r="R964" s="5"/>
      <c r="S964" s="54"/>
      <c r="T964" s="54"/>
      <c r="U964" s="371"/>
      <c r="V964" s="56"/>
      <c r="W964" s="5"/>
      <c r="X964" s="373"/>
      <c r="Y964" s="444"/>
      <c r="Z964" s="5"/>
      <c r="AA964" s="5"/>
      <c r="AB964" s="5"/>
      <c r="AC964" s="5"/>
      <c r="AD964" s="5"/>
      <c r="AE964" s="5"/>
      <c r="AF964" s="5"/>
    </row>
    <row r="965" spans="1:32" ht="21" customHeight="1" x14ac:dyDescent="0.3">
      <c r="A965" s="5"/>
      <c r="B965" s="5"/>
      <c r="C965" s="5"/>
      <c r="D965" s="445"/>
      <c r="E965" s="5"/>
      <c r="F965" s="5"/>
      <c r="G965" s="5"/>
      <c r="H965" s="5"/>
      <c r="I965" s="53"/>
      <c r="J965" s="5"/>
      <c r="K965" s="5"/>
      <c r="L965" s="5"/>
      <c r="M965" s="5"/>
      <c r="N965" s="5"/>
      <c r="O965" s="5"/>
      <c r="P965" s="5"/>
      <c r="Q965" s="5"/>
      <c r="R965" s="5"/>
      <c r="S965" s="54"/>
      <c r="T965" s="54"/>
      <c r="U965" s="371"/>
      <c r="V965" s="56"/>
      <c r="W965" s="5"/>
      <c r="X965" s="373"/>
      <c r="Y965" s="444"/>
      <c r="Z965" s="5"/>
      <c r="AA965" s="5"/>
      <c r="AB965" s="5"/>
      <c r="AC965" s="5"/>
      <c r="AD965" s="5"/>
      <c r="AE965" s="5"/>
      <c r="AF965" s="5"/>
    </row>
    <row r="966" spans="1:32" ht="21" customHeight="1" x14ac:dyDescent="0.3">
      <c r="A966" s="5"/>
      <c r="B966" s="5"/>
      <c r="C966" s="5"/>
      <c r="D966" s="445"/>
      <c r="E966" s="5"/>
      <c r="F966" s="5"/>
      <c r="G966" s="5"/>
      <c r="H966" s="5"/>
      <c r="I966" s="53"/>
      <c r="J966" s="5"/>
      <c r="K966" s="5"/>
      <c r="L966" s="5"/>
      <c r="M966" s="5"/>
      <c r="N966" s="5"/>
      <c r="O966" s="5"/>
      <c r="P966" s="5"/>
      <c r="Q966" s="5"/>
      <c r="R966" s="5"/>
      <c r="S966" s="54"/>
      <c r="T966" s="54"/>
      <c r="U966" s="371"/>
      <c r="V966" s="56"/>
      <c r="W966" s="5"/>
      <c r="X966" s="373"/>
      <c r="Y966" s="444"/>
      <c r="Z966" s="5"/>
      <c r="AA966" s="5"/>
      <c r="AB966" s="5"/>
      <c r="AC966" s="5"/>
      <c r="AD966" s="5"/>
      <c r="AE966" s="5"/>
      <c r="AF966" s="5"/>
    </row>
    <row r="967" spans="1:32" ht="21" customHeight="1" x14ac:dyDescent="0.3">
      <c r="A967" s="5"/>
      <c r="B967" s="5"/>
      <c r="C967" s="5"/>
      <c r="D967" s="445"/>
      <c r="E967" s="5"/>
      <c r="F967" s="5"/>
      <c r="G967" s="5"/>
      <c r="H967" s="5"/>
      <c r="I967" s="53"/>
      <c r="J967" s="5"/>
      <c r="K967" s="5"/>
      <c r="L967" s="5"/>
      <c r="M967" s="5"/>
      <c r="N967" s="5"/>
      <c r="O967" s="5"/>
      <c r="P967" s="5"/>
      <c r="Q967" s="5"/>
      <c r="R967" s="5"/>
      <c r="S967" s="54"/>
      <c r="T967" s="54"/>
      <c r="U967" s="371"/>
      <c r="V967" s="56"/>
      <c r="W967" s="5"/>
      <c r="X967" s="373"/>
      <c r="Y967" s="444"/>
      <c r="Z967" s="5"/>
      <c r="AA967" s="5"/>
      <c r="AB967" s="5"/>
      <c r="AC967" s="5"/>
      <c r="AD967" s="5"/>
      <c r="AE967" s="5"/>
      <c r="AF967" s="5"/>
    </row>
    <row r="968" spans="1:32" ht="21" customHeight="1" x14ac:dyDescent="0.3">
      <c r="A968" s="5"/>
      <c r="B968" s="5"/>
      <c r="C968" s="5"/>
      <c r="D968" s="445"/>
      <c r="E968" s="5"/>
      <c r="F968" s="5"/>
      <c r="G968" s="5"/>
      <c r="H968" s="5"/>
      <c r="I968" s="53"/>
      <c r="J968" s="5"/>
      <c r="K968" s="5"/>
      <c r="L968" s="5"/>
      <c r="M968" s="5"/>
      <c r="N968" s="5"/>
      <c r="O968" s="5"/>
      <c r="P968" s="5"/>
      <c r="Q968" s="5"/>
      <c r="R968" s="5"/>
      <c r="S968" s="54"/>
      <c r="T968" s="54"/>
      <c r="U968" s="371"/>
      <c r="V968" s="56"/>
      <c r="W968" s="5"/>
      <c r="X968" s="373"/>
      <c r="Y968" s="444"/>
      <c r="Z968" s="5"/>
      <c r="AA968" s="5"/>
      <c r="AB968" s="5"/>
      <c r="AC968" s="5"/>
      <c r="AD968" s="5"/>
      <c r="AE968" s="5"/>
      <c r="AF968" s="5"/>
    </row>
    <row r="969" spans="1:32" ht="21" customHeight="1" x14ac:dyDescent="0.3">
      <c r="A969" s="5"/>
      <c r="B969" s="5"/>
      <c r="C969" s="5"/>
      <c r="D969" s="445"/>
      <c r="E969" s="5"/>
      <c r="F969" s="5"/>
      <c r="G969" s="5"/>
      <c r="H969" s="5"/>
      <c r="I969" s="53"/>
      <c r="J969" s="5"/>
      <c r="K969" s="5"/>
      <c r="L969" s="5"/>
      <c r="M969" s="5"/>
      <c r="N969" s="5"/>
      <c r="O969" s="5"/>
      <c r="P969" s="5"/>
      <c r="Q969" s="5"/>
      <c r="R969" s="5"/>
      <c r="S969" s="54"/>
      <c r="T969" s="54"/>
      <c r="U969" s="371"/>
      <c r="V969" s="56"/>
      <c r="W969" s="5"/>
      <c r="X969" s="373"/>
      <c r="Y969" s="444"/>
      <c r="Z969" s="5"/>
      <c r="AA969" s="5"/>
      <c r="AB969" s="5"/>
      <c r="AC969" s="5"/>
      <c r="AD969" s="5"/>
      <c r="AE969" s="5"/>
      <c r="AF969" s="5"/>
    </row>
    <row r="970" spans="1:32" ht="21" customHeight="1" x14ac:dyDescent="0.3">
      <c r="A970" s="5"/>
      <c r="B970" s="5"/>
      <c r="C970" s="5"/>
      <c r="D970" s="445"/>
      <c r="E970" s="5"/>
      <c r="F970" s="5"/>
      <c r="G970" s="5"/>
      <c r="H970" s="5"/>
      <c r="I970" s="53"/>
      <c r="J970" s="5"/>
      <c r="K970" s="5"/>
      <c r="L970" s="5"/>
      <c r="M970" s="5"/>
      <c r="N970" s="5"/>
      <c r="O970" s="5"/>
      <c r="P970" s="5"/>
      <c r="Q970" s="5"/>
      <c r="R970" s="5"/>
      <c r="S970" s="54"/>
      <c r="T970" s="54"/>
      <c r="U970" s="371"/>
      <c r="V970" s="56"/>
      <c r="W970" s="5"/>
      <c r="X970" s="373"/>
      <c r="Y970" s="444"/>
      <c r="Z970" s="5"/>
      <c r="AA970" s="5"/>
      <c r="AB970" s="5"/>
      <c r="AC970" s="5"/>
      <c r="AD970" s="5"/>
      <c r="AE970" s="5"/>
      <c r="AF970" s="5"/>
    </row>
    <row r="971" spans="1:32" ht="21" customHeight="1" x14ac:dyDescent="0.3">
      <c r="A971" s="5"/>
      <c r="B971" s="5"/>
      <c r="C971" s="5"/>
      <c r="D971" s="445"/>
      <c r="E971" s="5"/>
      <c r="F971" s="5"/>
      <c r="G971" s="5"/>
      <c r="H971" s="5"/>
      <c r="I971" s="53"/>
      <c r="J971" s="5"/>
      <c r="K971" s="5"/>
      <c r="L971" s="5"/>
      <c r="M971" s="5"/>
      <c r="N971" s="5"/>
      <c r="O971" s="5"/>
      <c r="P971" s="5"/>
      <c r="Q971" s="5"/>
      <c r="R971" s="5"/>
      <c r="S971" s="54"/>
      <c r="T971" s="54"/>
      <c r="U971" s="371"/>
      <c r="V971" s="56"/>
      <c r="W971" s="5"/>
      <c r="X971" s="373"/>
      <c r="Y971" s="444"/>
      <c r="Z971" s="5"/>
      <c r="AA971" s="5"/>
      <c r="AB971" s="5"/>
      <c r="AC971" s="5"/>
      <c r="AD971" s="5"/>
      <c r="AE971" s="5"/>
      <c r="AF971" s="5"/>
    </row>
    <row r="972" spans="1:32" ht="21" customHeight="1" x14ac:dyDescent="0.3">
      <c r="A972" s="5"/>
      <c r="B972" s="5"/>
      <c r="C972" s="5"/>
      <c r="D972" s="445"/>
      <c r="E972" s="5"/>
      <c r="F972" s="5"/>
      <c r="G972" s="5"/>
      <c r="H972" s="5"/>
      <c r="I972" s="53"/>
      <c r="J972" s="5"/>
      <c r="K972" s="5"/>
      <c r="L972" s="5"/>
      <c r="M972" s="5"/>
      <c r="N972" s="5"/>
      <c r="O972" s="5"/>
      <c r="P972" s="5"/>
      <c r="Q972" s="5"/>
      <c r="R972" s="5"/>
      <c r="S972" s="54"/>
      <c r="T972" s="54"/>
      <c r="U972" s="371"/>
      <c r="V972" s="56"/>
      <c r="W972" s="5"/>
      <c r="X972" s="373"/>
      <c r="Y972" s="444"/>
      <c r="Z972" s="5"/>
      <c r="AA972" s="5"/>
      <c r="AB972" s="5"/>
      <c r="AC972" s="5"/>
      <c r="AD972" s="5"/>
      <c r="AE972" s="5"/>
      <c r="AF972" s="5"/>
    </row>
    <row r="973" spans="1:32" ht="21" customHeight="1" x14ac:dyDescent="0.3">
      <c r="A973" s="5"/>
      <c r="B973" s="5"/>
      <c r="C973" s="5"/>
      <c r="D973" s="445"/>
      <c r="E973" s="5"/>
      <c r="F973" s="5"/>
      <c r="G973" s="5"/>
      <c r="H973" s="5"/>
      <c r="I973" s="53"/>
      <c r="J973" s="5"/>
      <c r="K973" s="5"/>
      <c r="L973" s="5"/>
      <c r="M973" s="5"/>
      <c r="N973" s="5"/>
      <c r="O973" s="5"/>
      <c r="P973" s="5"/>
      <c r="Q973" s="5"/>
      <c r="R973" s="5"/>
      <c r="S973" s="54"/>
      <c r="T973" s="54"/>
      <c r="U973" s="371"/>
      <c r="V973" s="56"/>
      <c r="W973" s="5"/>
      <c r="X973" s="373"/>
      <c r="Y973" s="444"/>
      <c r="Z973" s="5"/>
      <c r="AA973" s="5"/>
      <c r="AB973" s="5"/>
      <c r="AC973" s="5"/>
      <c r="AD973" s="5"/>
      <c r="AE973" s="5"/>
      <c r="AF973" s="5"/>
    </row>
    <row r="974" spans="1:32" ht="21" customHeight="1" x14ac:dyDescent="0.3">
      <c r="A974" s="5"/>
      <c r="B974" s="5"/>
      <c r="C974" s="5"/>
      <c r="D974" s="445"/>
      <c r="E974" s="5"/>
      <c r="F974" s="5"/>
      <c r="G974" s="5"/>
      <c r="H974" s="5"/>
      <c r="I974" s="53"/>
      <c r="J974" s="5"/>
      <c r="K974" s="5"/>
      <c r="L974" s="5"/>
      <c r="M974" s="5"/>
      <c r="N974" s="5"/>
      <c r="O974" s="5"/>
      <c r="P974" s="5"/>
      <c r="Q974" s="5"/>
      <c r="R974" s="5"/>
      <c r="S974" s="54"/>
      <c r="T974" s="54"/>
      <c r="U974" s="371"/>
      <c r="V974" s="56"/>
      <c r="W974" s="5"/>
      <c r="X974" s="373"/>
      <c r="Y974" s="444"/>
      <c r="Z974" s="5"/>
      <c r="AA974" s="5"/>
      <c r="AB974" s="5"/>
      <c r="AC974" s="5"/>
      <c r="AD974" s="5"/>
      <c r="AE974" s="5"/>
      <c r="AF974" s="5"/>
    </row>
    <row r="975" spans="1:32" ht="21" customHeight="1" x14ac:dyDescent="0.3">
      <c r="A975" s="5"/>
      <c r="B975" s="5"/>
      <c r="C975" s="5"/>
      <c r="D975" s="445"/>
      <c r="E975" s="5"/>
      <c r="F975" s="5"/>
      <c r="G975" s="5"/>
      <c r="H975" s="5"/>
      <c r="I975" s="53"/>
      <c r="J975" s="5"/>
      <c r="K975" s="5"/>
      <c r="L975" s="5"/>
      <c r="M975" s="5"/>
      <c r="N975" s="5"/>
      <c r="O975" s="5"/>
      <c r="P975" s="5"/>
      <c r="Q975" s="5"/>
      <c r="R975" s="5"/>
      <c r="S975" s="54"/>
      <c r="T975" s="54"/>
      <c r="U975" s="371"/>
      <c r="V975" s="56"/>
      <c r="W975" s="5"/>
      <c r="X975" s="373"/>
      <c r="Y975" s="444"/>
      <c r="Z975" s="5"/>
      <c r="AA975" s="5"/>
      <c r="AB975" s="5"/>
      <c r="AC975" s="5"/>
      <c r="AD975" s="5"/>
      <c r="AE975" s="5"/>
      <c r="AF975" s="5"/>
    </row>
    <row r="976" spans="1:32" ht="21" customHeight="1" x14ac:dyDescent="0.3">
      <c r="A976" s="5"/>
      <c r="B976" s="5"/>
      <c r="C976" s="5"/>
      <c r="D976" s="445"/>
      <c r="E976" s="5"/>
      <c r="F976" s="5"/>
      <c r="G976" s="5"/>
      <c r="H976" s="5"/>
      <c r="I976" s="53"/>
      <c r="J976" s="5"/>
      <c r="K976" s="5"/>
      <c r="L976" s="5"/>
      <c r="M976" s="5"/>
      <c r="N976" s="5"/>
      <c r="O976" s="5"/>
      <c r="P976" s="5"/>
      <c r="Q976" s="5"/>
      <c r="R976" s="5"/>
      <c r="S976" s="54"/>
      <c r="T976" s="54"/>
      <c r="U976" s="371"/>
      <c r="V976" s="56"/>
      <c r="W976" s="5"/>
      <c r="X976" s="373"/>
      <c r="Y976" s="444"/>
      <c r="Z976" s="5"/>
      <c r="AA976" s="5"/>
      <c r="AB976" s="5"/>
      <c r="AC976" s="5"/>
      <c r="AD976" s="5"/>
      <c r="AE976" s="5"/>
      <c r="AF976" s="5"/>
    </row>
    <row r="977" spans="1:32" ht="21" customHeight="1" x14ac:dyDescent="0.3">
      <c r="A977" s="5"/>
      <c r="B977" s="5"/>
      <c r="C977" s="5"/>
      <c r="D977" s="445"/>
      <c r="E977" s="5"/>
      <c r="F977" s="5"/>
      <c r="G977" s="5"/>
      <c r="H977" s="5"/>
      <c r="I977" s="53"/>
      <c r="J977" s="5"/>
      <c r="K977" s="5"/>
      <c r="L977" s="5"/>
      <c r="M977" s="5"/>
      <c r="N977" s="5"/>
      <c r="O977" s="5"/>
      <c r="P977" s="5"/>
      <c r="Q977" s="5"/>
      <c r="R977" s="5"/>
      <c r="S977" s="54"/>
      <c r="T977" s="54"/>
      <c r="U977" s="371"/>
      <c r="V977" s="56"/>
      <c r="W977" s="5"/>
      <c r="X977" s="373"/>
      <c r="Y977" s="444"/>
      <c r="Z977" s="5"/>
      <c r="AA977" s="5"/>
      <c r="AB977" s="5"/>
      <c r="AC977" s="5"/>
      <c r="AD977" s="5"/>
      <c r="AE977" s="5"/>
      <c r="AF977" s="5"/>
    </row>
    <row r="978" spans="1:32" ht="21" customHeight="1" x14ac:dyDescent="0.3">
      <c r="A978" s="5"/>
      <c r="B978" s="5"/>
      <c r="C978" s="5"/>
      <c r="D978" s="445"/>
      <c r="E978" s="5"/>
      <c r="F978" s="5"/>
      <c r="G978" s="5"/>
      <c r="H978" s="5"/>
      <c r="I978" s="53"/>
      <c r="J978" s="5"/>
      <c r="K978" s="5"/>
      <c r="L978" s="5"/>
      <c r="M978" s="5"/>
      <c r="N978" s="5"/>
      <c r="O978" s="5"/>
      <c r="P978" s="5"/>
      <c r="Q978" s="5"/>
      <c r="R978" s="5"/>
      <c r="S978" s="54"/>
      <c r="T978" s="54"/>
      <c r="U978" s="371"/>
      <c r="V978" s="56"/>
      <c r="W978" s="5"/>
      <c r="X978" s="373"/>
      <c r="Y978" s="444"/>
      <c r="Z978" s="5"/>
      <c r="AA978" s="5"/>
      <c r="AB978" s="5"/>
      <c r="AC978" s="5"/>
      <c r="AD978" s="5"/>
      <c r="AE978" s="5"/>
      <c r="AF978" s="5"/>
    </row>
    <row r="979" spans="1:32" ht="21" customHeight="1" x14ac:dyDescent="0.3">
      <c r="A979" s="5"/>
      <c r="B979" s="5"/>
      <c r="C979" s="5"/>
      <c r="D979" s="445"/>
      <c r="E979" s="5"/>
      <c r="F979" s="5"/>
      <c r="G979" s="5"/>
      <c r="H979" s="5"/>
      <c r="I979" s="53"/>
      <c r="J979" s="5"/>
      <c r="K979" s="5"/>
      <c r="L979" s="5"/>
      <c r="M979" s="5"/>
      <c r="N979" s="5"/>
      <c r="O979" s="5"/>
      <c r="P979" s="5"/>
      <c r="Q979" s="5"/>
      <c r="R979" s="5"/>
      <c r="S979" s="54"/>
      <c r="T979" s="54"/>
      <c r="U979" s="371"/>
      <c r="V979" s="56"/>
      <c r="W979" s="5"/>
      <c r="X979" s="373"/>
      <c r="Y979" s="444"/>
      <c r="Z979" s="5"/>
      <c r="AA979" s="5"/>
      <c r="AB979" s="5"/>
      <c r="AC979" s="5"/>
      <c r="AD979" s="5"/>
      <c r="AE979" s="5"/>
      <c r="AF979" s="5"/>
    </row>
    <row r="980" spans="1:32" ht="21" customHeight="1" x14ac:dyDescent="0.3">
      <c r="A980" s="5"/>
      <c r="B980" s="5"/>
      <c r="C980" s="5"/>
      <c r="D980" s="445"/>
      <c r="E980" s="5"/>
      <c r="F980" s="5"/>
      <c r="G980" s="5"/>
      <c r="H980" s="5"/>
      <c r="I980" s="53"/>
      <c r="J980" s="5"/>
      <c r="K980" s="5"/>
      <c r="L980" s="5"/>
      <c r="M980" s="5"/>
      <c r="N980" s="5"/>
      <c r="O980" s="5"/>
      <c r="P980" s="5"/>
      <c r="Q980" s="5"/>
      <c r="R980" s="5"/>
      <c r="S980" s="54"/>
      <c r="T980" s="54"/>
      <c r="U980" s="371"/>
      <c r="V980" s="56"/>
      <c r="W980" s="5"/>
      <c r="X980" s="373"/>
      <c r="Y980" s="444"/>
      <c r="Z980" s="5"/>
      <c r="AA980" s="5"/>
      <c r="AB980" s="5"/>
      <c r="AC980" s="5"/>
      <c r="AD980" s="5"/>
      <c r="AE980" s="5"/>
      <c r="AF980" s="5"/>
    </row>
    <row r="981" spans="1:32" ht="21" customHeight="1" x14ac:dyDescent="0.3">
      <c r="A981" s="5"/>
      <c r="B981" s="5"/>
      <c r="C981" s="5"/>
      <c r="D981" s="445"/>
      <c r="E981" s="5"/>
      <c r="F981" s="5"/>
      <c r="G981" s="5"/>
      <c r="H981" s="5"/>
      <c r="I981" s="53"/>
      <c r="J981" s="5"/>
      <c r="K981" s="5"/>
      <c r="L981" s="5"/>
      <c r="M981" s="5"/>
      <c r="N981" s="5"/>
      <c r="O981" s="5"/>
      <c r="P981" s="5"/>
      <c r="Q981" s="5"/>
      <c r="R981" s="5"/>
      <c r="S981" s="54"/>
      <c r="T981" s="54"/>
      <c r="U981" s="371"/>
      <c r="V981" s="56"/>
      <c r="W981" s="5"/>
      <c r="X981" s="373"/>
      <c r="Y981" s="444"/>
      <c r="Z981" s="5"/>
      <c r="AA981" s="5"/>
      <c r="AB981" s="5"/>
      <c r="AC981" s="5"/>
      <c r="AD981" s="5"/>
      <c r="AE981" s="5"/>
      <c r="AF981" s="5"/>
    </row>
    <row r="982" spans="1:32" ht="21" customHeight="1" x14ac:dyDescent="0.3">
      <c r="A982" s="5"/>
      <c r="B982" s="5"/>
      <c r="C982" s="5"/>
      <c r="D982" s="445"/>
      <c r="E982" s="5"/>
      <c r="F982" s="5"/>
      <c r="G982" s="5"/>
      <c r="H982" s="5"/>
      <c r="I982" s="53"/>
      <c r="J982" s="5"/>
      <c r="K982" s="5"/>
      <c r="L982" s="5"/>
      <c r="M982" s="5"/>
      <c r="N982" s="5"/>
      <c r="O982" s="5"/>
      <c r="P982" s="5"/>
      <c r="Q982" s="5"/>
      <c r="R982" s="5"/>
      <c r="S982" s="54"/>
      <c r="T982" s="54"/>
      <c r="U982" s="371"/>
      <c r="V982" s="56"/>
      <c r="W982" s="5"/>
      <c r="X982" s="373"/>
      <c r="Y982" s="444"/>
      <c r="Z982" s="5"/>
      <c r="AA982" s="5"/>
      <c r="AB982" s="5"/>
      <c r="AC982" s="5"/>
      <c r="AD982" s="5"/>
      <c r="AE982" s="5"/>
      <c r="AF982" s="5"/>
    </row>
    <row r="983" spans="1:32" ht="21" customHeight="1" x14ac:dyDescent="0.3">
      <c r="A983" s="5"/>
      <c r="B983" s="5"/>
      <c r="C983" s="5"/>
      <c r="D983" s="445"/>
      <c r="E983" s="5"/>
      <c r="F983" s="5"/>
      <c r="G983" s="5"/>
      <c r="H983" s="5"/>
      <c r="I983" s="53"/>
      <c r="J983" s="5"/>
      <c r="K983" s="5"/>
      <c r="L983" s="5"/>
      <c r="M983" s="5"/>
      <c r="N983" s="5"/>
      <c r="O983" s="5"/>
      <c r="P983" s="5"/>
      <c r="Q983" s="5"/>
      <c r="R983" s="5"/>
      <c r="S983" s="54"/>
      <c r="T983" s="54"/>
      <c r="U983" s="371"/>
      <c r="V983" s="56"/>
      <c r="W983" s="5"/>
      <c r="X983" s="373"/>
      <c r="Y983" s="444"/>
      <c r="Z983" s="5"/>
      <c r="AA983" s="5"/>
      <c r="AB983" s="5"/>
      <c r="AC983" s="5"/>
      <c r="AD983" s="5"/>
      <c r="AE983" s="5"/>
      <c r="AF983" s="5"/>
    </row>
    <row r="984" spans="1:32" ht="21" customHeight="1" x14ac:dyDescent="0.3">
      <c r="A984" s="5"/>
      <c r="B984" s="5"/>
      <c r="C984" s="5"/>
      <c r="D984" s="445"/>
      <c r="E984" s="5"/>
      <c r="F984" s="5"/>
      <c r="G984" s="5"/>
      <c r="H984" s="5"/>
      <c r="I984" s="53"/>
      <c r="J984" s="5"/>
      <c r="K984" s="5"/>
      <c r="L984" s="5"/>
      <c r="M984" s="5"/>
      <c r="N984" s="5"/>
      <c r="O984" s="5"/>
      <c r="P984" s="5"/>
      <c r="Q984" s="5"/>
      <c r="R984" s="5"/>
      <c r="S984" s="54"/>
      <c r="T984" s="54"/>
      <c r="U984" s="371"/>
      <c r="V984" s="56"/>
      <c r="W984" s="5"/>
      <c r="X984" s="373"/>
      <c r="Y984" s="444"/>
      <c r="Z984" s="5"/>
      <c r="AA984" s="5"/>
      <c r="AB984" s="5"/>
      <c r="AC984" s="5"/>
      <c r="AD984" s="5"/>
      <c r="AE984" s="5"/>
      <c r="AF984" s="5"/>
    </row>
    <row r="985" spans="1:32" ht="21" customHeight="1" x14ac:dyDescent="0.3">
      <c r="A985" s="5"/>
      <c r="B985" s="5"/>
      <c r="C985" s="5"/>
      <c r="D985" s="445"/>
      <c r="E985" s="5"/>
      <c r="F985" s="5"/>
      <c r="G985" s="5"/>
      <c r="H985" s="5"/>
      <c r="I985" s="53"/>
      <c r="J985" s="5"/>
      <c r="K985" s="5"/>
      <c r="L985" s="5"/>
      <c r="M985" s="5"/>
      <c r="N985" s="5"/>
      <c r="O985" s="5"/>
      <c r="P985" s="5"/>
      <c r="Q985" s="5"/>
      <c r="R985" s="5"/>
      <c r="S985" s="54"/>
      <c r="T985" s="54"/>
      <c r="U985" s="371"/>
      <c r="V985" s="56"/>
      <c r="W985" s="5"/>
      <c r="X985" s="373"/>
      <c r="Y985" s="444"/>
      <c r="Z985" s="5"/>
      <c r="AA985" s="5"/>
      <c r="AB985" s="5"/>
      <c r="AC985" s="5"/>
      <c r="AD985" s="5"/>
      <c r="AE985" s="5"/>
      <c r="AF985" s="5"/>
    </row>
    <row r="986" spans="1:32" ht="21" customHeight="1" x14ac:dyDescent="0.3">
      <c r="A986" s="5"/>
      <c r="B986" s="5"/>
      <c r="C986" s="5"/>
      <c r="D986" s="445"/>
      <c r="E986" s="5"/>
      <c r="F986" s="5"/>
      <c r="G986" s="5"/>
      <c r="H986" s="5"/>
      <c r="I986" s="53"/>
      <c r="J986" s="5"/>
      <c r="K986" s="5"/>
      <c r="L986" s="5"/>
      <c r="M986" s="5"/>
      <c r="N986" s="5"/>
      <c r="O986" s="5"/>
      <c r="P986" s="5"/>
      <c r="Q986" s="5"/>
      <c r="R986" s="5"/>
      <c r="S986" s="54"/>
      <c r="T986" s="54"/>
      <c r="U986" s="371"/>
      <c r="V986" s="56"/>
      <c r="W986" s="5"/>
      <c r="X986" s="373"/>
      <c r="Y986" s="444"/>
      <c r="Z986" s="5"/>
      <c r="AA986" s="5"/>
      <c r="AB986" s="5"/>
      <c r="AC986" s="5"/>
      <c r="AD986" s="5"/>
      <c r="AE986" s="5"/>
      <c r="AF986" s="5"/>
    </row>
    <row r="987" spans="1:32" ht="21" customHeight="1" x14ac:dyDescent="0.3">
      <c r="A987" s="5"/>
      <c r="B987" s="5"/>
      <c r="C987" s="5"/>
      <c r="D987" s="445"/>
      <c r="E987" s="5"/>
      <c r="F987" s="5"/>
      <c r="G987" s="5"/>
      <c r="H987" s="5"/>
      <c r="I987" s="53"/>
      <c r="J987" s="5"/>
      <c r="K987" s="5"/>
      <c r="L987" s="5"/>
      <c r="M987" s="5"/>
      <c r="N987" s="5"/>
      <c r="O987" s="5"/>
      <c r="P987" s="5"/>
      <c r="Q987" s="5"/>
      <c r="R987" s="5"/>
      <c r="S987" s="54"/>
      <c r="T987" s="54"/>
      <c r="U987" s="371"/>
      <c r="V987" s="56"/>
      <c r="W987" s="5"/>
      <c r="X987" s="373"/>
      <c r="Y987" s="444"/>
      <c r="Z987" s="5"/>
      <c r="AA987" s="5"/>
      <c r="AB987" s="5"/>
      <c r="AC987" s="5"/>
      <c r="AD987" s="5"/>
      <c r="AE987" s="5"/>
      <c r="AF987" s="5"/>
    </row>
    <row r="988" spans="1:32" ht="21" customHeight="1" x14ac:dyDescent="0.3">
      <c r="A988" s="5"/>
      <c r="B988" s="5"/>
      <c r="C988" s="5"/>
      <c r="D988" s="445"/>
      <c r="E988" s="5"/>
      <c r="F988" s="5"/>
      <c r="G988" s="5"/>
      <c r="H988" s="5"/>
      <c r="I988" s="53"/>
      <c r="J988" s="5"/>
      <c r="K988" s="5"/>
      <c r="L988" s="5"/>
      <c r="M988" s="5"/>
      <c r="N988" s="5"/>
      <c r="O988" s="5"/>
      <c r="P988" s="5"/>
      <c r="Q988" s="5"/>
      <c r="R988" s="5"/>
      <c r="S988" s="54"/>
      <c r="T988" s="54"/>
      <c r="U988" s="371"/>
      <c r="V988" s="56"/>
      <c r="W988" s="5"/>
      <c r="X988" s="373"/>
      <c r="Y988" s="444"/>
      <c r="Z988" s="5"/>
      <c r="AA988" s="5"/>
      <c r="AB988" s="5"/>
      <c r="AC988" s="5"/>
      <c r="AD988" s="5"/>
      <c r="AE988" s="5"/>
      <c r="AF988" s="5"/>
    </row>
    <row r="989" spans="1:32" ht="21" customHeight="1" x14ac:dyDescent="0.3">
      <c r="A989" s="5"/>
      <c r="B989" s="5"/>
      <c r="C989" s="5"/>
      <c r="D989" s="445"/>
      <c r="E989" s="5"/>
      <c r="F989" s="5"/>
      <c r="G989" s="5"/>
      <c r="H989" s="5"/>
      <c r="I989" s="53"/>
      <c r="J989" s="5"/>
      <c r="K989" s="5"/>
      <c r="L989" s="5"/>
      <c r="M989" s="5"/>
      <c r="N989" s="5"/>
      <c r="O989" s="5"/>
      <c r="P989" s="5"/>
      <c r="Q989" s="5"/>
      <c r="R989" s="5"/>
      <c r="S989" s="54"/>
      <c r="T989" s="54"/>
      <c r="U989" s="371"/>
      <c r="V989" s="56"/>
      <c r="W989" s="5"/>
      <c r="X989" s="373"/>
      <c r="Y989" s="444"/>
      <c r="Z989" s="5"/>
      <c r="AA989" s="5"/>
      <c r="AB989" s="5"/>
      <c r="AC989" s="5"/>
      <c r="AD989" s="5"/>
      <c r="AE989" s="5"/>
      <c r="AF989" s="5"/>
    </row>
    <row r="990" spans="1:32" ht="21" customHeight="1" x14ac:dyDescent="0.3">
      <c r="A990" s="5"/>
      <c r="B990" s="5"/>
      <c r="C990" s="5"/>
      <c r="D990" s="445"/>
      <c r="E990" s="5"/>
      <c r="F990" s="5"/>
      <c r="G990" s="5"/>
      <c r="H990" s="5"/>
      <c r="I990" s="53"/>
      <c r="J990" s="5"/>
      <c r="K990" s="5"/>
      <c r="L990" s="5"/>
      <c r="M990" s="5"/>
      <c r="N990" s="5"/>
      <c r="O990" s="5"/>
      <c r="P990" s="5"/>
      <c r="Q990" s="5"/>
      <c r="R990" s="5"/>
      <c r="S990" s="54"/>
      <c r="T990" s="54"/>
      <c r="U990" s="371"/>
      <c r="V990" s="56"/>
      <c r="W990" s="5"/>
      <c r="X990" s="373"/>
      <c r="Y990" s="444"/>
      <c r="Z990" s="5"/>
      <c r="AA990" s="5"/>
      <c r="AB990" s="5"/>
      <c r="AC990" s="5"/>
      <c r="AD990" s="5"/>
      <c r="AE990" s="5"/>
      <c r="AF990" s="5"/>
    </row>
    <row r="991" spans="1:32" ht="21" customHeight="1" x14ac:dyDescent="0.3">
      <c r="A991" s="5"/>
      <c r="B991" s="5"/>
      <c r="C991" s="5"/>
      <c r="D991" s="445"/>
      <c r="E991" s="5"/>
      <c r="F991" s="5"/>
      <c r="G991" s="5"/>
      <c r="H991" s="5"/>
      <c r="I991" s="53"/>
      <c r="J991" s="5"/>
      <c r="K991" s="5"/>
      <c r="L991" s="5"/>
      <c r="M991" s="5"/>
      <c r="N991" s="5"/>
      <c r="O991" s="5"/>
      <c r="P991" s="5"/>
      <c r="Q991" s="5"/>
      <c r="R991" s="5"/>
      <c r="S991" s="54"/>
      <c r="T991" s="54"/>
      <c r="U991" s="371"/>
      <c r="V991" s="56"/>
      <c r="W991" s="5"/>
      <c r="X991" s="373"/>
      <c r="Y991" s="444"/>
      <c r="Z991" s="5"/>
      <c r="AA991" s="5"/>
      <c r="AB991" s="5"/>
      <c r="AC991" s="5"/>
      <c r="AD991" s="5"/>
      <c r="AE991" s="5"/>
      <c r="AF991" s="5"/>
    </row>
    <row r="992" spans="1:32" ht="21" customHeight="1" x14ac:dyDescent="0.3">
      <c r="A992" s="5"/>
      <c r="B992" s="5"/>
      <c r="C992" s="5"/>
      <c r="D992" s="445"/>
      <c r="E992" s="5"/>
      <c r="F992" s="5"/>
      <c r="G992" s="5"/>
      <c r="H992" s="5"/>
      <c r="I992" s="53"/>
      <c r="J992" s="5"/>
      <c r="K992" s="5"/>
      <c r="L992" s="5"/>
      <c r="M992" s="5"/>
      <c r="N992" s="5"/>
      <c r="O992" s="5"/>
      <c r="P992" s="5"/>
      <c r="Q992" s="5"/>
      <c r="R992" s="5"/>
      <c r="S992" s="54"/>
      <c r="T992" s="54"/>
      <c r="U992" s="371"/>
      <c r="V992" s="56"/>
      <c r="W992" s="5"/>
      <c r="X992" s="373"/>
      <c r="Y992" s="444"/>
      <c r="Z992" s="5"/>
      <c r="AA992" s="5"/>
      <c r="AB992" s="5"/>
      <c r="AC992" s="5"/>
      <c r="AD992" s="5"/>
      <c r="AE992" s="5"/>
      <c r="AF992" s="5"/>
    </row>
    <row r="993" spans="1:32" ht="21" customHeight="1" x14ac:dyDescent="0.3">
      <c r="A993" s="5"/>
      <c r="B993" s="5"/>
      <c r="C993" s="5"/>
      <c r="D993" s="445"/>
      <c r="E993" s="5"/>
      <c r="F993" s="5"/>
      <c r="G993" s="5"/>
      <c r="H993" s="5"/>
      <c r="I993" s="53"/>
      <c r="J993" s="5"/>
      <c r="K993" s="5"/>
      <c r="L993" s="5"/>
      <c r="M993" s="5"/>
      <c r="N993" s="5"/>
      <c r="O993" s="5"/>
      <c r="P993" s="5"/>
      <c r="Q993" s="5"/>
      <c r="R993" s="5"/>
      <c r="S993" s="54"/>
      <c r="T993" s="54"/>
      <c r="U993" s="371"/>
      <c r="V993" s="56"/>
      <c r="W993" s="5"/>
      <c r="X993" s="373"/>
      <c r="Y993" s="444"/>
      <c r="Z993" s="5"/>
      <c r="AA993" s="5"/>
      <c r="AB993" s="5"/>
      <c r="AC993" s="5"/>
      <c r="AD993" s="5"/>
      <c r="AE993" s="5"/>
      <c r="AF993" s="5"/>
    </row>
    <row r="994" spans="1:32" ht="21" customHeight="1" x14ac:dyDescent="0.3">
      <c r="A994" s="5"/>
      <c r="B994" s="5"/>
      <c r="C994" s="5"/>
      <c r="D994" s="445"/>
      <c r="E994" s="5"/>
      <c r="F994" s="5"/>
      <c r="G994" s="5"/>
      <c r="H994" s="5"/>
      <c r="I994" s="53"/>
      <c r="J994" s="5"/>
      <c r="K994" s="5"/>
      <c r="L994" s="5"/>
      <c r="M994" s="5"/>
      <c r="N994" s="5"/>
      <c r="O994" s="5"/>
      <c r="P994" s="5"/>
      <c r="Q994" s="5"/>
      <c r="R994" s="5"/>
      <c r="S994" s="54"/>
      <c r="T994" s="54"/>
      <c r="U994" s="371"/>
      <c r="V994" s="56"/>
      <c r="W994" s="5"/>
      <c r="X994" s="373"/>
      <c r="Y994" s="444"/>
      <c r="Z994" s="5"/>
      <c r="AA994" s="5"/>
      <c r="AB994" s="5"/>
      <c r="AC994" s="5"/>
      <c r="AD994" s="5"/>
      <c r="AE994" s="5"/>
      <c r="AF994" s="5"/>
    </row>
    <row r="995" spans="1:32" ht="21" customHeight="1" x14ac:dyDescent="0.3">
      <c r="A995" s="5"/>
      <c r="B995" s="5"/>
      <c r="C995" s="5"/>
      <c r="D995" s="445"/>
      <c r="E995" s="5"/>
      <c r="F995" s="5"/>
      <c r="G995" s="5"/>
      <c r="H995" s="5"/>
      <c r="I995" s="53"/>
      <c r="J995" s="5"/>
      <c r="K995" s="5"/>
      <c r="L995" s="5"/>
      <c r="M995" s="5"/>
      <c r="N995" s="5"/>
      <c r="O995" s="5"/>
      <c r="P995" s="5"/>
      <c r="Q995" s="5"/>
      <c r="R995" s="5"/>
      <c r="S995" s="54"/>
      <c r="T995" s="54"/>
      <c r="U995" s="371"/>
      <c r="V995" s="56"/>
      <c r="W995" s="5"/>
      <c r="X995" s="373"/>
      <c r="Y995" s="444"/>
      <c r="Z995" s="5"/>
      <c r="AA995" s="5"/>
      <c r="AB995" s="5"/>
      <c r="AC995" s="5"/>
      <c r="AD995" s="5"/>
      <c r="AE995" s="5"/>
      <c r="AF995" s="5"/>
    </row>
    <row r="996" spans="1:32" ht="21" customHeight="1" x14ac:dyDescent="0.3">
      <c r="A996" s="5"/>
      <c r="B996" s="5"/>
      <c r="C996" s="5"/>
      <c r="D996" s="445"/>
      <c r="E996" s="5"/>
      <c r="F996" s="5"/>
      <c r="G996" s="5"/>
      <c r="H996" s="5"/>
      <c r="I996" s="53"/>
      <c r="J996" s="5"/>
      <c r="K996" s="5"/>
      <c r="L996" s="5"/>
      <c r="M996" s="5"/>
      <c r="N996" s="5"/>
      <c r="O996" s="5"/>
      <c r="P996" s="5"/>
      <c r="Q996" s="5"/>
      <c r="R996" s="5"/>
      <c r="S996" s="54"/>
      <c r="T996" s="54"/>
      <c r="U996" s="371"/>
      <c r="V996" s="56"/>
      <c r="W996" s="5"/>
      <c r="X996" s="373"/>
      <c r="Y996" s="444"/>
      <c r="Z996" s="5"/>
      <c r="AA996" s="5"/>
      <c r="AB996" s="5"/>
      <c r="AC996" s="5"/>
      <c r="AD996" s="5"/>
      <c r="AE996" s="5"/>
      <c r="AF996" s="5"/>
    </row>
    <row r="997" spans="1:32" ht="21" customHeight="1" x14ac:dyDescent="0.3">
      <c r="A997" s="5"/>
      <c r="B997" s="5"/>
      <c r="C997" s="5"/>
      <c r="D997" s="445"/>
      <c r="E997" s="5"/>
      <c r="F997" s="5"/>
      <c r="G997" s="5"/>
      <c r="H997" s="5"/>
      <c r="I997" s="53"/>
      <c r="J997" s="5"/>
      <c r="K997" s="5"/>
      <c r="L997" s="5"/>
      <c r="M997" s="5"/>
      <c r="N997" s="5"/>
      <c r="O997" s="5"/>
      <c r="P997" s="5"/>
      <c r="Q997" s="5"/>
      <c r="R997" s="5"/>
      <c r="S997" s="54"/>
      <c r="T997" s="54"/>
      <c r="U997" s="371"/>
      <c r="V997" s="56"/>
      <c r="W997" s="5"/>
      <c r="X997" s="373"/>
      <c r="Y997" s="444"/>
      <c r="Z997" s="5"/>
      <c r="AA997" s="5"/>
      <c r="AB997" s="5"/>
      <c r="AC997" s="5"/>
      <c r="AD997" s="5"/>
      <c r="AE997" s="5"/>
      <c r="AF997" s="5"/>
    </row>
    <row r="998" spans="1:32" ht="21" customHeight="1" x14ac:dyDescent="0.3">
      <c r="A998" s="5"/>
      <c r="B998" s="5"/>
      <c r="C998" s="5"/>
      <c r="D998" s="445"/>
      <c r="E998" s="5"/>
      <c r="F998" s="5"/>
      <c r="G998" s="5"/>
      <c r="H998" s="5"/>
      <c r="I998" s="53"/>
      <c r="J998" s="5"/>
      <c r="K998" s="5"/>
      <c r="L998" s="5"/>
      <c r="M998" s="5"/>
      <c r="N998" s="5"/>
      <c r="O998" s="5"/>
      <c r="P998" s="5"/>
      <c r="Q998" s="5"/>
      <c r="R998" s="5"/>
      <c r="S998" s="54"/>
      <c r="T998" s="54"/>
      <c r="U998" s="371"/>
      <c r="V998" s="56"/>
      <c r="W998" s="5"/>
      <c r="X998" s="373"/>
      <c r="Y998" s="444"/>
      <c r="Z998" s="5"/>
      <c r="AA998" s="5"/>
      <c r="AB998" s="5"/>
      <c r="AC998" s="5"/>
      <c r="AD998" s="5"/>
      <c r="AE998" s="5"/>
      <c r="AF998" s="5"/>
    </row>
    <row r="999" spans="1:32" ht="21" customHeight="1" x14ac:dyDescent="0.3">
      <c r="A999" s="5"/>
      <c r="B999" s="5"/>
      <c r="C999" s="5"/>
      <c r="D999" s="445"/>
      <c r="E999" s="5"/>
      <c r="F999" s="5"/>
      <c r="G999" s="5"/>
      <c r="H999" s="5"/>
      <c r="I999" s="53"/>
      <c r="J999" s="5"/>
      <c r="K999" s="5"/>
      <c r="L999" s="5"/>
      <c r="M999" s="5"/>
      <c r="N999" s="5"/>
      <c r="O999" s="5"/>
      <c r="P999" s="5"/>
      <c r="Q999" s="5"/>
      <c r="R999" s="5"/>
      <c r="S999" s="54"/>
      <c r="T999" s="54"/>
      <c r="U999" s="371"/>
      <c r="V999" s="56"/>
      <c r="W999" s="5"/>
      <c r="X999" s="373"/>
      <c r="Y999" s="444"/>
      <c r="Z999" s="5"/>
      <c r="AA999" s="5"/>
      <c r="AB999" s="5"/>
      <c r="AC999" s="5"/>
      <c r="AD999" s="5"/>
      <c r="AE999" s="5"/>
      <c r="AF999" s="5"/>
    </row>
    <row r="1000" spans="1:32" ht="21" customHeight="1" x14ac:dyDescent="0.3">
      <c r="A1000" s="5"/>
      <c r="B1000" s="5"/>
      <c r="C1000" s="5"/>
      <c r="D1000" s="445"/>
      <c r="E1000" s="5"/>
      <c r="F1000" s="5"/>
      <c r="G1000" s="5"/>
      <c r="H1000" s="5"/>
      <c r="I1000" s="53"/>
      <c r="J1000" s="5"/>
      <c r="K1000" s="5"/>
      <c r="L1000" s="5"/>
      <c r="M1000" s="5"/>
      <c r="N1000" s="5"/>
      <c r="O1000" s="5"/>
      <c r="P1000" s="5"/>
      <c r="Q1000" s="5"/>
      <c r="R1000" s="5"/>
      <c r="S1000" s="54"/>
      <c r="T1000" s="54"/>
      <c r="U1000" s="371"/>
      <c r="V1000" s="56"/>
      <c r="W1000" s="5"/>
      <c r="X1000" s="373"/>
      <c r="Y1000" s="444"/>
      <c r="Z1000" s="5"/>
      <c r="AA1000" s="5"/>
      <c r="AB1000" s="5"/>
      <c r="AC1000" s="5"/>
      <c r="AD1000" s="5"/>
      <c r="AE1000" s="5"/>
      <c r="AF1000" s="5"/>
    </row>
    <row r="1001" spans="1:32" ht="21" customHeight="1" x14ac:dyDescent="0.3">
      <c r="A1001" s="5"/>
      <c r="B1001" s="5"/>
      <c r="C1001" s="5"/>
      <c r="D1001" s="445"/>
      <c r="E1001" s="5"/>
      <c r="F1001" s="5"/>
      <c r="G1001" s="5"/>
      <c r="H1001" s="5"/>
      <c r="I1001" s="53"/>
      <c r="J1001" s="5"/>
      <c r="K1001" s="5"/>
      <c r="L1001" s="5"/>
      <c r="M1001" s="5"/>
      <c r="N1001" s="5"/>
      <c r="O1001" s="5"/>
      <c r="P1001" s="5"/>
      <c r="Q1001" s="5"/>
      <c r="R1001" s="5"/>
      <c r="S1001" s="54"/>
      <c r="T1001" s="54"/>
      <c r="U1001" s="371"/>
      <c r="V1001" s="56"/>
      <c r="W1001" s="5"/>
      <c r="X1001" s="373"/>
      <c r="Y1001" s="444"/>
      <c r="Z1001" s="5"/>
      <c r="AA1001" s="5"/>
      <c r="AB1001" s="5"/>
      <c r="AC1001" s="5"/>
      <c r="AD1001" s="5"/>
      <c r="AE1001" s="5"/>
      <c r="AF1001" s="5"/>
    </row>
    <row r="1002" spans="1:32" ht="21" customHeight="1" x14ac:dyDescent="0.3">
      <c r="A1002" s="5"/>
      <c r="B1002" s="5"/>
      <c r="C1002" s="5"/>
      <c r="D1002" s="445"/>
      <c r="E1002" s="5"/>
      <c r="F1002" s="5"/>
      <c r="G1002" s="5"/>
      <c r="H1002" s="5"/>
      <c r="I1002" s="53"/>
      <c r="J1002" s="5"/>
      <c r="K1002" s="5"/>
      <c r="L1002" s="5"/>
      <c r="M1002" s="5"/>
      <c r="N1002" s="5"/>
      <c r="O1002" s="5"/>
      <c r="P1002" s="5"/>
      <c r="Q1002" s="5"/>
      <c r="R1002" s="5"/>
      <c r="S1002" s="54"/>
      <c r="T1002" s="54"/>
      <c r="U1002" s="371"/>
      <c r="V1002" s="56"/>
      <c r="W1002" s="5"/>
      <c r="X1002" s="373"/>
      <c r="Y1002" s="444"/>
      <c r="Z1002" s="5"/>
      <c r="AA1002" s="5"/>
      <c r="AB1002" s="5"/>
      <c r="AC1002" s="5"/>
      <c r="AD1002" s="5"/>
      <c r="AE1002" s="5"/>
      <c r="AF1002" s="5"/>
    </row>
    <row r="1003" spans="1:32" ht="21" customHeight="1" x14ac:dyDescent="0.3">
      <c r="A1003" s="5"/>
      <c r="B1003" s="5"/>
      <c r="C1003" s="5"/>
      <c r="D1003" s="445"/>
      <c r="E1003" s="5"/>
      <c r="F1003" s="5"/>
      <c r="G1003" s="5"/>
      <c r="H1003" s="5"/>
      <c r="I1003" s="53"/>
      <c r="J1003" s="5"/>
      <c r="K1003" s="5"/>
      <c r="L1003" s="5"/>
      <c r="M1003" s="5"/>
      <c r="N1003" s="5"/>
      <c r="O1003" s="5"/>
      <c r="P1003" s="5"/>
      <c r="Q1003" s="5"/>
      <c r="R1003" s="5"/>
      <c r="S1003" s="54"/>
      <c r="T1003" s="54"/>
      <c r="U1003" s="371"/>
      <c r="V1003" s="56"/>
      <c r="W1003" s="5"/>
      <c r="X1003" s="373"/>
      <c r="Y1003" s="444"/>
      <c r="Z1003" s="5"/>
      <c r="AA1003" s="5"/>
      <c r="AB1003" s="5"/>
      <c r="AC1003" s="5"/>
      <c r="AD1003" s="5"/>
      <c r="AE1003" s="5"/>
      <c r="AF1003" s="5"/>
    </row>
    <row r="1004" spans="1:32" ht="21" customHeight="1" x14ac:dyDescent="0.3">
      <c r="A1004" s="5"/>
      <c r="B1004" s="5"/>
      <c r="C1004" s="5"/>
      <c r="D1004" s="445"/>
      <c r="E1004" s="5"/>
      <c r="F1004" s="5"/>
      <c r="G1004" s="5"/>
      <c r="H1004" s="5"/>
      <c r="I1004" s="53"/>
      <c r="J1004" s="5"/>
      <c r="K1004" s="5"/>
      <c r="L1004" s="5"/>
      <c r="M1004" s="5"/>
      <c r="N1004" s="5"/>
      <c r="O1004" s="5"/>
      <c r="P1004" s="5"/>
      <c r="Q1004" s="5"/>
      <c r="R1004" s="5"/>
      <c r="S1004" s="54"/>
      <c r="T1004" s="54"/>
      <c r="U1004" s="371"/>
      <c r="V1004" s="56"/>
      <c r="W1004" s="5"/>
      <c r="X1004" s="373"/>
      <c r="Y1004" s="444"/>
      <c r="Z1004" s="5"/>
      <c r="AA1004" s="5"/>
      <c r="AB1004" s="5"/>
      <c r="AC1004" s="5"/>
      <c r="AD1004" s="5"/>
      <c r="AE1004" s="5"/>
      <c r="AF1004" s="5"/>
    </row>
    <row r="1005" spans="1:32" ht="21" customHeight="1" x14ac:dyDescent="0.3">
      <c r="A1005" s="5"/>
      <c r="B1005" s="5"/>
      <c r="C1005" s="5"/>
      <c r="D1005" s="445"/>
      <c r="E1005" s="5"/>
      <c r="F1005" s="5"/>
      <c r="G1005" s="5"/>
      <c r="H1005" s="5"/>
      <c r="I1005" s="53"/>
      <c r="J1005" s="5"/>
      <c r="K1005" s="5"/>
      <c r="L1005" s="5"/>
      <c r="M1005" s="5"/>
      <c r="N1005" s="5"/>
      <c r="O1005" s="5"/>
      <c r="P1005" s="5"/>
      <c r="Q1005" s="5"/>
      <c r="R1005" s="5"/>
      <c r="S1005" s="54"/>
      <c r="T1005" s="54"/>
      <c r="U1005" s="371"/>
      <c r="V1005" s="56"/>
      <c r="W1005" s="5"/>
      <c r="X1005" s="373"/>
      <c r="Y1005" s="444"/>
      <c r="Z1005" s="5"/>
      <c r="AA1005" s="5"/>
      <c r="AB1005" s="5"/>
      <c r="AC1005" s="5"/>
      <c r="AD1005" s="5"/>
      <c r="AE1005" s="5"/>
      <c r="AF1005" s="5"/>
    </row>
    <row r="1006" spans="1:32" ht="21" customHeight="1" x14ac:dyDescent="0.3">
      <c r="A1006" s="5"/>
      <c r="B1006" s="5"/>
      <c r="C1006" s="5"/>
      <c r="D1006" s="445"/>
      <c r="E1006" s="5"/>
      <c r="F1006" s="5"/>
      <c r="G1006" s="5"/>
      <c r="H1006" s="5"/>
      <c r="I1006" s="53"/>
      <c r="J1006" s="5"/>
      <c r="K1006" s="5"/>
      <c r="L1006" s="5"/>
      <c r="M1006" s="5"/>
      <c r="N1006" s="5"/>
      <c r="O1006" s="5"/>
      <c r="P1006" s="5"/>
      <c r="Q1006" s="5"/>
      <c r="R1006" s="5"/>
      <c r="S1006" s="54"/>
      <c r="T1006" s="54"/>
      <c r="U1006" s="371"/>
      <c r="V1006" s="56"/>
      <c r="W1006" s="5"/>
      <c r="X1006" s="373"/>
      <c r="Y1006" s="444"/>
      <c r="Z1006" s="5"/>
      <c r="AA1006" s="5"/>
      <c r="AB1006" s="5"/>
      <c r="AC1006" s="5"/>
      <c r="AD1006" s="5"/>
      <c r="AE1006" s="5"/>
      <c r="AF1006" s="5"/>
    </row>
    <row r="1007" spans="1:32" ht="21" customHeight="1" x14ac:dyDescent="0.3">
      <c r="A1007" s="5"/>
      <c r="B1007" s="5"/>
      <c r="C1007" s="5"/>
      <c r="D1007" s="445"/>
      <c r="E1007" s="5"/>
      <c r="F1007" s="5"/>
      <c r="G1007" s="5"/>
      <c r="H1007" s="5"/>
      <c r="I1007" s="53"/>
      <c r="J1007" s="5"/>
      <c r="K1007" s="5"/>
      <c r="L1007" s="5"/>
      <c r="M1007" s="5"/>
      <c r="N1007" s="5"/>
      <c r="O1007" s="5"/>
      <c r="P1007" s="5"/>
      <c r="Q1007" s="5"/>
      <c r="R1007" s="5"/>
      <c r="S1007" s="54"/>
      <c r="T1007" s="54"/>
      <c r="U1007" s="371"/>
      <c r="V1007" s="56"/>
      <c r="W1007" s="5"/>
      <c r="X1007" s="373"/>
      <c r="Y1007" s="444"/>
      <c r="Z1007" s="5"/>
      <c r="AA1007" s="5"/>
      <c r="AB1007" s="5"/>
      <c r="AC1007" s="5"/>
      <c r="AD1007" s="5"/>
      <c r="AE1007" s="5"/>
      <c r="AF1007" s="5"/>
    </row>
    <row r="1008" spans="1:32" ht="21" customHeight="1" x14ac:dyDescent="0.3">
      <c r="A1008" s="5"/>
      <c r="B1008" s="5"/>
      <c r="C1008" s="5"/>
      <c r="D1008" s="445"/>
      <c r="E1008" s="5"/>
      <c r="F1008" s="5"/>
      <c r="G1008" s="5"/>
      <c r="H1008" s="5"/>
      <c r="I1008" s="53"/>
      <c r="J1008" s="5"/>
      <c r="K1008" s="5"/>
      <c r="L1008" s="5"/>
      <c r="M1008" s="5"/>
      <c r="N1008" s="5"/>
      <c r="O1008" s="5"/>
      <c r="P1008" s="5"/>
      <c r="Q1008" s="5"/>
      <c r="R1008" s="5"/>
      <c r="S1008" s="54"/>
      <c r="T1008" s="54"/>
      <c r="U1008" s="371"/>
      <c r="V1008" s="56"/>
      <c r="W1008" s="5"/>
      <c r="X1008" s="373"/>
      <c r="Y1008" s="444"/>
      <c r="Z1008" s="5"/>
      <c r="AA1008" s="5"/>
      <c r="AB1008" s="5"/>
      <c r="AC1008" s="5"/>
      <c r="AD1008" s="5"/>
      <c r="AE1008" s="5"/>
      <c r="AF1008" s="5"/>
    </row>
    <row r="1009" spans="1:32" ht="21" customHeight="1" x14ac:dyDescent="0.3">
      <c r="A1009" s="5"/>
      <c r="B1009" s="5"/>
      <c r="C1009" s="5"/>
      <c r="D1009" s="445"/>
      <c r="E1009" s="5"/>
      <c r="F1009" s="5"/>
      <c r="G1009" s="5"/>
      <c r="H1009" s="5"/>
      <c r="I1009" s="53"/>
      <c r="J1009" s="5"/>
      <c r="K1009" s="5"/>
      <c r="L1009" s="5"/>
      <c r="M1009" s="5"/>
      <c r="N1009" s="5"/>
      <c r="O1009" s="5"/>
      <c r="P1009" s="5"/>
      <c r="Q1009" s="5"/>
      <c r="R1009" s="5"/>
      <c r="S1009" s="54"/>
      <c r="T1009" s="54"/>
      <c r="U1009" s="371"/>
      <c r="V1009" s="56"/>
      <c r="W1009" s="5"/>
      <c r="X1009" s="373"/>
      <c r="Y1009" s="444"/>
      <c r="Z1009" s="5"/>
      <c r="AA1009" s="5"/>
      <c r="AB1009" s="5"/>
      <c r="AC1009" s="5"/>
      <c r="AD1009" s="5"/>
      <c r="AE1009" s="5"/>
      <c r="AF1009" s="5"/>
    </row>
    <row r="1010" spans="1:32" ht="21" customHeight="1" x14ac:dyDescent="0.3">
      <c r="A1010" s="5"/>
      <c r="B1010" s="5"/>
      <c r="C1010" s="5"/>
      <c r="D1010" s="445"/>
      <c r="E1010" s="5"/>
      <c r="F1010" s="5"/>
      <c r="G1010" s="5"/>
      <c r="H1010" s="5"/>
      <c r="I1010" s="53"/>
      <c r="J1010" s="5"/>
      <c r="K1010" s="5"/>
      <c r="L1010" s="5"/>
      <c r="M1010" s="5"/>
      <c r="N1010" s="5"/>
      <c r="O1010" s="5"/>
      <c r="P1010" s="5"/>
      <c r="Q1010" s="5"/>
      <c r="R1010" s="5"/>
      <c r="S1010" s="54"/>
      <c r="T1010" s="54"/>
      <c r="U1010" s="371"/>
      <c r="V1010" s="56"/>
      <c r="W1010" s="5"/>
      <c r="X1010" s="373"/>
      <c r="Y1010" s="444"/>
      <c r="Z1010" s="5"/>
      <c r="AA1010" s="5"/>
      <c r="AB1010" s="5"/>
      <c r="AC1010" s="5"/>
      <c r="AD1010" s="5"/>
      <c r="AE1010" s="5"/>
      <c r="AF1010" s="5"/>
    </row>
    <row r="1011" spans="1:32" ht="21" customHeight="1" x14ac:dyDescent="0.3">
      <c r="A1011" s="5"/>
      <c r="B1011" s="5"/>
      <c r="C1011" s="5"/>
      <c r="D1011" s="445"/>
      <c r="E1011" s="5"/>
      <c r="F1011" s="5"/>
      <c r="G1011" s="5"/>
      <c r="H1011" s="5"/>
      <c r="I1011" s="53"/>
      <c r="J1011" s="5"/>
      <c r="K1011" s="5"/>
      <c r="L1011" s="5"/>
      <c r="M1011" s="5"/>
      <c r="N1011" s="5"/>
      <c r="O1011" s="5"/>
      <c r="P1011" s="5"/>
      <c r="Q1011" s="5"/>
      <c r="R1011" s="5"/>
      <c r="S1011" s="54"/>
      <c r="T1011" s="54"/>
      <c r="U1011" s="371"/>
      <c r="V1011" s="56"/>
      <c r="W1011" s="5"/>
      <c r="X1011" s="373"/>
      <c r="Y1011" s="444"/>
      <c r="Z1011" s="5"/>
      <c r="AA1011" s="5"/>
      <c r="AB1011" s="5"/>
      <c r="AC1011" s="5"/>
      <c r="AD1011" s="5"/>
      <c r="AE1011" s="5"/>
      <c r="AF1011" s="5"/>
    </row>
    <row r="1012" spans="1:32" ht="21" customHeight="1" x14ac:dyDescent="0.3">
      <c r="A1012" s="5"/>
      <c r="B1012" s="5"/>
      <c r="C1012" s="5"/>
      <c r="D1012" s="445"/>
      <c r="E1012" s="5"/>
      <c r="F1012" s="5"/>
      <c r="G1012" s="5"/>
      <c r="H1012" s="5"/>
      <c r="I1012" s="53"/>
      <c r="J1012" s="5"/>
      <c r="K1012" s="5"/>
      <c r="L1012" s="5"/>
      <c r="M1012" s="5"/>
      <c r="N1012" s="5"/>
      <c r="O1012" s="5"/>
      <c r="P1012" s="5"/>
      <c r="Q1012" s="5"/>
      <c r="R1012" s="5"/>
      <c r="S1012" s="54"/>
      <c r="T1012" s="54"/>
      <c r="U1012" s="371"/>
      <c r="V1012" s="56"/>
      <c r="W1012" s="5"/>
      <c r="X1012" s="373"/>
      <c r="Y1012" s="444"/>
      <c r="Z1012" s="5"/>
      <c r="AA1012" s="5"/>
      <c r="AB1012" s="5"/>
      <c r="AC1012" s="5"/>
      <c r="AD1012" s="5"/>
      <c r="AE1012" s="5"/>
      <c r="AF1012" s="5"/>
    </row>
    <row r="1013" spans="1:32" ht="21" customHeight="1" x14ac:dyDescent="0.3">
      <c r="A1013" s="5"/>
      <c r="B1013" s="5"/>
      <c r="C1013" s="5"/>
      <c r="D1013" s="445"/>
      <c r="E1013" s="5"/>
      <c r="F1013" s="5"/>
      <c r="G1013" s="5"/>
      <c r="H1013" s="5"/>
      <c r="I1013" s="53"/>
      <c r="J1013" s="5"/>
      <c r="K1013" s="5"/>
      <c r="L1013" s="5"/>
      <c r="M1013" s="5"/>
      <c r="N1013" s="5"/>
      <c r="O1013" s="5"/>
      <c r="P1013" s="5"/>
      <c r="Q1013" s="5"/>
      <c r="R1013" s="5"/>
      <c r="S1013" s="54"/>
      <c r="T1013" s="54"/>
      <c r="U1013" s="371"/>
      <c r="V1013" s="56"/>
      <c r="W1013" s="5"/>
      <c r="X1013" s="373"/>
      <c r="Y1013" s="444"/>
      <c r="Z1013" s="5"/>
      <c r="AA1013" s="5"/>
      <c r="AB1013" s="5"/>
      <c r="AC1013" s="5"/>
      <c r="AD1013" s="5"/>
      <c r="AE1013" s="5"/>
      <c r="AF1013" s="5"/>
    </row>
    <row r="1014" spans="1:32" ht="21" customHeight="1" x14ac:dyDescent="0.3">
      <c r="A1014" s="5"/>
      <c r="B1014" s="5"/>
      <c r="C1014" s="5"/>
      <c r="D1014" s="445"/>
      <c r="E1014" s="5"/>
      <c r="F1014" s="5"/>
      <c r="G1014" s="5"/>
      <c r="H1014" s="5"/>
      <c r="I1014" s="53"/>
      <c r="J1014" s="5"/>
      <c r="K1014" s="5"/>
      <c r="L1014" s="5"/>
      <c r="M1014" s="5"/>
      <c r="N1014" s="5"/>
      <c r="O1014" s="5"/>
      <c r="P1014" s="5"/>
      <c r="Q1014" s="5"/>
      <c r="R1014" s="5"/>
      <c r="S1014" s="54"/>
      <c r="T1014" s="54"/>
      <c r="U1014" s="371"/>
      <c r="V1014" s="56"/>
      <c r="W1014" s="5"/>
      <c r="X1014" s="373"/>
      <c r="Y1014" s="444"/>
      <c r="Z1014" s="5"/>
      <c r="AA1014" s="5"/>
      <c r="AB1014" s="5"/>
      <c r="AC1014" s="5"/>
      <c r="AD1014" s="5"/>
      <c r="AE1014" s="5"/>
      <c r="AF1014" s="5"/>
    </row>
    <row r="1015" spans="1:32" ht="21" customHeight="1" x14ac:dyDescent="0.3">
      <c r="A1015" s="5"/>
      <c r="B1015" s="5"/>
      <c r="C1015" s="5"/>
      <c r="D1015" s="445"/>
      <c r="E1015" s="5"/>
      <c r="F1015" s="5"/>
      <c r="G1015" s="5"/>
      <c r="H1015" s="5"/>
      <c r="I1015" s="53"/>
      <c r="J1015" s="5"/>
      <c r="K1015" s="5"/>
      <c r="L1015" s="5"/>
      <c r="M1015" s="5"/>
      <c r="N1015" s="5"/>
      <c r="O1015" s="5"/>
      <c r="P1015" s="5"/>
      <c r="Q1015" s="5"/>
      <c r="R1015" s="5"/>
      <c r="S1015" s="54"/>
      <c r="T1015" s="54"/>
      <c r="U1015" s="371"/>
      <c r="V1015" s="56"/>
      <c r="W1015" s="5"/>
      <c r="X1015" s="373"/>
      <c r="Y1015" s="444"/>
      <c r="Z1015" s="5"/>
      <c r="AA1015" s="5"/>
      <c r="AB1015" s="5"/>
      <c r="AC1015" s="5"/>
      <c r="AD1015" s="5"/>
      <c r="AE1015" s="5"/>
      <c r="AF1015" s="5"/>
    </row>
    <row r="1016" spans="1:32" ht="21" customHeight="1" x14ac:dyDescent="0.3">
      <c r="A1016" s="5"/>
      <c r="B1016" s="5"/>
      <c r="C1016" s="5"/>
      <c r="D1016" s="445"/>
      <c r="E1016" s="5"/>
      <c r="F1016" s="5"/>
      <c r="G1016" s="5"/>
      <c r="H1016" s="5"/>
      <c r="I1016" s="53"/>
      <c r="J1016" s="5"/>
      <c r="K1016" s="5"/>
      <c r="L1016" s="5"/>
      <c r="M1016" s="5"/>
      <c r="N1016" s="5"/>
      <c r="O1016" s="5"/>
      <c r="P1016" s="5"/>
      <c r="Q1016" s="5"/>
      <c r="R1016" s="5"/>
      <c r="S1016" s="54"/>
      <c r="T1016" s="54"/>
      <c r="U1016" s="371"/>
      <c r="V1016" s="56"/>
      <c r="W1016" s="5"/>
      <c r="X1016" s="373"/>
      <c r="Y1016" s="444"/>
      <c r="Z1016" s="5"/>
      <c r="AA1016" s="5"/>
      <c r="AB1016" s="5"/>
      <c r="AC1016" s="5"/>
      <c r="AD1016" s="5"/>
      <c r="AE1016" s="5"/>
      <c r="AF1016" s="5"/>
    </row>
    <row r="1017" spans="1:32" ht="21" customHeight="1" x14ac:dyDescent="0.3">
      <c r="A1017" s="5"/>
      <c r="B1017" s="5"/>
      <c r="C1017" s="5"/>
      <c r="D1017" s="445"/>
      <c r="E1017" s="5"/>
      <c r="F1017" s="5"/>
      <c r="G1017" s="5"/>
      <c r="H1017" s="5"/>
      <c r="I1017" s="53"/>
      <c r="J1017" s="5"/>
      <c r="K1017" s="5"/>
      <c r="L1017" s="5"/>
      <c r="M1017" s="5"/>
      <c r="N1017" s="5"/>
      <c r="O1017" s="5"/>
      <c r="P1017" s="5"/>
      <c r="Q1017" s="5"/>
      <c r="R1017" s="5"/>
      <c r="S1017" s="54"/>
      <c r="T1017" s="54"/>
      <c r="U1017" s="371"/>
      <c r="V1017" s="56"/>
      <c r="W1017" s="5"/>
      <c r="X1017" s="373"/>
      <c r="Y1017" s="444"/>
      <c r="Z1017" s="5"/>
      <c r="AA1017" s="5"/>
      <c r="AB1017" s="5"/>
      <c r="AC1017" s="5"/>
      <c r="AD1017" s="5"/>
      <c r="AE1017" s="5"/>
      <c r="AF1017" s="5"/>
    </row>
    <row r="1018" spans="1:32" ht="21" customHeight="1" x14ac:dyDescent="0.3">
      <c r="A1018" s="5"/>
      <c r="B1018" s="5"/>
      <c r="C1018" s="5"/>
      <c r="D1018" s="445"/>
      <c r="E1018" s="5"/>
      <c r="F1018" s="5"/>
      <c r="G1018" s="5"/>
      <c r="H1018" s="5"/>
      <c r="I1018" s="53"/>
      <c r="J1018" s="5"/>
      <c r="K1018" s="5"/>
      <c r="L1018" s="5"/>
      <c r="M1018" s="5"/>
      <c r="N1018" s="5"/>
      <c r="O1018" s="5"/>
      <c r="P1018" s="5"/>
      <c r="Q1018" s="5"/>
      <c r="R1018" s="5"/>
      <c r="S1018" s="54"/>
      <c r="T1018" s="54"/>
      <c r="U1018" s="371"/>
      <c r="V1018" s="56"/>
      <c r="W1018" s="5"/>
      <c r="X1018" s="373"/>
      <c r="Y1018" s="444"/>
      <c r="Z1018" s="5"/>
      <c r="AA1018" s="5"/>
      <c r="AB1018" s="5"/>
      <c r="AC1018" s="5"/>
      <c r="AD1018" s="5"/>
      <c r="AE1018" s="5"/>
      <c r="AF1018" s="5"/>
    </row>
    <row r="1019" spans="1:32" ht="21" customHeight="1" x14ac:dyDescent="0.3">
      <c r="A1019" s="5"/>
      <c r="B1019" s="5"/>
      <c r="C1019" s="5"/>
      <c r="D1019" s="445"/>
      <c r="E1019" s="5"/>
      <c r="F1019" s="5"/>
      <c r="G1019" s="5"/>
      <c r="H1019" s="5"/>
      <c r="I1019" s="53"/>
      <c r="J1019" s="5"/>
      <c r="K1019" s="5"/>
      <c r="L1019" s="5"/>
      <c r="M1019" s="5"/>
      <c r="N1019" s="5"/>
      <c r="O1019" s="5"/>
      <c r="P1019" s="5"/>
      <c r="Q1019" s="5"/>
      <c r="R1019" s="5"/>
      <c r="S1019" s="54"/>
      <c r="T1019" s="54"/>
      <c r="U1019" s="371"/>
      <c r="V1019" s="56"/>
      <c r="W1019" s="5"/>
      <c r="X1019" s="373"/>
      <c r="Y1019" s="444"/>
      <c r="Z1019" s="5"/>
      <c r="AA1019" s="5"/>
      <c r="AB1019" s="5"/>
      <c r="AC1019" s="5"/>
      <c r="AD1019" s="5"/>
      <c r="AE1019" s="5"/>
      <c r="AF1019" s="5"/>
    </row>
    <row r="1020" spans="1:32" ht="21" customHeight="1" x14ac:dyDescent="0.3">
      <c r="A1020" s="5"/>
      <c r="B1020" s="5"/>
      <c r="C1020" s="5"/>
      <c r="D1020" s="445"/>
      <c r="E1020" s="5"/>
      <c r="F1020" s="5"/>
      <c r="G1020" s="5"/>
      <c r="H1020" s="5"/>
      <c r="I1020" s="53"/>
      <c r="J1020" s="5"/>
      <c r="K1020" s="5"/>
      <c r="L1020" s="5"/>
      <c r="M1020" s="5"/>
      <c r="N1020" s="5"/>
      <c r="O1020" s="5"/>
      <c r="P1020" s="5"/>
      <c r="Q1020" s="5"/>
      <c r="R1020" s="5"/>
      <c r="S1020" s="54"/>
      <c r="T1020" s="54"/>
      <c r="U1020" s="371"/>
      <c r="V1020" s="56"/>
      <c r="W1020" s="5"/>
      <c r="X1020" s="373"/>
      <c r="Y1020" s="444"/>
      <c r="Z1020" s="5"/>
      <c r="AA1020" s="5"/>
      <c r="AB1020" s="5"/>
      <c r="AC1020" s="5"/>
      <c r="AD1020" s="5"/>
      <c r="AE1020" s="5"/>
      <c r="AF1020" s="5"/>
    </row>
    <row r="1021" spans="1:32" ht="21" customHeight="1" x14ac:dyDescent="0.3">
      <c r="A1021" s="5"/>
      <c r="B1021" s="5"/>
      <c r="C1021" s="5"/>
      <c r="D1021" s="445"/>
      <c r="E1021" s="5"/>
      <c r="F1021" s="5"/>
      <c r="G1021" s="5"/>
      <c r="H1021" s="5"/>
      <c r="I1021" s="53"/>
      <c r="J1021" s="5"/>
      <c r="K1021" s="5"/>
      <c r="L1021" s="5"/>
      <c r="M1021" s="5"/>
      <c r="N1021" s="5"/>
      <c r="O1021" s="5"/>
      <c r="P1021" s="5"/>
      <c r="Q1021" s="5"/>
      <c r="R1021" s="5"/>
      <c r="S1021" s="54"/>
      <c r="T1021" s="54"/>
      <c r="U1021" s="371"/>
      <c r="V1021" s="56"/>
      <c r="W1021" s="5"/>
      <c r="X1021" s="373"/>
      <c r="Y1021" s="444"/>
      <c r="Z1021" s="5"/>
      <c r="AA1021" s="5"/>
      <c r="AB1021" s="5"/>
      <c r="AC1021" s="5"/>
      <c r="AD1021" s="5"/>
      <c r="AE1021" s="5"/>
      <c r="AF1021" s="5"/>
    </row>
    <row r="1022" spans="1:32" ht="21" customHeight="1" x14ac:dyDescent="0.3">
      <c r="A1022" s="5"/>
      <c r="B1022" s="5"/>
      <c r="C1022" s="5"/>
      <c r="D1022" s="445"/>
      <c r="E1022" s="5"/>
      <c r="F1022" s="5"/>
      <c r="G1022" s="5"/>
      <c r="H1022" s="5"/>
      <c r="I1022" s="53"/>
      <c r="J1022" s="5"/>
      <c r="K1022" s="5"/>
      <c r="L1022" s="5"/>
      <c r="M1022" s="5"/>
      <c r="N1022" s="5"/>
      <c r="O1022" s="5"/>
      <c r="P1022" s="5"/>
      <c r="Q1022" s="5"/>
      <c r="R1022" s="5"/>
      <c r="S1022" s="54"/>
      <c r="T1022" s="54"/>
      <c r="U1022" s="371"/>
      <c r="V1022" s="56"/>
      <c r="W1022" s="5"/>
      <c r="X1022" s="373"/>
      <c r="Y1022" s="444"/>
      <c r="Z1022" s="5"/>
      <c r="AA1022" s="5"/>
      <c r="AB1022" s="5"/>
      <c r="AC1022" s="5"/>
      <c r="AD1022" s="5"/>
      <c r="AE1022" s="5"/>
      <c r="AF1022" s="5"/>
    </row>
    <row r="1023" spans="1:32" ht="21" customHeight="1" x14ac:dyDescent="0.3">
      <c r="A1023" s="5"/>
      <c r="B1023" s="5"/>
      <c r="C1023" s="5"/>
      <c r="D1023" s="445"/>
      <c r="E1023" s="5"/>
      <c r="F1023" s="5"/>
      <c r="G1023" s="5"/>
      <c r="H1023" s="5"/>
      <c r="I1023" s="53"/>
      <c r="J1023" s="5"/>
      <c r="K1023" s="5"/>
      <c r="L1023" s="5"/>
      <c r="M1023" s="5"/>
      <c r="N1023" s="5"/>
      <c r="O1023" s="5"/>
      <c r="P1023" s="5"/>
      <c r="Q1023" s="5"/>
      <c r="R1023" s="5"/>
      <c r="S1023" s="54"/>
      <c r="T1023" s="54"/>
      <c r="U1023" s="371"/>
      <c r="V1023" s="56"/>
      <c r="W1023" s="5"/>
      <c r="X1023" s="373"/>
      <c r="Y1023" s="444"/>
      <c r="Z1023" s="5"/>
      <c r="AA1023" s="5"/>
      <c r="AB1023" s="5"/>
      <c r="AC1023" s="5"/>
      <c r="AD1023" s="5"/>
      <c r="AE1023" s="5"/>
      <c r="AF1023" s="5"/>
    </row>
    <row r="1024" spans="1:32" ht="21" customHeight="1" x14ac:dyDescent="0.3">
      <c r="A1024" s="5"/>
      <c r="B1024" s="5"/>
      <c r="C1024" s="5"/>
      <c r="D1024" s="445"/>
      <c r="E1024" s="5"/>
      <c r="F1024" s="5"/>
      <c r="G1024" s="5"/>
      <c r="H1024" s="5"/>
      <c r="I1024" s="53"/>
      <c r="J1024" s="5"/>
      <c r="K1024" s="5"/>
      <c r="L1024" s="5"/>
      <c r="M1024" s="5"/>
      <c r="N1024" s="5"/>
      <c r="O1024" s="5"/>
      <c r="P1024" s="5"/>
      <c r="Q1024" s="5"/>
      <c r="R1024" s="5"/>
      <c r="S1024" s="54"/>
      <c r="T1024" s="54"/>
      <c r="U1024" s="371"/>
      <c r="V1024" s="56"/>
      <c r="W1024" s="5"/>
      <c r="X1024" s="373"/>
      <c r="Y1024" s="444"/>
      <c r="Z1024" s="5"/>
      <c r="AA1024" s="5"/>
      <c r="AB1024" s="5"/>
      <c r="AC1024" s="5"/>
      <c r="AD1024" s="5"/>
      <c r="AE1024" s="5"/>
      <c r="AF1024" s="5"/>
    </row>
    <row r="1025" spans="1:32" ht="21" customHeight="1" x14ac:dyDescent="0.3">
      <c r="A1025" s="5"/>
      <c r="B1025" s="5"/>
      <c r="C1025" s="5"/>
      <c r="D1025" s="445"/>
      <c r="E1025" s="5"/>
      <c r="F1025" s="5"/>
      <c r="G1025" s="5"/>
      <c r="H1025" s="5"/>
      <c r="I1025" s="53"/>
      <c r="J1025" s="5"/>
      <c r="K1025" s="5"/>
      <c r="L1025" s="5"/>
      <c r="M1025" s="5"/>
      <c r="N1025" s="5"/>
      <c r="O1025" s="5"/>
      <c r="P1025" s="5"/>
      <c r="Q1025" s="5"/>
      <c r="R1025" s="5"/>
      <c r="S1025" s="54"/>
      <c r="T1025" s="54"/>
      <c r="U1025" s="371"/>
      <c r="V1025" s="56"/>
      <c r="W1025" s="5"/>
      <c r="X1025" s="373"/>
      <c r="Y1025" s="444"/>
      <c r="Z1025" s="5"/>
      <c r="AA1025" s="5"/>
      <c r="AB1025" s="5"/>
      <c r="AC1025" s="5"/>
      <c r="AD1025" s="5"/>
      <c r="AE1025" s="5"/>
      <c r="AF1025" s="5"/>
    </row>
    <row r="1026" spans="1:32" ht="21" customHeight="1" x14ac:dyDescent="0.3">
      <c r="A1026" s="5"/>
      <c r="B1026" s="5"/>
      <c r="C1026" s="5"/>
      <c r="D1026" s="445"/>
      <c r="E1026" s="5"/>
      <c r="F1026" s="5"/>
      <c r="G1026" s="5"/>
      <c r="H1026" s="5"/>
      <c r="I1026" s="53"/>
      <c r="J1026" s="5"/>
      <c r="K1026" s="5"/>
      <c r="L1026" s="5"/>
      <c r="M1026" s="5"/>
      <c r="N1026" s="5"/>
      <c r="O1026" s="5"/>
      <c r="P1026" s="5"/>
      <c r="Q1026" s="5"/>
      <c r="R1026" s="5"/>
      <c r="S1026" s="54"/>
      <c r="T1026" s="54"/>
      <c r="U1026" s="371"/>
      <c r="V1026" s="56"/>
      <c r="W1026" s="5"/>
      <c r="X1026" s="373"/>
      <c r="Y1026" s="444"/>
      <c r="Z1026" s="5"/>
      <c r="AA1026" s="5"/>
      <c r="AB1026" s="5"/>
      <c r="AC1026" s="5"/>
      <c r="AD1026" s="5"/>
      <c r="AE1026" s="5"/>
      <c r="AF1026" s="5"/>
    </row>
    <row r="1027" spans="1:32" ht="21" customHeight="1" x14ac:dyDescent="0.3">
      <c r="A1027" s="5"/>
      <c r="B1027" s="5"/>
      <c r="C1027" s="5"/>
      <c r="D1027" s="445"/>
      <c r="E1027" s="5"/>
      <c r="F1027" s="5"/>
      <c r="G1027" s="5"/>
      <c r="H1027" s="5"/>
      <c r="I1027" s="53"/>
      <c r="J1027" s="5"/>
      <c r="K1027" s="5"/>
      <c r="L1027" s="5"/>
      <c r="M1027" s="5"/>
      <c r="N1027" s="5"/>
      <c r="O1027" s="5"/>
      <c r="P1027" s="5"/>
      <c r="Q1027" s="5"/>
      <c r="R1027" s="5"/>
      <c r="S1027" s="54"/>
      <c r="T1027" s="54"/>
      <c r="U1027" s="371"/>
      <c r="V1027" s="56"/>
      <c r="W1027" s="5"/>
      <c r="X1027" s="373"/>
      <c r="Y1027" s="444"/>
      <c r="Z1027" s="5"/>
      <c r="AA1027" s="5"/>
      <c r="AB1027" s="5"/>
      <c r="AC1027" s="5"/>
      <c r="AD1027" s="5"/>
      <c r="AE1027" s="5"/>
      <c r="AF1027" s="5"/>
    </row>
    <row r="1028" spans="1:32" ht="21" customHeight="1" x14ac:dyDescent="0.3">
      <c r="A1028" s="5"/>
      <c r="B1028" s="5"/>
      <c r="C1028" s="5"/>
      <c r="D1028" s="445"/>
      <c r="E1028" s="5"/>
      <c r="F1028" s="5"/>
      <c r="G1028" s="5"/>
      <c r="H1028" s="5"/>
      <c r="I1028" s="53"/>
      <c r="J1028" s="5"/>
      <c r="K1028" s="5"/>
      <c r="L1028" s="5"/>
      <c r="M1028" s="5"/>
      <c r="N1028" s="5"/>
      <c r="O1028" s="5"/>
      <c r="P1028" s="5"/>
      <c r="Q1028" s="5"/>
      <c r="R1028" s="5"/>
      <c r="S1028" s="54"/>
      <c r="T1028" s="54"/>
      <c r="U1028" s="371"/>
      <c r="V1028" s="56"/>
      <c r="W1028" s="5"/>
      <c r="X1028" s="373"/>
      <c r="Y1028" s="444"/>
      <c r="Z1028" s="5"/>
      <c r="AA1028" s="5"/>
      <c r="AB1028" s="5"/>
      <c r="AC1028" s="5"/>
      <c r="AD1028" s="5"/>
      <c r="AE1028" s="5"/>
      <c r="AF1028" s="5"/>
    </row>
    <row r="1029" spans="1:32" ht="21" customHeight="1" x14ac:dyDescent="0.3">
      <c r="A1029" s="5"/>
      <c r="B1029" s="5"/>
      <c r="C1029" s="5"/>
      <c r="D1029" s="445"/>
      <c r="E1029" s="5"/>
      <c r="F1029" s="5"/>
      <c r="G1029" s="5"/>
      <c r="H1029" s="5"/>
      <c r="I1029" s="53"/>
      <c r="J1029" s="5"/>
      <c r="K1029" s="5"/>
      <c r="L1029" s="5"/>
      <c r="M1029" s="5"/>
      <c r="N1029" s="5"/>
      <c r="O1029" s="5"/>
      <c r="P1029" s="5"/>
      <c r="Q1029" s="5"/>
      <c r="R1029" s="5"/>
      <c r="S1029" s="54"/>
      <c r="T1029" s="54"/>
      <c r="U1029" s="371"/>
      <c r="V1029" s="56"/>
      <c r="W1029" s="5"/>
      <c r="X1029" s="373"/>
      <c r="Y1029" s="444"/>
      <c r="Z1029" s="5"/>
      <c r="AA1029" s="5"/>
      <c r="AB1029" s="5"/>
      <c r="AC1029" s="5"/>
      <c r="AD1029" s="5"/>
      <c r="AE1029" s="5"/>
      <c r="AF1029" s="5"/>
    </row>
    <row r="1030" spans="1:32" ht="21" customHeight="1" x14ac:dyDescent="0.3">
      <c r="A1030" s="5"/>
      <c r="B1030" s="5"/>
      <c r="C1030" s="5"/>
      <c r="D1030" s="445"/>
      <c r="E1030" s="5"/>
      <c r="F1030" s="5"/>
      <c r="G1030" s="5"/>
      <c r="H1030" s="5"/>
      <c r="I1030" s="53"/>
      <c r="J1030" s="5"/>
      <c r="K1030" s="5"/>
      <c r="L1030" s="5"/>
      <c r="M1030" s="5"/>
      <c r="N1030" s="5"/>
      <c r="O1030" s="5"/>
      <c r="P1030" s="5"/>
      <c r="Q1030" s="5"/>
      <c r="R1030" s="5"/>
      <c r="S1030" s="54"/>
      <c r="T1030" s="54"/>
      <c r="U1030" s="371"/>
      <c r="V1030" s="56"/>
      <c r="W1030" s="5"/>
      <c r="X1030" s="373"/>
      <c r="Y1030" s="444"/>
      <c r="Z1030" s="5"/>
      <c r="AA1030" s="5"/>
      <c r="AB1030" s="5"/>
      <c r="AC1030" s="5"/>
      <c r="AD1030" s="5"/>
      <c r="AE1030" s="5"/>
      <c r="AF1030" s="5"/>
    </row>
    <row r="1031" spans="1:32" ht="21" customHeight="1" x14ac:dyDescent="0.3">
      <c r="A1031" s="5"/>
      <c r="B1031" s="5"/>
      <c r="C1031" s="5"/>
      <c r="D1031" s="445"/>
      <c r="E1031" s="5"/>
      <c r="F1031" s="5"/>
      <c r="G1031" s="5"/>
      <c r="H1031" s="5"/>
      <c r="I1031" s="53"/>
      <c r="J1031" s="5"/>
      <c r="K1031" s="5"/>
      <c r="L1031" s="5"/>
      <c r="M1031" s="5"/>
      <c r="N1031" s="5"/>
      <c r="O1031" s="5"/>
      <c r="P1031" s="5"/>
      <c r="Q1031" s="5"/>
      <c r="R1031" s="5"/>
      <c r="S1031" s="54"/>
      <c r="T1031" s="54"/>
      <c r="U1031" s="371"/>
      <c r="V1031" s="56"/>
      <c r="W1031" s="5"/>
      <c r="X1031" s="373"/>
      <c r="Y1031" s="444"/>
      <c r="Z1031" s="5"/>
      <c r="AA1031" s="5"/>
      <c r="AB1031" s="5"/>
      <c r="AC1031" s="5"/>
      <c r="AD1031" s="5"/>
      <c r="AE1031" s="5"/>
      <c r="AF1031" s="5"/>
    </row>
    <row r="1032" spans="1:32" ht="21" customHeight="1" x14ac:dyDescent="0.3">
      <c r="A1032" s="5"/>
      <c r="B1032" s="5"/>
      <c r="C1032" s="5"/>
      <c r="D1032" s="445"/>
      <c r="E1032" s="5"/>
      <c r="F1032" s="5"/>
      <c r="G1032" s="5"/>
      <c r="H1032" s="5"/>
      <c r="I1032" s="53"/>
      <c r="J1032" s="5"/>
      <c r="K1032" s="5"/>
      <c r="L1032" s="5"/>
      <c r="M1032" s="5"/>
      <c r="N1032" s="5"/>
      <c r="O1032" s="5"/>
      <c r="P1032" s="5"/>
      <c r="Q1032" s="5"/>
      <c r="R1032" s="5"/>
      <c r="S1032" s="54"/>
      <c r="T1032" s="54"/>
      <c r="U1032" s="371"/>
      <c r="V1032" s="56"/>
      <c r="W1032" s="5"/>
      <c r="X1032" s="373"/>
      <c r="Y1032" s="444"/>
      <c r="Z1032" s="5"/>
      <c r="AA1032" s="5"/>
      <c r="AB1032" s="5"/>
      <c r="AC1032" s="5"/>
      <c r="AD1032" s="5"/>
      <c r="AE1032" s="5"/>
      <c r="AF1032" s="5"/>
    </row>
    <row r="1033" spans="1:32" ht="21" customHeight="1" x14ac:dyDescent="0.3">
      <c r="A1033" s="5"/>
      <c r="B1033" s="5"/>
      <c r="C1033" s="5"/>
      <c r="D1033" s="445"/>
      <c r="E1033" s="5"/>
      <c r="F1033" s="5"/>
      <c r="G1033" s="5"/>
      <c r="H1033" s="5"/>
      <c r="I1033" s="53"/>
      <c r="J1033" s="5"/>
      <c r="K1033" s="5"/>
      <c r="L1033" s="5"/>
      <c r="M1033" s="5"/>
      <c r="N1033" s="5"/>
      <c r="O1033" s="5"/>
      <c r="P1033" s="5"/>
      <c r="Q1033" s="5"/>
      <c r="R1033" s="5"/>
      <c r="S1033" s="54"/>
      <c r="T1033" s="54"/>
      <c r="U1033" s="371"/>
      <c r="V1033" s="56"/>
      <c r="W1033" s="5"/>
      <c r="X1033" s="373"/>
      <c r="Y1033" s="444"/>
      <c r="Z1033" s="5"/>
      <c r="AA1033" s="5"/>
      <c r="AB1033" s="5"/>
      <c r="AC1033" s="5"/>
      <c r="AD1033" s="5"/>
      <c r="AE1033" s="5"/>
      <c r="AF1033" s="5"/>
    </row>
    <row r="1034" spans="1:32" ht="21" customHeight="1" x14ac:dyDescent="0.3">
      <c r="A1034" s="5"/>
      <c r="B1034" s="5"/>
      <c r="C1034" s="5"/>
      <c r="D1034" s="445"/>
      <c r="E1034" s="5"/>
      <c r="F1034" s="5"/>
      <c r="G1034" s="5"/>
      <c r="H1034" s="5"/>
      <c r="I1034" s="53"/>
      <c r="J1034" s="5"/>
      <c r="K1034" s="5"/>
      <c r="L1034" s="5"/>
      <c r="M1034" s="5"/>
      <c r="N1034" s="5"/>
      <c r="O1034" s="5"/>
      <c r="P1034" s="5"/>
      <c r="Q1034" s="5"/>
      <c r="R1034" s="5"/>
      <c r="S1034" s="54"/>
      <c r="T1034" s="54"/>
      <c r="U1034" s="371"/>
      <c r="V1034" s="56"/>
      <c r="W1034" s="5"/>
      <c r="X1034" s="373"/>
      <c r="Y1034" s="444"/>
      <c r="Z1034" s="5"/>
      <c r="AA1034" s="5"/>
      <c r="AB1034" s="5"/>
      <c r="AC1034" s="5"/>
      <c r="AD1034" s="5"/>
      <c r="AE1034" s="5"/>
      <c r="AF1034" s="5"/>
    </row>
    <row r="1035" spans="1:32" ht="21" customHeight="1" x14ac:dyDescent="0.3">
      <c r="A1035" s="5"/>
      <c r="B1035" s="5"/>
      <c r="C1035" s="5"/>
      <c r="D1035" s="445"/>
      <c r="E1035" s="5"/>
      <c r="F1035" s="5"/>
      <c r="G1035" s="5"/>
      <c r="H1035" s="5"/>
      <c r="I1035" s="53"/>
      <c r="J1035" s="5"/>
      <c r="K1035" s="5"/>
      <c r="L1035" s="5"/>
      <c r="M1035" s="5"/>
      <c r="N1035" s="5"/>
      <c r="O1035" s="5"/>
      <c r="P1035" s="5"/>
      <c r="Q1035" s="5"/>
      <c r="R1035" s="5"/>
      <c r="S1035" s="54"/>
      <c r="T1035" s="54"/>
      <c r="U1035" s="371"/>
      <c r="V1035" s="56"/>
      <c r="W1035" s="5"/>
      <c r="X1035" s="373"/>
      <c r="Y1035" s="444"/>
      <c r="Z1035" s="5"/>
      <c r="AA1035" s="5"/>
      <c r="AB1035" s="5"/>
      <c r="AC1035" s="5"/>
      <c r="AD1035" s="5"/>
      <c r="AE1035" s="5"/>
      <c r="AF1035" s="5"/>
    </row>
    <row r="1036" spans="1:32" ht="21" customHeight="1" x14ac:dyDescent="0.3">
      <c r="A1036" s="5"/>
      <c r="B1036" s="5"/>
      <c r="C1036" s="5"/>
      <c r="D1036" s="445"/>
      <c r="E1036" s="5"/>
      <c r="F1036" s="5"/>
      <c r="G1036" s="5"/>
      <c r="H1036" s="5"/>
      <c r="I1036" s="53"/>
      <c r="J1036" s="5"/>
      <c r="K1036" s="5"/>
      <c r="L1036" s="5"/>
      <c r="M1036" s="5"/>
      <c r="N1036" s="5"/>
      <c r="O1036" s="5"/>
      <c r="P1036" s="5"/>
      <c r="Q1036" s="5"/>
      <c r="R1036" s="5"/>
      <c r="S1036" s="54"/>
      <c r="T1036" s="54"/>
      <c r="U1036" s="371"/>
      <c r="V1036" s="56"/>
      <c r="W1036" s="5"/>
      <c r="X1036" s="373"/>
      <c r="Y1036" s="444"/>
      <c r="Z1036" s="5"/>
      <c r="AA1036" s="5"/>
      <c r="AB1036" s="5"/>
      <c r="AC1036" s="5"/>
      <c r="AD1036" s="5"/>
      <c r="AE1036" s="5"/>
      <c r="AF1036" s="5"/>
    </row>
    <row r="1037" spans="1:32" ht="21" customHeight="1" x14ac:dyDescent="0.3">
      <c r="A1037" s="5"/>
      <c r="B1037" s="5"/>
      <c r="C1037" s="5"/>
      <c r="D1037" s="445"/>
      <c r="E1037" s="5"/>
      <c r="F1037" s="5"/>
      <c r="G1037" s="5"/>
      <c r="H1037" s="5"/>
      <c r="I1037" s="53"/>
      <c r="J1037" s="5"/>
      <c r="K1037" s="5"/>
      <c r="L1037" s="5"/>
      <c r="M1037" s="5"/>
      <c r="N1037" s="5"/>
      <c r="O1037" s="5"/>
      <c r="P1037" s="5"/>
      <c r="Q1037" s="5"/>
      <c r="R1037" s="5"/>
      <c r="S1037" s="54"/>
      <c r="T1037" s="54"/>
      <c r="U1037" s="371"/>
      <c r="V1037" s="56"/>
      <c r="W1037" s="5"/>
      <c r="X1037" s="373"/>
      <c r="Y1037" s="444"/>
      <c r="Z1037" s="5"/>
      <c r="AA1037" s="5"/>
      <c r="AB1037" s="5"/>
      <c r="AC1037" s="5"/>
      <c r="AD1037" s="5"/>
      <c r="AE1037" s="5"/>
      <c r="AF1037" s="5"/>
    </row>
    <row r="1038" spans="1:32" ht="21" customHeight="1" x14ac:dyDescent="0.3">
      <c r="A1038" s="5"/>
      <c r="B1038" s="5"/>
      <c r="C1038" s="5"/>
      <c r="D1038" s="445"/>
      <c r="E1038" s="5"/>
      <c r="F1038" s="5"/>
      <c r="G1038" s="5"/>
      <c r="H1038" s="5"/>
      <c r="I1038" s="53"/>
      <c r="J1038" s="5"/>
      <c r="K1038" s="5"/>
      <c r="L1038" s="5"/>
      <c r="M1038" s="5"/>
      <c r="N1038" s="5"/>
      <c r="O1038" s="5"/>
      <c r="P1038" s="5"/>
      <c r="Q1038" s="5"/>
      <c r="R1038" s="5"/>
      <c r="S1038" s="54"/>
      <c r="T1038" s="54"/>
      <c r="U1038" s="371"/>
      <c r="V1038" s="56"/>
      <c r="W1038" s="5"/>
      <c r="X1038" s="373"/>
      <c r="Y1038" s="444"/>
      <c r="Z1038" s="5"/>
      <c r="AA1038" s="5"/>
      <c r="AB1038" s="5"/>
      <c r="AC1038" s="5"/>
      <c r="AD1038" s="5"/>
      <c r="AE1038" s="5"/>
      <c r="AF1038" s="5"/>
    </row>
    <row r="1039" spans="1:32" ht="21" customHeight="1" x14ac:dyDescent="0.3">
      <c r="A1039" s="5"/>
      <c r="B1039" s="5"/>
      <c r="C1039" s="5"/>
      <c r="D1039" s="445"/>
      <c r="E1039" s="5"/>
      <c r="F1039" s="5"/>
      <c r="G1039" s="5"/>
      <c r="H1039" s="5"/>
      <c r="I1039" s="53"/>
      <c r="J1039" s="5"/>
      <c r="K1039" s="5"/>
      <c r="L1039" s="5"/>
      <c r="M1039" s="5"/>
      <c r="N1039" s="5"/>
      <c r="O1039" s="5"/>
      <c r="P1039" s="5"/>
      <c r="Q1039" s="5"/>
      <c r="R1039" s="5"/>
      <c r="S1039" s="54"/>
      <c r="T1039" s="54"/>
      <c r="U1039" s="371"/>
      <c r="V1039" s="56"/>
      <c r="W1039" s="5"/>
      <c r="X1039" s="373"/>
      <c r="Y1039" s="444"/>
      <c r="Z1039" s="5"/>
      <c r="AA1039" s="5"/>
      <c r="AB1039" s="5"/>
      <c r="AC1039" s="5"/>
      <c r="AD1039" s="5"/>
      <c r="AE1039" s="5"/>
      <c r="AF1039" s="5"/>
    </row>
    <row r="1040" spans="1:32" ht="21" customHeight="1" x14ac:dyDescent="0.3">
      <c r="A1040" s="5"/>
      <c r="B1040" s="5"/>
      <c r="C1040" s="5"/>
      <c r="D1040" s="445"/>
      <c r="E1040" s="5"/>
      <c r="F1040" s="5"/>
      <c r="G1040" s="5"/>
      <c r="H1040" s="5"/>
      <c r="I1040" s="53"/>
      <c r="J1040" s="5"/>
      <c r="K1040" s="5"/>
      <c r="L1040" s="5"/>
      <c r="M1040" s="5"/>
      <c r="N1040" s="5"/>
      <c r="O1040" s="5"/>
      <c r="P1040" s="5"/>
      <c r="Q1040" s="5"/>
      <c r="R1040" s="5"/>
      <c r="S1040" s="54"/>
      <c r="T1040" s="54"/>
      <c r="U1040" s="371"/>
      <c r="V1040" s="56"/>
      <c r="W1040" s="5"/>
      <c r="X1040" s="373"/>
      <c r="Y1040" s="444"/>
      <c r="Z1040" s="5"/>
      <c r="AA1040" s="5"/>
      <c r="AB1040" s="5"/>
      <c r="AC1040" s="5"/>
      <c r="AD1040" s="5"/>
      <c r="AE1040" s="5"/>
      <c r="AF1040" s="5"/>
    </row>
    <row r="1041" spans="1:32" ht="21" customHeight="1" x14ac:dyDescent="0.3">
      <c r="A1041" s="5"/>
      <c r="B1041" s="5"/>
      <c r="C1041" s="5"/>
      <c r="D1041" s="445"/>
      <c r="E1041" s="5"/>
      <c r="F1041" s="5"/>
      <c r="G1041" s="5"/>
      <c r="H1041" s="5"/>
      <c r="I1041" s="53"/>
      <c r="J1041" s="5"/>
      <c r="K1041" s="5"/>
      <c r="L1041" s="5"/>
      <c r="M1041" s="5"/>
      <c r="N1041" s="5"/>
      <c r="O1041" s="5"/>
      <c r="P1041" s="5"/>
      <c r="Q1041" s="5"/>
      <c r="R1041" s="5"/>
      <c r="S1041" s="54"/>
      <c r="T1041" s="54"/>
      <c r="U1041" s="371"/>
      <c r="V1041" s="56"/>
      <c r="W1041" s="5"/>
      <c r="X1041" s="373"/>
      <c r="Y1041" s="444"/>
      <c r="Z1041" s="5"/>
      <c r="AA1041" s="5"/>
      <c r="AB1041" s="5"/>
      <c r="AC1041" s="5"/>
      <c r="AD1041" s="5"/>
      <c r="AE1041" s="5"/>
      <c r="AF1041" s="5"/>
    </row>
    <row r="1042" spans="1:32" ht="21" customHeight="1" x14ac:dyDescent="0.3">
      <c r="A1042" s="5"/>
      <c r="B1042" s="5"/>
      <c r="C1042" s="5"/>
      <c r="D1042" s="445"/>
      <c r="E1042" s="5"/>
      <c r="F1042" s="5"/>
      <c r="G1042" s="5"/>
      <c r="H1042" s="5"/>
      <c r="I1042" s="53"/>
      <c r="J1042" s="5"/>
      <c r="K1042" s="5"/>
      <c r="L1042" s="5"/>
      <c r="M1042" s="5"/>
      <c r="N1042" s="5"/>
      <c r="O1042" s="5"/>
      <c r="P1042" s="5"/>
      <c r="Q1042" s="5"/>
      <c r="R1042" s="5"/>
      <c r="S1042" s="54"/>
      <c r="T1042" s="54"/>
      <c r="U1042" s="371"/>
      <c r="V1042" s="56"/>
      <c r="W1042" s="5"/>
      <c r="X1042" s="373"/>
      <c r="Y1042" s="444"/>
      <c r="Z1042" s="5"/>
      <c r="AA1042" s="5"/>
      <c r="AB1042" s="5"/>
      <c r="AC1042" s="5"/>
      <c r="AD1042" s="5"/>
      <c r="AE1042" s="5"/>
      <c r="AF1042" s="5"/>
    </row>
    <row r="1043" spans="1:32" ht="21" customHeight="1" x14ac:dyDescent="0.3">
      <c r="A1043" s="5"/>
      <c r="B1043" s="5"/>
      <c r="C1043" s="5"/>
      <c r="D1043" s="445"/>
      <c r="E1043" s="5"/>
      <c r="F1043" s="5"/>
      <c r="G1043" s="5"/>
      <c r="H1043" s="5"/>
      <c r="I1043" s="53"/>
      <c r="J1043" s="5"/>
      <c r="K1043" s="5"/>
      <c r="L1043" s="5"/>
      <c r="M1043" s="5"/>
      <c r="N1043" s="5"/>
      <c r="O1043" s="5"/>
      <c r="P1043" s="5"/>
      <c r="Q1043" s="5"/>
      <c r="R1043" s="5"/>
      <c r="S1043" s="54"/>
      <c r="T1043" s="54"/>
      <c r="U1043" s="371"/>
      <c r="V1043" s="56"/>
      <c r="W1043" s="5"/>
      <c r="X1043" s="373"/>
      <c r="Y1043" s="444"/>
      <c r="Z1043" s="5"/>
      <c r="AA1043" s="5"/>
      <c r="AB1043" s="5"/>
      <c r="AC1043" s="5"/>
      <c r="AD1043" s="5"/>
      <c r="AE1043" s="5"/>
      <c r="AF1043" s="5"/>
    </row>
    <row r="1044" spans="1:32" ht="21" customHeight="1" x14ac:dyDescent="0.3">
      <c r="A1044" s="5"/>
      <c r="B1044" s="5"/>
      <c r="C1044" s="5"/>
      <c r="D1044" s="445"/>
      <c r="E1044" s="5"/>
      <c r="F1044" s="5"/>
      <c r="G1044" s="5"/>
      <c r="H1044" s="5"/>
      <c r="I1044" s="53"/>
      <c r="J1044" s="5"/>
      <c r="K1044" s="5"/>
      <c r="L1044" s="5"/>
      <c r="M1044" s="5"/>
      <c r="N1044" s="5"/>
      <c r="O1044" s="5"/>
      <c r="P1044" s="5"/>
      <c r="Q1044" s="5"/>
      <c r="R1044" s="5"/>
      <c r="S1044" s="54"/>
      <c r="T1044" s="54"/>
      <c r="U1044" s="371"/>
      <c r="V1044" s="56"/>
      <c r="W1044" s="5"/>
      <c r="X1044" s="373"/>
      <c r="Y1044" s="444"/>
      <c r="Z1044" s="5"/>
      <c r="AA1044" s="5"/>
      <c r="AB1044" s="5"/>
      <c r="AC1044" s="5"/>
      <c r="AD1044" s="5"/>
      <c r="AE1044" s="5"/>
      <c r="AF1044" s="5"/>
    </row>
  </sheetData>
  <mergeCells count="118">
    <mergeCell ref="D146:G146"/>
    <mergeCell ref="D147:G147"/>
    <mergeCell ref="S4:T4"/>
    <mergeCell ref="U4:X4"/>
    <mergeCell ref="Y6:Y8"/>
    <mergeCell ref="D145:G145"/>
    <mergeCell ref="Y103:Y105"/>
    <mergeCell ref="Y48:Y50"/>
    <mergeCell ref="Y51:Y54"/>
    <mergeCell ref="Y9:Y10"/>
    <mergeCell ref="Y19:Y34"/>
    <mergeCell ref="Y44:Y47"/>
    <mergeCell ref="Y83:Y86"/>
    <mergeCell ref="Y139:Y141"/>
    <mergeCell ref="Y100:Y102"/>
    <mergeCell ref="Y71:Y73"/>
    <mergeCell ref="D15:H15"/>
    <mergeCell ref="D39:H39"/>
    <mergeCell ref="I16:Q16"/>
    <mergeCell ref="D17:F17"/>
    <mergeCell ref="H17:J17"/>
    <mergeCell ref="L17:N17"/>
    <mergeCell ref="O17:Q17"/>
    <mergeCell ref="S17:T17"/>
    <mergeCell ref="V2:X2"/>
    <mergeCell ref="T2:U2"/>
    <mergeCell ref="D4:F4"/>
    <mergeCell ref="Y74:Y81"/>
    <mergeCell ref="D14:H14"/>
    <mergeCell ref="I14:Q14"/>
    <mergeCell ref="I39:Q39"/>
    <mergeCell ref="D40:H40"/>
    <mergeCell ref="I40:Q40"/>
    <mergeCell ref="T40:U40"/>
    <mergeCell ref="V15:X15"/>
    <mergeCell ref="D16:H16"/>
    <mergeCell ref="U17:X17"/>
    <mergeCell ref="K19:K20"/>
    <mergeCell ref="I15:Q15"/>
    <mergeCell ref="T15:U15"/>
    <mergeCell ref="D60:H60"/>
    <mergeCell ref="I60:Q60"/>
    <mergeCell ref="D61:H61"/>
    <mergeCell ref="I61:Q61"/>
    <mergeCell ref="T61:U61"/>
    <mergeCell ref="V61:X61"/>
    <mergeCell ref="V40:X40"/>
    <mergeCell ref="D41:H41"/>
    <mergeCell ref="D1:H1"/>
    <mergeCell ref="D2:H2"/>
    <mergeCell ref="L4:N4"/>
    <mergeCell ref="O4:Q4"/>
    <mergeCell ref="I3:Q3"/>
    <mergeCell ref="I1:Q1"/>
    <mergeCell ref="I2:Q2"/>
    <mergeCell ref="H4:J4"/>
    <mergeCell ref="D3:H3"/>
    <mergeCell ref="I41:Q41"/>
    <mergeCell ref="D42:F42"/>
    <mergeCell ref="H42:J42"/>
    <mergeCell ref="L42:N42"/>
    <mergeCell ref="O42:Q42"/>
    <mergeCell ref="S42:T42"/>
    <mergeCell ref="U42:X42"/>
    <mergeCell ref="Y95:Y99"/>
    <mergeCell ref="S113:T113"/>
    <mergeCell ref="U113:X113"/>
    <mergeCell ref="D62:H62"/>
    <mergeCell ref="I62:Q62"/>
    <mergeCell ref="D63:F63"/>
    <mergeCell ref="H63:J63"/>
    <mergeCell ref="L63:N63"/>
    <mergeCell ref="O63:Q63"/>
    <mergeCell ref="Y65:Y70"/>
    <mergeCell ref="S63:T63"/>
    <mergeCell ref="U63:X63"/>
    <mergeCell ref="D90:H90"/>
    <mergeCell ref="I90:Q90"/>
    <mergeCell ref="D91:H91"/>
    <mergeCell ref="I91:Q91"/>
    <mergeCell ref="T91:U91"/>
    <mergeCell ref="V91:X91"/>
    <mergeCell ref="D92:H92"/>
    <mergeCell ref="I92:Q92"/>
    <mergeCell ref="D93:F93"/>
    <mergeCell ref="U93:X93"/>
    <mergeCell ref="D111:H111"/>
    <mergeCell ref="I111:Q111"/>
    <mergeCell ref="T111:U111"/>
    <mergeCell ref="V111:X111"/>
    <mergeCell ref="D112:H112"/>
    <mergeCell ref="I112:Q112"/>
    <mergeCell ref="D110:H110"/>
    <mergeCell ref="I110:Q110"/>
    <mergeCell ref="H93:J93"/>
    <mergeCell ref="L93:N93"/>
    <mergeCell ref="O93:Q93"/>
    <mergeCell ref="S93:T93"/>
    <mergeCell ref="D133:H133"/>
    <mergeCell ref="I133:Q133"/>
    <mergeCell ref="D113:F113"/>
    <mergeCell ref="H113:J113"/>
    <mergeCell ref="L113:N113"/>
    <mergeCell ref="O113:Q113"/>
    <mergeCell ref="Y115:Y123"/>
    <mergeCell ref="S136:T136"/>
    <mergeCell ref="U136:X136"/>
    <mergeCell ref="D136:F136"/>
    <mergeCell ref="H136:J136"/>
    <mergeCell ref="L136:N136"/>
    <mergeCell ref="O136:Q136"/>
    <mergeCell ref="D134:H134"/>
    <mergeCell ref="I134:Q134"/>
    <mergeCell ref="T134:U134"/>
    <mergeCell ref="V134:X134"/>
    <mergeCell ref="D135:H135"/>
    <mergeCell ref="I135:Q135"/>
    <mergeCell ref="Y124:Y129"/>
  </mergeCells>
  <pageMargins left="0.25" right="0.25" top="0.75" bottom="0.75" header="0.3" footer="0.3"/>
  <pageSetup paperSize="9" scale="89" orientation="landscape" horizontalDpi="1200" verticalDpi="1200" r:id="rId1"/>
  <rowBreaks count="8" manualBreakCount="8">
    <brk id="10" min="3" max="24" man="1"/>
    <brk id="34" min="3" max="24" man="1"/>
    <brk id="54" min="3" max="24" man="1"/>
    <brk id="59" min="3" max="25" man="1"/>
    <brk id="59" min="3" max="25" man="1"/>
    <brk id="89" min="3" max="24" man="1"/>
    <brk id="109" min="3" max="25" man="1"/>
    <brk id="132" min="3" max="2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AA1052"/>
  <sheetViews>
    <sheetView showGridLines="0" view="pageBreakPreview" topLeftCell="D125" zoomScaleNormal="80" zoomScaleSheetLayoutView="100" workbookViewId="0">
      <selection activeCell="K134" sqref="K134"/>
    </sheetView>
  </sheetViews>
  <sheetFormatPr baseColWidth="10" defaultColWidth="15.140625" defaultRowHeight="15" customHeight="1" x14ac:dyDescent="0.25"/>
  <cols>
    <col min="1" max="1" width="5.85546875" hidden="1" customWidth="1"/>
    <col min="2" max="2" width="4.42578125" hidden="1" customWidth="1"/>
    <col min="3" max="3" width="2.42578125" hidden="1" customWidth="1"/>
    <col min="4" max="4" width="6.7109375" customWidth="1"/>
    <col min="5" max="5" width="5.85546875" customWidth="1"/>
    <col min="6" max="6" width="5.7109375" customWidth="1"/>
    <col min="7" max="7" width="7.85546875" hidden="1" customWidth="1"/>
    <col min="8" max="8" width="17.28515625" customWidth="1"/>
    <col min="9" max="10" width="26.85546875" customWidth="1"/>
    <col min="11" max="11" width="6.42578125" customWidth="1"/>
    <col min="12" max="12" width="3.85546875" customWidth="1"/>
    <col min="13" max="13" width="3.5703125" customWidth="1"/>
    <col min="14" max="14" width="3.85546875" customWidth="1"/>
    <col min="15" max="18" width="3.28515625" customWidth="1"/>
    <col min="19" max="20" width="5.28515625" customWidth="1"/>
    <col min="21" max="21" width="4.42578125" style="211" customWidth="1"/>
    <col min="22" max="23" width="4.42578125" customWidth="1"/>
    <col min="24" max="24" width="4.42578125" style="211" customWidth="1"/>
    <col min="25" max="25" width="33.5703125" customWidth="1"/>
    <col min="26" max="27" width="13.28515625" customWidth="1"/>
  </cols>
  <sheetData>
    <row r="1" spans="1:27" ht="17.25" customHeight="1" x14ac:dyDescent="0.3">
      <c r="A1" s="1" t="s">
        <v>0</v>
      </c>
      <c r="B1" s="1"/>
      <c r="C1" s="2"/>
      <c r="D1" s="972" t="s">
        <v>1</v>
      </c>
      <c r="E1" s="967"/>
      <c r="F1" s="967"/>
      <c r="G1" s="967"/>
      <c r="H1" s="967"/>
      <c r="I1" s="973" t="s">
        <v>2</v>
      </c>
      <c r="J1" s="967"/>
      <c r="K1" s="967"/>
      <c r="L1" s="967"/>
      <c r="M1" s="967"/>
      <c r="N1" s="967"/>
      <c r="O1" s="967"/>
      <c r="P1" s="967"/>
      <c r="Q1" s="967"/>
      <c r="R1" s="258"/>
      <c r="S1" s="258"/>
      <c r="T1" s="258"/>
      <c r="U1" s="493"/>
      <c r="V1" s="258"/>
      <c r="W1" s="258"/>
      <c r="X1" s="493"/>
      <c r="Y1" s="259"/>
      <c r="Z1" s="5"/>
      <c r="AA1" s="5"/>
    </row>
    <row r="2" spans="1:27" ht="14.25" customHeight="1" x14ac:dyDescent="0.3">
      <c r="A2" s="1">
        <v>201</v>
      </c>
      <c r="B2" s="1" t="s">
        <v>3</v>
      </c>
      <c r="C2" s="2"/>
      <c r="D2" s="962" t="s">
        <v>4</v>
      </c>
      <c r="E2" s="963"/>
      <c r="F2" s="963"/>
      <c r="G2" s="963"/>
      <c r="H2" s="963"/>
      <c r="I2" s="964" t="s">
        <v>3</v>
      </c>
      <c r="J2" s="963"/>
      <c r="K2" s="963"/>
      <c r="L2" s="963"/>
      <c r="M2" s="963"/>
      <c r="N2" s="963"/>
      <c r="O2" s="963"/>
      <c r="P2" s="963"/>
      <c r="Q2" s="963"/>
      <c r="R2" s="833"/>
      <c r="S2" s="254"/>
      <c r="T2" s="965"/>
      <c r="U2" s="963"/>
      <c r="V2" s="971"/>
      <c r="W2" s="963"/>
      <c r="X2" s="963"/>
      <c r="Y2" s="255"/>
      <c r="Z2" s="5"/>
      <c r="AA2" s="5"/>
    </row>
    <row r="3" spans="1:27" ht="14.25" customHeight="1" thickBot="1" x14ac:dyDescent="0.35">
      <c r="A3" s="1">
        <v>203</v>
      </c>
      <c r="B3" s="1" t="s">
        <v>5</v>
      </c>
      <c r="C3" s="2"/>
      <c r="D3" s="1004" t="s">
        <v>6</v>
      </c>
      <c r="E3" s="1002"/>
      <c r="F3" s="1002"/>
      <c r="G3" s="1002"/>
      <c r="H3" s="1002"/>
      <c r="I3" s="1001" t="s">
        <v>52</v>
      </c>
      <c r="J3" s="1002"/>
      <c r="K3" s="1002"/>
      <c r="L3" s="1002"/>
      <c r="M3" s="1002"/>
      <c r="N3" s="1002"/>
      <c r="O3" s="1002"/>
      <c r="P3" s="1002"/>
      <c r="Q3" s="1002"/>
      <c r="R3" s="260"/>
      <c r="S3" s="261"/>
      <c r="T3" s="262"/>
      <c r="U3" s="596"/>
      <c r="V3" s="260"/>
      <c r="W3" s="260"/>
      <c r="X3" s="507"/>
      <c r="Y3" s="263"/>
      <c r="Z3" s="5"/>
      <c r="AA3" s="5"/>
    </row>
    <row r="4" spans="1:27" ht="33" customHeight="1" x14ac:dyDescent="0.3">
      <c r="A4" s="7">
        <v>202</v>
      </c>
      <c r="B4" s="7" t="s">
        <v>7</v>
      </c>
      <c r="C4" s="7"/>
      <c r="D4" s="1020" t="s">
        <v>8</v>
      </c>
      <c r="E4" s="1008"/>
      <c r="F4" s="1009"/>
      <c r="G4" s="256"/>
      <c r="H4" s="1021" t="s">
        <v>9</v>
      </c>
      <c r="I4" s="1008"/>
      <c r="J4" s="1009"/>
      <c r="K4" s="257" t="s">
        <v>10</v>
      </c>
      <c r="L4" s="1007" t="s">
        <v>11</v>
      </c>
      <c r="M4" s="1008"/>
      <c r="N4" s="1009"/>
      <c r="O4" s="1007" t="s">
        <v>12</v>
      </c>
      <c r="P4" s="1008"/>
      <c r="Q4" s="1009"/>
      <c r="R4" s="407" t="s">
        <v>798</v>
      </c>
      <c r="S4" s="1007" t="s">
        <v>14</v>
      </c>
      <c r="T4" s="1009"/>
      <c r="U4" s="1007" t="s">
        <v>15</v>
      </c>
      <c r="V4" s="1008"/>
      <c r="W4" s="1008"/>
      <c r="X4" s="1009"/>
      <c r="Y4" s="593" t="s">
        <v>16</v>
      </c>
      <c r="Z4" s="9"/>
      <c r="AA4" s="9"/>
    </row>
    <row r="5" spans="1:27" s="559" customFormat="1" ht="80.25" customHeight="1" thickBot="1" x14ac:dyDescent="0.35">
      <c r="A5" s="599" t="s">
        <v>17</v>
      </c>
      <c r="B5" s="599" t="s">
        <v>18</v>
      </c>
      <c r="C5" s="600"/>
      <c r="D5" s="641" t="s">
        <v>19</v>
      </c>
      <c r="E5" s="602" t="s">
        <v>20</v>
      </c>
      <c r="F5" s="602" t="s">
        <v>21</v>
      </c>
      <c r="G5" s="602" t="s">
        <v>799</v>
      </c>
      <c r="H5" s="603" t="s">
        <v>20</v>
      </c>
      <c r="I5" s="604" t="s">
        <v>21</v>
      </c>
      <c r="J5" s="604" t="s">
        <v>22</v>
      </c>
      <c r="K5" s="558"/>
      <c r="L5" s="605" t="s">
        <v>23</v>
      </c>
      <c r="M5" s="605" t="s">
        <v>24</v>
      </c>
      <c r="N5" s="605" t="s">
        <v>25</v>
      </c>
      <c r="O5" s="605" t="s">
        <v>26</v>
      </c>
      <c r="P5" s="605" t="s">
        <v>27</v>
      </c>
      <c r="Q5" s="605" t="s">
        <v>28</v>
      </c>
      <c r="R5" s="605" t="s">
        <v>29</v>
      </c>
      <c r="S5" s="606" t="s">
        <v>31</v>
      </c>
      <c r="T5" s="606" t="s">
        <v>32</v>
      </c>
      <c r="U5" s="558" t="s">
        <v>33</v>
      </c>
      <c r="V5" s="558" t="s">
        <v>34</v>
      </c>
      <c r="W5" s="558" t="s">
        <v>35</v>
      </c>
      <c r="X5" s="558" t="s">
        <v>36</v>
      </c>
      <c r="Y5" s="607"/>
      <c r="Z5" s="608"/>
      <c r="AA5" s="608"/>
    </row>
    <row r="6" spans="1:27" ht="66.75" customHeight="1" x14ac:dyDescent="0.3">
      <c r="A6" s="265" t="s">
        <v>5</v>
      </c>
      <c r="B6" s="265" t="s">
        <v>5</v>
      </c>
      <c r="C6" s="11"/>
      <c r="D6" s="242">
        <f>IF(E6&lt;&gt;"",VLOOKUP(B6,Dependencia,2,0),"")</f>
        <v>12</v>
      </c>
      <c r="E6" s="849">
        <f t="shared" ref="E6:E16" si="0">IF(H6&lt;&gt;"",VLOOKUP(H6,SERIE,2,0),"")</f>
        <v>145</v>
      </c>
      <c r="F6" s="849">
        <f t="shared" ref="F6:F16" si="1">IF(I6&lt;&gt;"",VLOOKUP(I6,SUBSERIE,2,0),"")</f>
        <v>3</v>
      </c>
      <c r="G6" s="849">
        <f t="shared" ref="G6:G16" si="2">IF(J6&lt;&gt;"",VLOOKUP(J6,TIPOLOGIA,2,0),"")</f>
        <v>1720</v>
      </c>
      <c r="H6" s="847" t="s">
        <v>37</v>
      </c>
      <c r="I6" s="847" t="s">
        <v>46</v>
      </c>
      <c r="J6" s="270" t="s">
        <v>833</v>
      </c>
      <c r="K6" s="227" t="s">
        <v>48</v>
      </c>
      <c r="L6" s="839" t="s">
        <v>41</v>
      </c>
      <c r="M6" s="839"/>
      <c r="N6" s="839"/>
      <c r="O6" s="839" t="s">
        <v>41</v>
      </c>
      <c r="P6" s="839"/>
      <c r="Q6" s="839" t="s">
        <v>41</v>
      </c>
      <c r="R6" s="228" t="s">
        <v>49</v>
      </c>
      <c r="S6" s="839">
        <v>3</v>
      </c>
      <c r="T6" s="839">
        <v>17</v>
      </c>
      <c r="U6" s="839" t="s">
        <v>41</v>
      </c>
      <c r="V6" s="839"/>
      <c r="W6" s="839" t="s">
        <v>41</v>
      </c>
      <c r="X6" s="839"/>
      <c r="Y6" s="958" t="s">
        <v>872</v>
      </c>
      <c r="Z6" s="13"/>
      <c r="AA6" s="13"/>
    </row>
    <row r="7" spans="1:27" ht="18.75" customHeight="1" x14ac:dyDescent="0.3">
      <c r="A7" s="10"/>
      <c r="B7" s="10"/>
      <c r="C7" s="11"/>
      <c r="D7" s="374" t="str">
        <f>IF(E7&lt;&gt;"",VLOOKUP(#REF!,Dependencias,2,0),"")</f>
        <v/>
      </c>
      <c r="E7" s="185" t="str">
        <f t="shared" si="0"/>
        <v/>
      </c>
      <c r="F7" s="185" t="str">
        <f t="shared" si="1"/>
        <v/>
      </c>
      <c r="G7" s="185">
        <f t="shared" si="2"/>
        <v>1644</v>
      </c>
      <c r="H7" s="862"/>
      <c r="I7" s="862"/>
      <c r="J7" s="857" t="s">
        <v>873</v>
      </c>
      <c r="K7" s="857"/>
      <c r="L7" s="186"/>
      <c r="M7" s="186"/>
      <c r="N7" s="186"/>
      <c r="O7" s="186"/>
      <c r="P7" s="186"/>
      <c r="Q7" s="186"/>
      <c r="R7" s="187"/>
      <c r="S7" s="186"/>
      <c r="T7" s="186"/>
      <c r="U7" s="455"/>
      <c r="V7" s="186"/>
      <c r="W7" s="186"/>
      <c r="X7" s="455"/>
      <c r="Y7" s="976"/>
      <c r="Z7" s="13"/>
      <c r="AA7" s="13"/>
    </row>
    <row r="8" spans="1:27" ht="18.75" customHeight="1" x14ac:dyDescent="0.3">
      <c r="A8" s="10"/>
      <c r="B8" s="10"/>
      <c r="C8" s="11"/>
      <c r="D8" s="295" t="str">
        <f>IF(E8&lt;&gt;"",VLOOKUP(#REF!,Dependencia,2,0),"")</f>
        <v/>
      </c>
      <c r="E8" s="185" t="str">
        <f t="shared" si="0"/>
        <v/>
      </c>
      <c r="F8" s="185" t="str">
        <f t="shared" si="1"/>
        <v/>
      </c>
      <c r="G8" s="193">
        <f t="shared" si="2"/>
        <v>1989</v>
      </c>
      <c r="H8" s="862"/>
      <c r="I8" s="862"/>
      <c r="J8" s="264" t="s">
        <v>54</v>
      </c>
      <c r="K8" s="857"/>
      <c r="L8" s="186"/>
      <c r="M8" s="186"/>
      <c r="N8" s="186"/>
      <c r="O8" s="186"/>
      <c r="P8" s="186"/>
      <c r="Q8" s="186"/>
      <c r="R8" s="187"/>
      <c r="S8" s="186"/>
      <c r="T8" s="186"/>
      <c r="U8" s="455"/>
      <c r="V8" s="186"/>
      <c r="W8" s="186"/>
      <c r="X8" s="455"/>
      <c r="Y8" s="976"/>
      <c r="Z8" s="13"/>
      <c r="AA8" s="13"/>
    </row>
    <row r="9" spans="1:27" ht="23.25" customHeight="1" x14ac:dyDescent="0.3">
      <c r="A9" s="10"/>
      <c r="B9" s="10"/>
      <c r="C9" s="11"/>
      <c r="D9" s="295" t="str">
        <f>IF(E9&lt;&gt;"",VLOOKUP(#REF!,Dependencia,2,0),"")</f>
        <v/>
      </c>
      <c r="E9" s="185" t="str">
        <f t="shared" si="0"/>
        <v/>
      </c>
      <c r="F9" s="185" t="str">
        <f t="shared" si="1"/>
        <v/>
      </c>
      <c r="G9" s="193">
        <f t="shared" si="2"/>
        <v>1948</v>
      </c>
      <c r="H9" s="862"/>
      <c r="I9" s="862"/>
      <c r="J9" s="264" t="s">
        <v>874</v>
      </c>
      <c r="K9" s="857"/>
      <c r="L9" s="186"/>
      <c r="M9" s="186"/>
      <c r="N9" s="186"/>
      <c r="O9" s="186"/>
      <c r="P9" s="186"/>
      <c r="Q9" s="186"/>
      <c r="R9" s="187"/>
      <c r="S9" s="186"/>
      <c r="T9" s="186"/>
      <c r="U9" s="455"/>
      <c r="V9" s="186"/>
      <c r="W9" s="186"/>
      <c r="X9" s="455"/>
      <c r="Y9" s="976"/>
      <c r="Z9" s="13"/>
      <c r="AA9" s="13"/>
    </row>
    <row r="10" spans="1:27" ht="23.25" customHeight="1" x14ac:dyDescent="0.3">
      <c r="A10" s="10"/>
      <c r="B10" s="10"/>
      <c r="C10" s="11"/>
      <c r="D10" s="295"/>
      <c r="E10" s="185"/>
      <c r="F10" s="185"/>
      <c r="G10" s="193"/>
      <c r="H10" s="862"/>
      <c r="I10" s="862"/>
      <c r="J10" s="857" t="s">
        <v>875</v>
      </c>
      <c r="K10" s="857" t="s">
        <v>48</v>
      </c>
      <c r="L10" s="186"/>
      <c r="M10" s="186"/>
      <c r="N10" s="186"/>
      <c r="O10" s="186"/>
      <c r="P10" s="186"/>
      <c r="Q10" s="186"/>
      <c r="R10" s="187"/>
      <c r="S10" s="186"/>
      <c r="T10" s="186"/>
      <c r="U10" s="455"/>
      <c r="V10" s="186"/>
      <c r="W10" s="186"/>
      <c r="X10" s="455"/>
      <c r="Y10" s="976"/>
      <c r="Z10" s="13"/>
      <c r="AA10" s="13"/>
    </row>
    <row r="11" spans="1:27" ht="20.25" customHeight="1" x14ac:dyDescent="0.3">
      <c r="A11" s="10"/>
      <c r="B11" s="10"/>
      <c r="C11" s="11"/>
      <c r="D11" s="295" t="str">
        <f>IF(E11&lt;&gt;"",VLOOKUP(#REF!,Dependencia,2,0),"")</f>
        <v/>
      </c>
      <c r="E11" s="189" t="str">
        <f t="shared" si="0"/>
        <v/>
      </c>
      <c r="F11" s="189" t="str">
        <f t="shared" si="1"/>
        <v/>
      </c>
      <c r="G11" s="189">
        <f t="shared" si="2"/>
        <v>1844</v>
      </c>
      <c r="H11" s="180"/>
      <c r="I11" s="180"/>
      <c r="J11" s="181" t="s">
        <v>227</v>
      </c>
      <c r="K11" s="181" t="s">
        <v>48</v>
      </c>
      <c r="L11" s="191"/>
      <c r="M11" s="191"/>
      <c r="N11" s="191"/>
      <c r="O11" s="191"/>
      <c r="P11" s="191"/>
      <c r="Q11" s="191"/>
      <c r="R11" s="182"/>
      <c r="S11" s="191"/>
      <c r="T11" s="191"/>
      <c r="U11" s="287"/>
      <c r="V11" s="191"/>
      <c r="W11" s="191"/>
      <c r="X11" s="287"/>
      <c r="Y11" s="959"/>
      <c r="Z11" s="13"/>
      <c r="AA11" s="13"/>
    </row>
    <row r="12" spans="1:27" ht="30.75" customHeight="1" x14ac:dyDescent="0.3">
      <c r="A12" s="265" t="s">
        <v>5</v>
      </c>
      <c r="B12" s="265" t="s">
        <v>5</v>
      </c>
      <c r="C12" s="265" t="s">
        <v>5</v>
      </c>
      <c r="D12" s="230">
        <f>IF(E12&lt;&gt;"",VLOOKUP(B12,Dependencia,2,0),"")</f>
        <v>12</v>
      </c>
      <c r="E12" s="849">
        <f t="shared" si="0"/>
        <v>145</v>
      </c>
      <c r="F12" s="849">
        <f t="shared" si="1"/>
        <v>6</v>
      </c>
      <c r="G12" s="849">
        <f t="shared" si="2"/>
        <v>1720</v>
      </c>
      <c r="H12" s="847" t="s">
        <v>37</v>
      </c>
      <c r="I12" s="847" t="s">
        <v>57</v>
      </c>
      <c r="J12" s="270" t="s">
        <v>833</v>
      </c>
      <c r="K12" s="227" t="s">
        <v>48</v>
      </c>
      <c r="L12" s="839" t="s">
        <v>41</v>
      </c>
      <c r="M12" s="839"/>
      <c r="N12" s="839"/>
      <c r="O12" s="839" t="s">
        <v>41</v>
      </c>
      <c r="P12" s="839"/>
      <c r="Q12" s="839"/>
      <c r="R12" s="228" t="s">
        <v>49</v>
      </c>
      <c r="S12" s="839">
        <v>3</v>
      </c>
      <c r="T12" s="839">
        <v>17</v>
      </c>
      <c r="U12" s="839" t="s">
        <v>41</v>
      </c>
      <c r="V12" s="839"/>
      <c r="W12" s="839" t="s">
        <v>41</v>
      </c>
      <c r="X12" s="839"/>
      <c r="Y12" s="958" t="s">
        <v>876</v>
      </c>
      <c r="Z12" s="13"/>
      <c r="AA12" s="13"/>
    </row>
    <row r="13" spans="1:27" ht="27.75" customHeight="1" x14ac:dyDescent="0.3">
      <c r="A13" s="10"/>
      <c r="B13" s="10"/>
      <c r="C13" s="11"/>
      <c r="D13" s="295" t="str">
        <f>IF(E13&lt;&gt;"",VLOOKUP(#REF!,Dependencia,2,0),"")</f>
        <v/>
      </c>
      <c r="E13" s="185" t="str">
        <f t="shared" si="0"/>
        <v/>
      </c>
      <c r="F13" s="185" t="str">
        <f t="shared" si="1"/>
        <v/>
      </c>
      <c r="G13" s="185">
        <f t="shared" si="2"/>
        <v>1777</v>
      </c>
      <c r="H13" s="862"/>
      <c r="I13" s="862"/>
      <c r="J13" s="857" t="s">
        <v>60</v>
      </c>
      <c r="K13" s="857" t="s">
        <v>48</v>
      </c>
      <c r="L13" s="186"/>
      <c r="M13" s="186"/>
      <c r="N13" s="186"/>
      <c r="O13" s="186"/>
      <c r="P13" s="186"/>
      <c r="Q13" s="186"/>
      <c r="R13" s="187" t="s">
        <v>49</v>
      </c>
      <c r="S13" s="186"/>
      <c r="T13" s="186"/>
      <c r="U13" s="455"/>
      <c r="V13" s="186"/>
      <c r="W13" s="186"/>
      <c r="X13" s="455"/>
      <c r="Y13" s="976"/>
      <c r="Z13" s="13"/>
      <c r="AA13" s="13"/>
    </row>
    <row r="14" spans="1:27" ht="18" customHeight="1" x14ac:dyDescent="0.3">
      <c r="A14" s="10"/>
      <c r="B14" s="10"/>
      <c r="C14" s="11"/>
      <c r="D14" s="295" t="str">
        <f>IF(E14&lt;&gt;"",VLOOKUP(#REF!,Dependencia,2,0),"")</f>
        <v/>
      </c>
      <c r="E14" s="185" t="str">
        <f t="shared" si="0"/>
        <v/>
      </c>
      <c r="F14" s="185" t="str">
        <f t="shared" si="1"/>
        <v/>
      </c>
      <c r="G14" s="185">
        <f t="shared" si="2"/>
        <v>1808</v>
      </c>
      <c r="H14" s="862"/>
      <c r="I14" s="862"/>
      <c r="J14" s="857" t="s">
        <v>62</v>
      </c>
      <c r="K14" s="857"/>
      <c r="L14" s="186"/>
      <c r="M14" s="186"/>
      <c r="N14" s="186"/>
      <c r="O14" s="186"/>
      <c r="P14" s="186"/>
      <c r="Q14" s="186"/>
      <c r="R14" s="187"/>
      <c r="S14" s="186"/>
      <c r="T14" s="186"/>
      <c r="U14" s="455"/>
      <c r="V14" s="186"/>
      <c r="W14" s="186"/>
      <c r="X14" s="455"/>
      <c r="Y14" s="976"/>
      <c r="Z14" s="13"/>
      <c r="AA14" s="13"/>
    </row>
    <row r="15" spans="1:27" ht="29.25" customHeight="1" x14ac:dyDescent="0.3">
      <c r="A15" s="10"/>
      <c r="B15" s="10"/>
      <c r="C15" s="11"/>
      <c r="D15" s="295"/>
      <c r="E15" s="185"/>
      <c r="F15" s="185"/>
      <c r="G15" s="185"/>
      <c r="H15" s="862"/>
      <c r="I15" s="862"/>
      <c r="J15" s="857" t="s">
        <v>63</v>
      </c>
      <c r="K15" s="857"/>
      <c r="L15" s="186"/>
      <c r="M15" s="186"/>
      <c r="N15" s="186"/>
      <c r="O15" s="186"/>
      <c r="P15" s="186"/>
      <c r="Q15" s="186"/>
      <c r="R15" s="187"/>
      <c r="S15" s="186"/>
      <c r="T15" s="186"/>
      <c r="U15" s="455"/>
      <c r="V15" s="186"/>
      <c r="W15" s="186"/>
      <c r="X15" s="455"/>
      <c r="Y15" s="976"/>
      <c r="Z15" s="13"/>
      <c r="AA15" s="13"/>
    </row>
    <row r="16" spans="1:27" ht="32.25" customHeight="1" thickBot="1" x14ac:dyDescent="0.35">
      <c r="A16" s="10"/>
      <c r="B16" s="10"/>
      <c r="C16" s="11"/>
      <c r="D16" s="295" t="str">
        <f>IF(E16&lt;&gt;"",VLOOKUP(#REF!,Dependencia,2,0),"")</f>
        <v/>
      </c>
      <c r="E16" s="185" t="str">
        <f t="shared" si="0"/>
        <v/>
      </c>
      <c r="F16" s="185" t="str">
        <f t="shared" si="1"/>
        <v/>
      </c>
      <c r="G16" s="185">
        <f t="shared" si="2"/>
        <v>1844</v>
      </c>
      <c r="H16" s="862"/>
      <c r="I16" s="862"/>
      <c r="J16" s="857" t="s">
        <v>227</v>
      </c>
      <c r="K16" s="857"/>
      <c r="L16" s="186"/>
      <c r="M16" s="186"/>
      <c r="N16" s="186"/>
      <c r="O16" s="186"/>
      <c r="P16" s="186"/>
      <c r="Q16" s="186"/>
      <c r="R16" s="187"/>
      <c r="S16" s="186"/>
      <c r="T16" s="186"/>
      <c r="U16" s="455"/>
      <c r="V16" s="186"/>
      <c r="W16" s="186"/>
      <c r="X16" s="455"/>
      <c r="Y16" s="976"/>
      <c r="Z16" s="13"/>
      <c r="AA16" s="13"/>
    </row>
    <row r="17" spans="1:27" ht="30" customHeight="1" x14ac:dyDescent="0.3">
      <c r="A17" s="265" t="s">
        <v>5</v>
      </c>
      <c r="B17" s="265" t="s">
        <v>5</v>
      </c>
      <c r="C17" s="11"/>
      <c r="D17" s="242">
        <f>IF(E17&lt;&gt;"",VLOOKUP(B17,Dependencia,2,0),"")</f>
        <v>12</v>
      </c>
      <c r="E17" s="849">
        <f t="shared" ref="E17" si="3">IF(H17&lt;&gt;"",VLOOKUP(H17,SERIE,2,0),"")</f>
        <v>145</v>
      </c>
      <c r="F17" s="849">
        <f t="shared" ref="F17" si="4">IF(I17&lt;&gt;"",VLOOKUP(I17,SUBSERIE,2,0),"")</f>
        <v>11</v>
      </c>
      <c r="G17" s="849">
        <f t="shared" ref="G17" si="5">IF(J17&lt;&gt;"",VLOOKUP(J17,TIPOLOGIA,2,0),"")</f>
        <v>1720</v>
      </c>
      <c r="H17" s="847" t="s">
        <v>37</v>
      </c>
      <c r="I17" s="269" t="s">
        <v>877</v>
      </c>
      <c r="J17" s="270" t="s">
        <v>833</v>
      </c>
      <c r="K17" s="839" t="s">
        <v>48</v>
      </c>
      <c r="L17" s="839" t="s">
        <v>41</v>
      </c>
      <c r="M17" s="839"/>
      <c r="N17" s="839"/>
      <c r="O17" s="839" t="s">
        <v>41</v>
      </c>
      <c r="P17" s="839"/>
      <c r="Q17" s="839" t="s">
        <v>41</v>
      </c>
      <c r="R17" s="271" t="s">
        <v>49</v>
      </c>
      <c r="S17" s="839">
        <v>3</v>
      </c>
      <c r="T17" s="839">
        <v>17</v>
      </c>
      <c r="U17" s="839" t="s">
        <v>41</v>
      </c>
      <c r="V17" s="839"/>
      <c r="W17" s="839" t="s">
        <v>41</v>
      </c>
      <c r="X17" s="849"/>
      <c r="Y17" s="958" t="s">
        <v>878</v>
      </c>
      <c r="Z17" s="13"/>
      <c r="AA17" s="13"/>
    </row>
    <row r="18" spans="1:27" ht="21.75" customHeight="1" x14ac:dyDescent="0.3">
      <c r="A18" s="10"/>
      <c r="B18" s="10"/>
      <c r="C18" s="11"/>
      <c r="D18" s="374"/>
      <c r="E18" s="850"/>
      <c r="F18" s="850"/>
      <c r="G18" s="850"/>
      <c r="H18" s="848"/>
      <c r="I18" s="555"/>
      <c r="J18" s="556" t="s">
        <v>879</v>
      </c>
      <c r="K18" s="840"/>
      <c r="L18" s="840"/>
      <c r="M18" s="840"/>
      <c r="N18" s="840"/>
      <c r="O18" s="840"/>
      <c r="P18" s="840"/>
      <c r="Q18" s="840"/>
      <c r="R18" s="187" t="s">
        <v>880</v>
      </c>
      <c r="S18" s="840"/>
      <c r="T18" s="840"/>
      <c r="U18" s="840"/>
      <c r="V18" s="840"/>
      <c r="W18" s="840"/>
      <c r="X18" s="850"/>
      <c r="Y18" s="978"/>
      <c r="Z18" s="13"/>
      <c r="AA18" s="13"/>
    </row>
    <row r="19" spans="1:27" ht="21.75" customHeight="1" x14ac:dyDescent="0.3">
      <c r="A19" s="10"/>
      <c r="B19" s="10"/>
      <c r="C19" s="11"/>
      <c r="D19" s="374"/>
      <c r="E19" s="850"/>
      <c r="F19" s="850"/>
      <c r="G19" s="850"/>
      <c r="H19" s="848"/>
      <c r="I19" s="555"/>
      <c r="J19" s="857" t="s">
        <v>873</v>
      </c>
      <c r="K19" s="840"/>
      <c r="L19" s="840"/>
      <c r="M19" s="840"/>
      <c r="N19" s="840"/>
      <c r="O19" s="840"/>
      <c r="P19" s="840"/>
      <c r="Q19" s="840"/>
      <c r="R19" s="187"/>
      <c r="S19" s="840"/>
      <c r="T19" s="840"/>
      <c r="U19" s="840"/>
      <c r="V19" s="840"/>
      <c r="W19" s="840"/>
      <c r="X19" s="850"/>
      <c r="Y19" s="978"/>
      <c r="Z19" s="13"/>
      <c r="AA19" s="13"/>
    </row>
    <row r="20" spans="1:27" ht="69" customHeight="1" thickBot="1" x14ac:dyDescent="0.35">
      <c r="A20" s="10"/>
      <c r="B20" s="10"/>
      <c r="C20" s="11"/>
      <c r="D20" s="440" t="str">
        <f>IF(E20&lt;&gt;"",VLOOKUP(#REF!,Dependencias,2,0),"")</f>
        <v/>
      </c>
      <c r="E20" s="189" t="str">
        <f>IF(H20&lt;&gt;"",VLOOKUP(H20,SERIE,2,0),"")</f>
        <v/>
      </c>
      <c r="F20" s="189" t="str">
        <f>IF(I20&lt;&gt;"",VLOOKUP(I20,SUBSERIE,2,0),"")</f>
        <v/>
      </c>
      <c r="G20" s="189">
        <f>IF(J20&lt;&gt;"",VLOOKUP(J20,TIPOLOGIA,2,0),"")</f>
        <v>1844</v>
      </c>
      <c r="H20" s="180"/>
      <c r="I20" s="180"/>
      <c r="J20" s="857" t="s">
        <v>227</v>
      </c>
      <c r="K20" s="181"/>
      <c r="L20" s="191"/>
      <c r="M20" s="191"/>
      <c r="N20" s="191"/>
      <c r="O20" s="191"/>
      <c r="P20" s="191"/>
      <c r="Q20" s="191"/>
      <c r="S20" s="191"/>
      <c r="T20" s="191"/>
      <c r="U20" s="287"/>
      <c r="V20" s="191"/>
      <c r="W20" s="191"/>
      <c r="X20" s="287"/>
      <c r="Y20" s="959"/>
      <c r="Z20" s="13"/>
      <c r="AA20" s="13"/>
    </row>
    <row r="21" spans="1:27" s="211" customFormat="1" ht="39.75" customHeight="1" x14ac:dyDescent="0.3">
      <c r="A21" s="267" t="s">
        <v>3</v>
      </c>
      <c r="B21" s="265" t="s">
        <v>5</v>
      </c>
      <c r="C21" s="268"/>
      <c r="D21" s="230">
        <f t="shared" ref="D21" si="6">IF(E21&lt;&gt;"",VLOOKUP(B21,Dependencia,2,0),"")</f>
        <v>12</v>
      </c>
      <c r="E21" s="849">
        <f t="shared" ref="E21:E120" si="7">IF(H21&lt;&gt;"",VLOOKUP(H21,SERIE,2,0),"")</f>
        <v>150</v>
      </c>
      <c r="F21" s="849">
        <f t="shared" ref="F21:F120" si="8">IF(I21&lt;&gt;"",VLOOKUP(I21,SUBSERIE,2,0),"")</f>
        <v>0</v>
      </c>
      <c r="G21" s="849">
        <f t="shared" ref="G21:G120" si="9">IF(J21&lt;&gt;"",VLOOKUP(J21,TIPOLOGIA,2,0),"")</f>
        <v>1746</v>
      </c>
      <c r="H21" s="847" t="s">
        <v>64</v>
      </c>
      <c r="I21" s="847" t="s">
        <v>65</v>
      </c>
      <c r="J21" s="227" t="s">
        <v>881</v>
      </c>
      <c r="K21" s="227" t="s">
        <v>48</v>
      </c>
      <c r="L21" s="839" t="s">
        <v>41</v>
      </c>
      <c r="M21" s="839"/>
      <c r="N21" s="839"/>
      <c r="O21" s="839" t="s">
        <v>41</v>
      </c>
      <c r="P21" s="839"/>
      <c r="Q21" s="839" t="s">
        <v>41</v>
      </c>
      <c r="R21" s="228" t="s">
        <v>49</v>
      </c>
      <c r="S21" s="839">
        <v>3</v>
      </c>
      <c r="T21" s="839">
        <v>7</v>
      </c>
      <c r="U21" s="839" t="s">
        <v>41</v>
      </c>
      <c r="V21" s="839"/>
      <c r="W21" s="839" t="s">
        <v>41</v>
      </c>
      <c r="X21" s="839"/>
      <c r="Y21" s="958" t="s">
        <v>882</v>
      </c>
      <c r="AA21" s="266"/>
    </row>
    <row r="22" spans="1:27" ht="28.5" customHeight="1" x14ac:dyDescent="0.3">
      <c r="A22" s="15" t="s">
        <v>3</v>
      </c>
      <c r="B22" s="265" t="s">
        <v>5</v>
      </c>
      <c r="C22" s="38"/>
      <c r="D22" s="184" t="str">
        <f t="shared" ref="D22:D23" si="10">IF(E22&lt;&gt;"",VLOOKUP(B22,Dependencias,2,0),"")</f>
        <v/>
      </c>
      <c r="E22" s="185" t="str">
        <f t="shared" si="7"/>
        <v/>
      </c>
      <c r="F22" s="185" t="str">
        <f t="shared" si="8"/>
        <v/>
      </c>
      <c r="G22" s="185">
        <f t="shared" si="9"/>
        <v>1857</v>
      </c>
      <c r="H22" s="862"/>
      <c r="I22" s="862"/>
      <c r="J22" s="857" t="s">
        <v>71</v>
      </c>
      <c r="K22" s="857"/>
      <c r="L22" s="186"/>
      <c r="M22" s="186"/>
      <c r="N22" s="186"/>
      <c r="O22" s="186"/>
      <c r="P22" s="186"/>
      <c r="Q22" s="186"/>
      <c r="R22" s="187"/>
      <c r="S22" s="186"/>
      <c r="T22" s="186"/>
      <c r="U22" s="455"/>
      <c r="V22" s="186"/>
      <c r="W22" s="186"/>
      <c r="X22" s="455"/>
      <c r="Y22" s="976"/>
      <c r="AA22" s="5"/>
    </row>
    <row r="23" spans="1:27" ht="17.25" customHeight="1" x14ac:dyDescent="0.3">
      <c r="A23" s="15" t="s">
        <v>3</v>
      </c>
      <c r="B23" s="265" t="s">
        <v>5</v>
      </c>
      <c r="C23" s="38"/>
      <c r="D23" s="184" t="str">
        <f t="shared" si="10"/>
        <v/>
      </c>
      <c r="E23" s="185" t="str">
        <f t="shared" si="7"/>
        <v/>
      </c>
      <c r="F23" s="185" t="str">
        <f t="shared" si="8"/>
        <v/>
      </c>
      <c r="G23" s="185">
        <f t="shared" si="9"/>
        <v>1703</v>
      </c>
      <c r="H23" s="862"/>
      <c r="I23" s="862"/>
      <c r="J23" s="857" t="s">
        <v>72</v>
      </c>
      <c r="K23" s="857"/>
      <c r="L23" s="186"/>
      <c r="M23" s="186"/>
      <c r="N23" s="186"/>
      <c r="O23" s="186"/>
      <c r="P23" s="186"/>
      <c r="Q23" s="186"/>
      <c r="R23" s="187"/>
      <c r="S23" s="186"/>
      <c r="T23" s="186"/>
      <c r="U23" s="455"/>
      <c r="V23" s="186"/>
      <c r="W23" s="186"/>
      <c r="X23" s="455"/>
      <c r="Y23" s="976"/>
      <c r="AA23" s="5"/>
    </row>
    <row r="24" spans="1:27" ht="69" customHeight="1" thickBot="1" x14ac:dyDescent="0.35">
      <c r="A24" s="15"/>
      <c r="B24" s="15"/>
      <c r="C24" s="38"/>
      <c r="D24" s="188"/>
      <c r="E24" s="189" t="str">
        <f t="shared" si="7"/>
        <v/>
      </c>
      <c r="F24" s="189" t="str">
        <f t="shared" si="8"/>
        <v/>
      </c>
      <c r="G24" s="189">
        <f t="shared" si="9"/>
        <v>1844</v>
      </c>
      <c r="H24" s="180"/>
      <c r="I24" s="180"/>
      <c r="J24" s="272" t="s">
        <v>227</v>
      </c>
      <c r="K24" s="181"/>
      <c r="L24" s="191"/>
      <c r="M24" s="191"/>
      <c r="N24" s="191"/>
      <c r="O24" s="191"/>
      <c r="P24" s="191"/>
      <c r="Q24" s="191"/>
      <c r="R24" s="182"/>
      <c r="S24" s="191"/>
      <c r="T24" s="191"/>
      <c r="U24" s="287"/>
      <c r="V24" s="191"/>
      <c r="W24" s="191"/>
      <c r="X24" s="287"/>
      <c r="Y24" s="959"/>
      <c r="AA24" s="5"/>
    </row>
    <row r="25" spans="1:27" ht="18.75" customHeight="1" x14ac:dyDescent="0.3">
      <c r="A25" s="15"/>
      <c r="B25" s="15"/>
      <c r="C25" s="38"/>
      <c r="D25" s="292"/>
      <c r="E25" s="293"/>
      <c r="F25" s="293"/>
      <c r="G25" s="293"/>
      <c r="H25" s="526"/>
      <c r="I25" s="526"/>
      <c r="J25" s="320"/>
      <c r="K25" s="199"/>
      <c r="L25" s="289"/>
      <c r="M25" s="289"/>
      <c r="N25" s="289"/>
      <c r="O25" s="289"/>
      <c r="P25" s="289"/>
      <c r="Q25" s="289"/>
      <c r="R25" s="200"/>
      <c r="S25" s="289"/>
      <c r="T25" s="289"/>
      <c r="U25" s="496"/>
      <c r="V25" s="289"/>
      <c r="W25" s="289"/>
      <c r="X25" s="496"/>
      <c r="Y25" s="305"/>
      <c r="AA25" s="5"/>
    </row>
    <row r="26" spans="1:27" ht="15" customHeight="1" x14ac:dyDescent="0.3">
      <c r="A26" s="15"/>
      <c r="B26" s="15"/>
      <c r="C26" s="38"/>
      <c r="D26" s="184"/>
      <c r="E26" s="185"/>
      <c r="F26" s="185"/>
      <c r="G26" s="185"/>
      <c r="H26" s="862"/>
      <c r="I26" s="862"/>
      <c r="J26" s="251"/>
      <c r="K26" s="857"/>
      <c r="L26" s="186"/>
      <c r="M26" s="186"/>
      <c r="N26" s="186"/>
      <c r="O26" s="186"/>
      <c r="P26" s="186"/>
      <c r="Q26" s="186"/>
      <c r="R26" s="187"/>
      <c r="S26" s="186"/>
      <c r="T26" s="186"/>
      <c r="U26" s="455"/>
      <c r="V26" s="186"/>
      <c r="W26" s="186"/>
      <c r="X26" s="455"/>
      <c r="Y26" s="758"/>
      <c r="AA26" s="5"/>
    </row>
    <row r="27" spans="1:27" ht="14.25" customHeight="1" x14ac:dyDescent="0.3">
      <c r="A27" s="15"/>
      <c r="B27" s="15"/>
      <c r="C27" s="38"/>
      <c r="D27" s="184"/>
      <c r="E27" s="185"/>
      <c r="F27" s="185"/>
      <c r="G27" s="185"/>
      <c r="H27" s="862"/>
      <c r="I27" s="862"/>
      <c r="J27" s="251"/>
      <c r="K27" s="857"/>
      <c r="L27" s="186"/>
      <c r="M27" s="186"/>
      <c r="N27" s="186"/>
      <c r="O27" s="186"/>
      <c r="P27" s="186"/>
      <c r="Q27" s="186"/>
      <c r="R27" s="187"/>
      <c r="S27" s="186"/>
      <c r="T27" s="186"/>
      <c r="U27" s="455"/>
      <c r="V27" s="186"/>
      <c r="W27" s="186"/>
      <c r="X27" s="455"/>
      <c r="Y27" s="758"/>
      <c r="AA27" s="5"/>
    </row>
    <row r="28" spans="1:27" ht="13.5" customHeight="1" x14ac:dyDescent="0.3">
      <c r="A28" s="15"/>
      <c r="B28" s="15"/>
      <c r="C28" s="38"/>
      <c r="D28" s="184"/>
      <c r="E28" s="185"/>
      <c r="F28" s="185"/>
      <c r="G28" s="185"/>
      <c r="H28" s="862"/>
      <c r="I28" s="835" t="s">
        <v>803</v>
      </c>
      <c r="J28" s="202"/>
      <c r="K28" s="202"/>
      <c r="L28" s="202"/>
      <c r="M28" s="202"/>
      <c r="N28" s="202"/>
      <c r="O28" s="202"/>
      <c r="P28" s="202"/>
      <c r="Q28" s="202"/>
      <c r="R28" s="202"/>
      <c r="S28" s="835" t="s">
        <v>804</v>
      </c>
      <c r="T28" s="186"/>
      <c r="U28" s="455"/>
      <c r="V28" s="186"/>
      <c r="W28" s="186"/>
      <c r="X28" s="455"/>
      <c r="Y28" s="758"/>
      <c r="AA28" s="5"/>
    </row>
    <row r="29" spans="1:27" ht="16.5" customHeight="1" thickBot="1" x14ac:dyDescent="0.35">
      <c r="A29" s="15"/>
      <c r="B29" s="15"/>
      <c r="C29" s="38"/>
      <c r="D29" s="188"/>
      <c r="E29" s="189"/>
      <c r="F29" s="189"/>
      <c r="G29" s="189"/>
      <c r="H29" s="180"/>
      <c r="I29" s="205" t="s">
        <v>805</v>
      </c>
      <c r="J29" s="203"/>
      <c r="K29" s="203"/>
      <c r="L29" s="203"/>
      <c r="M29" s="203"/>
      <c r="N29" s="203"/>
      <c r="O29" s="203"/>
      <c r="P29" s="203"/>
      <c r="Q29" s="203"/>
      <c r="R29" s="203"/>
      <c r="S29" s="203"/>
      <c r="T29" s="191"/>
      <c r="U29" s="287"/>
      <c r="V29" s="191"/>
      <c r="W29" s="191"/>
      <c r="X29" s="287"/>
      <c r="Y29" s="756"/>
      <c r="AA29" s="5"/>
    </row>
    <row r="30" spans="1:27" ht="18.75" customHeight="1" x14ac:dyDescent="0.3">
      <c r="A30" s="15"/>
      <c r="B30" s="15"/>
      <c r="C30" s="38"/>
      <c r="D30" s="972" t="s">
        <v>1</v>
      </c>
      <c r="E30" s="967"/>
      <c r="F30" s="967"/>
      <c r="G30" s="967"/>
      <c r="H30" s="967"/>
      <c r="I30" s="973" t="s">
        <v>2</v>
      </c>
      <c r="J30" s="967"/>
      <c r="K30" s="967"/>
      <c r="L30" s="967"/>
      <c r="M30" s="967"/>
      <c r="N30" s="967"/>
      <c r="O30" s="967"/>
      <c r="P30" s="967"/>
      <c r="Q30" s="967"/>
      <c r="R30" s="258"/>
      <c r="S30" s="258"/>
      <c r="T30" s="258"/>
      <c r="U30" s="493"/>
      <c r="V30" s="258"/>
      <c r="W30" s="258"/>
      <c r="X30" s="493"/>
      <c r="Y30" s="259"/>
      <c r="AA30" s="5"/>
    </row>
    <row r="31" spans="1:27" ht="18.75" customHeight="1" x14ac:dyDescent="0.3">
      <c r="A31" s="15"/>
      <c r="B31" s="15"/>
      <c r="C31" s="38"/>
      <c r="D31" s="962" t="s">
        <v>4</v>
      </c>
      <c r="E31" s="963"/>
      <c r="F31" s="963"/>
      <c r="G31" s="963"/>
      <c r="H31" s="963"/>
      <c r="I31" s="964" t="s">
        <v>3</v>
      </c>
      <c r="J31" s="963"/>
      <c r="K31" s="963"/>
      <c r="L31" s="963"/>
      <c r="M31" s="963"/>
      <c r="N31" s="963"/>
      <c r="O31" s="963"/>
      <c r="P31" s="963"/>
      <c r="Q31" s="963"/>
      <c r="R31" s="833"/>
      <c r="S31" s="254"/>
      <c r="T31" s="965"/>
      <c r="U31" s="963"/>
      <c r="V31" s="971"/>
      <c r="W31" s="963"/>
      <c r="X31" s="963"/>
      <c r="Y31" s="255"/>
      <c r="AA31" s="5"/>
    </row>
    <row r="32" spans="1:27" ht="18.75" customHeight="1" thickBot="1" x14ac:dyDescent="0.35">
      <c r="A32" s="15"/>
      <c r="B32" s="15"/>
      <c r="C32" s="38"/>
      <c r="D32" s="1004" t="s">
        <v>6</v>
      </c>
      <c r="E32" s="1002"/>
      <c r="F32" s="1002"/>
      <c r="G32" s="1002"/>
      <c r="H32" s="1002"/>
      <c r="I32" s="1001" t="s">
        <v>52</v>
      </c>
      <c r="J32" s="1002"/>
      <c r="K32" s="1002"/>
      <c r="L32" s="1002"/>
      <c r="M32" s="1002"/>
      <c r="N32" s="1002"/>
      <c r="O32" s="1002"/>
      <c r="P32" s="1002"/>
      <c r="Q32" s="1002"/>
      <c r="R32" s="260"/>
      <c r="S32" s="261"/>
      <c r="T32" s="262"/>
      <c r="U32" s="596"/>
      <c r="V32" s="260"/>
      <c r="W32" s="260"/>
      <c r="X32" s="507"/>
      <c r="Y32" s="263"/>
      <c r="AA32" s="5"/>
    </row>
    <row r="33" spans="1:27" ht="34.5" customHeight="1" x14ac:dyDescent="0.3">
      <c r="A33" s="15"/>
      <c r="B33" s="15"/>
      <c r="C33" s="38"/>
      <c r="D33" s="1005" t="s">
        <v>8</v>
      </c>
      <c r="E33" s="999"/>
      <c r="F33" s="1000"/>
      <c r="G33" s="252"/>
      <c r="H33" s="1003" t="s">
        <v>9</v>
      </c>
      <c r="I33" s="999"/>
      <c r="J33" s="1000"/>
      <c r="K33" s="253" t="s">
        <v>10</v>
      </c>
      <c r="L33" s="998" t="s">
        <v>11</v>
      </c>
      <c r="M33" s="999"/>
      <c r="N33" s="1000"/>
      <c r="O33" s="998" t="s">
        <v>12</v>
      </c>
      <c r="P33" s="999"/>
      <c r="Q33" s="1000"/>
      <c r="R33" s="408" t="s">
        <v>798</v>
      </c>
      <c r="S33" s="998" t="s">
        <v>14</v>
      </c>
      <c r="T33" s="1000"/>
      <c r="U33" s="998" t="s">
        <v>15</v>
      </c>
      <c r="V33" s="999"/>
      <c r="W33" s="999"/>
      <c r="X33" s="1000"/>
      <c r="Y33" s="592" t="s">
        <v>16</v>
      </c>
      <c r="AA33" s="5"/>
    </row>
    <row r="34" spans="1:27" s="559" customFormat="1" ht="75" customHeight="1" thickBot="1" x14ac:dyDescent="0.35">
      <c r="A34" s="654"/>
      <c r="B34" s="654"/>
      <c r="C34" s="655"/>
      <c r="D34" s="601" t="s">
        <v>19</v>
      </c>
      <c r="E34" s="602" t="s">
        <v>20</v>
      </c>
      <c r="F34" s="602" t="s">
        <v>21</v>
      </c>
      <c r="G34" s="602" t="s">
        <v>799</v>
      </c>
      <c r="H34" s="603" t="s">
        <v>20</v>
      </c>
      <c r="I34" s="604" t="s">
        <v>21</v>
      </c>
      <c r="J34" s="604" t="s">
        <v>22</v>
      </c>
      <c r="K34" s="558"/>
      <c r="L34" s="605" t="s">
        <v>23</v>
      </c>
      <c r="M34" s="605" t="s">
        <v>24</v>
      </c>
      <c r="N34" s="605" t="s">
        <v>25</v>
      </c>
      <c r="O34" s="605" t="s">
        <v>26</v>
      </c>
      <c r="P34" s="605" t="s">
        <v>27</v>
      </c>
      <c r="Q34" s="605" t="s">
        <v>28</v>
      </c>
      <c r="R34" s="605" t="s">
        <v>29</v>
      </c>
      <c r="S34" s="606" t="s">
        <v>31</v>
      </c>
      <c r="T34" s="606" t="s">
        <v>32</v>
      </c>
      <c r="U34" s="558" t="s">
        <v>33</v>
      </c>
      <c r="V34" s="558" t="s">
        <v>34</v>
      </c>
      <c r="W34" s="558" t="s">
        <v>35</v>
      </c>
      <c r="X34" s="558" t="s">
        <v>36</v>
      </c>
      <c r="Y34" s="607"/>
      <c r="AA34" s="656"/>
    </row>
    <row r="35" spans="1:27" s="211" customFormat="1" ht="23.25" customHeight="1" x14ac:dyDescent="0.3">
      <c r="A35" s="267" t="s">
        <v>3</v>
      </c>
      <c r="B35" s="267" t="s">
        <v>5</v>
      </c>
      <c r="C35" s="268"/>
      <c r="D35" s="230">
        <f t="shared" ref="D35:D51" si="11">IF(E35&lt;&gt;"",VLOOKUP(B35,Dependencia,2,0),"")</f>
        <v>12</v>
      </c>
      <c r="E35" s="849">
        <f t="shared" si="7"/>
        <v>155</v>
      </c>
      <c r="F35" s="849">
        <f t="shared" si="8"/>
        <v>0</v>
      </c>
      <c r="G35" s="849">
        <f t="shared" si="9"/>
        <v>1968</v>
      </c>
      <c r="H35" s="847" t="s">
        <v>73</v>
      </c>
      <c r="I35" s="847" t="s">
        <v>500</v>
      </c>
      <c r="J35" s="227" t="s">
        <v>75</v>
      </c>
      <c r="K35" s="227" t="s">
        <v>48</v>
      </c>
      <c r="L35" s="839" t="s">
        <v>41</v>
      </c>
      <c r="M35" s="839"/>
      <c r="N35" s="839"/>
      <c r="O35" s="839" t="s">
        <v>41</v>
      </c>
      <c r="P35" s="839"/>
      <c r="Q35" s="839" t="s">
        <v>41</v>
      </c>
      <c r="R35" s="228" t="s">
        <v>49</v>
      </c>
      <c r="S35" s="839">
        <v>3</v>
      </c>
      <c r="T35" s="839">
        <v>7</v>
      </c>
      <c r="U35" s="839"/>
      <c r="V35" s="839"/>
      <c r="W35" s="839" t="s">
        <v>41</v>
      </c>
      <c r="X35" s="839" t="s">
        <v>41</v>
      </c>
      <c r="Y35" s="958" t="s">
        <v>807</v>
      </c>
      <c r="AA35" s="266"/>
    </row>
    <row r="36" spans="1:27" ht="15.75" customHeight="1" x14ac:dyDescent="0.3">
      <c r="A36" s="15" t="s">
        <v>3</v>
      </c>
      <c r="B36" s="267" t="s">
        <v>5</v>
      </c>
      <c r="C36" s="38"/>
      <c r="D36" s="295" t="str">
        <f t="shared" si="11"/>
        <v/>
      </c>
      <c r="E36" s="185" t="str">
        <f t="shared" si="7"/>
        <v/>
      </c>
      <c r="F36" s="185" t="str">
        <f t="shared" si="8"/>
        <v/>
      </c>
      <c r="G36" s="185">
        <f t="shared" si="9"/>
        <v>1966</v>
      </c>
      <c r="H36" s="862"/>
      <c r="I36" s="862"/>
      <c r="J36" s="857" t="s">
        <v>78</v>
      </c>
      <c r="K36" s="857"/>
      <c r="L36" s="186"/>
      <c r="M36" s="186"/>
      <c r="N36" s="186"/>
      <c r="O36" s="186"/>
      <c r="P36" s="186"/>
      <c r="Q36" s="186"/>
      <c r="R36" s="187"/>
      <c r="S36" s="186"/>
      <c r="T36" s="186"/>
      <c r="U36" s="455"/>
      <c r="V36" s="186"/>
      <c r="W36" s="186"/>
      <c r="X36" s="455"/>
      <c r="Y36" s="976"/>
      <c r="AA36" s="5"/>
    </row>
    <row r="37" spans="1:27" ht="15.75" customHeight="1" x14ac:dyDescent="0.3">
      <c r="A37" s="15" t="s">
        <v>3</v>
      </c>
      <c r="B37" s="267" t="s">
        <v>5</v>
      </c>
      <c r="C37" s="38"/>
      <c r="D37" s="295" t="str">
        <f t="shared" si="11"/>
        <v/>
      </c>
      <c r="E37" s="185" t="str">
        <f t="shared" si="7"/>
        <v/>
      </c>
      <c r="F37" s="185" t="str">
        <f t="shared" si="8"/>
        <v/>
      </c>
      <c r="G37" s="185">
        <f t="shared" si="9"/>
        <v>1970</v>
      </c>
      <c r="H37" s="862"/>
      <c r="I37" s="862"/>
      <c r="J37" s="857" t="s">
        <v>79</v>
      </c>
      <c r="K37" s="857"/>
      <c r="L37" s="186"/>
      <c r="M37" s="186"/>
      <c r="N37" s="186"/>
      <c r="O37" s="186"/>
      <c r="P37" s="186"/>
      <c r="Q37" s="186"/>
      <c r="R37" s="187"/>
      <c r="S37" s="186"/>
      <c r="T37" s="186"/>
      <c r="U37" s="455"/>
      <c r="V37" s="186"/>
      <c r="W37" s="186"/>
      <c r="X37" s="455"/>
      <c r="Y37" s="976"/>
      <c r="AA37" s="5"/>
    </row>
    <row r="38" spans="1:27" ht="15.75" customHeight="1" x14ac:dyDescent="0.3">
      <c r="A38" s="15" t="s">
        <v>3</v>
      </c>
      <c r="B38" s="267" t="s">
        <v>5</v>
      </c>
      <c r="C38" s="38"/>
      <c r="D38" s="295" t="str">
        <f t="shared" si="11"/>
        <v/>
      </c>
      <c r="E38" s="185" t="str">
        <f t="shared" si="7"/>
        <v/>
      </c>
      <c r="F38" s="185" t="str">
        <f t="shared" si="8"/>
        <v/>
      </c>
      <c r="G38" s="185">
        <f t="shared" si="9"/>
        <v>1969</v>
      </c>
      <c r="H38" s="862"/>
      <c r="I38" s="862"/>
      <c r="J38" s="857" t="s">
        <v>80</v>
      </c>
      <c r="K38" s="857"/>
      <c r="L38" s="186"/>
      <c r="M38" s="186"/>
      <c r="N38" s="186"/>
      <c r="O38" s="186"/>
      <c r="P38" s="186"/>
      <c r="Q38" s="186"/>
      <c r="R38" s="187"/>
      <c r="S38" s="186"/>
      <c r="T38" s="186"/>
      <c r="U38" s="455"/>
      <c r="V38" s="186"/>
      <c r="W38" s="186"/>
      <c r="X38" s="455"/>
      <c r="Y38" s="976"/>
      <c r="AA38" s="5"/>
    </row>
    <row r="39" spans="1:27" ht="17.25" customHeight="1" x14ac:dyDescent="0.3">
      <c r="A39" s="15" t="s">
        <v>3</v>
      </c>
      <c r="B39" s="267" t="s">
        <v>5</v>
      </c>
      <c r="C39" s="38"/>
      <c r="D39" s="295" t="str">
        <f t="shared" si="11"/>
        <v/>
      </c>
      <c r="E39" s="185" t="str">
        <f t="shared" si="7"/>
        <v/>
      </c>
      <c r="F39" s="185" t="str">
        <f t="shared" si="8"/>
        <v/>
      </c>
      <c r="G39" s="185">
        <f t="shared" si="9"/>
        <v>1965</v>
      </c>
      <c r="H39" s="862"/>
      <c r="I39" s="862"/>
      <c r="J39" s="857" t="s">
        <v>81</v>
      </c>
      <c r="K39" s="857"/>
      <c r="L39" s="186"/>
      <c r="M39" s="186"/>
      <c r="N39" s="186"/>
      <c r="O39" s="186"/>
      <c r="P39" s="186"/>
      <c r="Q39" s="186"/>
      <c r="R39" s="187"/>
      <c r="S39" s="186"/>
      <c r="T39" s="186"/>
      <c r="U39" s="455"/>
      <c r="V39" s="186"/>
      <c r="W39" s="186"/>
      <c r="X39" s="455"/>
      <c r="Y39" s="976"/>
      <c r="AA39" s="5"/>
    </row>
    <row r="40" spans="1:27" ht="15.75" customHeight="1" x14ac:dyDescent="0.3">
      <c r="A40" s="15" t="s">
        <v>3</v>
      </c>
      <c r="B40" s="267" t="s">
        <v>5</v>
      </c>
      <c r="C40" s="38"/>
      <c r="D40" s="295" t="str">
        <f t="shared" si="11"/>
        <v/>
      </c>
      <c r="E40" s="185" t="str">
        <f t="shared" si="7"/>
        <v/>
      </c>
      <c r="F40" s="185" t="str">
        <f t="shared" si="8"/>
        <v/>
      </c>
      <c r="G40" s="185">
        <f t="shared" si="9"/>
        <v>1943</v>
      </c>
      <c r="H40" s="862"/>
      <c r="I40" s="862"/>
      <c r="J40" s="857" t="s">
        <v>82</v>
      </c>
      <c r="K40" s="857"/>
      <c r="L40" s="186"/>
      <c r="M40" s="186"/>
      <c r="N40" s="186"/>
      <c r="O40" s="186"/>
      <c r="P40" s="186"/>
      <c r="Q40" s="186"/>
      <c r="R40" s="187"/>
      <c r="S40" s="186"/>
      <c r="T40" s="186"/>
      <c r="U40" s="455"/>
      <c r="V40" s="186"/>
      <c r="W40" s="186"/>
      <c r="X40" s="455"/>
      <c r="Y40" s="976"/>
      <c r="AA40" s="5"/>
    </row>
    <row r="41" spans="1:27" ht="15.75" customHeight="1" x14ac:dyDescent="0.3">
      <c r="A41" s="15" t="s">
        <v>3</v>
      </c>
      <c r="B41" s="267" t="s">
        <v>5</v>
      </c>
      <c r="C41" s="38"/>
      <c r="D41" s="295" t="str">
        <f t="shared" si="11"/>
        <v/>
      </c>
      <c r="E41" s="185" t="str">
        <f t="shared" si="7"/>
        <v/>
      </c>
      <c r="F41" s="185" t="str">
        <f t="shared" si="8"/>
        <v/>
      </c>
      <c r="G41" s="185">
        <f t="shared" si="9"/>
        <v>1942</v>
      </c>
      <c r="H41" s="862"/>
      <c r="I41" s="862"/>
      <c r="J41" s="857" t="s">
        <v>83</v>
      </c>
      <c r="K41" s="857"/>
      <c r="L41" s="186"/>
      <c r="M41" s="186"/>
      <c r="N41" s="186"/>
      <c r="O41" s="186"/>
      <c r="P41" s="186"/>
      <c r="Q41" s="186"/>
      <c r="R41" s="187"/>
      <c r="S41" s="186"/>
      <c r="T41" s="186"/>
      <c r="U41" s="455"/>
      <c r="V41" s="186"/>
      <c r="W41" s="186"/>
      <c r="X41" s="455"/>
      <c r="Y41" s="976"/>
      <c r="AA41" s="5"/>
    </row>
    <row r="42" spans="1:27" ht="25.5" customHeight="1" x14ac:dyDescent="0.3">
      <c r="A42" s="15" t="s">
        <v>3</v>
      </c>
      <c r="B42" s="267" t="s">
        <v>5</v>
      </c>
      <c r="C42" s="38"/>
      <c r="D42" s="295" t="str">
        <f t="shared" si="11"/>
        <v/>
      </c>
      <c r="E42" s="185" t="str">
        <f t="shared" si="7"/>
        <v/>
      </c>
      <c r="F42" s="185" t="str">
        <f t="shared" si="8"/>
        <v/>
      </c>
      <c r="G42" s="185">
        <f t="shared" si="9"/>
        <v>1944</v>
      </c>
      <c r="H42" s="862"/>
      <c r="I42" s="862"/>
      <c r="J42" s="857" t="s">
        <v>84</v>
      </c>
      <c r="K42" s="857"/>
      <c r="L42" s="186"/>
      <c r="M42" s="186"/>
      <c r="N42" s="186"/>
      <c r="O42" s="186"/>
      <c r="P42" s="186"/>
      <c r="Q42" s="186"/>
      <c r="R42" s="187"/>
      <c r="S42" s="186"/>
      <c r="T42" s="186"/>
      <c r="U42" s="455"/>
      <c r="V42" s="186"/>
      <c r="W42" s="186"/>
      <c r="X42" s="455"/>
      <c r="Y42" s="976"/>
      <c r="AA42" s="5"/>
    </row>
    <row r="43" spans="1:27" ht="16.5" customHeight="1" x14ac:dyDescent="0.3">
      <c r="A43" s="15" t="s">
        <v>3</v>
      </c>
      <c r="B43" s="267" t="s">
        <v>5</v>
      </c>
      <c r="C43" s="38"/>
      <c r="D43" s="295" t="str">
        <f t="shared" si="11"/>
        <v/>
      </c>
      <c r="E43" s="185" t="str">
        <f t="shared" si="7"/>
        <v/>
      </c>
      <c r="F43" s="185" t="str">
        <f t="shared" si="8"/>
        <v/>
      </c>
      <c r="G43" s="185">
        <f t="shared" si="9"/>
        <v>1946</v>
      </c>
      <c r="H43" s="862"/>
      <c r="I43" s="862"/>
      <c r="J43" s="857" t="s">
        <v>85</v>
      </c>
      <c r="K43" s="857"/>
      <c r="L43" s="186"/>
      <c r="M43" s="186"/>
      <c r="N43" s="186"/>
      <c r="O43" s="186"/>
      <c r="P43" s="186"/>
      <c r="Q43" s="186"/>
      <c r="R43" s="187"/>
      <c r="S43" s="186"/>
      <c r="T43" s="186"/>
      <c r="U43" s="455"/>
      <c r="V43" s="186"/>
      <c r="W43" s="186"/>
      <c r="X43" s="455"/>
      <c r="Y43" s="976"/>
      <c r="AA43" s="5"/>
    </row>
    <row r="44" spans="1:27" ht="14.25" customHeight="1" x14ac:dyDescent="0.3">
      <c r="A44" s="15" t="s">
        <v>3</v>
      </c>
      <c r="B44" s="267" t="s">
        <v>5</v>
      </c>
      <c r="C44" s="38"/>
      <c r="D44" s="295" t="str">
        <f t="shared" si="11"/>
        <v/>
      </c>
      <c r="E44" s="185" t="str">
        <f t="shared" si="7"/>
        <v/>
      </c>
      <c r="F44" s="185" t="str">
        <f t="shared" si="8"/>
        <v/>
      </c>
      <c r="G44" s="185">
        <f t="shared" si="9"/>
        <v>1938</v>
      </c>
      <c r="H44" s="862"/>
      <c r="I44" s="862"/>
      <c r="J44" s="857" t="s">
        <v>86</v>
      </c>
      <c r="K44" s="857"/>
      <c r="L44" s="186"/>
      <c r="M44" s="186"/>
      <c r="N44" s="186"/>
      <c r="O44" s="186"/>
      <c r="P44" s="186"/>
      <c r="Q44" s="186"/>
      <c r="R44" s="187"/>
      <c r="S44" s="186"/>
      <c r="T44" s="186"/>
      <c r="U44" s="455"/>
      <c r="V44" s="186"/>
      <c r="W44" s="186"/>
      <c r="X44" s="455"/>
      <c r="Y44" s="976"/>
      <c r="AA44" s="5"/>
    </row>
    <row r="45" spans="1:27" ht="14.25" customHeight="1" x14ac:dyDescent="0.3">
      <c r="A45" s="15"/>
      <c r="B45" s="267"/>
      <c r="C45" s="38"/>
      <c r="D45" s="295"/>
      <c r="E45" s="185"/>
      <c r="F45" s="185"/>
      <c r="G45" s="185"/>
      <c r="H45" s="862"/>
      <c r="I45" s="862"/>
      <c r="J45" s="857" t="s">
        <v>87</v>
      </c>
      <c r="K45" s="857"/>
      <c r="L45" s="186"/>
      <c r="M45" s="186"/>
      <c r="N45" s="186"/>
      <c r="O45" s="186"/>
      <c r="P45" s="186"/>
      <c r="Q45" s="186"/>
      <c r="R45" s="187"/>
      <c r="S45" s="186"/>
      <c r="T45" s="186"/>
      <c r="U45" s="455"/>
      <c r="V45" s="186"/>
      <c r="W45" s="186"/>
      <c r="X45" s="455"/>
      <c r="Y45" s="976"/>
      <c r="AA45" s="5"/>
    </row>
    <row r="46" spans="1:27" ht="14.25" customHeight="1" x14ac:dyDescent="0.3">
      <c r="A46" s="15"/>
      <c r="B46" s="267"/>
      <c r="C46" s="38"/>
      <c r="D46" s="295"/>
      <c r="E46" s="185"/>
      <c r="F46" s="185"/>
      <c r="G46" s="185"/>
      <c r="H46" s="862"/>
      <c r="I46" s="862"/>
      <c r="J46" s="857" t="s">
        <v>247</v>
      </c>
      <c r="K46" s="857"/>
      <c r="L46" s="186"/>
      <c r="M46" s="186"/>
      <c r="N46" s="186"/>
      <c r="O46" s="186"/>
      <c r="P46" s="186"/>
      <c r="Q46" s="186"/>
      <c r="R46" s="187"/>
      <c r="S46" s="186"/>
      <c r="T46" s="186"/>
      <c r="U46" s="455"/>
      <c r="V46" s="186"/>
      <c r="W46" s="186"/>
      <c r="X46" s="455"/>
      <c r="Y46" s="976"/>
      <c r="AA46" s="5"/>
    </row>
    <row r="47" spans="1:27" ht="14.25" customHeight="1" x14ac:dyDescent="0.3">
      <c r="A47" s="15"/>
      <c r="B47" s="267"/>
      <c r="C47" s="38"/>
      <c r="D47" s="295"/>
      <c r="E47" s="185"/>
      <c r="F47" s="185"/>
      <c r="G47" s="185"/>
      <c r="H47" s="862"/>
      <c r="I47" s="862"/>
      <c r="J47" s="857" t="s">
        <v>883</v>
      </c>
      <c r="K47" s="857"/>
      <c r="L47" s="186"/>
      <c r="M47" s="186"/>
      <c r="N47" s="186"/>
      <c r="O47" s="186"/>
      <c r="P47" s="186"/>
      <c r="Q47" s="186"/>
      <c r="R47" s="187"/>
      <c r="S47" s="186"/>
      <c r="T47" s="186"/>
      <c r="U47" s="455"/>
      <c r="V47" s="186"/>
      <c r="W47" s="186"/>
      <c r="X47" s="455"/>
      <c r="Y47" s="976"/>
      <c r="AA47" s="5"/>
    </row>
    <row r="48" spans="1:27" ht="14.25" customHeight="1" x14ac:dyDescent="0.3">
      <c r="A48" s="15"/>
      <c r="B48" s="267"/>
      <c r="C48" s="38"/>
      <c r="D48" s="295"/>
      <c r="E48" s="185"/>
      <c r="F48" s="185"/>
      <c r="G48" s="185"/>
      <c r="H48" s="862"/>
      <c r="I48" s="862"/>
      <c r="J48" s="857" t="s">
        <v>809</v>
      </c>
      <c r="K48" s="857"/>
      <c r="L48" s="186"/>
      <c r="M48" s="186"/>
      <c r="N48" s="186"/>
      <c r="O48" s="186"/>
      <c r="P48" s="186"/>
      <c r="Q48" s="186"/>
      <c r="R48" s="187"/>
      <c r="S48" s="186"/>
      <c r="T48" s="186"/>
      <c r="U48" s="455"/>
      <c r="V48" s="186"/>
      <c r="W48" s="186"/>
      <c r="X48" s="455"/>
      <c r="Y48" s="976"/>
      <c r="AA48" s="5"/>
    </row>
    <row r="49" spans="1:27" ht="14.25" customHeight="1" x14ac:dyDescent="0.3">
      <c r="A49" s="15"/>
      <c r="B49" s="267"/>
      <c r="C49" s="38"/>
      <c r="D49" s="295"/>
      <c r="E49" s="185"/>
      <c r="F49" s="185"/>
      <c r="G49" s="185"/>
      <c r="H49" s="862"/>
      <c r="I49" s="862"/>
      <c r="J49" s="857" t="s">
        <v>811</v>
      </c>
      <c r="K49" s="857"/>
      <c r="L49" s="186"/>
      <c r="M49" s="186"/>
      <c r="N49" s="186"/>
      <c r="O49" s="186"/>
      <c r="P49" s="186"/>
      <c r="Q49" s="186"/>
      <c r="R49" s="187"/>
      <c r="S49" s="186"/>
      <c r="T49" s="186"/>
      <c r="U49" s="455"/>
      <c r="V49" s="186"/>
      <c r="W49" s="186"/>
      <c r="X49" s="455"/>
      <c r="Y49" s="976"/>
      <c r="AA49" s="5"/>
    </row>
    <row r="50" spans="1:27" ht="15.75" customHeight="1" thickBot="1" x14ac:dyDescent="0.35">
      <c r="A50" s="15" t="s">
        <v>3</v>
      </c>
      <c r="B50" s="267" t="s">
        <v>5</v>
      </c>
      <c r="C50" s="38"/>
      <c r="D50" s="295" t="str">
        <f t="shared" si="11"/>
        <v/>
      </c>
      <c r="E50" s="189" t="str">
        <f t="shared" si="7"/>
        <v/>
      </c>
      <c r="F50" s="189" t="str">
        <f t="shared" si="8"/>
        <v/>
      </c>
      <c r="G50" s="189">
        <f t="shared" si="9"/>
        <v>1844</v>
      </c>
      <c r="H50" s="180"/>
      <c r="I50" s="180"/>
      <c r="J50" s="181" t="s">
        <v>227</v>
      </c>
      <c r="K50" s="181"/>
      <c r="L50" s="191"/>
      <c r="M50" s="191"/>
      <c r="N50" s="191"/>
      <c r="O50" s="191"/>
      <c r="P50" s="191"/>
      <c r="Q50" s="191"/>
      <c r="R50" s="182"/>
      <c r="S50" s="191"/>
      <c r="T50" s="191"/>
      <c r="U50" s="287"/>
      <c r="V50" s="191"/>
      <c r="W50" s="191"/>
      <c r="X50" s="287"/>
      <c r="Y50" s="959"/>
      <c r="AA50" s="5"/>
    </row>
    <row r="51" spans="1:27" s="211" customFormat="1" ht="28.5" customHeight="1" x14ac:dyDescent="0.3">
      <c r="A51" s="267" t="s">
        <v>3</v>
      </c>
      <c r="B51" s="267" t="s">
        <v>5</v>
      </c>
      <c r="C51" s="268"/>
      <c r="D51" s="230">
        <f t="shared" si="11"/>
        <v>12</v>
      </c>
      <c r="E51" s="849">
        <f t="shared" si="7"/>
        <v>160</v>
      </c>
      <c r="F51" s="849">
        <f t="shared" si="8"/>
        <v>39</v>
      </c>
      <c r="G51" s="849">
        <f t="shared" si="9"/>
        <v>1700</v>
      </c>
      <c r="H51" s="847" t="s">
        <v>89</v>
      </c>
      <c r="I51" s="847" t="s">
        <v>90</v>
      </c>
      <c r="J51" s="227" t="s">
        <v>39</v>
      </c>
      <c r="K51" s="227" t="s">
        <v>48</v>
      </c>
      <c r="L51" s="839"/>
      <c r="M51" s="839"/>
      <c r="N51" s="839" t="s">
        <v>41</v>
      </c>
      <c r="O51" s="839" t="s">
        <v>41</v>
      </c>
      <c r="P51" s="839"/>
      <c r="Q51" s="839" t="s">
        <v>41</v>
      </c>
      <c r="R51" s="228" t="s">
        <v>49</v>
      </c>
      <c r="S51" s="839">
        <v>3</v>
      </c>
      <c r="T51" s="839">
        <v>10</v>
      </c>
      <c r="U51" s="839" t="s">
        <v>41</v>
      </c>
      <c r="V51" s="839"/>
      <c r="W51" s="839" t="s">
        <v>41</v>
      </c>
      <c r="X51" s="839"/>
      <c r="Y51" s="958" t="s">
        <v>884</v>
      </c>
      <c r="AA51" s="266"/>
    </row>
    <row r="52" spans="1:27" ht="21" customHeight="1" x14ac:dyDescent="0.3">
      <c r="A52" s="15"/>
      <c r="B52" s="15"/>
      <c r="C52" s="38"/>
      <c r="D52" s="192"/>
      <c r="E52" s="193" t="str">
        <f t="shared" si="7"/>
        <v/>
      </c>
      <c r="F52" s="193" t="str">
        <f t="shared" si="8"/>
        <v/>
      </c>
      <c r="G52" s="193">
        <f t="shared" si="9"/>
        <v>1844</v>
      </c>
      <c r="H52" s="194"/>
      <c r="I52" s="194"/>
      <c r="J52" s="195" t="s">
        <v>227</v>
      </c>
      <c r="K52" s="195"/>
      <c r="L52" s="196"/>
      <c r="M52" s="196"/>
      <c r="N52" s="196"/>
      <c r="O52" s="196"/>
      <c r="P52" s="196"/>
      <c r="Q52" s="196"/>
      <c r="R52" s="197"/>
      <c r="S52" s="196"/>
      <c r="T52" s="196"/>
      <c r="U52" s="497"/>
      <c r="V52" s="196"/>
      <c r="W52" s="196"/>
      <c r="X52" s="497"/>
      <c r="Y52" s="976"/>
      <c r="AA52" s="5"/>
    </row>
    <row r="53" spans="1:27" ht="27.75" customHeight="1" thickBot="1" x14ac:dyDescent="0.35">
      <c r="A53" s="45" t="s">
        <v>3</v>
      </c>
      <c r="B53" s="45" t="s">
        <v>52</v>
      </c>
      <c r="C53" s="46"/>
      <c r="D53" s="188" t="str">
        <f>IF(E53&lt;&gt;"",VLOOKUP(B53,Dependencias,2,0),"")</f>
        <v/>
      </c>
      <c r="E53" s="189" t="str">
        <f t="shared" si="7"/>
        <v/>
      </c>
      <c r="F53" s="189" t="str">
        <f t="shared" si="8"/>
        <v/>
      </c>
      <c r="G53" s="189">
        <f t="shared" si="9"/>
        <v>1808</v>
      </c>
      <c r="H53" s="180"/>
      <c r="I53" s="180"/>
      <c r="J53" s="181" t="s">
        <v>94</v>
      </c>
      <c r="K53" s="181"/>
      <c r="L53" s="191"/>
      <c r="M53" s="191"/>
      <c r="N53" s="191"/>
      <c r="O53" s="191"/>
      <c r="P53" s="191"/>
      <c r="Q53" s="191"/>
      <c r="R53" s="182"/>
      <c r="S53" s="191"/>
      <c r="T53" s="191"/>
      <c r="U53" s="287"/>
      <c r="V53" s="191"/>
      <c r="W53" s="191"/>
      <c r="X53" s="287"/>
      <c r="Y53" s="976"/>
      <c r="Z53" s="44"/>
      <c r="AA53" s="5"/>
    </row>
    <row r="54" spans="1:27" ht="15" customHeight="1" x14ac:dyDescent="0.3">
      <c r="A54" s="45"/>
      <c r="B54" s="45"/>
      <c r="C54" s="46"/>
      <c r="D54" s="292"/>
      <c r="E54" s="293"/>
      <c r="F54" s="293"/>
      <c r="G54" s="293"/>
      <c r="H54" s="526"/>
      <c r="I54" s="526"/>
      <c r="J54" s="199"/>
      <c r="K54" s="199"/>
      <c r="L54" s="289"/>
      <c r="M54" s="289"/>
      <c r="N54" s="289"/>
      <c r="O54" s="289"/>
      <c r="P54" s="289"/>
      <c r="Q54" s="289"/>
      <c r="R54" s="200"/>
      <c r="S54" s="289"/>
      <c r="T54" s="289"/>
      <c r="U54" s="496"/>
      <c r="V54" s="289"/>
      <c r="W54" s="289"/>
      <c r="X54" s="496"/>
      <c r="Y54" s="305"/>
      <c r="Z54" s="44"/>
      <c r="AA54" s="5"/>
    </row>
    <row r="55" spans="1:27" ht="17.25" customHeight="1" x14ac:dyDescent="0.3">
      <c r="A55" s="45"/>
      <c r="B55" s="45"/>
      <c r="C55" s="46"/>
      <c r="D55" s="184"/>
      <c r="E55" s="185"/>
      <c r="F55" s="185"/>
      <c r="G55" s="185"/>
      <c r="H55" s="862"/>
      <c r="I55" s="862"/>
      <c r="J55" s="857"/>
      <c r="K55" s="857"/>
      <c r="L55" s="186"/>
      <c r="M55" s="186"/>
      <c r="N55" s="186"/>
      <c r="O55" s="186"/>
      <c r="P55" s="186"/>
      <c r="Q55" s="186"/>
      <c r="R55" s="187"/>
      <c r="S55" s="186"/>
      <c r="T55" s="186"/>
      <c r="U55" s="455"/>
      <c r="V55" s="186"/>
      <c r="W55" s="186"/>
      <c r="X55" s="455"/>
      <c r="Y55" s="758"/>
      <c r="Z55" s="44"/>
      <c r="AA55" s="5"/>
    </row>
    <row r="56" spans="1:27" ht="15" customHeight="1" x14ac:dyDescent="0.3">
      <c r="A56" s="45"/>
      <c r="B56" s="45"/>
      <c r="C56" s="46"/>
      <c r="D56" s="184"/>
      <c r="E56" s="185"/>
      <c r="F56" s="185"/>
      <c r="G56" s="185"/>
      <c r="H56" s="862"/>
      <c r="I56" s="862"/>
      <c r="J56" s="857"/>
      <c r="K56" s="857"/>
      <c r="L56" s="186"/>
      <c r="M56" s="186"/>
      <c r="N56" s="186"/>
      <c r="O56" s="186"/>
      <c r="P56" s="186"/>
      <c r="Q56" s="186"/>
      <c r="R56" s="187"/>
      <c r="S56" s="186"/>
      <c r="T56" s="186"/>
      <c r="U56" s="455"/>
      <c r="V56" s="186"/>
      <c r="W56" s="186"/>
      <c r="X56" s="455"/>
      <c r="Y56" s="758"/>
      <c r="Z56" s="44"/>
      <c r="AA56" s="5"/>
    </row>
    <row r="57" spans="1:27" ht="18.75" customHeight="1" x14ac:dyDescent="0.3">
      <c r="A57" s="45"/>
      <c r="B57" s="45"/>
      <c r="C57" s="46"/>
      <c r="D57" s="184"/>
      <c r="E57" s="185"/>
      <c r="F57" s="185"/>
      <c r="G57" s="185"/>
      <c r="H57" s="862"/>
      <c r="I57" s="835" t="s">
        <v>803</v>
      </c>
      <c r="J57" s="202"/>
      <c r="K57" s="202"/>
      <c r="L57" s="202"/>
      <c r="M57" s="202"/>
      <c r="N57" s="202"/>
      <c r="O57" s="202"/>
      <c r="P57" s="202"/>
      <c r="Q57" s="202"/>
      <c r="R57" s="202"/>
      <c r="S57" s="835" t="s">
        <v>804</v>
      </c>
      <c r="T57" s="186"/>
      <c r="U57" s="455"/>
      <c r="V57" s="186"/>
      <c r="W57" s="186"/>
      <c r="X57" s="455"/>
      <c r="Y57" s="758"/>
      <c r="Z57" s="44"/>
      <c r="AA57" s="5"/>
    </row>
    <row r="58" spans="1:27" ht="18" customHeight="1" thickBot="1" x14ac:dyDescent="0.35">
      <c r="A58" s="45"/>
      <c r="B58" s="45"/>
      <c r="C58" s="46"/>
      <c r="D58" s="188"/>
      <c r="E58" s="189"/>
      <c r="F58" s="189"/>
      <c r="G58" s="189"/>
      <c r="H58" s="180"/>
      <c r="I58" s="205" t="s">
        <v>805</v>
      </c>
      <c r="J58" s="203"/>
      <c r="K58" s="203"/>
      <c r="L58" s="203"/>
      <c r="M58" s="203"/>
      <c r="N58" s="203"/>
      <c r="O58" s="203"/>
      <c r="P58" s="203"/>
      <c r="Q58" s="203"/>
      <c r="R58" s="203"/>
      <c r="S58" s="203"/>
      <c r="T58" s="191"/>
      <c r="U58" s="287"/>
      <c r="V58" s="191"/>
      <c r="W58" s="191"/>
      <c r="X58" s="287"/>
      <c r="Y58" s="756"/>
      <c r="Z58" s="44"/>
      <c r="AA58" s="5"/>
    </row>
    <row r="59" spans="1:27" ht="21" customHeight="1" x14ac:dyDescent="0.3">
      <c r="A59" s="45"/>
      <c r="B59" s="45"/>
      <c r="C59" s="46"/>
      <c r="D59" s="972" t="s">
        <v>1</v>
      </c>
      <c r="E59" s="967"/>
      <c r="F59" s="967"/>
      <c r="G59" s="967"/>
      <c r="H59" s="967"/>
      <c r="I59" s="973" t="s">
        <v>2</v>
      </c>
      <c r="J59" s="967"/>
      <c r="K59" s="967"/>
      <c r="L59" s="967"/>
      <c r="M59" s="967"/>
      <c r="N59" s="967"/>
      <c r="O59" s="967"/>
      <c r="P59" s="967"/>
      <c r="Q59" s="967"/>
      <c r="R59" s="258"/>
      <c r="S59" s="258"/>
      <c r="T59" s="258"/>
      <c r="U59" s="493"/>
      <c r="V59" s="258"/>
      <c r="W59" s="258"/>
      <c r="X59" s="493"/>
      <c r="Y59" s="259"/>
      <c r="Z59" s="44"/>
      <c r="AA59" s="5"/>
    </row>
    <row r="60" spans="1:27" ht="21" customHeight="1" x14ac:dyDescent="0.3">
      <c r="A60" s="45"/>
      <c r="B60" s="45"/>
      <c r="C60" s="46"/>
      <c r="D60" s="962" t="s">
        <v>4</v>
      </c>
      <c r="E60" s="963"/>
      <c r="F60" s="963"/>
      <c r="G60" s="963"/>
      <c r="H60" s="963"/>
      <c r="I60" s="964" t="s">
        <v>3</v>
      </c>
      <c r="J60" s="963"/>
      <c r="K60" s="963"/>
      <c r="L60" s="963"/>
      <c r="M60" s="963"/>
      <c r="N60" s="963"/>
      <c r="O60" s="963"/>
      <c r="P60" s="963"/>
      <c r="Q60" s="963"/>
      <c r="R60" s="833"/>
      <c r="S60" s="254"/>
      <c r="T60" s="965"/>
      <c r="U60" s="963"/>
      <c r="V60" s="971"/>
      <c r="W60" s="963"/>
      <c r="X60" s="963"/>
      <c r="Y60" s="255"/>
      <c r="Z60" s="44"/>
      <c r="AA60" s="5"/>
    </row>
    <row r="61" spans="1:27" ht="21" customHeight="1" thickBot="1" x14ac:dyDescent="0.35">
      <c r="A61" s="45"/>
      <c r="B61" s="45"/>
      <c r="C61" s="46"/>
      <c r="D61" s="1004" t="s">
        <v>6</v>
      </c>
      <c r="E61" s="1002"/>
      <c r="F61" s="1002"/>
      <c r="G61" s="1002"/>
      <c r="H61" s="1002"/>
      <c r="I61" s="1001" t="s">
        <v>52</v>
      </c>
      <c r="J61" s="1002"/>
      <c r="K61" s="1002"/>
      <c r="L61" s="1002"/>
      <c r="M61" s="1002"/>
      <c r="N61" s="1002"/>
      <c r="O61" s="1002"/>
      <c r="P61" s="1002"/>
      <c r="Q61" s="1002"/>
      <c r="R61" s="260"/>
      <c r="S61" s="261"/>
      <c r="T61" s="262"/>
      <c r="U61" s="596"/>
      <c r="V61" s="260"/>
      <c r="W61" s="260"/>
      <c r="X61" s="507"/>
      <c r="Y61" s="263"/>
      <c r="Z61" s="44"/>
      <c r="AA61" s="5"/>
    </row>
    <row r="62" spans="1:27" ht="32.25" customHeight="1" x14ac:dyDescent="0.3">
      <c r="A62" s="45"/>
      <c r="B62" s="45"/>
      <c r="C62" s="46"/>
      <c r="D62" s="1020" t="s">
        <v>8</v>
      </c>
      <c r="E62" s="1008"/>
      <c r="F62" s="1009"/>
      <c r="G62" s="256"/>
      <c r="H62" s="1021" t="s">
        <v>9</v>
      </c>
      <c r="I62" s="1008"/>
      <c r="J62" s="1009"/>
      <c r="K62" s="257" t="s">
        <v>10</v>
      </c>
      <c r="L62" s="1007" t="s">
        <v>11</v>
      </c>
      <c r="M62" s="1008"/>
      <c r="N62" s="1009"/>
      <c r="O62" s="1007" t="s">
        <v>12</v>
      </c>
      <c r="P62" s="1008"/>
      <c r="Q62" s="1009"/>
      <c r="R62" s="407" t="s">
        <v>798</v>
      </c>
      <c r="S62" s="1007" t="s">
        <v>14</v>
      </c>
      <c r="T62" s="1009"/>
      <c r="U62" s="1007" t="s">
        <v>15</v>
      </c>
      <c r="V62" s="1008"/>
      <c r="W62" s="1008"/>
      <c r="X62" s="1009"/>
      <c r="Y62" s="593" t="s">
        <v>16</v>
      </c>
      <c r="Z62" s="44"/>
      <c r="AA62" s="5"/>
    </row>
    <row r="63" spans="1:27" s="559" customFormat="1" ht="74.25" customHeight="1" thickBot="1" x14ac:dyDescent="0.35">
      <c r="A63" s="657"/>
      <c r="B63" s="657"/>
      <c r="C63" s="658"/>
      <c r="D63" s="601" t="s">
        <v>19</v>
      </c>
      <c r="E63" s="602" t="s">
        <v>20</v>
      </c>
      <c r="F63" s="602" t="s">
        <v>21</v>
      </c>
      <c r="G63" s="602" t="s">
        <v>799</v>
      </c>
      <c r="H63" s="603" t="s">
        <v>20</v>
      </c>
      <c r="I63" s="604" t="s">
        <v>21</v>
      </c>
      <c r="J63" s="604" t="s">
        <v>22</v>
      </c>
      <c r="K63" s="558"/>
      <c r="L63" s="605" t="s">
        <v>23</v>
      </c>
      <c r="M63" s="605" t="s">
        <v>24</v>
      </c>
      <c r="N63" s="605" t="s">
        <v>25</v>
      </c>
      <c r="O63" s="605" t="s">
        <v>26</v>
      </c>
      <c r="P63" s="605" t="s">
        <v>27</v>
      </c>
      <c r="Q63" s="605" t="s">
        <v>28</v>
      </c>
      <c r="R63" s="605" t="s">
        <v>29</v>
      </c>
      <c r="S63" s="606" t="s">
        <v>31</v>
      </c>
      <c r="T63" s="606" t="s">
        <v>32</v>
      </c>
      <c r="U63" s="558" t="s">
        <v>33</v>
      </c>
      <c r="V63" s="558" t="s">
        <v>34</v>
      </c>
      <c r="W63" s="558" t="s">
        <v>35</v>
      </c>
      <c r="X63" s="558" t="s">
        <v>36</v>
      </c>
      <c r="Y63" s="607"/>
      <c r="Z63" s="659"/>
      <c r="AA63" s="656"/>
    </row>
    <row r="64" spans="1:27" s="211" customFormat="1" ht="21.75" customHeight="1" x14ac:dyDescent="0.3">
      <c r="A64" s="267" t="s">
        <v>3</v>
      </c>
      <c r="B64" s="267" t="s">
        <v>5</v>
      </c>
      <c r="C64" s="268"/>
      <c r="D64" s="230">
        <f>IF(E64&lt;&gt;"",VLOOKUP(B64,Dependencia,2,0),"")</f>
        <v>12</v>
      </c>
      <c r="E64" s="849">
        <f t="shared" si="7"/>
        <v>169</v>
      </c>
      <c r="F64" s="849">
        <f t="shared" si="8"/>
        <v>59</v>
      </c>
      <c r="G64" s="849">
        <f t="shared" si="9"/>
        <v>1700</v>
      </c>
      <c r="H64" s="847" t="s">
        <v>95</v>
      </c>
      <c r="I64" s="847" t="s">
        <v>96</v>
      </c>
      <c r="J64" s="227" t="s">
        <v>39</v>
      </c>
      <c r="K64" s="227" t="s">
        <v>98</v>
      </c>
      <c r="L64" s="839"/>
      <c r="M64" s="839"/>
      <c r="N64" s="839" t="s">
        <v>41</v>
      </c>
      <c r="O64" s="839" t="s">
        <v>41</v>
      </c>
      <c r="P64" s="839"/>
      <c r="Q64" s="839" t="s">
        <v>41</v>
      </c>
      <c r="R64" s="228" t="s">
        <v>49</v>
      </c>
      <c r="S64" s="839">
        <v>3</v>
      </c>
      <c r="T64" s="839">
        <v>17</v>
      </c>
      <c r="U64" s="839"/>
      <c r="V64" s="839"/>
      <c r="W64" s="839" t="s">
        <v>41</v>
      </c>
      <c r="X64" s="839" t="s">
        <v>41</v>
      </c>
      <c r="Y64" s="958" t="s">
        <v>885</v>
      </c>
      <c r="AA64" s="266"/>
    </row>
    <row r="65" spans="1:27" ht="15" customHeight="1" x14ac:dyDescent="0.3">
      <c r="A65" s="15"/>
      <c r="B65" s="267" t="s">
        <v>5</v>
      </c>
      <c r="C65" s="38"/>
      <c r="D65" s="192"/>
      <c r="E65" s="193" t="str">
        <f t="shared" si="7"/>
        <v/>
      </c>
      <c r="F65" s="193" t="str">
        <f t="shared" si="8"/>
        <v/>
      </c>
      <c r="G65" s="193">
        <f t="shared" si="9"/>
        <v>1844</v>
      </c>
      <c r="H65" s="194"/>
      <c r="I65" s="194"/>
      <c r="J65" s="195" t="s">
        <v>227</v>
      </c>
      <c r="K65" s="195"/>
      <c r="L65" s="196"/>
      <c r="M65" s="196"/>
      <c r="N65" s="196"/>
      <c r="O65" s="196"/>
      <c r="P65" s="196"/>
      <c r="Q65" s="196"/>
      <c r="R65" s="197"/>
      <c r="S65" s="196"/>
      <c r="T65" s="196"/>
      <c r="U65" s="497"/>
      <c r="V65" s="196"/>
      <c r="W65" s="196"/>
      <c r="X65" s="497"/>
      <c r="Y65" s="976"/>
      <c r="AA65" s="5"/>
    </row>
    <row r="66" spans="1:27" ht="15.75" customHeight="1" x14ac:dyDescent="0.3">
      <c r="A66" s="15" t="s">
        <v>3</v>
      </c>
      <c r="B66" s="267" t="s">
        <v>5</v>
      </c>
      <c r="C66" s="38"/>
      <c r="D66" s="184" t="str">
        <f t="shared" ref="D66:D106" si="12">IF(E66&lt;&gt;"",VLOOKUP(B66,Dependencias,2,0),"")</f>
        <v/>
      </c>
      <c r="E66" s="185" t="str">
        <f t="shared" si="7"/>
        <v/>
      </c>
      <c r="F66" s="185" t="str">
        <f t="shared" si="8"/>
        <v/>
      </c>
      <c r="G66" s="185">
        <f t="shared" si="9"/>
        <v>1935</v>
      </c>
      <c r="H66" s="862"/>
      <c r="I66" s="862"/>
      <c r="J66" s="857" t="s">
        <v>101</v>
      </c>
      <c r="K66" s="857"/>
      <c r="L66" s="186"/>
      <c r="M66" s="186"/>
      <c r="N66" s="186"/>
      <c r="O66" s="186"/>
      <c r="P66" s="186"/>
      <c r="Q66" s="186"/>
      <c r="R66" s="187"/>
      <c r="S66" s="186"/>
      <c r="T66" s="186"/>
      <c r="U66" s="455"/>
      <c r="V66" s="186"/>
      <c r="W66" s="186"/>
      <c r="X66" s="455"/>
      <c r="Y66" s="976"/>
      <c r="AA66" s="5"/>
    </row>
    <row r="67" spans="1:27" ht="14.25" customHeight="1" x14ac:dyDescent="0.3">
      <c r="A67" s="15" t="s">
        <v>3</v>
      </c>
      <c r="B67" s="267" t="s">
        <v>5</v>
      </c>
      <c r="C67" s="38"/>
      <c r="D67" s="184" t="str">
        <f t="shared" si="12"/>
        <v/>
      </c>
      <c r="E67" s="185" t="str">
        <f t="shared" si="7"/>
        <v/>
      </c>
      <c r="F67" s="185" t="str">
        <f t="shared" si="8"/>
        <v/>
      </c>
      <c r="G67" s="185">
        <f t="shared" si="9"/>
        <v>1692</v>
      </c>
      <c r="H67" s="862"/>
      <c r="I67" s="862"/>
      <c r="J67" s="857" t="s">
        <v>102</v>
      </c>
      <c r="K67" s="857"/>
      <c r="L67" s="186"/>
      <c r="M67" s="186"/>
      <c r="N67" s="186"/>
      <c r="O67" s="186"/>
      <c r="P67" s="186"/>
      <c r="Q67" s="186"/>
      <c r="R67" s="187"/>
      <c r="S67" s="186"/>
      <c r="T67" s="186"/>
      <c r="U67" s="455"/>
      <c r="V67" s="186"/>
      <c r="W67" s="186"/>
      <c r="X67" s="455"/>
      <c r="Y67" s="976"/>
      <c r="AA67" s="5"/>
    </row>
    <row r="68" spans="1:27" ht="15" customHeight="1" x14ac:dyDescent="0.3">
      <c r="A68" s="15" t="s">
        <v>3</v>
      </c>
      <c r="B68" s="267" t="s">
        <v>5</v>
      </c>
      <c r="C68" s="38"/>
      <c r="D68" s="184" t="str">
        <f t="shared" si="12"/>
        <v/>
      </c>
      <c r="E68" s="185" t="str">
        <f t="shared" si="7"/>
        <v/>
      </c>
      <c r="F68" s="185" t="str">
        <f t="shared" si="8"/>
        <v/>
      </c>
      <c r="G68" s="185">
        <f t="shared" si="9"/>
        <v>1851</v>
      </c>
      <c r="H68" s="862"/>
      <c r="I68" s="862"/>
      <c r="J68" s="857" t="s">
        <v>103</v>
      </c>
      <c r="K68" s="857"/>
      <c r="L68" s="186"/>
      <c r="M68" s="186"/>
      <c r="N68" s="186"/>
      <c r="O68" s="186"/>
      <c r="P68" s="186"/>
      <c r="Q68" s="186"/>
      <c r="R68" s="187"/>
      <c r="S68" s="186"/>
      <c r="T68" s="186"/>
      <c r="U68" s="455"/>
      <c r="V68" s="186"/>
      <c r="W68" s="186"/>
      <c r="X68" s="455"/>
      <c r="Y68" s="976"/>
      <c r="AA68" s="5"/>
    </row>
    <row r="69" spans="1:27" ht="15.75" customHeight="1" x14ac:dyDescent="0.3">
      <c r="A69" s="15" t="s">
        <v>3</v>
      </c>
      <c r="B69" s="267" t="s">
        <v>5</v>
      </c>
      <c r="C69" s="38"/>
      <c r="D69" s="184" t="str">
        <f t="shared" si="12"/>
        <v/>
      </c>
      <c r="E69" s="185" t="str">
        <f t="shared" si="7"/>
        <v/>
      </c>
      <c r="F69" s="185" t="str">
        <f t="shared" si="8"/>
        <v/>
      </c>
      <c r="G69" s="185">
        <f t="shared" si="9"/>
        <v>1755</v>
      </c>
      <c r="H69" s="862"/>
      <c r="I69" s="862"/>
      <c r="J69" s="857" t="s">
        <v>104</v>
      </c>
      <c r="K69" s="857"/>
      <c r="L69" s="186"/>
      <c r="M69" s="186"/>
      <c r="N69" s="186"/>
      <c r="O69" s="186"/>
      <c r="P69" s="186"/>
      <c r="Q69" s="186"/>
      <c r="R69" s="187"/>
      <c r="S69" s="186"/>
      <c r="T69" s="186"/>
      <c r="U69" s="455"/>
      <c r="V69" s="186"/>
      <c r="W69" s="186"/>
      <c r="X69" s="455"/>
      <c r="Y69" s="976"/>
      <c r="AA69" s="5"/>
    </row>
    <row r="70" spans="1:27" ht="16.5" customHeight="1" x14ac:dyDescent="0.3">
      <c r="A70" s="15" t="s">
        <v>3</v>
      </c>
      <c r="B70" s="267" t="s">
        <v>5</v>
      </c>
      <c r="C70" s="38"/>
      <c r="D70" s="184" t="str">
        <f t="shared" si="12"/>
        <v/>
      </c>
      <c r="E70" s="185" t="str">
        <f t="shared" si="7"/>
        <v/>
      </c>
      <c r="F70" s="185" t="str">
        <f t="shared" si="8"/>
        <v/>
      </c>
      <c r="G70" s="185">
        <f t="shared" si="9"/>
        <v>1955</v>
      </c>
      <c r="H70" s="862"/>
      <c r="I70" s="862"/>
      <c r="J70" s="857" t="s">
        <v>105</v>
      </c>
      <c r="K70" s="857"/>
      <c r="L70" s="186"/>
      <c r="M70" s="186"/>
      <c r="N70" s="186"/>
      <c r="O70" s="186"/>
      <c r="P70" s="186"/>
      <c r="Q70" s="186"/>
      <c r="R70" s="187"/>
      <c r="S70" s="186"/>
      <c r="T70" s="186"/>
      <c r="U70" s="455"/>
      <c r="V70" s="186"/>
      <c r="W70" s="186"/>
      <c r="X70" s="455"/>
      <c r="Y70" s="976"/>
      <c r="AA70" s="5"/>
    </row>
    <row r="71" spans="1:27" ht="16.5" customHeight="1" x14ac:dyDescent="0.3">
      <c r="A71" s="15" t="s">
        <v>3</v>
      </c>
      <c r="B71" s="267" t="s">
        <v>5</v>
      </c>
      <c r="C71" s="38"/>
      <c r="D71" s="184" t="str">
        <f t="shared" si="12"/>
        <v/>
      </c>
      <c r="E71" s="185" t="str">
        <f t="shared" si="7"/>
        <v/>
      </c>
      <c r="F71" s="185" t="str">
        <f t="shared" si="8"/>
        <v/>
      </c>
      <c r="G71" s="185">
        <f t="shared" si="9"/>
        <v>1904</v>
      </c>
      <c r="H71" s="862"/>
      <c r="I71" s="862"/>
      <c r="J71" s="857" t="s">
        <v>106</v>
      </c>
      <c r="K71" s="857"/>
      <c r="L71" s="186"/>
      <c r="M71" s="186"/>
      <c r="N71" s="186"/>
      <c r="O71" s="186"/>
      <c r="P71" s="186"/>
      <c r="Q71" s="186"/>
      <c r="R71" s="187"/>
      <c r="S71" s="186"/>
      <c r="T71" s="186"/>
      <c r="U71" s="455"/>
      <c r="V71" s="186"/>
      <c r="W71" s="186"/>
      <c r="X71" s="455"/>
      <c r="Y71" s="976"/>
      <c r="AA71" s="5"/>
    </row>
    <row r="72" spans="1:27" ht="25.5" customHeight="1" x14ac:dyDescent="0.3">
      <c r="A72" s="15" t="s">
        <v>3</v>
      </c>
      <c r="B72" s="267" t="s">
        <v>5</v>
      </c>
      <c r="C72" s="38"/>
      <c r="D72" s="184" t="str">
        <f t="shared" si="12"/>
        <v/>
      </c>
      <c r="E72" s="185" t="str">
        <f t="shared" si="7"/>
        <v/>
      </c>
      <c r="F72" s="185" t="str">
        <f t="shared" si="8"/>
        <v/>
      </c>
      <c r="G72" s="185">
        <f t="shared" si="9"/>
        <v>1972</v>
      </c>
      <c r="H72" s="862"/>
      <c r="I72" s="862"/>
      <c r="J72" s="857" t="s">
        <v>107</v>
      </c>
      <c r="K72" s="857"/>
      <c r="L72" s="186"/>
      <c r="M72" s="186"/>
      <c r="N72" s="186"/>
      <c r="O72" s="186"/>
      <c r="P72" s="186"/>
      <c r="Q72" s="186"/>
      <c r="R72" s="187"/>
      <c r="S72" s="186"/>
      <c r="T72" s="186"/>
      <c r="U72" s="455"/>
      <c r="V72" s="186"/>
      <c r="W72" s="186"/>
      <c r="X72" s="455"/>
      <c r="Y72" s="976"/>
      <c r="AA72" s="5"/>
    </row>
    <row r="73" spans="1:27" ht="15.75" customHeight="1" x14ac:dyDescent="0.3">
      <c r="A73" s="15" t="s">
        <v>3</v>
      </c>
      <c r="B73" s="267" t="s">
        <v>5</v>
      </c>
      <c r="C73" s="38"/>
      <c r="D73" s="184" t="str">
        <f t="shared" si="12"/>
        <v/>
      </c>
      <c r="E73" s="185" t="str">
        <f t="shared" si="7"/>
        <v/>
      </c>
      <c r="F73" s="185" t="str">
        <f t="shared" si="8"/>
        <v/>
      </c>
      <c r="G73" s="185">
        <f t="shared" si="9"/>
        <v>1855</v>
      </c>
      <c r="H73" s="862"/>
      <c r="I73" s="862"/>
      <c r="J73" s="857" t="s">
        <v>108</v>
      </c>
      <c r="K73" s="857"/>
      <c r="L73" s="186"/>
      <c r="M73" s="186"/>
      <c r="N73" s="186"/>
      <c r="O73" s="186"/>
      <c r="P73" s="186"/>
      <c r="Q73" s="186"/>
      <c r="R73" s="187"/>
      <c r="S73" s="186"/>
      <c r="T73" s="186"/>
      <c r="U73" s="455"/>
      <c r="V73" s="186"/>
      <c r="W73" s="186"/>
      <c r="X73" s="455"/>
      <c r="Y73" s="976"/>
      <c r="AA73" s="5"/>
    </row>
    <row r="74" spans="1:27" ht="12.75" customHeight="1" x14ac:dyDescent="0.3">
      <c r="A74" s="15" t="s">
        <v>3</v>
      </c>
      <c r="B74" s="267" t="s">
        <v>5</v>
      </c>
      <c r="C74" s="38"/>
      <c r="D74" s="184" t="str">
        <f t="shared" si="12"/>
        <v/>
      </c>
      <c r="E74" s="185" t="str">
        <f t="shared" si="7"/>
        <v/>
      </c>
      <c r="F74" s="185" t="str">
        <f t="shared" si="8"/>
        <v/>
      </c>
      <c r="G74" s="185">
        <f t="shared" si="9"/>
        <v>1658</v>
      </c>
      <c r="H74" s="862"/>
      <c r="I74" s="862"/>
      <c r="J74" s="857" t="s">
        <v>109</v>
      </c>
      <c r="K74" s="857"/>
      <c r="L74" s="186"/>
      <c r="M74" s="186"/>
      <c r="N74" s="186"/>
      <c r="O74" s="186"/>
      <c r="P74" s="186"/>
      <c r="Q74" s="186"/>
      <c r="R74" s="187"/>
      <c r="S74" s="186"/>
      <c r="T74" s="186"/>
      <c r="U74" s="455"/>
      <c r="V74" s="186"/>
      <c r="W74" s="186"/>
      <c r="X74" s="455"/>
      <c r="Y74" s="976"/>
      <c r="AA74" s="5"/>
    </row>
    <row r="75" spans="1:27" ht="15" customHeight="1" x14ac:dyDescent="0.3">
      <c r="A75" s="15" t="s">
        <v>3</v>
      </c>
      <c r="B75" s="267" t="s">
        <v>5</v>
      </c>
      <c r="C75" s="38"/>
      <c r="D75" s="184" t="str">
        <f t="shared" si="12"/>
        <v/>
      </c>
      <c r="E75" s="185" t="str">
        <f t="shared" si="7"/>
        <v/>
      </c>
      <c r="F75" s="185" t="str">
        <f t="shared" si="8"/>
        <v/>
      </c>
      <c r="G75" s="185">
        <f t="shared" si="9"/>
        <v>1645</v>
      </c>
      <c r="H75" s="862"/>
      <c r="I75" s="862"/>
      <c r="J75" s="857" t="s">
        <v>886</v>
      </c>
      <c r="K75" s="857"/>
      <c r="L75" s="186"/>
      <c r="M75" s="186"/>
      <c r="N75" s="186"/>
      <c r="O75" s="186"/>
      <c r="P75" s="186"/>
      <c r="Q75" s="186"/>
      <c r="R75" s="187"/>
      <c r="S75" s="186"/>
      <c r="T75" s="186"/>
      <c r="U75" s="455"/>
      <c r="V75" s="186"/>
      <c r="W75" s="186"/>
      <c r="X75" s="455"/>
      <c r="Y75" s="976"/>
      <c r="AA75" s="5"/>
    </row>
    <row r="76" spans="1:27" ht="14.25" customHeight="1" x14ac:dyDescent="0.3">
      <c r="A76" s="15" t="s">
        <v>3</v>
      </c>
      <c r="B76" s="267" t="s">
        <v>5</v>
      </c>
      <c r="C76" s="38"/>
      <c r="D76" s="184" t="str">
        <f t="shared" si="12"/>
        <v/>
      </c>
      <c r="E76" s="185" t="str">
        <f t="shared" si="7"/>
        <v/>
      </c>
      <c r="F76" s="185" t="str">
        <f t="shared" si="8"/>
        <v/>
      </c>
      <c r="G76" s="185">
        <f t="shared" si="9"/>
        <v>1609</v>
      </c>
      <c r="H76" s="862"/>
      <c r="I76" s="862"/>
      <c r="J76" s="857" t="s">
        <v>111</v>
      </c>
      <c r="K76" s="857"/>
      <c r="L76" s="186"/>
      <c r="M76" s="186"/>
      <c r="N76" s="186"/>
      <c r="O76" s="186"/>
      <c r="P76" s="186"/>
      <c r="Q76" s="186"/>
      <c r="R76" s="187"/>
      <c r="S76" s="186"/>
      <c r="T76" s="186"/>
      <c r="U76" s="455"/>
      <c r="V76" s="186"/>
      <c r="W76" s="186"/>
      <c r="X76" s="455"/>
      <c r="Y76" s="976"/>
      <c r="AA76" s="5"/>
    </row>
    <row r="77" spans="1:27" ht="14.25" customHeight="1" thickBot="1" x14ac:dyDescent="0.35">
      <c r="A77" s="15"/>
      <c r="B77" s="267"/>
      <c r="C77" s="38"/>
      <c r="D77" s="184"/>
      <c r="E77" s="185"/>
      <c r="F77" s="185"/>
      <c r="G77" s="185"/>
      <c r="H77" s="862"/>
      <c r="I77" s="862"/>
      <c r="J77" s="181" t="s">
        <v>82</v>
      </c>
      <c r="K77" s="857"/>
      <c r="L77" s="186"/>
      <c r="M77" s="186"/>
      <c r="N77" s="186"/>
      <c r="O77" s="186"/>
      <c r="P77" s="186"/>
      <c r="Q77" s="186"/>
      <c r="R77" s="187"/>
      <c r="S77" s="186"/>
      <c r="T77" s="186"/>
      <c r="U77" s="455"/>
      <c r="V77" s="186"/>
      <c r="W77" s="186"/>
      <c r="X77" s="455"/>
      <c r="Y77" s="976"/>
      <c r="AA77" s="5"/>
    </row>
    <row r="78" spans="1:27" ht="26.25" customHeight="1" thickBot="1" x14ac:dyDescent="0.35">
      <c r="A78" s="15" t="s">
        <v>3</v>
      </c>
      <c r="B78" s="267" t="s">
        <v>5</v>
      </c>
      <c r="C78" s="38"/>
      <c r="D78" s="188" t="str">
        <f t="shared" si="12"/>
        <v/>
      </c>
      <c r="E78" s="189" t="str">
        <f t="shared" si="7"/>
        <v/>
      </c>
      <c r="F78" s="189" t="str">
        <f t="shared" si="8"/>
        <v/>
      </c>
      <c r="G78" s="189" t="str">
        <f t="shared" si="9"/>
        <v/>
      </c>
      <c r="H78" s="180"/>
      <c r="I78" s="180"/>
      <c r="J78" s="181"/>
      <c r="K78" s="181"/>
      <c r="L78" s="191"/>
      <c r="M78" s="191"/>
      <c r="N78" s="191"/>
      <c r="O78" s="191"/>
      <c r="P78" s="191"/>
      <c r="Q78" s="191"/>
      <c r="R78" s="182"/>
      <c r="S78" s="191"/>
      <c r="T78" s="191"/>
      <c r="U78" s="287"/>
      <c r="V78" s="191"/>
      <c r="W78" s="191"/>
      <c r="X78" s="287"/>
      <c r="Y78" s="959"/>
      <c r="AA78" s="5"/>
    </row>
    <row r="79" spans="1:27" ht="19.5" customHeight="1" x14ac:dyDescent="0.3">
      <c r="A79" s="15"/>
      <c r="B79" s="15"/>
      <c r="C79" s="38"/>
      <c r="D79" s="292"/>
      <c r="E79" s="293"/>
      <c r="F79" s="293"/>
      <c r="G79" s="293"/>
      <c r="H79" s="526"/>
      <c r="I79" s="526"/>
      <c r="J79" s="199"/>
      <c r="K79" s="199"/>
      <c r="L79" s="289"/>
      <c r="M79" s="289"/>
      <c r="N79" s="289"/>
      <c r="O79" s="289"/>
      <c r="P79" s="289"/>
      <c r="Q79" s="289"/>
      <c r="R79" s="200"/>
      <c r="S79" s="289"/>
      <c r="T79" s="289"/>
      <c r="U79" s="496"/>
      <c r="V79" s="289"/>
      <c r="W79" s="289"/>
      <c r="X79" s="496"/>
      <c r="Y79" s="305"/>
      <c r="AA79" s="5"/>
    </row>
    <row r="80" spans="1:27" ht="18" customHeight="1" x14ac:dyDescent="0.3">
      <c r="A80" s="15"/>
      <c r="B80" s="15"/>
      <c r="C80" s="38"/>
      <c r="D80" s="184"/>
      <c r="E80" s="185"/>
      <c r="F80" s="185"/>
      <c r="G80" s="185"/>
      <c r="H80" s="862"/>
      <c r="I80" s="862"/>
      <c r="J80" s="857"/>
      <c r="K80" s="857"/>
      <c r="L80" s="186"/>
      <c r="M80" s="186"/>
      <c r="N80" s="186"/>
      <c r="O80" s="186"/>
      <c r="P80" s="186"/>
      <c r="Q80" s="186"/>
      <c r="R80" s="187"/>
      <c r="S80" s="186"/>
      <c r="T80" s="186"/>
      <c r="U80" s="455"/>
      <c r="V80" s="186"/>
      <c r="W80" s="186"/>
      <c r="X80" s="455"/>
      <c r="Y80" s="758"/>
      <c r="AA80" s="5"/>
    </row>
    <row r="81" spans="1:27" ht="17.25" customHeight="1" x14ac:dyDescent="0.3">
      <c r="A81" s="15"/>
      <c r="B81" s="15"/>
      <c r="C81" s="38"/>
      <c r="D81" s="184"/>
      <c r="E81" s="185"/>
      <c r="F81" s="185"/>
      <c r="G81" s="185"/>
      <c r="H81" s="862"/>
      <c r="I81" s="862"/>
      <c r="J81" s="857"/>
      <c r="K81" s="857"/>
      <c r="L81" s="186"/>
      <c r="M81" s="186"/>
      <c r="N81" s="186"/>
      <c r="O81" s="186"/>
      <c r="P81" s="186"/>
      <c r="Q81" s="186"/>
      <c r="R81" s="187"/>
      <c r="S81" s="186"/>
      <c r="T81" s="186"/>
      <c r="U81" s="455"/>
      <c r="V81" s="186"/>
      <c r="W81" s="186"/>
      <c r="X81" s="455"/>
      <c r="Y81" s="758"/>
      <c r="AA81" s="5"/>
    </row>
    <row r="82" spans="1:27" ht="22.5" customHeight="1" x14ac:dyDescent="0.3">
      <c r="A82" s="15"/>
      <c r="B82" s="15"/>
      <c r="C82" s="38"/>
      <c r="D82" s="184"/>
      <c r="E82" s="185"/>
      <c r="F82" s="185"/>
      <c r="G82" s="185"/>
      <c r="H82" s="862"/>
      <c r="I82" s="835" t="s">
        <v>803</v>
      </c>
      <c r="J82" s="202"/>
      <c r="K82" s="202"/>
      <c r="L82" s="202"/>
      <c r="M82" s="202"/>
      <c r="N82" s="202"/>
      <c r="O82" s="202"/>
      <c r="P82" s="202"/>
      <c r="Q82" s="202"/>
      <c r="R82" s="202"/>
      <c r="S82" s="835" t="s">
        <v>804</v>
      </c>
      <c r="T82" s="186"/>
      <c r="U82" s="455"/>
      <c r="V82" s="186"/>
      <c r="W82" s="186"/>
      <c r="X82" s="455"/>
      <c r="Y82" s="758"/>
      <c r="AA82" s="5"/>
    </row>
    <row r="83" spans="1:27" ht="20.25" customHeight="1" thickBot="1" x14ac:dyDescent="0.35">
      <c r="A83" s="15"/>
      <c r="B83" s="15"/>
      <c r="C83" s="38"/>
      <c r="D83" s="188"/>
      <c r="E83" s="189"/>
      <c r="F83" s="189"/>
      <c r="G83" s="189"/>
      <c r="H83" s="180"/>
      <c r="I83" s="205" t="s">
        <v>805</v>
      </c>
      <c r="J83" s="203"/>
      <c r="K83" s="203"/>
      <c r="L83" s="203"/>
      <c r="M83" s="203"/>
      <c r="N83" s="203"/>
      <c r="O83" s="203"/>
      <c r="P83" s="203"/>
      <c r="Q83" s="203"/>
      <c r="R83" s="203"/>
      <c r="S83" s="203"/>
      <c r="T83" s="191"/>
      <c r="U83" s="287"/>
      <c r="V83" s="191"/>
      <c r="W83" s="191"/>
      <c r="X83" s="287"/>
      <c r="Y83" s="756"/>
      <c r="AA83" s="5"/>
    </row>
    <row r="84" spans="1:27" ht="24" customHeight="1" x14ac:dyDescent="0.3">
      <c r="A84" s="15"/>
      <c r="B84" s="15"/>
      <c r="C84" s="38"/>
      <c r="D84" s="972" t="s">
        <v>1</v>
      </c>
      <c r="E84" s="967"/>
      <c r="F84" s="967"/>
      <c r="G84" s="967"/>
      <c r="H84" s="967"/>
      <c r="I84" s="973" t="s">
        <v>2</v>
      </c>
      <c r="J84" s="967"/>
      <c r="K84" s="967"/>
      <c r="L84" s="967"/>
      <c r="M84" s="967"/>
      <c r="N84" s="967"/>
      <c r="O84" s="967"/>
      <c r="P84" s="967"/>
      <c r="Q84" s="967"/>
      <c r="R84" s="258"/>
      <c r="S84" s="258"/>
      <c r="T84" s="258"/>
      <c r="U84" s="493"/>
      <c r="V84" s="258"/>
      <c r="W84" s="258"/>
      <c r="X84" s="493"/>
      <c r="Y84" s="259"/>
      <c r="AA84" s="5"/>
    </row>
    <row r="85" spans="1:27" ht="19.5" customHeight="1" x14ac:dyDescent="0.3">
      <c r="A85" s="15"/>
      <c r="B85" s="15"/>
      <c r="C85" s="38"/>
      <c r="D85" s="962" t="s">
        <v>4</v>
      </c>
      <c r="E85" s="963"/>
      <c r="F85" s="963"/>
      <c r="G85" s="963"/>
      <c r="H85" s="963"/>
      <c r="I85" s="964" t="s">
        <v>3</v>
      </c>
      <c r="J85" s="963"/>
      <c r="K85" s="963"/>
      <c r="L85" s="963"/>
      <c r="M85" s="963"/>
      <c r="N85" s="963"/>
      <c r="O85" s="963"/>
      <c r="P85" s="963"/>
      <c r="Q85" s="963"/>
      <c r="R85" s="833"/>
      <c r="S85" s="254"/>
      <c r="T85" s="965"/>
      <c r="U85" s="963"/>
      <c r="V85" s="971"/>
      <c r="W85" s="963"/>
      <c r="X85" s="963"/>
      <c r="Y85" s="255"/>
      <c r="AA85" s="5"/>
    </row>
    <row r="86" spans="1:27" ht="19.5" customHeight="1" thickBot="1" x14ac:dyDescent="0.35">
      <c r="A86" s="15"/>
      <c r="B86" s="15"/>
      <c r="C86" s="38"/>
      <c r="D86" s="1004" t="s">
        <v>6</v>
      </c>
      <c r="E86" s="1002"/>
      <c r="F86" s="1002"/>
      <c r="G86" s="1002"/>
      <c r="H86" s="1002"/>
      <c r="I86" s="1001" t="s">
        <v>52</v>
      </c>
      <c r="J86" s="1002"/>
      <c r="K86" s="1002"/>
      <c r="L86" s="1002"/>
      <c r="M86" s="1002"/>
      <c r="N86" s="1002"/>
      <c r="O86" s="1002"/>
      <c r="P86" s="1002"/>
      <c r="Q86" s="1002"/>
      <c r="R86" s="260"/>
      <c r="S86" s="261"/>
      <c r="T86" s="262"/>
      <c r="U86" s="596"/>
      <c r="V86" s="260"/>
      <c r="W86" s="260"/>
      <c r="X86" s="507"/>
      <c r="Y86" s="263"/>
      <c r="AA86" s="5"/>
    </row>
    <row r="87" spans="1:27" ht="38.25" customHeight="1" x14ac:dyDescent="0.3">
      <c r="A87" s="15"/>
      <c r="B87" s="15"/>
      <c r="C87" s="38"/>
      <c r="D87" s="1020" t="s">
        <v>8</v>
      </c>
      <c r="E87" s="1008"/>
      <c r="F87" s="1009"/>
      <c r="G87" s="256"/>
      <c r="H87" s="1021" t="s">
        <v>9</v>
      </c>
      <c r="I87" s="1008"/>
      <c r="J87" s="1009"/>
      <c r="K87" s="257" t="s">
        <v>10</v>
      </c>
      <c r="L87" s="1007" t="s">
        <v>11</v>
      </c>
      <c r="M87" s="1008"/>
      <c r="N87" s="1009"/>
      <c r="O87" s="1007" t="s">
        <v>12</v>
      </c>
      <c r="P87" s="1008"/>
      <c r="Q87" s="1009"/>
      <c r="R87" s="407" t="s">
        <v>798</v>
      </c>
      <c r="S87" s="1007" t="s">
        <v>14</v>
      </c>
      <c r="T87" s="1009"/>
      <c r="U87" s="1007" t="s">
        <v>15</v>
      </c>
      <c r="V87" s="1008"/>
      <c r="W87" s="1008"/>
      <c r="X87" s="1009"/>
      <c r="Y87" s="593" t="s">
        <v>16</v>
      </c>
      <c r="AA87" s="5"/>
    </row>
    <row r="88" spans="1:27" s="559" customFormat="1" ht="74.25" customHeight="1" thickBot="1" x14ac:dyDescent="0.35">
      <c r="A88" s="654"/>
      <c r="B88" s="654"/>
      <c r="C88" s="655"/>
      <c r="D88" s="601" t="s">
        <v>19</v>
      </c>
      <c r="E88" s="602" t="s">
        <v>20</v>
      </c>
      <c r="F88" s="602" t="s">
        <v>21</v>
      </c>
      <c r="G88" s="602" t="s">
        <v>799</v>
      </c>
      <c r="H88" s="603" t="s">
        <v>20</v>
      </c>
      <c r="I88" s="604" t="s">
        <v>21</v>
      </c>
      <c r="J88" s="604" t="s">
        <v>22</v>
      </c>
      <c r="K88" s="558"/>
      <c r="L88" s="605" t="s">
        <v>23</v>
      </c>
      <c r="M88" s="605" t="s">
        <v>24</v>
      </c>
      <c r="N88" s="605" t="s">
        <v>25</v>
      </c>
      <c r="O88" s="605" t="s">
        <v>26</v>
      </c>
      <c r="P88" s="605" t="s">
        <v>27</v>
      </c>
      <c r="Q88" s="605" t="s">
        <v>28</v>
      </c>
      <c r="R88" s="605" t="s">
        <v>29</v>
      </c>
      <c r="S88" s="606" t="s">
        <v>31</v>
      </c>
      <c r="T88" s="606" t="s">
        <v>32</v>
      </c>
      <c r="U88" s="558" t="s">
        <v>33</v>
      </c>
      <c r="V88" s="558" t="s">
        <v>34</v>
      </c>
      <c r="W88" s="558" t="s">
        <v>35</v>
      </c>
      <c r="X88" s="558" t="s">
        <v>36</v>
      </c>
      <c r="Y88" s="607"/>
      <c r="AA88" s="656"/>
    </row>
    <row r="89" spans="1:27" s="211" customFormat="1" ht="27.75" customHeight="1" x14ac:dyDescent="0.3">
      <c r="A89" s="267" t="s">
        <v>3</v>
      </c>
      <c r="B89" s="267" t="s">
        <v>5</v>
      </c>
      <c r="C89" s="268"/>
      <c r="D89" s="230">
        <f>IF(E89&lt;&gt;"",VLOOKUP(B89,Dependencia,2,0),"")</f>
        <v>12</v>
      </c>
      <c r="E89" s="849">
        <f t="shared" si="7"/>
        <v>169</v>
      </c>
      <c r="F89" s="849">
        <f t="shared" si="8"/>
        <v>62</v>
      </c>
      <c r="G89" s="849">
        <f t="shared" si="9"/>
        <v>1737</v>
      </c>
      <c r="H89" s="847" t="s">
        <v>95</v>
      </c>
      <c r="I89" s="847" t="s">
        <v>112</v>
      </c>
      <c r="J89" s="227" t="s">
        <v>113</v>
      </c>
      <c r="K89" s="227" t="s">
        <v>114</v>
      </c>
      <c r="L89" s="839"/>
      <c r="M89" s="839"/>
      <c r="N89" s="839" t="s">
        <v>41</v>
      </c>
      <c r="O89" s="839" t="s">
        <v>41</v>
      </c>
      <c r="P89" s="839"/>
      <c r="Q89" s="839" t="s">
        <v>41</v>
      </c>
      <c r="R89" s="228" t="s">
        <v>49</v>
      </c>
      <c r="S89" s="839">
        <v>3</v>
      </c>
      <c r="T89" s="839">
        <v>17</v>
      </c>
      <c r="U89" s="839"/>
      <c r="V89" s="839"/>
      <c r="W89" s="839" t="s">
        <v>41</v>
      </c>
      <c r="X89" s="839" t="s">
        <v>41</v>
      </c>
      <c r="Y89" s="958" t="s">
        <v>887</v>
      </c>
      <c r="AA89" s="266"/>
    </row>
    <row r="90" spans="1:27" ht="41.25" customHeight="1" x14ac:dyDescent="0.3">
      <c r="A90" s="15" t="s">
        <v>3</v>
      </c>
      <c r="B90" s="267" t="s">
        <v>5</v>
      </c>
      <c r="C90" s="38"/>
      <c r="D90" s="184" t="str">
        <f t="shared" si="12"/>
        <v/>
      </c>
      <c r="E90" s="185" t="str">
        <f t="shared" si="7"/>
        <v/>
      </c>
      <c r="F90" s="185" t="str">
        <f t="shared" si="8"/>
        <v/>
      </c>
      <c r="G90" s="185">
        <f t="shared" si="9"/>
        <v>1714</v>
      </c>
      <c r="H90" s="862"/>
      <c r="I90" s="862"/>
      <c r="J90" s="857" t="s">
        <v>116</v>
      </c>
      <c r="K90" s="857"/>
      <c r="L90" s="186"/>
      <c r="M90" s="186"/>
      <c r="N90" s="186"/>
      <c r="O90" s="186"/>
      <c r="P90" s="186"/>
      <c r="Q90" s="186"/>
      <c r="R90" s="187"/>
      <c r="S90" s="186"/>
      <c r="T90" s="186"/>
      <c r="U90" s="455"/>
      <c r="V90" s="186"/>
      <c r="W90" s="186"/>
      <c r="X90" s="455"/>
      <c r="Y90" s="978"/>
      <c r="AA90" s="5"/>
    </row>
    <row r="91" spans="1:27" ht="15.75" customHeight="1" x14ac:dyDescent="0.3">
      <c r="A91" s="15" t="s">
        <v>3</v>
      </c>
      <c r="B91" s="267" t="s">
        <v>5</v>
      </c>
      <c r="C91" s="38"/>
      <c r="D91" s="184" t="str">
        <f t="shared" si="12"/>
        <v/>
      </c>
      <c r="E91" s="185" t="str">
        <f t="shared" si="7"/>
        <v/>
      </c>
      <c r="F91" s="185" t="str">
        <f t="shared" si="8"/>
        <v/>
      </c>
      <c r="G91" s="185">
        <f t="shared" si="9"/>
        <v>1711</v>
      </c>
      <c r="H91" s="862"/>
      <c r="I91" s="862"/>
      <c r="J91" s="857" t="s">
        <v>117</v>
      </c>
      <c r="K91" s="857"/>
      <c r="L91" s="186"/>
      <c r="M91" s="186"/>
      <c r="N91" s="186"/>
      <c r="O91" s="186"/>
      <c r="P91" s="186"/>
      <c r="Q91" s="186"/>
      <c r="R91" s="187"/>
      <c r="S91" s="186"/>
      <c r="T91" s="186"/>
      <c r="U91" s="455"/>
      <c r="V91" s="186"/>
      <c r="W91" s="186"/>
      <c r="X91" s="455"/>
      <c r="Y91" s="978"/>
      <c r="AA91" s="5"/>
    </row>
    <row r="92" spans="1:27" ht="27.75" customHeight="1" x14ac:dyDescent="0.3">
      <c r="A92" s="15" t="s">
        <v>3</v>
      </c>
      <c r="B92" s="267" t="s">
        <v>5</v>
      </c>
      <c r="C92" s="38"/>
      <c r="D92" s="184" t="str">
        <f t="shared" si="12"/>
        <v/>
      </c>
      <c r="E92" s="185" t="str">
        <f t="shared" si="7"/>
        <v/>
      </c>
      <c r="F92" s="185" t="str">
        <f t="shared" si="8"/>
        <v/>
      </c>
      <c r="G92" s="185">
        <f t="shared" si="9"/>
        <v>1713</v>
      </c>
      <c r="H92" s="862"/>
      <c r="I92" s="862"/>
      <c r="J92" s="857" t="s">
        <v>118</v>
      </c>
      <c r="K92" s="857"/>
      <c r="L92" s="186"/>
      <c r="M92" s="186"/>
      <c r="N92" s="186"/>
      <c r="O92" s="186"/>
      <c r="P92" s="186"/>
      <c r="Q92" s="186"/>
      <c r="R92" s="187"/>
      <c r="S92" s="186"/>
      <c r="T92" s="186"/>
      <c r="U92" s="455"/>
      <c r="V92" s="186"/>
      <c r="W92" s="186"/>
      <c r="X92" s="455"/>
      <c r="Y92" s="978"/>
      <c r="AA92" s="5"/>
    </row>
    <row r="93" spans="1:27" ht="27.75" customHeight="1" x14ac:dyDescent="0.3">
      <c r="A93" s="15"/>
      <c r="B93" s="267"/>
      <c r="C93" s="38"/>
      <c r="D93" s="184"/>
      <c r="E93" s="185"/>
      <c r="F93" s="185"/>
      <c r="G93" s="185"/>
      <c r="H93" s="862"/>
      <c r="I93" s="862"/>
      <c r="J93" s="889" t="s">
        <v>888</v>
      </c>
      <c r="K93" s="857"/>
      <c r="L93" s="186"/>
      <c r="M93" s="186"/>
      <c r="N93" s="186"/>
      <c r="O93" s="186"/>
      <c r="P93" s="186"/>
      <c r="Q93" s="186"/>
      <c r="R93" s="187"/>
      <c r="S93" s="186"/>
      <c r="T93" s="186"/>
      <c r="U93" s="455"/>
      <c r="V93" s="186"/>
      <c r="W93" s="186"/>
      <c r="X93" s="455"/>
      <c r="Y93" s="978"/>
      <c r="AA93" s="5"/>
    </row>
    <row r="94" spans="1:27" ht="17.25" customHeight="1" x14ac:dyDescent="0.3">
      <c r="A94" s="15" t="s">
        <v>3</v>
      </c>
      <c r="B94" s="267" t="s">
        <v>5</v>
      </c>
      <c r="C94" s="38"/>
      <c r="D94" s="184" t="str">
        <f t="shared" si="12"/>
        <v/>
      </c>
      <c r="E94" s="185" t="str">
        <f t="shared" si="7"/>
        <v/>
      </c>
      <c r="F94" s="185" t="str">
        <f t="shared" si="8"/>
        <v/>
      </c>
      <c r="G94" s="185">
        <f t="shared" si="9"/>
        <v>1712</v>
      </c>
      <c r="H94" s="862"/>
      <c r="I94" s="862"/>
      <c r="J94" s="857" t="s">
        <v>119</v>
      </c>
      <c r="K94" s="857"/>
      <c r="L94" s="186"/>
      <c r="M94" s="186"/>
      <c r="N94" s="186"/>
      <c r="O94" s="186"/>
      <c r="P94" s="186"/>
      <c r="Q94" s="186"/>
      <c r="R94" s="187"/>
      <c r="S94" s="186"/>
      <c r="T94" s="186"/>
      <c r="U94" s="455"/>
      <c r="V94" s="186"/>
      <c r="W94" s="186"/>
      <c r="X94" s="455"/>
      <c r="Y94" s="978"/>
      <c r="AA94" s="5"/>
    </row>
    <row r="95" spans="1:27" ht="17.25" customHeight="1" x14ac:dyDescent="0.3">
      <c r="A95" s="15" t="s">
        <v>3</v>
      </c>
      <c r="B95" s="267" t="s">
        <v>5</v>
      </c>
      <c r="C95" s="38"/>
      <c r="D95" s="184" t="str">
        <f t="shared" si="12"/>
        <v/>
      </c>
      <c r="E95" s="185" t="str">
        <f t="shared" si="7"/>
        <v/>
      </c>
      <c r="F95" s="185" t="str">
        <f t="shared" si="8"/>
        <v/>
      </c>
      <c r="G95" s="185">
        <f t="shared" si="9"/>
        <v>1715</v>
      </c>
      <c r="H95" s="862"/>
      <c r="I95" s="862"/>
      <c r="J95" s="857" t="s">
        <v>120</v>
      </c>
      <c r="K95" s="857"/>
      <c r="L95" s="186"/>
      <c r="M95" s="186"/>
      <c r="N95" s="186"/>
      <c r="O95" s="186"/>
      <c r="P95" s="186"/>
      <c r="Q95" s="186"/>
      <c r="R95" s="187"/>
      <c r="S95" s="186"/>
      <c r="T95" s="186"/>
      <c r="U95" s="455"/>
      <c r="V95" s="186"/>
      <c r="W95" s="186"/>
      <c r="X95" s="455"/>
      <c r="Y95" s="978"/>
      <c r="AA95" s="5"/>
    </row>
    <row r="96" spans="1:27" ht="13.5" customHeight="1" x14ac:dyDescent="0.3">
      <c r="A96" s="15" t="s">
        <v>3</v>
      </c>
      <c r="B96" s="267" t="s">
        <v>5</v>
      </c>
      <c r="C96" s="38"/>
      <c r="D96" s="184" t="str">
        <f t="shared" si="12"/>
        <v/>
      </c>
      <c r="E96" s="185" t="str">
        <f t="shared" si="7"/>
        <v/>
      </c>
      <c r="F96" s="185" t="str">
        <f t="shared" si="8"/>
        <v/>
      </c>
      <c r="G96" s="185">
        <f t="shared" si="9"/>
        <v>1618</v>
      </c>
      <c r="H96" s="862"/>
      <c r="I96" s="862"/>
      <c r="J96" s="857" t="s">
        <v>63</v>
      </c>
      <c r="K96" s="857"/>
      <c r="L96" s="186"/>
      <c r="M96" s="186"/>
      <c r="N96" s="186"/>
      <c r="O96" s="186"/>
      <c r="P96" s="186"/>
      <c r="Q96" s="186"/>
      <c r="R96" s="187"/>
      <c r="S96" s="186"/>
      <c r="T96" s="186"/>
      <c r="U96" s="455"/>
      <c r="V96" s="186"/>
      <c r="W96" s="186"/>
      <c r="X96" s="455"/>
      <c r="Y96" s="978"/>
      <c r="AA96" s="5"/>
    </row>
    <row r="97" spans="1:27" ht="25.5" customHeight="1" x14ac:dyDescent="0.3">
      <c r="A97" s="15" t="s">
        <v>3</v>
      </c>
      <c r="B97" s="267" t="s">
        <v>5</v>
      </c>
      <c r="C97" s="38"/>
      <c r="D97" s="184" t="str">
        <f t="shared" si="12"/>
        <v/>
      </c>
      <c r="E97" s="185" t="str">
        <f t="shared" si="7"/>
        <v/>
      </c>
      <c r="F97" s="185" t="str">
        <f t="shared" si="8"/>
        <v/>
      </c>
      <c r="G97" s="185">
        <f t="shared" si="9"/>
        <v>1600</v>
      </c>
      <c r="H97" s="862"/>
      <c r="I97" s="862"/>
      <c r="J97" s="857" t="s">
        <v>122</v>
      </c>
      <c r="K97" s="857"/>
      <c r="L97" s="186"/>
      <c r="M97" s="186"/>
      <c r="N97" s="186"/>
      <c r="O97" s="186"/>
      <c r="P97" s="186"/>
      <c r="Q97" s="186"/>
      <c r="R97" s="187"/>
      <c r="S97" s="186"/>
      <c r="T97" s="186"/>
      <c r="U97" s="455"/>
      <c r="V97" s="186"/>
      <c r="W97" s="186"/>
      <c r="X97" s="455"/>
      <c r="Y97" s="978"/>
      <c r="AA97" s="5"/>
    </row>
    <row r="98" spans="1:27" ht="15.75" customHeight="1" x14ac:dyDescent="0.3">
      <c r="A98" s="15" t="s">
        <v>3</v>
      </c>
      <c r="B98" s="267" t="s">
        <v>5</v>
      </c>
      <c r="C98" s="38"/>
      <c r="D98" s="184" t="str">
        <f t="shared" si="12"/>
        <v/>
      </c>
      <c r="E98" s="185" t="str">
        <f t="shared" si="7"/>
        <v/>
      </c>
      <c r="F98" s="185" t="str">
        <f t="shared" si="8"/>
        <v/>
      </c>
      <c r="G98" s="185">
        <f t="shared" si="9"/>
        <v>1651</v>
      </c>
      <c r="H98" s="862"/>
      <c r="I98" s="862"/>
      <c r="J98" s="857" t="s">
        <v>123</v>
      </c>
      <c r="K98" s="857"/>
      <c r="L98" s="186"/>
      <c r="M98" s="186"/>
      <c r="N98" s="186"/>
      <c r="O98" s="186"/>
      <c r="P98" s="186"/>
      <c r="Q98" s="186"/>
      <c r="R98" s="187"/>
      <c r="S98" s="186"/>
      <c r="T98" s="186"/>
      <c r="U98" s="455"/>
      <c r="V98" s="186"/>
      <c r="W98" s="186"/>
      <c r="X98" s="455"/>
      <c r="Y98" s="978"/>
      <c r="AA98" s="5"/>
    </row>
    <row r="99" spans="1:27" ht="40.5" customHeight="1" x14ac:dyDescent="0.3">
      <c r="A99" s="15" t="s">
        <v>3</v>
      </c>
      <c r="B99" s="267" t="s">
        <v>5</v>
      </c>
      <c r="C99" s="38"/>
      <c r="D99" s="184" t="str">
        <f t="shared" si="12"/>
        <v/>
      </c>
      <c r="E99" s="185" t="str">
        <f t="shared" si="7"/>
        <v/>
      </c>
      <c r="F99" s="185" t="str">
        <f t="shared" si="8"/>
        <v/>
      </c>
      <c r="G99" s="185">
        <f t="shared" si="9"/>
        <v>1847</v>
      </c>
      <c r="H99" s="862"/>
      <c r="I99" s="862"/>
      <c r="J99" s="857" t="s">
        <v>124</v>
      </c>
      <c r="K99" s="857"/>
      <c r="L99" s="186"/>
      <c r="M99" s="186"/>
      <c r="N99" s="186"/>
      <c r="O99" s="186"/>
      <c r="P99" s="186"/>
      <c r="Q99" s="186"/>
      <c r="R99" s="187"/>
      <c r="S99" s="186"/>
      <c r="T99" s="186"/>
      <c r="U99" s="455"/>
      <c r="V99" s="186"/>
      <c r="W99" s="186"/>
      <c r="X99" s="455"/>
      <c r="Y99" s="978"/>
      <c r="AA99" s="5"/>
    </row>
    <row r="100" spans="1:27" ht="18" customHeight="1" x14ac:dyDescent="0.3">
      <c r="A100" s="15" t="s">
        <v>3</v>
      </c>
      <c r="B100" s="267" t="s">
        <v>5</v>
      </c>
      <c r="C100" s="38"/>
      <c r="D100" s="184" t="str">
        <f t="shared" si="12"/>
        <v/>
      </c>
      <c r="E100" s="185" t="str">
        <f t="shared" si="7"/>
        <v/>
      </c>
      <c r="F100" s="185" t="str">
        <f t="shared" si="8"/>
        <v/>
      </c>
      <c r="G100" s="185">
        <f t="shared" si="9"/>
        <v>1846</v>
      </c>
      <c r="H100" s="862"/>
      <c r="I100" s="862"/>
      <c r="J100" s="857" t="s">
        <v>125</v>
      </c>
      <c r="K100" s="857"/>
      <c r="L100" s="186"/>
      <c r="M100" s="186"/>
      <c r="N100" s="186"/>
      <c r="O100" s="186"/>
      <c r="P100" s="186"/>
      <c r="Q100" s="186"/>
      <c r="R100" s="187"/>
      <c r="S100" s="186"/>
      <c r="T100" s="186"/>
      <c r="U100" s="455"/>
      <c r="V100" s="186"/>
      <c r="W100" s="186"/>
      <c r="X100" s="455"/>
      <c r="Y100" s="978"/>
      <c r="AA100" s="5"/>
    </row>
    <row r="101" spans="1:27" ht="27" customHeight="1" x14ac:dyDescent="0.3">
      <c r="A101" s="15" t="s">
        <v>3</v>
      </c>
      <c r="B101" s="267" t="s">
        <v>5</v>
      </c>
      <c r="C101" s="38"/>
      <c r="D101" s="184" t="str">
        <f t="shared" si="12"/>
        <v/>
      </c>
      <c r="E101" s="185" t="str">
        <f t="shared" si="7"/>
        <v/>
      </c>
      <c r="F101" s="185" t="str">
        <f t="shared" si="8"/>
        <v/>
      </c>
      <c r="G101" s="185">
        <f t="shared" si="9"/>
        <v>1845</v>
      </c>
      <c r="H101" s="862"/>
      <c r="I101" s="862"/>
      <c r="J101" s="857" t="s">
        <v>126</v>
      </c>
      <c r="K101" s="857"/>
      <c r="L101" s="186"/>
      <c r="M101" s="186"/>
      <c r="N101" s="186"/>
      <c r="O101" s="186"/>
      <c r="P101" s="186"/>
      <c r="Q101" s="186"/>
      <c r="R101" s="187"/>
      <c r="S101" s="186"/>
      <c r="T101" s="186"/>
      <c r="U101" s="455"/>
      <c r="V101" s="186"/>
      <c r="W101" s="186"/>
      <c r="X101" s="455"/>
      <c r="Y101" s="978"/>
      <c r="AA101" s="5"/>
    </row>
    <row r="102" spans="1:27" ht="15.75" customHeight="1" x14ac:dyDescent="0.3">
      <c r="A102" s="15" t="s">
        <v>3</v>
      </c>
      <c r="B102" s="267" t="s">
        <v>5</v>
      </c>
      <c r="C102" s="38"/>
      <c r="D102" s="184" t="str">
        <f t="shared" si="12"/>
        <v/>
      </c>
      <c r="E102" s="185" t="str">
        <f t="shared" si="7"/>
        <v/>
      </c>
      <c r="F102" s="185" t="str">
        <f t="shared" si="8"/>
        <v/>
      </c>
      <c r="G102" s="185">
        <f t="shared" si="9"/>
        <v>1952</v>
      </c>
      <c r="H102" s="862"/>
      <c r="I102" s="862"/>
      <c r="J102" s="857" t="s">
        <v>127</v>
      </c>
      <c r="K102" s="857"/>
      <c r="L102" s="186"/>
      <c r="M102" s="186"/>
      <c r="N102" s="186"/>
      <c r="O102" s="186"/>
      <c r="P102" s="186"/>
      <c r="Q102" s="186"/>
      <c r="R102" s="187"/>
      <c r="S102" s="186"/>
      <c r="T102" s="186"/>
      <c r="U102" s="455"/>
      <c r="V102" s="186"/>
      <c r="W102" s="186"/>
      <c r="X102" s="455"/>
      <c r="Y102" s="978"/>
      <c r="AA102" s="5"/>
    </row>
    <row r="103" spans="1:27" ht="16.5" customHeight="1" x14ac:dyDescent="0.3">
      <c r="A103" s="15" t="s">
        <v>3</v>
      </c>
      <c r="B103" s="267" t="s">
        <v>5</v>
      </c>
      <c r="C103" s="38"/>
      <c r="D103" s="184" t="str">
        <f t="shared" si="12"/>
        <v/>
      </c>
      <c r="E103" s="185" t="str">
        <f t="shared" si="7"/>
        <v/>
      </c>
      <c r="F103" s="185" t="str">
        <f t="shared" si="8"/>
        <v/>
      </c>
      <c r="G103" s="185">
        <f t="shared" si="9"/>
        <v>1953</v>
      </c>
      <c r="H103" s="862"/>
      <c r="I103" s="862"/>
      <c r="J103" s="857" t="s">
        <v>128</v>
      </c>
      <c r="K103" s="857"/>
      <c r="L103" s="186"/>
      <c r="M103" s="186"/>
      <c r="N103" s="186"/>
      <c r="O103" s="186"/>
      <c r="P103" s="186"/>
      <c r="Q103" s="186"/>
      <c r="R103" s="187"/>
      <c r="S103" s="186"/>
      <c r="T103" s="186"/>
      <c r="U103" s="455"/>
      <c r="V103" s="186"/>
      <c r="W103" s="186"/>
      <c r="X103" s="455"/>
      <c r="Y103" s="978"/>
      <c r="AA103" s="5"/>
    </row>
    <row r="104" spans="1:27" ht="15" customHeight="1" x14ac:dyDescent="0.3">
      <c r="A104" s="15" t="s">
        <v>3</v>
      </c>
      <c r="B104" s="267" t="s">
        <v>5</v>
      </c>
      <c r="C104" s="38"/>
      <c r="D104" s="184" t="str">
        <f t="shared" si="12"/>
        <v/>
      </c>
      <c r="E104" s="185" t="str">
        <f t="shared" si="7"/>
        <v/>
      </c>
      <c r="F104" s="185" t="str">
        <f t="shared" si="8"/>
        <v/>
      </c>
      <c r="G104" s="185">
        <f t="shared" si="9"/>
        <v>1924</v>
      </c>
      <c r="H104" s="862"/>
      <c r="I104" s="862"/>
      <c r="J104" s="857" t="s">
        <v>129</v>
      </c>
      <c r="K104" s="857"/>
      <c r="L104" s="186"/>
      <c r="M104" s="186"/>
      <c r="N104" s="186"/>
      <c r="O104" s="186"/>
      <c r="P104" s="186"/>
      <c r="Q104" s="186"/>
      <c r="R104" s="187"/>
      <c r="S104" s="186"/>
      <c r="T104" s="186"/>
      <c r="U104" s="455"/>
      <c r="V104" s="186"/>
      <c r="W104" s="186"/>
      <c r="X104" s="455"/>
      <c r="Y104" s="978"/>
      <c r="AA104" s="5"/>
    </row>
    <row r="105" spans="1:27" ht="15.75" customHeight="1" x14ac:dyDescent="0.3">
      <c r="A105" s="15" t="s">
        <v>3</v>
      </c>
      <c r="B105" s="267" t="s">
        <v>5</v>
      </c>
      <c r="C105" s="38"/>
      <c r="D105" s="184" t="str">
        <f t="shared" si="12"/>
        <v/>
      </c>
      <c r="E105" s="185" t="str">
        <f t="shared" si="7"/>
        <v/>
      </c>
      <c r="F105" s="185" t="str">
        <f t="shared" si="8"/>
        <v/>
      </c>
      <c r="G105" s="185">
        <f t="shared" si="9"/>
        <v>1925</v>
      </c>
      <c r="H105" s="862"/>
      <c r="I105" s="862"/>
      <c r="J105" s="857" t="s">
        <v>130</v>
      </c>
      <c r="K105" s="857"/>
      <c r="L105" s="186"/>
      <c r="M105" s="186"/>
      <c r="N105" s="186"/>
      <c r="O105" s="186"/>
      <c r="P105" s="186"/>
      <c r="Q105" s="186"/>
      <c r="R105" s="187"/>
      <c r="S105" s="186"/>
      <c r="T105" s="186"/>
      <c r="U105" s="455"/>
      <c r="V105" s="186"/>
      <c r="W105" s="186"/>
      <c r="X105" s="455"/>
      <c r="Y105" s="978"/>
      <c r="AA105" s="5"/>
    </row>
    <row r="106" spans="1:27" ht="15" customHeight="1" x14ac:dyDescent="0.3">
      <c r="A106" s="15" t="s">
        <v>3</v>
      </c>
      <c r="B106" s="267" t="s">
        <v>5</v>
      </c>
      <c r="C106" s="38"/>
      <c r="D106" s="184" t="str">
        <f t="shared" si="12"/>
        <v/>
      </c>
      <c r="E106" s="185" t="str">
        <f t="shared" si="7"/>
        <v/>
      </c>
      <c r="F106" s="185" t="str">
        <f t="shared" si="8"/>
        <v/>
      </c>
      <c r="G106" s="185">
        <f t="shared" si="9"/>
        <v>1967</v>
      </c>
      <c r="H106" s="862"/>
      <c r="I106" s="862"/>
      <c r="J106" s="857" t="s">
        <v>131</v>
      </c>
      <c r="K106" s="857"/>
      <c r="L106" s="186"/>
      <c r="M106" s="186"/>
      <c r="N106" s="186"/>
      <c r="O106" s="186"/>
      <c r="P106" s="186"/>
      <c r="Q106" s="186"/>
      <c r="R106" s="187"/>
      <c r="S106" s="186"/>
      <c r="T106" s="186"/>
      <c r="U106" s="455"/>
      <c r="V106" s="186"/>
      <c r="W106" s="186"/>
      <c r="X106" s="455"/>
      <c r="Y106" s="978"/>
      <c r="AA106" s="5"/>
    </row>
    <row r="107" spans="1:27" ht="15" customHeight="1" x14ac:dyDescent="0.3">
      <c r="A107" s="15"/>
      <c r="B107" s="267"/>
      <c r="C107" s="38"/>
      <c r="D107" s="184"/>
      <c r="E107" s="185"/>
      <c r="F107" s="185"/>
      <c r="G107" s="185"/>
      <c r="H107" s="862"/>
      <c r="I107" s="862"/>
      <c r="J107" s="857" t="s">
        <v>888</v>
      </c>
      <c r="K107" s="857"/>
      <c r="L107" s="186"/>
      <c r="M107" s="186"/>
      <c r="N107" s="186"/>
      <c r="O107" s="186"/>
      <c r="P107" s="186"/>
      <c r="Q107" s="186"/>
      <c r="R107" s="187"/>
      <c r="S107" s="186"/>
      <c r="T107" s="186"/>
      <c r="U107" s="455"/>
      <c r="V107" s="186"/>
      <c r="W107" s="186"/>
      <c r="X107" s="455"/>
      <c r="Y107" s="978"/>
      <c r="AA107" s="5"/>
    </row>
    <row r="108" spans="1:27" ht="13.5" customHeight="1" thickBot="1" x14ac:dyDescent="0.35">
      <c r="A108" s="15"/>
      <c r="B108" s="15"/>
      <c r="C108" s="38"/>
      <c r="D108" s="273"/>
      <c r="E108" s="274" t="str">
        <f t="shared" si="7"/>
        <v/>
      </c>
      <c r="F108" s="274" t="str">
        <f t="shared" si="8"/>
        <v/>
      </c>
      <c r="G108" s="274">
        <f t="shared" si="9"/>
        <v>1844</v>
      </c>
      <c r="H108" s="275"/>
      <c r="I108" s="275"/>
      <c r="J108" s="272" t="s">
        <v>227</v>
      </c>
      <c r="K108" s="190"/>
      <c r="L108" s="276"/>
      <c r="M108" s="276"/>
      <c r="N108" s="276"/>
      <c r="O108" s="276"/>
      <c r="P108" s="276"/>
      <c r="Q108" s="276"/>
      <c r="R108" s="277"/>
      <c r="S108" s="276"/>
      <c r="T108" s="276"/>
      <c r="U108" s="501"/>
      <c r="V108" s="276"/>
      <c r="W108" s="276"/>
      <c r="X108" s="501"/>
      <c r="Y108" s="1023"/>
      <c r="AA108" s="5"/>
    </row>
    <row r="109" spans="1:27" ht="17.25" customHeight="1" x14ac:dyDescent="0.3">
      <c r="A109" s="15"/>
      <c r="B109" s="15"/>
      <c r="C109" s="38"/>
      <c r="D109" s="192"/>
      <c r="E109" s="193"/>
      <c r="F109" s="193"/>
      <c r="G109" s="193"/>
      <c r="H109" s="194"/>
      <c r="I109" s="194"/>
      <c r="J109" s="251"/>
      <c r="K109" s="195"/>
      <c r="L109" s="196"/>
      <c r="M109" s="196"/>
      <c r="N109" s="196"/>
      <c r="O109" s="196"/>
      <c r="P109" s="196"/>
      <c r="Q109" s="196"/>
      <c r="R109" s="197"/>
      <c r="S109" s="196"/>
      <c r="T109" s="196"/>
      <c r="U109" s="497"/>
      <c r="V109" s="196"/>
      <c r="W109" s="196"/>
      <c r="X109" s="497"/>
      <c r="Y109" s="316"/>
      <c r="AA109" s="5"/>
    </row>
    <row r="110" spans="1:27" ht="33" customHeight="1" x14ac:dyDescent="0.3">
      <c r="A110" s="15"/>
      <c r="B110" s="15"/>
      <c r="C110" s="38"/>
      <c r="D110" s="192"/>
      <c r="E110" s="193"/>
      <c r="F110" s="193"/>
      <c r="G110" s="193"/>
      <c r="H110" s="194"/>
      <c r="I110" s="835" t="s">
        <v>803</v>
      </c>
      <c r="J110" s="202"/>
      <c r="K110" s="202"/>
      <c r="L110" s="202"/>
      <c r="M110" s="202"/>
      <c r="N110" s="202"/>
      <c r="O110" s="202"/>
      <c r="P110" s="202"/>
      <c r="Q110" s="202"/>
      <c r="R110" s="202"/>
      <c r="S110" s="835" t="s">
        <v>804</v>
      </c>
      <c r="T110" s="186"/>
      <c r="U110" s="455"/>
      <c r="V110" s="196"/>
      <c r="W110" s="196"/>
      <c r="X110" s="497"/>
      <c r="Y110" s="316"/>
      <c r="AA110" s="5"/>
    </row>
    <row r="111" spans="1:27" ht="17.25" customHeight="1" thickBot="1" x14ac:dyDescent="0.35">
      <c r="A111" s="15"/>
      <c r="B111" s="15"/>
      <c r="C111" s="38"/>
      <c r="D111" s="273"/>
      <c r="E111" s="274"/>
      <c r="F111" s="274"/>
      <c r="G111" s="274"/>
      <c r="H111" s="275"/>
      <c r="I111" s="205" t="s">
        <v>805</v>
      </c>
      <c r="J111" s="203"/>
      <c r="K111" s="203"/>
      <c r="L111" s="203"/>
      <c r="M111" s="203"/>
      <c r="N111" s="203"/>
      <c r="O111" s="203"/>
      <c r="P111" s="203"/>
      <c r="Q111" s="203"/>
      <c r="R111" s="203"/>
      <c r="S111" s="203"/>
      <c r="T111" s="191"/>
      <c r="U111" s="287"/>
      <c r="V111" s="276"/>
      <c r="W111" s="276"/>
      <c r="X111" s="501"/>
      <c r="Y111" s="317"/>
      <c r="AA111" s="5"/>
    </row>
    <row r="112" spans="1:27" ht="17.25" customHeight="1" x14ac:dyDescent="0.3">
      <c r="A112" s="15"/>
      <c r="B112" s="15"/>
      <c r="C112" s="38"/>
      <c r="D112" s="972" t="s">
        <v>1</v>
      </c>
      <c r="E112" s="967"/>
      <c r="F112" s="967"/>
      <c r="G112" s="967"/>
      <c r="H112" s="967"/>
      <c r="I112" s="973" t="s">
        <v>2</v>
      </c>
      <c r="J112" s="967"/>
      <c r="K112" s="967"/>
      <c r="L112" s="967"/>
      <c r="M112" s="967"/>
      <c r="N112" s="967"/>
      <c r="O112" s="967"/>
      <c r="P112" s="967"/>
      <c r="Q112" s="967"/>
      <c r="R112" s="258"/>
      <c r="S112" s="258"/>
      <c r="T112" s="258"/>
      <c r="U112" s="493"/>
      <c r="V112" s="258"/>
      <c r="W112" s="258"/>
      <c r="X112" s="493"/>
      <c r="Y112" s="259"/>
      <c r="AA112" s="5"/>
    </row>
    <row r="113" spans="1:27" ht="17.25" customHeight="1" x14ac:dyDescent="0.3">
      <c r="A113" s="15"/>
      <c r="B113" s="15"/>
      <c r="C113" s="38"/>
      <c r="D113" s="962" t="s">
        <v>4</v>
      </c>
      <c r="E113" s="963"/>
      <c r="F113" s="963"/>
      <c r="G113" s="963"/>
      <c r="H113" s="963"/>
      <c r="I113" s="964" t="s">
        <v>3</v>
      </c>
      <c r="J113" s="963"/>
      <c r="K113" s="963"/>
      <c r="L113" s="963"/>
      <c r="M113" s="963"/>
      <c r="N113" s="963"/>
      <c r="O113" s="963"/>
      <c r="P113" s="963"/>
      <c r="Q113" s="963"/>
      <c r="R113" s="833"/>
      <c r="S113" s="254"/>
      <c r="T113" s="965"/>
      <c r="U113" s="963"/>
      <c r="V113" s="971"/>
      <c r="W113" s="963"/>
      <c r="X113" s="963"/>
      <c r="Y113" s="255"/>
      <c r="AA113" s="5"/>
    </row>
    <row r="114" spans="1:27" ht="17.25" customHeight="1" thickBot="1" x14ac:dyDescent="0.35">
      <c r="A114" s="15"/>
      <c r="B114" s="15"/>
      <c r="C114" s="38"/>
      <c r="D114" s="1004" t="s">
        <v>6</v>
      </c>
      <c r="E114" s="1002"/>
      <c r="F114" s="1002"/>
      <c r="G114" s="1002"/>
      <c r="H114" s="1002"/>
      <c r="I114" s="1001" t="s">
        <v>52</v>
      </c>
      <c r="J114" s="1002"/>
      <c r="K114" s="1002"/>
      <c r="L114" s="1002"/>
      <c r="M114" s="1002"/>
      <c r="N114" s="1002"/>
      <c r="O114" s="1002"/>
      <c r="P114" s="1002"/>
      <c r="Q114" s="1002"/>
      <c r="R114" s="260"/>
      <c r="S114" s="261"/>
      <c r="T114" s="262"/>
      <c r="U114" s="596"/>
      <c r="V114" s="260"/>
      <c r="W114" s="260"/>
      <c r="X114" s="507"/>
      <c r="Y114" s="263"/>
      <c r="AA114" s="5"/>
    </row>
    <row r="115" spans="1:27" ht="31.5" customHeight="1" x14ac:dyDescent="0.3">
      <c r="A115" s="15"/>
      <c r="B115" s="15"/>
      <c r="C115" s="38"/>
      <c r="D115" s="1020" t="s">
        <v>8</v>
      </c>
      <c r="E115" s="1008"/>
      <c r="F115" s="1009"/>
      <c r="G115" s="256"/>
      <c r="H115" s="1021" t="s">
        <v>9</v>
      </c>
      <c r="I115" s="1008"/>
      <c r="J115" s="1022"/>
      <c r="K115" s="257" t="s">
        <v>10</v>
      </c>
      <c r="L115" s="1007" t="s">
        <v>11</v>
      </c>
      <c r="M115" s="1008"/>
      <c r="N115" s="1009"/>
      <c r="O115" s="1007" t="s">
        <v>12</v>
      </c>
      <c r="P115" s="1008"/>
      <c r="Q115" s="1009"/>
      <c r="R115" s="407" t="s">
        <v>798</v>
      </c>
      <c r="S115" s="1007" t="s">
        <v>14</v>
      </c>
      <c r="T115" s="1009"/>
      <c r="U115" s="1007" t="s">
        <v>15</v>
      </c>
      <c r="V115" s="1008"/>
      <c r="W115" s="1008"/>
      <c r="X115" s="1009"/>
      <c r="Y115" s="593" t="s">
        <v>16</v>
      </c>
      <c r="AA115" s="5"/>
    </row>
    <row r="116" spans="1:27" s="559" customFormat="1" ht="66" customHeight="1" thickBot="1" x14ac:dyDescent="0.35">
      <c r="A116" s="654"/>
      <c r="B116" s="654"/>
      <c r="C116" s="655"/>
      <c r="D116" s="601" t="s">
        <v>19</v>
      </c>
      <c r="E116" s="602" t="s">
        <v>20</v>
      </c>
      <c r="F116" s="602" t="s">
        <v>21</v>
      </c>
      <c r="G116" s="602" t="s">
        <v>799</v>
      </c>
      <c r="H116" s="603" t="s">
        <v>20</v>
      </c>
      <c r="I116" s="604" t="s">
        <v>21</v>
      </c>
      <c r="J116" s="612" t="s">
        <v>22</v>
      </c>
      <c r="K116" s="558"/>
      <c r="L116" s="605" t="s">
        <v>23</v>
      </c>
      <c r="M116" s="605" t="s">
        <v>24</v>
      </c>
      <c r="N116" s="605" t="s">
        <v>25</v>
      </c>
      <c r="O116" s="605" t="s">
        <v>26</v>
      </c>
      <c r="P116" s="605" t="s">
        <v>27</v>
      </c>
      <c r="Q116" s="605" t="s">
        <v>28</v>
      </c>
      <c r="R116" s="605" t="s">
        <v>29</v>
      </c>
      <c r="S116" s="606" t="s">
        <v>31</v>
      </c>
      <c r="T116" s="606" t="s">
        <v>32</v>
      </c>
      <c r="U116" s="558" t="s">
        <v>33</v>
      </c>
      <c r="V116" s="558" t="s">
        <v>34</v>
      </c>
      <c r="W116" s="558" t="s">
        <v>35</v>
      </c>
      <c r="X116" s="558" t="s">
        <v>36</v>
      </c>
      <c r="Y116" s="607"/>
      <c r="AA116" s="656"/>
    </row>
    <row r="117" spans="1:27" s="211" customFormat="1" ht="33.75" customHeight="1" x14ac:dyDescent="0.3">
      <c r="A117" s="267" t="s">
        <v>3</v>
      </c>
      <c r="B117" s="267" t="s">
        <v>5</v>
      </c>
      <c r="C117" s="268"/>
      <c r="D117" s="230">
        <f>IF(E117&lt;&gt;"",VLOOKUP(B117,Dependencia,2,0),"")</f>
        <v>12</v>
      </c>
      <c r="E117" s="849">
        <f t="shared" si="7"/>
        <v>171</v>
      </c>
      <c r="F117" s="849">
        <f t="shared" si="8"/>
        <v>72</v>
      </c>
      <c r="G117" s="849">
        <f t="shared" si="9"/>
        <v>1700</v>
      </c>
      <c r="H117" s="847" t="s">
        <v>132</v>
      </c>
      <c r="I117" s="847" t="s">
        <v>133</v>
      </c>
      <c r="J117" s="290" t="s">
        <v>39</v>
      </c>
      <c r="K117" s="227" t="s">
        <v>48</v>
      </c>
      <c r="L117" s="839" t="s">
        <v>41</v>
      </c>
      <c r="M117" s="839"/>
      <c r="N117" s="839"/>
      <c r="O117" s="839" t="s">
        <v>41</v>
      </c>
      <c r="P117" s="839"/>
      <c r="Q117" s="839" t="s">
        <v>41</v>
      </c>
      <c r="R117" s="228" t="s">
        <v>49</v>
      </c>
      <c r="S117" s="839">
        <v>3</v>
      </c>
      <c r="T117" s="839">
        <v>17</v>
      </c>
      <c r="U117" s="839" t="s">
        <v>41</v>
      </c>
      <c r="V117" s="839"/>
      <c r="W117" s="839" t="s">
        <v>41</v>
      </c>
      <c r="X117" s="839"/>
      <c r="Y117" s="958" t="s">
        <v>889</v>
      </c>
      <c r="AA117" s="266"/>
    </row>
    <row r="118" spans="1:27" s="211" customFormat="1" ht="33.75" customHeight="1" x14ac:dyDescent="0.3">
      <c r="A118" s="267"/>
      <c r="B118" s="267" t="s">
        <v>5</v>
      </c>
      <c r="C118" s="268"/>
      <c r="D118" s="295"/>
      <c r="E118" s="850"/>
      <c r="F118" s="850"/>
      <c r="G118" s="850"/>
      <c r="H118" s="848"/>
      <c r="I118" s="848"/>
      <c r="J118" s="290" t="s">
        <v>886</v>
      </c>
      <c r="K118" s="290"/>
      <c r="L118" s="840"/>
      <c r="M118" s="840"/>
      <c r="N118" s="840"/>
      <c r="O118" s="840"/>
      <c r="P118" s="840"/>
      <c r="Q118" s="840"/>
      <c r="R118" s="291"/>
      <c r="S118" s="840"/>
      <c r="T118" s="840"/>
      <c r="U118" s="840"/>
      <c r="V118" s="840"/>
      <c r="W118" s="840"/>
      <c r="X118" s="840"/>
      <c r="Y118" s="978"/>
      <c r="AA118" s="266"/>
    </row>
    <row r="119" spans="1:27" ht="21" customHeight="1" x14ac:dyDescent="0.3">
      <c r="A119" s="15"/>
      <c r="B119" s="267" t="s">
        <v>5</v>
      </c>
      <c r="C119" s="38"/>
      <c r="D119" s="192"/>
      <c r="E119" s="193" t="str">
        <f t="shared" si="7"/>
        <v/>
      </c>
      <c r="F119" s="193" t="str">
        <f t="shared" si="8"/>
        <v/>
      </c>
      <c r="G119" s="193">
        <f t="shared" si="9"/>
        <v>1844</v>
      </c>
      <c r="H119" s="194"/>
      <c r="I119" s="194"/>
      <c r="J119" s="195" t="s">
        <v>227</v>
      </c>
      <c r="K119" s="195"/>
      <c r="L119" s="196"/>
      <c r="M119" s="196"/>
      <c r="N119" s="196"/>
      <c r="O119" s="196"/>
      <c r="P119" s="196"/>
      <c r="Q119" s="196"/>
      <c r="R119" s="197"/>
      <c r="S119" s="196"/>
      <c r="T119" s="196"/>
      <c r="U119" s="497"/>
      <c r="V119" s="196"/>
      <c r="W119" s="196"/>
      <c r="X119" s="497"/>
      <c r="Y119" s="978"/>
      <c r="AA119" s="5"/>
    </row>
    <row r="120" spans="1:27" ht="16.5" customHeight="1" x14ac:dyDescent="0.3">
      <c r="A120" s="15" t="s">
        <v>3</v>
      </c>
      <c r="B120" s="267" t="s">
        <v>5</v>
      </c>
      <c r="C120" s="38"/>
      <c r="D120" s="184" t="str">
        <f>IF(E120&lt;&gt;"",VLOOKUP(B120,Dependencias,2,0),"")</f>
        <v/>
      </c>
      <c r="E120" s="185" t="str">
        <f t="shared" si="7"/>
        <v/>
      </c>
      <c r="F120" s="185" t="str">
        <f t="shared" si="8"/>
        <v/>
      </c>
      <c r="G120" s="185">
        <f t="shared" si="9"/>
        <v>1728</v>
      </c>
      <c r="H120" s="862"/>
      <c r="I120" s="862"/>
      <c r="J120" s="857" t="s">
        <v>136</v>
      </c>
      <c r="K120" s="857"/>
      <c r="L120" s="186"/>
      <c r="M120" s="186"/>
      <c r="N120" s="186"/>
      <c r="O120" s="186"/>
      <c r="P120" s="186"/>
      <c r="Q120" s="186"/>
      <c r="R120" s="187"/>
      <c r="S120" s="186"/>
      <c r="T120" s="186"/>
      <c r="U120" s="455"/>
      <c r="V120" s="186"/>
      <c r="W120" s="186"/>
      <c r="X120" s="455"/>
      <c r="Y120" s="978"/>
      <c r="AA120" s="5"/>
    </row>
    <row r="121" spans="1:27" ht="17.25" customHeight="1" x14ac:dyDescent="0.3">
      <c r="A121" s="15" t="s">
        <v>3</v>
      </c>
      <c r="B121" s="267" t="s">
        <v>5</v>
      </c>
      <c r="C121" s="38"/>
      <c r="D121" s="184" t="str">
        <f>IF(E121&lt;&gt;"",VLOOKUP(B121,Dependencias,2,0),"")</f>
        <v/>
      </c>
      <c r="E121" s="185" t="str">
        <f t="shared" ref="E121:E134" si="13">IF(H121&lt;&gt;"",VLOOKUP(H121,SERIE,2,0),"")</f>
        <v/>
      </c>
      <c r="F121" s="185" t="str">
        <f t="shared" ref="F121:F134" si="14">IF(I121&lt;&gt;"",VLOOKUP(I121,SUBSERIE,2,0),"")</f>
        <v/>
      </c>
      <c r="G121" s="185">
        <f t="shared" ref="G121:G134" si="15">IF(J121&lt;&gt;"",VLOOKUP(J121,TIPOLOGIA,2,0),"")</f>
        <v>1744</v>
      </c>
      <c r="H121" s="862"/>
      <c r="I121" s="862"/>
      <c r="J121" s="857" t="s">
        <v>137</v>
      </c>
      <c r="K121" s="857"/>
      <c r="L121" s="186"/>
      <c r="M121" s="186"/>
      <c r="N121" s="186"/>
      <c r="O121" s="186"/>
      <c r="P121" s="186"/>
      <c r="Q121" s="186"/>
      <c r="R121" s="187"/>
      <c r="S121" s="186"/>
      <c r="T121" s="186"/>
      <c r="U121" s="455"/>
      <c r="V121" s="186"/>
      <c r="W121" s="186"/>
      <c r="X121" s="455"/>
      <c r="Y121" s="978"/>
      <c r="AA121" s="5"/>
    </row>
    <row r="122" spans="1:27" ht="17.25" customHeight="1" x14ac:dyDescent="0.3">
      <c r="A122" s="15" t="s">
        <v>3</v>
      </c>
      <c r="B122" s="267" t="s">
        <v>5</v>
      </c>
      <c r="C122" s="38"/>
      <c r="D122" s="184" t="str">
        <f>IF(E122&lt;&gt;"",VLOOKUP(B122,Dependencias,2,0),"")</f>
        <v/>
      </c>
      <c r="E122" s="185" t="str">
        <f t="shared" si="13"/>
        <v/>
      </c>
      <c r="F122" s="185" t="str">
        <f t="shared" si="14"/>
        <v/>
      </c>
      <c r="G122" s="185">
        <f t="shared" si="15"/>
        <v>1788</v>
      </c>
      <c r="H122" s="862"/>
      <c r="I122" s="862"/>
      <c r="J122" s="857" t="s">
        <v>890</v>
      </c>
      <c r="K122" s="857"/>
      <c r="L122" s="186"/>
      <c r="M122" s="186"/>
      <c r="N122" s="186"/>
      <c r="O122" s="186"/>
      <c r="P122" s="186"/>
      <c r="Q122" s="186"/>
      <c r="R122" s="187"/>
      <c r="S122" s="186"/>
      <c r="T122" s="186"/>
      <c r="U122" s="455"/>
      <c r="V122" s="186"/>
      <c r="W122" s="186"/>
      <c r="X122" s="455"/>
      <c r="Y122" s="978"/>
      <c r="AA122" s="5"/>
    </row>
    <row r="123" spans="1:27" ht="19.5" customHeight="1" x14ac:dyDescent="0.3">
      <c r="A123" s="15" t="s">
        <v>3</v>
      </c>
      <c r="B123" s="267" t="s">
        <v>5</v>
      </c>
      <c r="C123" s="38"/>
      <c r="D123" s="184" t="str">
        <f>IF(E123&lt;&gt;"",VLOOKUP(B123,Dependencias,2,0),"")</f>
        <v/>
      </c>
      <c r="E123" s="185" t="str">
        <f t="shared" si="13"/>
        <v/>
      </c>
      <c r="F123" s="185" t="str">
        <f t="shared" si="14"/>
        <v/>
      </c>
      <c r="G123" s="185">
        <f t="shared" si="15"/>
        <v>1872</v>
      </c>
      <c r="H123" s="862"/>
      <c r="I123" s="862"/>
      <c r="J123" s="857" t="s">
        <v>891</v>
      </c>
      <c r="K123" s="857"/>
      <c r="L123" s="186"/>
      <c r="M123" s="186"/>
      <c r="N123" s="186"/>
      <c r="O123" s="186"/>
      <c r="P123" s="186"/>
      <c r="Q123" s="186"/>
      <c r="R123" s="187"/>
      <c r="S123" s="186"/>
      <c r="T123" s="186"/>
      <c r="U123" s="455"/>
      <c r="V123" s="186"/>
      <c r="W123" s="186"/>
      <c r="X123" s="455"/>
      <c r="Y123" s="978"/>
      <c r="AA123" s="5"/>
    </row>
    <row r="124" spans="1:27" ht="20.25" customHeight="1" x14ac:dyDescent="0.3">
      <c r="A124" s="15" t="s">
        <v>3</v>
      </c>
      <c r="B124" s="267" t="s">
        <v>5</v>
      </c>
      <c r="C124" s="38"/>
      <c r="D124" s="184" t="str">
        <f>IF(E124&lt;&gt;"",VLOOKUP(B124,Dependencias,2,0),"")</f>
        <v/>
      </c>
      <c r="E124" s="185" t="str">
        <f t="shared" si="13"/>
        <v/>
      </c>
      <c r="F124" s="185" t="str">
        <f t="shared" si="14"/>
        <v/>
      </c>
      <c r="G124" s="185">
        <f t="shared" si="15"/>
        <v>1893</v>
      </c>
      <c r="H124" s="862"/>
      <c r="I124" s="862"/>
      <c r="J124" s="857" t="s">
        <v>140</v>
      </c>
      <c r="K124" s="857"/>
      <c r="L124" s="186"/>
      <c r="M124" s="186"/>
      <c r="N124" s="186"/>
      <c r="O124" s="186"/>
      <c r="P124" s="186"/>
      <c r="Q124" s="186"/>
      <c r="R124" s="187"/>
      <c r="S124" s="186"/>
      <c r="T124" s="186"/>
      <c r="U124" s="455"/>
      <c r="V124" s="186"/>
      <c r="W124" s="186"/>
      <c r="X124" s="455"/>
      <c r="Y124" s="978"/>
      <c r="AA124" s="5"/>
    </row>
    <row r="125" spans="1:27" ht="20.25" customHeight="1" x14ac:dyDescent="0.3">
      <c r="A125" s="15"/>
      <c r="B125" s="267"/>
      <c r="C125" s="38"/>
      <c r="D125" s="184"/>
      <c r="E125" s="185"/>
      <c r="F125" s="185"/>
      <c r="G125" s="185"/>
      <c r="H125" s="862"/>
      <c r="I125" s="862"/>
      <c r="J125" s="857"/>
      <c r="K125" s="857"/>
      <c r="L125" s="186"/>
      <c r="M125" s="186"/>
      <c r="N125" s="186"/>
      <c r="O125" s="186"/>
      <c r="P125" s="186"/>
      <c r="Q125" s="186"/>
      <c r="R125" s="187"/>
      <c r="S125" s="186"/>
      <c r="T125" s="186"/>
      <c r="U125" s="455"/>
      <c r="V125" s="186"/>
      <c r="W125" s="186"/>
      <c r="X125" s="455"/>
      <c r="Y125" s="978"/>
      <c r="AA125" s="5"/>
    </row>
    <row r="126" spans="1:27" ht="29.25" customHeight="1" x14ac:dyDescent="0.3">
      <c r="A126" s="15"/>
      <c r="B126" s="267"/>
      <c r="C126" s="38"/>
      <c r="D126" s="184"/>
      <c r="E126" s="185"/>
      <c r="F126" s="185"/>
      <c r="G126" s="185"/>
      <c r="H126" s="862"/>
      <c r="I126" s="862"/>
      <c r="J126" s="857" t="s">
        <v>892</v>
      </c>
      <c r="K126" s="857"/>
      <c r="L126" s="186"/>
      <c r="M126" s="186"/>
      <c r="N126" s="186"/>
      <c r="O126" s="186"/>
      <c r="P126" s="186"/>
      <c r="Q126" s="186"/>
      <c r="R126" s="187"/>
      <c r="S126" s="186"/>
      <c r="T126" s="186"/>
      <c r="U126" s="455"/>
      <c r="V126" s="186"/>
      <c r="W126" s="186"/>
      <c r="X126" s="455"/>
      <c r="Y126" s="978"/>
      <c r="AA126" s="5"/>
    </row>
    <row r="127" spans="1:27" ht="21" customHeight="1" thickBot="1" x14ac:dyDescent="0.35">
      <c r="A127" s="15"/>
      <c r="B127" s="267" t="s">
        <v>5</v>
      </c>
      <c r="C127" s="38"/>
      <c r="D127" s="184"/>
      <c r="E127" s="185" t="str">
        <f t="shared" si="13"/>
        <v/>
      </c>
      <c r="F127" s="185" t="str">
        <f t="shared" si="14"/>
        <v/>
      </c>
      <c r="G127" s="185">
        <f t="shared" si="15"/>
        <v>1707</v>
      </c>
      <c r="H127" s="862"/>
      <c r="I127" s="862"/>
      <c r="J127" s="251" t="s">
        <v>258</v>
      </c>
      <c r="K127" s="857"/>
      <c r="L127" s="186"/>
      <c r="M127" s="186"/>
      <c r="N127" s="186"/>
      <c r="O127" s="186"/>
      <c r="P127" s="186"/>
      <c r="Q127" s="186"/>
      <c r="R127" s="187"/>
      <c r="S127" s="186"/>
      <c r="T127" s="186"/>
      <c r="U127" s="455"/>
      <c r="V127" s="186"/>
      <c r="W127" s="186"/>
      <c r="X127" s="455"/>
      <c r="Y127" s="978"/>
      <c r="AA127" s="5"/>
    </row>
    <row r="128" spans="1:27" s="211" customFormat="1" ht="36" customHeight="1" x14ac:dyDescent="0.3">
      <c r="A128" s="267" t="s">
        <v>3</v>
      </c>
      <c r="B128" s="267" t="s">
        <v>5</v>
      </c>
      <c r="C128" s="268"/>
      <c r="D128" s="230">
        <f>IF(E128&lt;&gt;"",VLOOKUP(B128,Dependencia,2,0),"")</f>
        <v>12</v>
      </c>
      <c r="E128" s="849">
        <f t="shared" si="13"/>
        <v>175</v>
      </c>
      <c r="F128" s="293">
        <f t="shared" si="14"/>
        <v>76</v>
      </c>
      <c r="G128" s="849">
        <f t="shared" si="15"/>
        <v>1930</v>
      </c>
      <c r="H128" s="847" t="s">
        <v>141</v>
      </c>
      <c r="I128" s="847" t="s">
        <v>142</v>
      </c>
      <c r="J128" s="227" t="s">
        <v>143</v>
      </c>
      <c r="K128" s="227" t="s">
        <v>144</v>
      </c>
      <c r="L128" s="839" t="s">
        <v>41</v>
      </c>
      <c r="M128" s="839"/>
      <c r="N128" s="839"/>
      <c r="O128" s="839" t="s">
        <v>41</v>
      </c>
      <c r="P128" s="839"/>
      <c r="Q128" s="839" t="s">
        <v>41</v>
      </c>
      <c r="R128" s="228" t="s">
        <v>49</v>
      </c>
      <c r="S128" s="839">
        <v>3</v>
      </c>
      <c r="T128" s="839">
        <v>17</v>
      </c>
      <c r="U128" s="839" t="s">
        <v>41</v>
      </c>
      <c r="V128" s="839"/>
      <c r="W128" s="839" t="s">
        <v>41</v>
      </c>
      <c r="X128" s="839"/>
      <c r="Y128" s="958" t="s">
        <v>893</v>
      </c>
      <c r="AA128" s="266"/>
    </row>
    <row r="129" spans="1:27" ht="21" customHeight="1" x14ac:dyDescent="0.3">
      <c r="A129" s="15" t="s">
        <v>3</v>
      </c>
      <c r="B129" s="267" t="s">
        <v>5</v>
      </c>
      <c r="C129" s="38"/>
      <c r="D129" s="184" t="str">
        <f>IF(E129&lt;&gt;"",VLOOKUP(B129,Dependencias,2,0),"")</f>
        <v/>
      </c>
      <c r="E129" s="185" t="str">
        <f t="shared" si="13"/>
        <v/>
      </c>
      <c r="F129" s="185" t="str">
        <f t="shared" si="14"/>
        <v/>
      </c>
      <c r="G129" s="185">
        <f t="shared" si="15"/>
        <v>1690</v>
      </c>
      <c r="H129" s="862"/>
      <c r="I129" s="862"/>
      <c r="J129" s="857" t="s">
        <v>149</v>
      </c>
      <c r="K129" s="857"/>
      <c r="L129" s="186"/>
      <c r="M129" s="186"/>
      <c r="N129" s="186"/>
      <c r="O129" s="186"/>
      <c r="P129" s="186"/>
      <c r="Q129" s="186"/>
      <c r="R129" s="187"/>
      <c r="S129" s="186"/>
      <c r="T129" s="186"/>
      <c r="U129" s="455"/>
      <c r="V129" s="186"/>
      <c r="W129" s="186"/>
      <c r="X129" s="455"/>
      <c r="Y129" s="976"/>
      <c r="AA129" s="5"/>
    </row>
    <row r="130" spans="1:27" ht="17.25" customHeight="1" x14ac:dyDescent="0.3">
      <c r="A130" s="15" t="s">
        <v>3</v>
      </c>
      <c r="B130" s="267" t="s">
        <v>5</v>
      </c>
      <c r="C130" s="38"/>
      <c r="D130" s="184" t="str">
        <f>IF(E130&lt;&gt;"",VLOOKUP(B130,Dependencias,2,0),"")</f>
        <v/>
      </c>
      <c r="E130" s="185" t="str">
        <f t="shared" si="13"/>
        <v/>
      </c>
      <c r="F130" s="185" t="str">
        <f t="shared" si="14"/>
        <v/>
      </c>
      <c r="G130" s="185">
        <f t="shared" si="15"/>
        <v>1851</v>
      </c>
      <c r="H130" s="862"/>
      <c r="I130" s="862"/>
      <c r="J130" s="857" t="s">
        <v>103</v>
      </c>
      <c r="K130" s="857"/>
      <c r="L130" s="186"/>
      <c r="M130" s="186"/>
      <c r="N130" s="186"/>
      <c r="O130" s="186"/>
      <c r="P130" s="186"/>
      <c r="Q130" s="186"/>
      <c r="R130" s="187"/>
      <c r="S130" s="186"/>
      <c r="T130" s="186"/>
      <c r="U130" s="455"/>
      <c r="V130" s="186"/>
      <c r="W130" s="186"/>
      <c r="X130" s="455"/>
      <c r="Y130" s="976"/>
      <c r="AA130" s="5"/>
    </row>
    <row r="131" spans="1:27" ht="15.75" customHeight="1" x14ac:dyDescent="0.3">
      <c r="A131" s="15" t="s">
        <v>3</v>
      </c>
      <c r="B131" s="267" t="s">
        <v>5</v>
      </c>
      <c r="C131" s="38"/>
      <c r="D131" s="184" t="str">
        <f>IF(E131&lt;&gt;"",VLOOKUP(B131,Dependencias,2,0),"")</f>
        <v/>
      </c>
      <c r="E131" s="185" t="str">
        <f t="shared" si="13"/>
        <v/>
      </c>
      <c r="F131" s="185" t="str">
        <f t="shared" si="14"/>
        <v/>
      </c>
      <c r="G131" s="185">
        <f t="shared" si="15"/>
        <v>1904</v>
      </c>
      <c r="H131" s="862"/>
      <c r="I131" s="862"/>
      <c r="J131" s="857" t="s">
        <v>106</v>
      </c>
      <c r="K131" s="857"/>
      <c r="L131" s="186"/>
      <c r="M131" s="186"/>
      <c r="N131" s="186"/>
      <c r="O131" s="186"/>
      <c r="P131" s="186"/>
      <c r="Q131" s="186"/>
      <c r="R131" s="187"/>
      <c r="S131" s="186"/>
      <c r="T131" s="186"/>
      <c r="U131" s="455"/>
      <c r="V131" s="186"/>
      <c r="W131" s="186"/>
      <c r="X131" s="455"/>
      <c r="Y131" s="976"/>
      <c r="AA131" s="5"/>
    </row>
    <row r="132" spans="1:27" ht="15.75" customHeight="1" x14ac:dyDescent="0.3">
      <c r="A132" s="15"/>
      <c r="B132" s="267"/>
      <c r="C132" s="38"/>
      <c r="D132" s="184"/>
      <c r="E132" s="185"/>
      <c r="F132" s="185"/>
      <c r="G132" s="185"/>
      <c r="H132" s="862"/>
      <c r="I132" s="862"/>
      <c r="J132" s="857" t="s">
        <v>151</v>
      </c>
      <c r="K132" s="857"/>
      <c r="L132" s="186"/>
      <c r="M132" s="186"/>
      <c r="N132" s="186"/>
      <c r="O132" s="186"/>
      <c r="P132" s="186"/>
      <c r="Q132" s="186"/>
      <c r="R132" s="187"/>
      <c r="S132" s="186"/>
      <c r="T132" s="186"/>
      <c r="U132" s="455"/>
      <c r="V132" s="186"/>
      <c r="W132" s="186"/>
      <c r="X132" s="455"/>
      <c r="Y132" s="976"/>
      <c r="AA132" s="5"/>
    </row>
    <row r="133" spans="1:27" ht="15.75" customHeight="1" x14ac:dyDescent="0.3">
      <c r="A133" s="15"/>
      <c r="B133" s="267"/>
      <c r="C133" s="38"/>
      <c r="D133" s="184"/>
      <c r="E133" s="185"/>
      <c r="F133" s="185"/>
      <c r="G133" s="185"/>
      <c r="H133" s="862"/>
      <c r="I133" s="862"/>
      <c r="J133" s="857" t="s">
        <v>227</v>
      </c>
      <c r="K133" s="857"/>
      <c r="L133" s="186"/>
      <c r="M133" s="186"/>
      <c r="N133" s="186"/>
      <c r="O133" s="186"/>
      <c r="P133" s="186"/>
      <c r="Q133" s="186"/>
      <c r="R133" s="187"/>
      <c r="S133" s="186"/>
      <c r="T133" s="186"/>
      <c r="U133" s="455"/>
      <c r="V133" s="186"/>
      <c r="W133" s="186"/>
      <c r="X133" s="455"/>
      <c r="Y133" s="976"/>
      <c r="AA133" s="5"/>
    </row>
    <row r="134" spans="1:27" ht="96" customHeight="1" x14ac:dyDescent="0.3">
      <c r="A134" s="15" t="s">
        <v>3</v>
      </c>
      <c r="B134" s="267" t="s">
        <v>5</v>
      </c>
      <c r="C134" s="38"/>
      <c r="D134" s="188" t="str">
        <f>IF(E134&lt;&gt;"",VLOOKUP(B134,Dependencias,2,0),"")</f>
        <v/>
      </c>
      <c r="E134" s="189" t="str">
        <f t="shared" si="13"/>
        <v/>
      </c>
      <c r="F134" s="189" t="str">
        <f t="shared" si="14"/>
        <v/>
      </c>
      <c r="G134" s="189">
        <f t="shared" si="15"/>
        <v>2007</v>
      </c>
      <c r="H134" s="180"/>
      <c r="I134" s="180"/>
      <c r="J134" s="181" t="s">
        <v>894</v>
      </c>
      <c r="K134" s="181"/>
      <c r="L134" s="191"/>
      <c r="M134" s="191"/>
      <c r="N134" s="191"/>
      <c r="O134" s="191"/>
      <c r="P134" s="191"/>
      <c r="Q134" s="191"/>
      <c r="R134" s="182"/>
      <c r="S134" s="191"/>
      <c r="T134" s="191"/>
      <c r="U134" s="287"/>
      <c r="V134" s="191"/>
      <c r="W134" s="191"/>
      <c r="X134" s="287"/>
      <c r="Y134" s="959"/>
      <c r="AA134" s="5"/>
    </row>
    <row r="135" spans="1:27" ht="18.75" customHeight="1" x14ac:dyDescent="0.25">
      <c r="A135" s="48"/>
      <c r="B135" s="48"/>
      <c r="C135" s="48"/>
      <c r="D135" s="1012" t="s">
        <v>823</v>
      </c>
      <c r="E135" s="1013"/>
      <c r="F135" s="1013"/>
      <c r="G135" s="1013"/>
      <c r="H135" s="327"/>
      <c r="I135" s="328"/>
      <c r="J135" s="328"/>
      <c r="K135" s="328"/>
      <c r="L135" s="319"/>
      <c r="M135" s="319"/>
      <c r="N135" s="319"/>
      <c r="O135" s="319"/>
      <c r="P135" s="319"/>
      <c r="Q135" s="319"/>
      <c r="R135" s="319"/>
      <c r="S135" s="319"/>
      <c r="T135" s="319"/>
      <c r="U135" s="499"/>
      <c r="V135" s="319"/>
      <c r="W135" s="319"/>
      <c r="X135" s="499"/>
      <c r="Y135" s="208"/>
      <c r="Z135" s="48"/>
      <c r="AA135" s="48"/>
    </row>
    <row r="136" spans="1:27" ht="18" customHeight="1" x14ac:dyDescent="0.25">
      <c r="A136" s="48"/>
      <c r="B136" s="48"/>
      <c r="C136" s="48"/>
      <c r="D136" s="1010" t="s">
        <v>824</v>
      </c>
      <c r="E136" s="1011"/>
      <c r="F136" s="1011"/>
      <c r="G136" s="1011"/>
      <c r="H136" s="176" t="s">
        <v>825</v>
      </c>
      <c r="I136" s="835"/>
      <c r="J136" s="835"/>
      <c r="K136" s="176"/>
      <c r="L136" s="202"/>
      <c r="M136" s="202"/>
      <c r="N136" s="202"/>
      <c r="O136" s="202"/>
      <c r="P136" s="202"/>
      <c r="Q136" s="202"/>
      <c r="R136" s="202"/>
      <c r="S136" s="202"/>
      <c r="T136" s="202"/>
      <c r="U136" s="494"/>
      <c r="V136" s="202"/>
      <c r="W136" s="202"/>
      <c r="X136" s="494"/>
      <c r="Y136" s="201"/>
      <c r="Z136" s="48"/>
      <c r="AA136" s="48"/>
    </row>
    <row r="137" spans="1:27" ht="18" customHeight="1" x14ac:dyDescent="0.25">
      <c r="A137" s="48"/>
      <c r="B137" s="48"/>
      <c r="C137" s="48"/>
      <c r="D137" s="1010" t="s">
        <v>826</v>
      </c>
      <c r="E137" s="1011"/>
      <c r="F137" s="1011"/>
      <c r="G137" s="1011"/>
      <c r="H137" s="176" t="s">
        <v>827</v>
      </c>
      <c r="I137" s="176"/>
      <c r="J137" s="176"/>
      <c r="K137" s="176"/>
      <c r="L137" s="202"/>
      <c r="M137" s="202"/>
      <c r="N137" s="202"/>
      <c r="O137" s="202"/>
      <c r="P137" s="202"/>
      <c r="Q137" s="202"/>
      <c r="R137" s="202"/>
      <c r="S137" s="202"/>
      <c r="T137" s="202"/>
      <c r="U137" s="494"/>
      <c r="V137" s="202"/>
      <c r="W137" s="202"/>
      <c r="X137" s="494"/>
      <c r="Y137" s="201"/>
      <c r="Z137" s="48"/>
      <c r="AA137" s="48"/>
    </row>
    <row r="138" spans="1:27" ht="21" customHeight="1" x14ac:dyDescent="0.25">
      <c r="A138" s="48"/>
      <c r="B138" s="48"/>
      <c r="C138" s="48"/>
      <c r="D138" s="842" t="s">
        <v>828</v>
      </c>
      <c r="E138" s="843"/>
      <c r="F138" s="843"/>
      <c r="G138" s="843"/>
      <c r="H138" s="843" t="s">
        <v>829</v>
      </c>
      <c r="I138" s="843"/>
      <c r="J138" s="843"/>
      <c r="K138" s="843"/>
      <c r="L138" s="202"/>
      <c r="M138" s="202"/>
      <c r="N138" s="202"/>
      <c r="O138" s="202"/>
      <c r="P138" s="202"/>
      <c r="Q138" s="202"/>
      <c r="R138" s="202"/>
      <c r="S138" s="202"/>
      <c r="T138" s="202"/>
      <c r="U138" s="494"/>
      <c r="V138" s="202"/>
      <c r="W138" s="202"/>
      <c r="X138" s="494"/>
      <c r="Y138" s="201"/>
      <c r="Z138" s="48"/>
      <c r="AA138" s="48"/>
    </row>
    <row r="139" spans="1:27" ht="21" customHeight="1" x14ac:dyDescent="0.25">
      <c r="A139" s="48"/>
      <c r="B139" s="48"/>
      <c r="C139" s="48"/>
      <c r="D139" s="241" t="s">
        <v>830</v>
      </c>
      <c r="E139" s="816"/>
      <c r="F139" s="816"/>
      <c r="G139" s="816"/>
      <c r="H139" s="843" t="s">
        <v>831</v>
      </c>
      <c r="I139" s="843"/>
      <c r="J139" s="835" t="s">
        <v>803</v>
      </c>
      <c r="K139" s="202"/>
      <c r="L139" s="202"/>
      <c r="M139" s="202"/>
      <c r="N139" s="202"/>
      <c r="O139" s="202"/>
      <c r="P139" s="202"/>
      <c r="Q139" s="202"/>
      <c r="R139" s="202"/>
      <c r="S139" s="202"/>
      <c r="T139" s="835" t="s">
        <v>804</v>
      </c>
      <c r="U139" s="455"/>
      <c r="V139" s="186"/>
      <c r="W139" s="196"/>
      <c r="X139" s="494"/>
      <c r="Y139" s="201"/>
      <c r="Z139" s="48"/>
      <c r="AA139" s="48"/>
    </row>
    <row r="140" spans="1:27" ht="21" customHeight="1" thickBot="1" x14ac:dyDescent="0.3">
      <c r="A140" s="48"/>
      <c r="B140" s="48"/>
      <c r="C140" s="48"/>
      <c r="D140" s="278"/>
      <c r="E140" s="817"/>
      <c r="F140" s="817"/>
      <c r="G140" s="817"/>
      <c r="H140" s="203"/>
      <c r="I140" s="205"/>
      <c r="J140" s="205" t="s">
        <v>805</v>
      </c>
      <c r="K140" s="203"/>
      <c r="L140" s="203"/>
      <c r="M140" s="203"/>
      <c r="N140" s="203"/>
      <c r="O140" s="203"/>
      <c r="P140" s="203"/>
      <c r="Q140" s="203"/>
      <c r="R140" s="203"/>
      <c r="S140" s="203"/>
      <c r="T140" s="203"/>
      <c r="U140" s="287"/>
      <c r="V140" s="191"/>
      <c r="W140" s="276"/>
      <c r="X140" s="495"/>
      <c r="Y140" s="204"/>
      <c r="Z140" s="48"/>
      <c r="AA140" s="48"/>
    </row>
    <row r="141" spans="1:27" ht="21" customHeight="1" x14ac:dyDescent="0.25">
      <c r="A141" s="48"/>
      <c r="B141" s="48"/>
      <c r="C141" s="48"/>
      <c r="D141" s="48"/>
      <c r="E141" s="48"/>
      <c r="F141" s="48"/>
      <c r="G141" s="48"/>
      <c r="H141" s="48"/>
      <c r="I141" s="48"/>
      <c r="J141" s="48"/>
      <c r="K141" s="48"/>
      <c r="L141" s="48"/>
      <c r="M141" s="48"/>
      <c r="N141" s="48"/>
      <c r="O141" s="48"/>
      <c r="P141" s="48"/>
      <c r="Q141" s="48"/>
      <c r="R141" s="48"/>
      <c r="S141" s="48"/>
      <c r="T141" s="48"/>
      <c r="U141" s="500"/>
      <c r="V141" s="48"/>
      <c r="W141" s="48"/>
      <c r="X141" s="500"/>
      <c r="Y141" s="48"/>
      <c r="Z141" s="48"/>
      <c r="AA141" s="48"/>
    </row>
    <row r="142" spans="1:27" ht="21" customHeight="1" x14ac:dyDescent="0.25">
      <c r="A142" s="48"/>
      <c r="B142" s="48"/>
      <c r="C142" s="48"/>
      <c r="D142" s="48"/>
      <c r="E142" s="48"/>
      <c r="F142" s="48"/>
      <c r="G142" s="48"/>
      <c r="H142" s="48"/>
      <c r="I142" s="48"/>
      <c r="J142" s="48"/>
      <c r="K142" s="48"/>
      <c r="L142" s="48"/>
      <c r="M142" s="48"/>
      <c r="N142" s="48"/>
      <c r="O142" s="48"/>
      <c r="P142" s="48"/>
      <c r="Q142" s="48"/>
      <c r="R142" s="48"/>
      <c r="S142" s="48"/>
      <c r="T142" s="48"/>
      <c r="U142" s="500"/>
      <c r="V142" s="48"/>
      <c r="W142" s="48"/>
      <c r="X142" s="500"/>
      <c r="Y142" s="48"/>
      <c r="Z142" s="48"/>
      <c r="AA142" s="48"/>
    </row>
    <row r="143" spans="1:27" ht="21" customHeight="1" x14ac:dyDescent="0.25">
      <c r="A143" s="48"/>
      <c r="B143" s="48"/>
      <c r="C143" s="48"/>
      <c r="D143" s="48"/>
      <c r="E143" s="48"/>
      <c r="F143" s="48"/>
      <c r="G143" s="48"/>
      <c r="H143" s="48"/>
      <c r="I143" s="48"/>
      <c r="J143" s="48"/>
      <c r="K143" s="48"/>
      <c r="L143" s="48"/>
      <c r="M143" s="48"/>
      <c r="N143" s="48"/>
      <c r="O143" s="48"/>
      <c r="P143" s="48"/>
      <c r="Q143" s="48"/>
      <c r="R143" s="48"/>
      <c r="S143" s="48"/>
      <c r="T143" s="48"/>
      <c r="U143" s="500"/>
      <c r="V143" s="48"/>
      <c r="W143" s="48"/>
      <c r="X143" s="500"/>
      <c r="Y143" s="48"/>
      <c r="Z143" s="48"/>
      <c r="AA143" s="48"/>
    </row>
    <row r="144" spans="1:27" ht="21" customHeight="1" x14ac:dyDescent="0.25">
      <c r="A144" s="48"/>
      <c r="B144" s="48"/>
      <c r="C144" s="48"/>
      <c r="D144" s="48"/>
      <c r="E144" s="48"/>
      <c r="F144" s="48"/>
      <c r="G144" s="48"/>
      <c r="H144" s="48"/>
      <c r="I144" s="48"/>
      <c r="J144" s="48"/>
      <c r="K144" s="48"/>
      <c r="L144" s="48"/>
      <c r="M144" s="48"/>
      <c r="N144" s="48"/>
      <c r="O144" s="48"/>
      <c r="P144" s="48"/>
      <c r="Q144" s="48"/>
      <c r="R144" s="48"/>
      <c r="S144" s="48"/>
      <c r="T144" s="48"/>
      <c r="U144" s="500"/>
      <c r="V144" s="48"/>
      <c r="W144" s="48"/>
      <c r="X144" s="500"/>
      <c r="Y144" s="48"/>
      <c r="Z144" s="48"/>
      <c r="AA144" s="48"/>
    </row>
    <row r="145" spans="1:27" ht="21" customHeight="1" x14ac:dyDescent="0.25">
      <c r="A145" s="48"/>
      <c r="B145" s="48"/>
      <c r="C145" s="48"/>
      <c r="D145" s="48"/>
      <c r="E145" s="48"/>
      <c r="F145" s="48"/>
      <c r="G145" s="48"/>
      <c r="H145" s="48"/>
      <c r="I145" s="48"/>
      <c r="J145" s="48"/>
      <c r="K145" s="48"/>
      <c r="L145" s="48"/>
      <c r="M145" s="48"/>
      <c r="N145" s="48"/>
      <c r="O145" s="48"/>
      <c r="P145" s="48"/>
      <c r="Q145" s="48"/>
      <c r="R145" s="48"/>
      <c r="S145" s="48"/>
      <c r="T145" s="48"/>
      <c r="U145" s="500"/>
      <c r="V145" s="48"/>
      <c r="W145" s="48"/>
      <c r="X145" s="500"/>
      <c r="Y145" s="48"/>
      <c r="Z145" s="48"/>
      <c r="AA145" s="48"/>
    </row>
    <row r="146" spans="1:27" ht="21" customHeight="1" x14ac:dyDescent="0.25">
      <c r="A146" s="48"/>
      <c r="B146" s="48"/>
      <c r="C146" s="48"/>
      <c r="D146" s="48"/>
      <c r="E146" s="48"/>
      <c r="F146" s="48"/>
      <c r="G146" s="48"/>
      <c r="H146" s="48"/>
      <c r="I146" s="48"/>
      <c r="J146" s="48"/>
      <c r="K146" s="48"/>
      <c r="L146" s="48"/>
      <c r="M146" s="48"/>
      <c r="N146" s="48"/>
      <c r="O146" s="48"/>
      <c r="P146" s="48"/>
      <c r="Q146" s="48"/>
      <c r="R146" s="48"/>
      <c r="S146" s="48"/>
      <c r="T146" s="48"/>
      <c r="U146" s="500"/>
      <c r="V146" s="48"/>
      <c r="W146" s="48"/>
      <c r="X146" s="500"/>
      <c r="Y146" s="48"/>
      <c r="Z146" s="48"/>
      <c r="AA146" s="48"/>
    </row>
    <row r="147" spans="1:27" ht="21" customHeight="1" x14ac:dyDescent="0.25">
      <c r="A147" s="48"/>
      <c r="B147" s="48"/>
      <c r="C147" s="48"/>
      <c r="D147" s="48"/>
      <c r="E147" s="48"/>
      <c r="F147" s="48"/>
      <c r="G147" s="48"/>
      <c r="H147" s="48"/>
      <c r="I147" s="48"/>
      <c r="J147" s="48"/>
      <c r="K147" s="48"/>
      <c r="L147" s="48"/>
      <c r="M147" s="48"/>
      <c r="N147" s="48"/>
      <c r="O147" s="48"/>
      <c r="P147" s="48"/>
      <c r="Q147" s="48"/>
      <c r="R147" s="48"/>
      <c r="S147" s="48"/>
      <c r="T147" s="48"/>
      <c r="U147" s="500"/>
      <c r="V147" s="48"/>
      <c r="W147" s="48"/>
      <c r="X147" s="500"/>
      <c r="Y147" s="48"/>
      <c r="Z147" s="48"/>
      <c r="AA147" s="48"/>
    </row>
    <row r="148" spans="1:27" ht="21" customHeight="1" x14ac:dyDescent="0.25">
      <c r="A148" s="48"/>
      <c r="B148" s="48"/>
      <c r="C148" s="48"/>
      <c r="D148" s="48"/>
      <c r="E148" s="48"/>
      <c r="F148" s="48"/>
      <c r="G148" s="48"/>
      <c r="H148" s="48"/>
      <c r="I148" s="48"/>
      <c r="J148" s="48"/>
      <c r="K148" s="48"/>
      <c r="L148" s="48"/>
      <c r="M148" s="48"/>
      <c r="N148" s="48"/>
      <c r="O148" s="48"/>
      <c r="P148" s="48"/>
      <c r="Q148" s="48"/>
      <c r="R148" s="48"/>
      <c r="S148" s="48"/>
      <c r="T148" s="48"/>
      <c r="U148" s="500"/>
      <c r="V148" s="48"/>
      <c r="W148" s="48"/>
      <c r="X148" s="500"/>
      <c r="Y148" s="48"/>
      <c r="Z148" s="48"/>
      <c r="AA148" s="48"/>
    </row>
    <row r="149" spans="1:27" ht="21" customHeight="1" x14ac:dyDescent="0.25">
      <c r="A149" s="48"/>
      <c r="B149" s="48"/>
      <c r="C149" s="48"/>
      <c r="D149" s="48"/>
      <c r="E149" s="48"/>
      <c r="F149" s="48"/>
      <c r="G149" s="48"/>
      <c r="H149" s="48"/>
      <c r="I149" s="48"/>
      <c r="J149" s="48"/>
      <c r="K149" s="48"/>
      <c r="L149" s="48"/>
      <c r="M149" s="48"/>
      <c r="N149" s="48"/>
      <c r="O149" s="48"/>
      <c r="P149" s="48"/>
      <c r="Q149" s="48"/>
      <c r="R149" s="48"/>
      <c r="S149" s="48"/>
      <c r="T149" s="48"/>
      <c r="U149" s="500"/>
      <c r="V149" s="48"/>
      <c r="W149" s="48"/>
      <c r="X149" s="500"/>
      <c r="Y149" s="48"/>
      <c r="Z149" s="48"/>
      <c r="AA149" s="48"/>
    </row>
    <row r="150" spans="1:27" ht="21" customHeight="1" x14ac:dyDescent="0.25">
      <c r="A150" s="48"/>
      <c r="B150" s="48"/>
      <c r="C150" s="48"/>
      <c r="D150" s="48"/>
      <c r="E150" s="48"/>
      <c r="F150" s="48"/>
      <c r="G150" s="48"/>
      <c r="H150" s="48"/>
      <c r="I150" s="48"/>
      <c r="J150" s="48"/>
      <c r="K150" s="48"/>
      <c r="L150" s="48"/>
      <c r="M150" s="48"/>
      <c r="N150" s="48"/>
      <c r="O150" s="48"/>
      <c r="P150" s="48"/>
      <c r="Q150" s="48"/>
      <c r="R150" s="48"/>
      <c r="S150" s="48"/>
      <c r="T150" s="48"/>
      <c r="U150" s="500"/>
      <c r="V150" s="48"/>
      <c r="W150" s="48"/>
      <c r="X150" s="500"/>
      <c r="Y150" s="48"/>
      <c r="Z150" s="48"/>
      <c r="AA150" s="48"/>
    </row>
    <row r="151" spans="1:27" ht="21" customHeight="1" x14ac:dyDescent="0.25">
      <c r="A151" s="48"/>
      <c r="B151" s="48"/>
      <c r="C151" s="48"/>
      <c r="D151" s="48"/>
      <c r="E151" s="48"/>
      <c r="F151" s="48"/>
      <c r="G151" s="48"/>
      <c r="H151" s="48"/>
      <c r="I151" s="48"/>
      <c r="J151" s="48"/>
      <c r="K151" s="48"/>
      <c r="L151" s="48"/>
      <c r="M151" s="48"/>
      <c r="N151" s="48"/>
      <c r="O151" s="48"/>
      <c r="P151" s="48"/>
      <c r="Q151" s="48"/>
      <c r="R151" s="48"/>
      <c r="S151" s="48"/>
      <c r="T151" s="48"/>
      <c r="U151" s="500"/>
      <c r="V151" s="48"/>
      <c r="W151" s="48"/>
      <c r="X151" s="500"/>
      <c r="Y151" s="48"/>
      <c r="Z151" s="48"/>
      <c r="AA151" s="48"/>
    </row>
    <row r="152" spans="1:27" ht="21" customHeight="1" x14ac:dyDescent="0.25">
      <c r="A152" s="48"/>
      <c r="B152" s="48"/>
      <c r="C152" s="48"/>
      <c r="D152" s="48"/>
      <c r="E152" s="48"/>
      <c r="F152" s="48"/>
      <c r="G152" s="48"/>
      <c r="H152" s="48"/>
      <c r="I152" s="48"/>
      <c r="J152" s="48"/>
      <c r="K152" s="48"/>
      <c r="L152" s="48"/>
      <c r="M152" s="48"/>
      <c r="N152" s="48"/>
      <c r="O152" s="48"/>
      <c r="P152" s="48"/>
      <c r="Q152" s="48"/>
      <c r="R152" s="48"/>
      <c r="S152" s="48"/>
      <c r="T152" s="48"/>
      <c r="U152" s="500"/>
      <c r="V152" s="48"/>
      <c r="W152" s="48"/>
      <c r="X152" s="500"/>
      <c r="Y152" s="48"/>
      <c r="Z152" s="48"/>
      <c r="AA152" s="48"/>
    </row>
    <row r="153" spans="1:27" ht="21" customHeight="1" x14ac:dyDescent="0.25">
      <c r="A153" s="48"/>
      <c r="B153" s="48"/>
      <c r="C153" s="48"/>
      <c r="D153" s="48"/>
      <c r="E153" s="48"/>
      <c r="F153" s="48"/>
      <c r="G153" s="48"/>
      <c r="H153" s="48"/>
      <c r="I153" s="48"/>
      <c r="J153" s="48"/>
      <c r="K153" s="48"/>
      <c r="L153" s="48"/>
      <c r="M153" s="48"/>
      <c r="N153" s="48"/>
      <c r="O153" s="48"/>
      <c r="P153" s="48"/>
      <c r="Q153" s="48"/>
      <c r="R153" s="48"/>
      <c r="S153" s="48"/>
      <c r="T153" s="48"/>
      <c r="U153" s="500"/>
      <c r="V153" s="48"/>
      <c r="W153" s="48"/>
      <c r="X153" s="500"/>
      <c r="Y153" s="48"/>
      <c r="Z153" s="48"/>
      <c r="AA153" s="48"/>
    </row>
    <row r="154" spans="1:27" ht="21" customHeight="1" x14ac:dyDescent="0.25">
      <c r="A154" s="48"/>
      <c r="B154" s="48"/>
      <c r="C154" s="48"/>
      <c r="D154" s="48"/>
      <c r="E154" s="48"/>
      <c r="F154" s="48"/>
      <c r="G154" s="48"/>
      <c r="H154" s="48"/>
      <c r="I154" s="48"/>
      <c r="J154" s="48"/>
      <c r="K154" s="48"/>
      <c r="L154" s="48"/>
      <c r="M154" s="48"/>
      <c r="N154" s="48"/>
      <c r="O154" s="48"/>
      <c r="P154" s="48"/>
      <c r="Q154" s="48"/>
      <c r="R154" s="48"/>
      <c r="S154" s="48"/>
      <c r="T154" s="48"/>
      <c r="U154" s="500"/>
      <c r="V154" s="48"/>
      <c r="W154" s="48"/>
      <c r="X154" s="500"/>
      <c r="Y154" s="48"/>
      <c r="Z154" s="48"/>
      <c r="AA154" s="48"/>
    </row>
    <row r="155" spans="1:27" ht="21" customHeight="1" x14ac:dyDescent="0.25">
      <c r="A155" s="48"/>
      <c r="B155" s="48"/>
      <c r="C155" s="48"/>
      <c r="D155" s="48"/>
      <c r="E155" s="48"/>
      <c r="F155" s="48"/>
      <c r="G155" s="48"/>
      <c r="H155" s="48"/>
      <c r="I155" s="48"/>
      <c r="J155" s="48"/>
      <c r="K155" s="48"/>
      <c r="L155" s="48"/>
      <c r="M155" s="48"/>
      <c r="N155" s="48"/>
      <c r="O155" s="48"/>
      <c r="P155" s="48"/>
      <c r="Q155" s="48"/>
      <c r="R155" s="48"/>
      <c r="S155" s="48"/>
      <c r="T155" s="48"/>
      <c r="U155" s="500"/>
      <c r="V155" s="48"/>
      <c r="W155" s="48"/>
      <c r="X155" s="500"/>
      <c r="Y155" s="48"/>
      <c r="Z155" s="48"/>
      <c r="AA155" s="48"/>
    </row>
    <row r="156" spans="1:27" ht="21" customHeight="1" x14ac:dyDescent="0.25">
      <c r="A156" s="48"/>
      <c r="B156" s="48"/>
      <c r="C156" s="48"/>
      <c r="D156" s="48"/>
      <c r="E156" s="48"/>
      <c r="F156" s="48"/>
      <c r="G156" s="48"/>
      <c r="H156" s="48"/>
      <c r="I156" s="48"/>
      <c r="J156" s="48"/>
      <c r="K156" s="48"/>
      <c r="L156" s="48"/>
      <c r="M156" s="48"/>
      <c r="N156" s="48"/>
      <c r="O156" s="48"/>
      <c r="P156" s="48"/>
      <c r="Q156" s="48"/>
      <c r="R156" s="48"/>
      <c r="S156" s="48"/>
      <c r="T156" s="48"/>
      <c r="U156" s="500"/>
      <c r="V156" s="48"/>
      <c r="W156" s="48"/>
      <c r="X156" s="500"/>
      <c r="Y156" s="48"/>
      <c r="Z156" s="48"/>
      <c r="AA156" s="48"/>
    </row>
    <row r="157" spans="1:27" ht="21" customHeight="1" x14ac:dyDescent="0.25">
      <c r="A157" s="48"/>
      <c r="B157" s="48"/>
      <c r="C157" s="48"/>
      <c r="D157" s="48"/>
      <c r="E157" s="48"/>
      <c r="F157" s="48"/>
      <c r="G157" s="48"/>
      <c r="H157" s="48"/>
      <c r="I157" s="48"/>
      <c r="J157" s="48"/>
      <c r="K157" s="48"/>
      <c r="L157" s="48"/>
      <c r="M157" s="48"/>
      <c r="N157" s="48"/>
      <c r="O157" s="48"/>
      <c r="P157" s="48"/>
      <c r="Q157" s="48"/>
      <c r="R157" s="48"/>
      <c r="S157" s="48"/>
      <c r="T157" s="48"/>
      <c r="U157" s="500"/>
      <c r="V157" s="48"/>
      <c r="W157" s="48"/>
      <c r="X157" s="500"/>
      <c r="Y157" s="48"/>
      <c r="Z157" s="48"/>
      <c r="AA157" s="48"/>
    </row>
    <row r="158" spans="1:27" ht="21" customHeight="1" x14ac:dyDescent="0.25">
      <c r="A158" s="48"/>
      <c r="B158" s="48"/>
      <c r="C158" s="48"/>
      <c r="D158" s="48"/>
      <c r="E158" s="48"/>
      <c r="F158" s="48"/>
      <c r="G158" s="48"/>
      <c r="H158" s="48"/>
      <c r="I158" s="48"/>
      <c r="J158" s="48"/>
      <c r="K158" s="48"/>
      <c r="L158" s="48"/>
      <c r="M158" s="48"/>
      <c r="N158" s="48"/>
      <c r="O158" s="48"/>
      <c r="P158" s="48"/>
      <c r="Q158" s="48"/>
      <c r="R158" s="48"/>
      <c r="S158" s="48"/>
      <c r="T158" s="48"/>
      <c r="U158" s="500"/>
      <c r="V158" s="48"/>
      <c r="W158" s="48"/>
      <c r="X158" s="500"/>
      <c r="Y158" s="48"/>
      <c r="Z158" s="48"/>
      <c r="AA158" s="48"/>
    </row>
    <row r="159" spans="1:27" ht="21" customHeight="1" x14ac:dyDescent="0.25">
      <c r="A159" s="48"/>
      <c r="B159" s="48"/>
      <c r="C159" s="48"/>
      <c r="D159" s="48"/>
      <c r="E159" s="48"/>
      <c r="F159" s="48"/>
      <c r="G159" s="48"/>
      <c r="H159" s="48"/>
      <c r="I159" s="48"/>
      <c r="J159" s="48"/>
      <c r="K159" s="48"/>
      <c r="L159" s="48"/>
      <c r="M159" s="48"/>
      <c r="N159" s="48"/>
      <c r="O159" s="48"/>
      <c r="P159" s="48"/>
      <c r="Q159" s="48"/>
      <c r="R159" s="48"/>
      <c r="S159" s="48"/>
      <c r="T159" s="48"/>
      <c r="U159" s="500"/>
      <c r="V159" s="48"/>
      <c r="W159" s="48"/>
      <c r="X159" s="500"/>
      <c r="Y159" s="48"/>
      <c r="Z159" s="48"/>
      <c r="AA159" s="48"/>
    </row>
    <row r="160" spans="1:27" ht="21" customHeight="1" x14ac:dyDescent="0.25">
      <c r="A160" s="48"/>
      <c r="B160" s="48"/>
      <c r="C160" s="48"/>
      <c r="D160" s="48"/>
      <c r="E160" s="48"/>
      <c r="F160" s="48"/>
      <c r="G160" s="48"/>
      <c r="H160" s="48"/>
      <c r="I160" s="48"/>
      <c r="J160" s="48"/>
      <c r="K160" s="48"/>
      <c r="L160" s="48"/>
      <c r="M160" s="48"/>
      <c r="N160" s="48"/>
      <c r="O160" s="48"/>
      <c r="P160" s="48"/>
      <c r="Q160" s="48"/>
      <c r="R160" s="48"/>
      <c r="S160" s="48"/>
      <c r="T160" s="48"/>
      <c r="U160" s="500"/>
      <c r="V160" s="48"/>
      <c r="W160" s="48"/>
      <c r="X160" s="500"/>
      <c r="Y160" s="48"/>
      <c r="Z160" s="48"/>
      <c r="AA160" s="48"/>
    </row>
    <row r="161" spans="1:27" ht="21" customHeight="1" x14ac:dyDescent="0.25">
      <c r="A161" s="48"/>
      <c r="B161" s="48"/>
      <c r="C161" s="48"/>
      <c r="D161" s="48"/>
      <c r="E161" s="48"/>
      <c r="F161" s="48"/>
      <c r="G161" s="48"/>
      <c r="H161" s="48"/>
      <c r="I161" s="48"/>
      <c r="J161" s="48"/>
      <c r="K161" s="48"/>
      <c r="L161" s="48"/>
      <c r="M161" s="48"/>
      <c r="N161" s="48"/>
      <c r="O161" s="48"/>
      <c r="P161" s="48"/>
      <c r="Q161" s="48"/>
      <c r="R161" s="48"/>
      <c r="S161" s="48"/>
      <c r="T161" s="48"/>
      <c r="U161" s="500"/>
      <c r="V161" s="48"/>
      <c r="W161" s="48"/>
      <c r="X161" s="500"/>
      <c r="Y161" s="48"/>
      <c r="Z161" s="48"/>
      <c r="AA161" s="48"/>
    </row>
    <row r="162" spans="1:27" ht="21" customHeight="1" x14ac:dyDescent="0.25">
      <c r="A162" s="48"/>
      <c r="B162" s="48"/>
      <c r="C162" s="48"/>
      <c r="D162" s="48"/>
      <c r="E162" s="48"/>
      <c r="F162" s="48"/>
      <c r="G162" s="48"/>
      <c r="H162" s="48"/>
      <c r="I162" s="48"/>
      <c r="J162" s="48"/>
      <c r="K162" s="48"/>
      <c r="L162" s="48"/>
      <c r="M162" s="48"/>
      <c r="N162" s="48"/>
      <c r="O162" s="48"/>
      <c r="P162" s="48"/>
      <c r="Q162" s="48"/>
      <c r="R162" s="48"/>
      <c r="S162" s="48"/>
      <c r="T162" s="48"/>
      <c r="U162" s="500"/>
      <c r="V162" s="48"/>
      <c r="W162" s="48"/>
      <c r="X162" s="500"/>
      <c r="Y162" s="48"/>
      <c r="Z162" s="48"/>
      <c r="AA162" s="48"/>
    </row>
    <row r="163" spans="1:27" ht="21" customHeight="1" x14ac:dyDescent="0.25">
      <c r="A163" s="48"/>
      <c r="B163" s="48"/>
      <c r="C163" s="48"/>
      <c r="D163" s="48"/>
      <c r="E163" s="48"/>
      <c r="F163" s="48"/>
      <c r="G163" s="48"/>
      <c r="H163" s="48"/>
      <c r="I163" s="48"/>
      <c r="J163" s="48"/>
      <c r="K163" s="48"/>
      <c r="L163" s="48"/>
      <c r="M163" s="48"/>
      <c r="N163" s="48"/>
      <c r="O163" s="48"/>
      <c r="P163" s="48"/>
      <c r="Q163" s="48"/>
      <c r="R163" s="48"/>
      <c r="S163" s="48"/>
      <c r="T163" s="48"/>
      <c r="U163" s="500"/>
      <c r="V163" s="48"/>
      <c r="W163" s="48"/>
      <c r="X163" s="500"/>
      <c r="Y163" s="48"/>
      <c r="Z163" s="48"/>
      <c r="AA163" s="48"/>
    </row>
    <row r="164" spans="1:27" ht="21" customHeight="1" x14ac:dyDescent="0.25">
      <c r="A164" s="48"/>
      <c r="B164" s="48"/>
      <c r="C164" s="48"/>
      <c r="D164" s="48"/>
      <c r="E164" s="48"/>
      <c r="F164" s="48"/>
      <c r="G164" s="48"/>
      <c r="H164" s="48"/>
      <c r="I164" s="48"/>
      <c r="J164" s="48"/>
      <c r="K164" s="48"/>
      <c r="L164" s="48"/>
      <c r="M164" s="48"/>
      <c r="N164" s="48"/>
      <c r="O164" s="48"/>
      <c r="P164" s="48"/>
      <c r="Q164" s="48"/>
      <c r="R164" s="48"/>
      <c r="S164" s="48"/>
      <c r="T164" s="48"/>
      <c r="U164" s="500"/>
      <c r="V164" s="48"/>
      <c r="W164" s="48"/>
      <c r="X164" s="500"/>
      <c r="Y164" s="48"/>
      <c r="Z164" s="48"/>
      <c r="AA164" s="48"/>
    </row>
    <row r="165" spans="1:27" ht="21" customHeight="1" x14ac:dyDescent="0.25">
      <c r="A165" s="48"/>
      <c r="B165" s="48"/>
      <c r="C165" s="48"/>
      <c r="D165" s="48"/>
      <c r="E165" s="48"/>
      <c r="F165" s="48"/>
      <c r="G165" s="48"/>
      <c r="H165" s="48"/>
      <c r="I165" s="48"/>
      <c r="J165" s="48"/>
      <c r="K165" s="48"/>
      <c r="L165" s="48"/>
      <c r="M165" s="48"/>
      <c r="N165" s="48"/>
      <c r="O165" s="48"/>
      <c r="P165" s="48"/>
      <c r="Q165" s="48"/>
      <c r="R165" s="48"/>
      <c r="S165" s="48"/>
      <c r="T165" s="48"/>
      <c r="U165" s="500"/>
      <c r="V165" s="48"/>
      <c r="W165" s="48"/>
      <c r="X165" s="500"/>
      <c r="Y165" s="48"/>
      <c r="Z165" s="48"/>
      <c r="AA165" s="48"/>
    </row>
    <row r="166" spans="1:27" ht="21" customHeight="1" x14ac:dyDescent="0.25">
      <c r="A166" s="48"/>
      <c r="B166" s="48"/>
      <c r="C166" s="48"/>
      <c r="D166" s="48"/>
      <c r="E166" s="48"/>
      <c r="F166" s="48"/>
      <c r="G166" s="48"/>
      <c r="H166" s="48"/>
      <c r="I166" s="48"/>
      <c r="J166" s="48"/>
      <c r="K166" s="48"/>
      <c r="L166" s="48"/>
      <c r="M166" s="48"/>
      <c r="N166" s="48"/>
      <c r="O166" s="48"/>
      <c r="P166" s="48"/>
      <c r="Q166" s="48"/>
      <c r="R166" s="48"/>
      <c r="S166" s="48"/>
      <c r="T166" s="48"/>
      <c r="U166" s="500"/>
      <c r="V166" s="48"/>
      <c r="W166" s="48"/>
      <c r="X166" s="500"/>
      <c r="Y166" s="48"/>
      <c r="Z166" s="48"/>
      <c r="AA166" s="48"/>
    </row>
    <row r="167" spans="1:27" ht="21" customHeight="1" x14ac:dyDescent="0.25">
      <c r="A167" s="48"/>
      <c r="B167" s="48"/>
      <c r="C167" s="48"/>
      <c r="D167" s="48"/>
      <c r="E167" s="48"/>
      <c r="F167" s="48"/>
      <c r="G167" s="48"/>
      <c r="H167" s="48"/>
      <c r="I167" s="48"/>
      <c r="J167" s="48"/>
      <c r="K167" s="48"/>
      <c r="L167" s="48"/>
      <c r="M167" s="48"/>
      <c r="N167" s="48"/>
      <c r="O167" s="48"/>
      <c r="P167" s="48"/>
      <c r="Q167" s="48"/>
      <c r="R167" s="48"/>
      <c r="S167" s="48"/>
      <c r="T167" s="48"/>
      <c r="U167" s="500"/>
      <c r="V167" s="48"/>
      <c r="W167" s="48"/>
      <c r="X167" s="500"/>
      <c r="Y167" s="48"/>
      <c r="Z167" s="48"/>
      <c r="AA167" s="48"/>
    </row>
    <row r="168" spans="1:27" ht="21" customHeight="1" x14ac:dyDescent="0.25">
      <c r="A168" s="48"/>
      <c r="B168" s="48"/>
      <c r="C168" s="48"/>
      <c r="D168" s="48"/>
      <c r="E168" s="48"/>
      <c r="F168" s="48"/>
      <c r="G168" s="48"/>
      <c r="H168" s="48"/>
      <c r="I168" s="48"/>
      <c r="J168" s="48"/>
      <c r="K168" s="48"/>
      <c r="L168" s="48"/>
      <c r="M168" s="48"/>
      <c r="N168" s="48"/>
      <c r="O168" s="48"/>
      <c r="P168" s="48"/>
      <c r="Q168" s="48"/>
      <c r="R168" s="48"/>
      <c r="S168" s="48"/>
      <c r="T168" s="48"/>
      <c r="U168" s="500"/>
      <c r="V168" s="48"/>
      <c r="W168" s="48"/>
      <c r="X168" s="500"/>
      <c r="Y168" s="48"/>
      <c r="Z168" s="48"/>
      <c r="AA168" s="48"/>
    </row>
    <row r="169" spans="1:27" ht="21" customHeight="1" x14ac:dyDescent="0.25">
      <c r="A169" s="48"/>
      <c r="B169" s="48"/>
      <c r="C169" s="48"/>
      <c r="D169" s="48"/>
      <c r="E169" s="48"/>
      <c r="F169" s="48"/>
      <c r="G169" s="48"/>
      <c r="H169" s="48"/>
      <c r="I169" s="48"/>
      <c r="J169" s="48"/>
      <c r="K169" s="48"/>
      <c r="L169" s="48"/>
      <c r="M169" s="48"/>
      <c r="N169" s="48"/>
      <c r="O169" s="48"/>
      <c r="P169" s="48"/>
      <c r="Q169" s="48"/>
      <c r="R169" s="48"/>
      <c r="S169" s="48"/>
      <c r="T169" s="48"/>
      <c r="U169" s="500"/>
      <c r="V169" s="48"/>
      <c r="W169" s="48"/>
      <c r="X169" s="500"/>
      <c r="Y169" s="48"/>
      <c r="Z169" s="48"/>
      <c r="AA169" s="48"/>
    </row>
    <row r="170" spans="1:27" ht="21" customHeight="1" x14ac:dyDescent="0.25">
      <c r="A170" s="48"/>
      <c r="B170" s="48"/>
      <c r="C170" s="48"/>
      <c r="D170" s="48"/>
      <c r="E170" s="48"/>
      <c r="F170" s="48"/>
      <c r="G170" s="48"/>
      <c r="H170" s="48"/>
      <c r="I170" s="48"/>
      <c r="J170" s="48"/>
      <c r="K170" s="48"/>
      <c r="L170" s="48"/>
      <c r="M170" s="48"/>
      <c r="N170" s="48"/>
      <c r="O170" s="48"/>
      <c r="P170" s="48"/>
      <c r="Q170" s="48"/>
      <c r="R170" s="48"/>
      <c r="S170" s="48"/>
      <c r="T170" s="48"/>
      <c r="U170" s="500"/>
      <c r="V170" s="48"/>
      <c r="W170" s="48"/>
      <c r="X170" s="500"/>
      <c r="Y170" s="48"/>
      <c r="Z170" s="48"/>
      <c r="AA170" s="48"/>
    </row>
    <row r="171" spans="1:27" ht="21" customHeight="1" x14ac:dyDescent="0.25">
      <c r="A171" s="48"/>
      <c r="B171" s="48"/>
      <c r="C171" s="48"/>
      <c r="D171" s="48"/>
      <c r="E171" s="48"/>
      <c r="F171" s="48"/>
      <c r="G171" s="48"/>
      <c r="H171" s="48"/>
      <c r="I171" s="48"/>
      <c r="J171" s="48"/>
      <c r="K171" s="48"/>
      <c r="L171" s="48"/>
      <c r="M171" s="48"/>
      <c r="N171" s="48"/>
      <c r="O171" s="48"/>
      <c r="P171" s="48"/>
      <c r="Q171" s="48"/>
      <c r="R171" s="48"/>
      <c r="S171" s="48"/>
      <c r="T171" s="48"/>
      <c r="U171" s="500"/>
      <c r="V171" s="48"/>
      <c r="W171" s="48"/>
      <c r="X171" s="500"/>
      <c r="Y171" s="48"/>
      <c r="Z171" s="48"/>
      <c r="AA171" s="48"/>
    </row>
    <row r="172" spans="1:27" ht="21" customHeight="1" x14ac:dyDescent="0.25">
      <c r="A172" s="48"/>
      <c r="B172" s="48"/>
      <c r="C172" s="48"/>
      <c r="D172" s="48"/>
      <c r="E172" s="48"/>
      <c r="F172" s="48"/>
      <c r="G172" s="48"/>
      <c r="H172" s="48"/>
      <c r="I172" s="48"/>
      <c r="J172" s="48"/>
      <c r="K172" s="48"/>
      <c r="L172" s="48"/>
      <c r="M172" s="48"/>
      <c r="N172" s="48"/>
      <c r="O172" s="48"/>
      <c r="P172" s="48"/>
      <c r="Q172" s="48"/>
      <c r="R172" s="48"/>
      <c r="S172" s="48"/>
      <c r="T172" s="48"/>
      <c r="U172" s="500"/>
      <c r="V172" s="48"/>
      <c r="W172" s="48"/>
      <c r="X172" s="500"/>
      <c r="Y172" s="48"/>
      <c r="Z172" s="48"/>
      <c r="AA172" s="48"/>
    </row>
    <row r="173" spans="1:27" ht="21" customHeight="1" x14ac:dyDescent="0.25">
      <c r="A173" s="48"/>
      <c r="B173" s="48"/>
      <c r="C173" s="48"/>
      <c r="D173" s="48"/>
      <c r="E173" s="48"/>
      <c r="F173" s="48"/>
      <c r="G173" s="48"/>
      <c r="H173" s="48"/>
      <c r="I173" s="48"/>
      <c r="J173" s="48"/>
      <c r="K173" s="48"/>
      <c r="L173" s="48"/>
      <c r="M173" s="48"/>
      <c r="N173" s="48"/>
      <c r="O173" s="48"/>
      <c r="P173" s="48"/>
      <c r="Q173" s="48"/>
      <c r="R173" s="48"/>
      <c r="S173" s="48"/>
      <c r="T173" s="48"/>
      <c r="U173" s="500"/>
      <c r="V173" s="48"/>
      <c r="W173" s="48"/>
      <c r="X173" s="500"/>
      <c r="Y173" s="48"/>
      <c r="Z173" s="48"/>
      <c r="AA173" s="48"/>
    </row>
    <row r="174" spans="1:27" ht="21" customHeight="1" x14ac:dyDescent="0.25">
      <c r="A174" s="48"/>
      <c r="B174" s="48"/>
      <c r="C174" s="48"/>
      <c r="D174" s="48"/>
      <c r="E174" s="48"/>
      <c r="F174" s="48"/>
      <c r="G174" s="48"/>
      <c r="H174" s="48"/>
      <c r="I174" s="48"/>
      <c r="J174" s="48"/>
      <c r="K174" s="48"/>
      <c r="L174" s="48"/>
      <c r="M174" s="48"/>
      <c r="N174" s="48"/>
      <c r="O174" s="48"/>
      <c r="P174" s="48"/>
      <c r="Q174" s="48"/>
      <c r="R174" s="48"/>
      <c r="S174" s="48"/>
      <c r="T174" s="48"/>
      <c r="U174" s="500"/>
      <c r="V174" s="48"/>
      <c r="W174" s="48"/>
      <c r="X174" s="500"/>
      <c r="Y174" s="48"/>
      <c r="Z174" s="48"/>
      <c r="AA174" s="48"/>
    </row>
    <row r="175" spans="1:27" ht="21" customHeight="1" x14ac:dyDescent="0.25">
      <c r="A175" s="48"/>
      <c r="B175" s="48"/>
      <c r="C175" s="48"/>
      <c r="D175" s="48"/>
      <c r="E175" s="48"/>
      <c r="F175" s="48"/>
      <c r="G175" s="48"/>
      <c r="H175" s="48"/>
      <c r="I175" s="48"/>
      <c r="J175" s="48"/>
      <c r="K175" s="48"/>
      <c r="L175" s="48"/>
      <c r="M175" s="48"/>
      <c r="N175" s="48"/>
      <c r="O175" s="48"/>
      <c r="P175" s="48"/>
      <c r="Q175" s="48"/>
      <c r="R175" s="48"/>
      <c r="S175" s="48"/>
      <c r="T175" s="48"/>
      <c r="U175" s="500"/>
      <c r="V175" s="48"/>
      <c r="W175" s="48"/>
      <c r="X175" s="500"/>
      <c r="Y175" s="48"/>
      <c r="Z175" s="48"/>
      <c r="AA175" s="48"/>
    </row>
    <row r="176" spans="1:27" ht="21" customHeight="1" x14ac:dyDescent="0.25">
      <c r="A176" s="48"/>
      <c r="B176" s="48"/>
      <c r="C176" s="48"/>
      <c r="D176" s="48"/>
      <c r="E176" s="48"/>
      <c r="F176" s="48"/>
      <c r="G176" s="48"/>
      <c r="H176" s="48"/>
      <c r="I176" s="48"/>
      <c r="J176" s="48"/>
      <c r="K176" s="48"/>
      <c r="L176" s="48"/>
      <c r="M176" s="48"/>
      <c r="N176" s="48"/>
      <c r="O176" s="48"/>
      <c r="P176" s="48"/>
      <c r="Q176" s="48"/>
      <c r="R176" s="48"/>
      <c r="S176" s="48"/>
      <c r="T176" s="48"/>
      <c r="U176" s="500"/>
      <c r="V176" s="48"/>
      <c r="W176" s="48"/>
      <c r="X176" s="500"/>
      <c r="Y176" s="48"/>
      <c r="Z176" s="48"/>
      <c r="AA176" s="48"/>
    </row>
    <row r="177" spans="1:27" ht="21" customHeight="1" x14ac:dyDescent="0.25">
      <c r="A177" s="48"/>
      <c r="B177" s="48"/>
      <c r="C177" s="48"/>
      <c r="D177" s="48"/>
      <c r="E177" s="48"/>
      <c r="F177" s="48"/>
      <c r="G177" s="48"/>
      <c r="H177" s="48"/>
      <c r="I177" s="48"/>
      <c r="J177" s="48"/>
      <c r="K177" s="48"/>
      <c r="L177" s="48"/>
      <c r="M177" s="48"/>
      <c r="N177" s="48"/>
      <c r="O177" s="48"/>
      <c r="P177" s="48"/>
      <c r="Q177" s="48"/>
      <c r="R177" s="48"/>
      <c r="S177" s="48"/>
      <c r="T177" s="48"/>
      <c r="U177" s="500"/>
      <c r="V177" s="48"/>
      <c r="W177" s="48"/>
      <c r="X177" s="500"/>
      <c r="Y177" s="48"/>
      <c r="Z177" s="48"/>
      <c r="AA177" s="48"/>
    </row>
    <row r="178" spans="1:27" ht="21" customHeight="1" x14ac:dyDescent="0.25">
      <c r="A178" s="48"/>
      <c r="B178" s="48"/>
      <c r="C178" s="48"/>
      <c r="D178" s="48"/>
      <c r="E178" s="48"/>
      <c r="F178" s="48"/>
      <c r="G178" s="48"/>
      <c r="H178" s="48"/>
      <c r="I178" s="48"/>
      <c r="J178" s="48"/>
      <c r="K178" s="48"/>
      <c r="L178" s="48"/>
      <c r="M178" s="48"/>
      <c r="N178" s="48"/>
      <c r="O178" s="48"/>
      <c r="P178" s="48"/>
      <c r="Q178" s="48"/>
      <c r="R178" s="48"/>
      <c r="S178" s="48"/>
      <c r="T178" s="48"/>
      <c r="U178" s="500"/>
      <c r="V178" s="48"/>
      <c r="W178" s="48"/>
      <c r="X178" s="500"/>
      <c r="Y178" s="48"/>
      <c r="Z178" s="48"/>
      <c r="AA178" s="48"/>
    </row>
    <row r="179" spans="1:27" ht="21" customHeight="1" x14ac:dyDescent="0.25">
      <c r="A179" s="48"/>
      <c r="B179" s="48"/>
      <c r="C179" s="48"/>
      <c r="D179" s="48"/>
      <c r="E179" s="48"/>
      <c r="F179" s="48"/>
      <c r="G179" s="48"/>
      <c r="H179" s="48"/>
      <c r="I179" s="48"/>
      <c r="J179" s="48"/>
      <c r="K179" s="48"/>
      <c r="L179" s="48"/>
      <c r="M179" s="48"/>
      <c r="N179" s="48"/>
      <c r="O179" s="48"/>
      <c r="P179" s="48"/>
      <c r="Q179" s="48"/>
      <c r="R179" s="48"/>
      <c r="S179" s="48"/>
      <c r="T179" s="48"/>
      <c r="U179" s="500"/>
      <c r="V179" s="48"/>
      <c r="W179" s="48"/>
      <c r="X179" s="500"/>
      <c r="Y179" s="48"/>
      <c r="Z179" s="48"/>
      <c r="AA179" s="48"/>
    </row>
    <row r="180" spans="1:27" ht="21" customHeight="1" x14ac:dyDescent="0.25">
      <c r="A180" s="48"/>
      <c r="B180" s="48"/>
      <c r="C180" s="48"/>
      <c r="D180" s="48"/>
      <c r="E180" s="48"/>
      <c r="F180" s="48"/>
      <c r="G180" s="48"/>
      <c r="H180" s="48"/>
      <c r="I180" s="48"/>
      <c r="J180" s="48"/>
      <c r="K180" s="48"/>
      <c r="L180" s="48"/>
      <c r="M180" s="48"/>
      <c r="N180" s="48"/>
      <c r="O180" s="48"/>
      <c r="P180" s="48"/>
      <c r="Q180" s="48"/>
      <c r="R180" s="48"/>
      <c r="S180" s="48"/>
      <c r="T180" s="48"/>
      <c r="U180" s="500"/>
      <c r="V180" s="48"/>
      <c r="W180" s="48"/>
      <c r="X180" s="500"/>
      <c r="Y180" s="48"/>
      <c r="Z180" s="48"/>
      <c r="AA180" s="48"/>
    </row>
    <row r="181" spans="1:27" ht="21" customHeight="1" x14ac:dyDescent="0.25">
      <c r="A181" s="48"/>
      <c r="B181" s="48"/>
      <c r="C181" s="48"/>
      <c r="D181" s="48"/>
      <c r="E181" s="48"/>
      <c r="F181" s="48"/>
      <c r="G181" s="48"/>
      <c r="H181" s="48"/>
      <c r="I181" s="48"/>
      <c r="J181" s="48"/>
      <c r="K181" s="48"/>
      <c r="L181" s="48"/>
      <c r="M181" s="48"/>
      <c r="N181" s="48"/>
      <c r="O181" s="48"/>
      <c r="P181" s="48"/>
      <c r="Q181" s="48"/>
      <c r="R181" s="48"/>
      <c r="S181" s="48"/>
      <c r="T181" s="48"/>
      <c r="U181" s="500"/>
      <c r="V181" s="48"/>
      <c r="W181" s="48"/>
      <c r="X181" s="500"/>
      <c r="Y181" s="48"/>
      <c r="Z181" s="48"/>
      <c r="AA181" s="48"/>
    </row>
    <row r="182" spans="1:27" ht="21" customHeight="1" x14ac:dyDescent="0.25">
      <c r="A182" s="48"/>
      <c r="B182" s="48"/>
      <c r="C182" s="48"/>
      <c r="D182" s="48"/>
      <c r="E182" s="48"/>
      <c r="F182" s="48"/>
      <c r="G182" s="48"/>
      <c r="H182" s="48"/>
      <c r="I182" s="48"/>
      <c r="J182" s="48"/>
      <c r="K182" s="48"/>
      <c r="L182" s="48"/>
      <c r="M182" s="48"/>
      <c r="N182" s="48"/>
      <c r="O182" s="48"/>
      <c r="P182" s="48"/>
      <c r="Q182" s="48"/>
      <c r="R182" s="48"/>
      <c r="S182" s="48"/>
      <c r="T182" s="48"/>
      <c r="U182" s="500"/>
      <c r="V182" s="48"/>
      <c r="W182" s="48"/>
      <c r="X182" s="500"/>
      <c r="Y182" s="48"/>
      <c r="Z182" s="48"/>
      <c r="AA182" s="48"/>
    </row>
    <row r="183" spans="1:27" ht="21" customHeight="1" x14ac:dyDescent="0.25">
      <c r="A183" s="48"/>
      <c r="B183" s="48"/>
      <c r="C183" s="48"/>
      <c r="D183" s="48"/>
      <c r="E183" s="48"/>
      <c r="F183" s="48"/>
      <c r="G183" s="48"/>
      <c r="H183" s="48"/>
      <c r="I183" s="48"/>
      <c r="J183" s="48"/>
      <c r="K183" s="48"/>
      <c r="L183" s="48"/>
      <c r="M183" s="48"/>
      <c r="N183" s="48"/>
      <c r="O183" s="48"/>
      <c r="P183" s="48"/>
      <c r="Q183" s="48"/>
      <c r="R183" s="48"/>
      <c r="S183" s="48"/>
      <c r="T183" s="48"/>
      <c r="U183" s="500"/>
      <c r="V183" s="48"/>
      <c r="W183" s="48"/>
      <c r="X183" s="500"/>
      <c r="Y183" s="48"/>
      <c r="Z183" s="48"/>
      <c r="AA183" s="48"/>
    </row>
    <row r="184" spans="1:27" ht="21" customHeight="1" x14ac:dyDescent="0.25">
      <c r="A184" s="48"/>
      <c r="B184" s="48"/>
      <c r="C184" s="48"/>
      <c r="D184" s="48"/>
      <c r="E184" s="48"/>
      <c r="F184" s="48"/>
      <c r="G184" s="48"/>
      <c r="H184" s="48"/>
      <c r="I184" s="48"/>
      <c r="J184" s="48"/>
      <c r="K184" s="48"/>
      <c r="L184" s="48"/>
      <c r="M184" s="48"/>
      <c r="N184" s="48"/>
      <c r="O184" s="48"/>
      <c r="P184" s="48"/>
      <c r="Q184" s="48"/>
      <c r="R184" s="48"/>
      <c r="S184" s="48"/>
      <c r="T184" s="48"/>
      <c r="U184" s="500"/>
      <c r="V184" s="48"/>
      <c r="W184" s="48"/>
      <c r="X184" s="500"/>
      <c r="Y184" s="48"/>
      <c r="Z184" s="48"/>
      <c r="AA184" s="48"/>
    </row>
    <row r="185" spans="1:27" ht="21" customHeight="1" x14ac:dyDescent="0.25">
      <c r="A185" s="48"/>
      <c r="B185" s="48"/>
      <c r="C185" s="48"/>
      <c r="D185" s="48"/>
      <c r="E185" s="48"/>
      <c r="F185" s="48"/>
      <c r="G185" s="48"/>
      <c r="H185" s="48"/>
      <c r="I185" s="48"/>
      <c r="J185" s="48"/>
      <c r="K185" s="48"/>
      <c r="L185" s="48"/>
      <c r="M185" s="48"/>
      <c r="N185" s="48"/>
      <c r="O185" s="48"/>
      <c r="P185" s="48"/>
      <c r="Q185" s="48"/>
      <c r="R185" s="48"/>
      <c r="S185" s="48"/>
      <c r="T185" s="48"/>
      <c r="U185" s="500"/>
      <c r="V185" s="48"/>
      <c r="W185" s="48"/>
      <c r="X185" s="500"/>
      <c r="Y185" s="48"/>
      <c r="Z185" s="48"/>
      <c r="AA185" s="48"/>
    </row>
    <row r="186" spans="1:27" ht="21" customHeight="1" x14ac:dyDescent="0.25">
      <c r="A186" s="48"/>
      <c r="B186" s="48"/>
      <c r="C186" s="48"/>
      <c r="D186" s="48"/>
      <c r="E186" s="48"/>
      <c r="F186" s="48"/>
      <c r="G186" s="48"/>
      <c r="H186" s="48"/>
      <c r="I186" s="48"/>
      <c r="J186" s="48"/>
      <c r="K186" s="48"/>
      <c r="L186" s="48"/>
      <c r="M186" s="48"/>
      <c r="N186" s="48"/>
      <c r="O186" s="48"/>
      <c r="P186" s="48"/>
      <c r="Q186" s="48"/>
      <c r="R186" s="48"/>
      <c r="S186" s="48"/>
      <c r="T186" s="48"/>
      <c r="U186" s="500"/>
      <c r="V186" s="48"/>
      <c r="W186" s="48"/>
      <c r="X186" s="500"/>
      <c r="Y186" s="48"/>
      <c r="Z186" s="48"/>
      <c r="AA186" s="48"/>
    </row>
    <row r="187" spans="1:27" ht="21" customHeight="1" x14ac:dyDescent="0.25">
      <c r="A187" s="48"/>
      <c r="B187" s="48"/>
      <c r="C187" s="48"/>
      <c r="D187" s="48"/>
      <c r="E187" s="48"/>
      <c r="F187" s="48"/>
      <c r="G187" s="48"/>
      <c r="H187" s="48"/>
      <c r="I187" s="48"/>
      <c r="J187" s="48"/>
      <c r="K187" s="48"/>
      <c r="L187" s="48"/>
      <c r="M187" s="48"/>
      <c r="N187" s="48"/>
      <c r="O187" s="48"/>
      <c r="P187" s="48"/>
      <c r="Q187" s="48"/>
      <c r="R187" s="48"/>
      <c r="S187" s="48"/>
      <c r="T187" s="48"/>
      <c r="U187" s="500"/>
      <c r="V187" s="48"/>
      <c r="W187" s="48"/>
      <c r="X187" s="500"/>
      <c r="Y187" s="48"/>
      <c r="Z187" s="48"/>
      <c r="AA187" s="48"/>
    </row>
    <row r="188" spans="1:27" ht="21" customHeight="1" x14ac:dyDescent="0.25">
      <c r="A188" s="48"/>
      <c r="B188" s="48"/>
      <c r="C188" s="48"/>
      <c r="D188" s="48"/>
      <c r="E188" s="48"/>
      <c r="F188" s="48"/>
      <c r="G188" s="48"/>
      <c r="H188" s="48"/>
      <c r="I188" s="48"/>
      <c r="J188" s="48"/>
      <c r="K188" s="48"/>
      <c r="L188" s="48"/>
      <c r="M188" s="48"/>
      <c r="N188" s="48"/>
      <c r="O188" s="48"/>
      <c r="P188" s="48"/>
      <c r="Q188" s="48"/>
      <c r="R188" s="48"/>
      <c r="S188" s="48"/>
      <c r="T188" s="48"/>
      <c r="U188" s="500"/>
      <c r="V188" s="48"/>
      <c r="W188" s="48"/>
      <c r="X188" s="500"/>
      <c r="Y188" s="48"/>
      <c r="Z188" s="48"/>
      <c r="AA188" s="48"/>
    </row>
    <row r="189" spans="1:27" ht="21" customHeight="1" x14ac:dyDescent="0.25">
      <c r="A189" s="48"/>
      <c r="B189" s="48"/>
      <c r="C189" s="48"/>
      <c r="D189" s="48"/>
      <c r="E189" s="48"/>
      <c r="F189" s="48"/>
      <c r="G189" s="48"/>
      <c r="H189" s="48"/>
      <c r="I189" s="48"/>
      <c r="J189" s="48"/>
      <c r="K189" s="48"/>
      <c r="L189" s="48"/>
      <c r="M189" s="48"/>
      <c r="N189" s="48"/>
      <c r="O189" s="48"/>
      <c r="P189" s="48"/>
      <c r="Q189" s="48"/>
      <c r="R189" s="48"/>
      <c r="S189" s="48"/>
      <c r="T189" s="48"/>
      <c r="U189" s="500"/>
      <c r="V189" s="48"/>
      <c r="W189" s="48"/>
      <c r="X189" s="500"/>
      <c r="Y189" s="48"/>
      <c r="Z189" s="48"/>
      <c r="AA189" s="48"/>
    </row>
    <row r="190" spans="1:27" ht="21" customHeight="1" x14ac:dyDescent="0.25">
      <c r="A190" s="48"/>
      <c r="B190" s="48"/>
      <c r="C190" s="48"/>
      <c r="D190" s="48"/>
      <c r="E190" s="48"/>
      <c r="F190" s="48"/>
      <c r="G190" s="48"/>
      <c r="H190" s="48"/>
      <c r="I190" s="48"/>
      <c r="J190" s="48"/>
      <c r="K190" s="48"/>
      <c r="L190" s="48"/>
      <c r="M190" s="48"/>
      <c r="N190" s="48"/>
      <c r="O190" s="48"/>
      <c r="P190" s="48"/>
      <c r="Q190" s="48"/>
      <c r="R190" s="48"/>
      <c r="S190" s="48"/>
      <c r="T190" s="48"/>
      <c r="U190" s="500"/>
      <c r="V190" s="48"/>
      <c r="W190" s="48"/>
      <c r="X190" s="500"/>
      <c r="Y190" s="48"/>
      <c r="Z190" s="48"/>
      <c r="AA190" s="48"/>
    </row>
    <row r="191" spans="1:27" ht="21" customHeight="1" x14ac:dyDescent="0.25">
      <c r="A191" s="48"/>
      <c r="B191" s="48"/>
      <c r="C191" s="48"/>
      <c r="D191" s="48"/>
      <c r="E191" s="48"/>
      <c r="F191" s="48"/>
      <c r="G191" s="48"/>
      <c r="H191" s="48"/>
      <c r="I191" s="48"/>
      <c r="J191" s="48"/>
      <c r="K191" s="48"/>
      <c r="L191" s="48"/>
      <c r="M191" s="48"/>
      <c r="N191" s="48"/>
      <c r="O191" s="48"/>
      <c r="P191" s="48"/>
      <c r="Q191" s="48"/>
      <c r="R191" s="48"/>
      <c r="S191" s="48"/>
      <c r="T191" s="48"/>
      <c r="U191" s="500"/>
      <c r="V191" s="48"/>
      <c r="W191" s="48"/>
      <c r="X191" s="500"/>
      <c r="Y191" s="48"/>
      <c r="Z191" s="48"/>
      <c r="AA191" s="48"/>
    </row>
    <row r="192" spans="1:27" ht="21" customHeight="1" x14ac:dyDescent="0.25">
      <c r="A192" s="48"/>
      <c r="B192" s="48"/>
      <c r="C192" s="48"/>
      <c r="D192" s="48"/>
      <c r="E192" s="48"/>
      <c r="F192" s="48"/>
      <c r="G192" s="48"/>
      <c r="H192" s="48"/>
      <c r="I192" s="48"/>
      <c r="J192" s="48"/>
      <c r="K192" s="48"/>
      <c r="L192" s="48"/>
      <c r="M192" s="48"/>
      <c r="N192" s="48"/>
      <c r="O192" s="48"/>
      <c r="P192" s="48"/>
      <c r="Q192" s="48"/>
      <c r="R192" s="48"/>
      <c r="S192" s="48"/>
      <c r="T192" s="48"/>
      <c r="U192" s="500"/>
      <c r="V192" s="48"/>
      <c r="W192" s="48"/>
      <c r="X192" s="500"/>
      <c r="Y192" s="48"/>
      <c r="Z192" s="48"/>
      <c r="AA192" s="48"/>
    </row>
    <row r="193" spans="1:27" ht="21" customHeight="1" x14ac:dyDescent="0.25">
      <c r="A193" s="48"/>
      <c r="B193" s="48"/>
      <c r="C193" s="48"/>
      <c r="D193" s="48"/>
      <c r="E193" s="48"/>
      <c r="F193" s="48"/>
      <c r="G193" s="48"/>
      <c r="H193" s="48"/>
      <c r="I193" s="48"/>
      <c r="J193" s="48"/>
      <c r="K193" s="48"/>
      <c r="L193" s="48"/>
      <c r="M193" s="48"/>
      <c r="N193" s="48"/>
      <c r="O193" s="48"/>
      <c r="P193" s="48"/>
      <c r="Q193" s="48"/>
      <c r="R193" s="48"/>
      <c r="S193" s="48"/>
      <c r="T193" s="48"/>
      <c r="U193" s="500"/>
      <c r="V193" s="48"/>
      <c r="W193" s="48"/>
      <c r="X193" s="500"/>
      <c r="Y193" s="48"/>
      <c r="Z193" s="48"/>
      <c r="AA193" s="48"/>
    </row>
    <row r="194" spans="1:27" ht="21" customHeight="1" x14ac:dyDescent="0.25">
      <c r="A194" s="48"/>
      <c r="B194" s="48"/>
      <c r="C194" s="48"/>
      <c r="D194" s="48"/>
      <c r="E194" s="48"/>
      <c r="F194" s="48"/>
      <c r="G194" s="48"/>
      <c r="H194" s="48"/>
      <c r="I194" s="48"/>
      <c r="J194" s="48"/>
      <c r="K194" s="48"/>
      <c r="L194" s="48"/>
      <c r="M194" s="48"/>
      <c r="N194" s="48"/>
      <c r="O194" s="48"/>
      <c r="P194" s="48"/>
      <c r="Q194" s="48"/>
      <c r="R194" s="48"/>
      <c r="S194" s="48"/>
      <c r="T194" s="48"/>
      <c r="U194" s="500"/>
      <c r="V194" s="48"/>
      <c r="W194" s="48"/>
      <c r="X194" s="500"/>
      <c r="Y194" s="48"/>
      <c r="Z194" s="48"/>
      <c r="AA194" s="48"/>
    </row>
    <row r="195" spans="1:27" ht="21" customHeight="1" x14ac:dyDescent="0.25">
      <c r="A195" s="48"/>
      <c r="B195" s="48"/>
      <c r="C195" s="48"/>
      <c r="D195" s="48"/>
      <c r="E195" s="48"/>
      <c r="F195" s="48"/>
      <c r="G195" s="48"/>
      <c r="H195" s="48"/>
      <c r="I195" s="48"/>
      <c r="J195" s="48"/>
      <c r="K195" s="48"/>
      <c r="L195" s="48"/>
      <c r="M195" s="48"/>
      <c r="N195" s="48"/>
      <c r="O195" s="48"/>
      <c r="P195" s="48"/>
      <c r="Q195" s="48"/>
      <c r="R195" s="48"/>
      <c r="S195" s="48"/>
      <c r="T195" s="48"/>
      <c r="U195" s="500"/>
      <c r="V195" s="48"/>
      <c r="W195" s="48"/>
      <c r="X195" s="500"/>
      <c r="Y195" s="48"/>
      <c r="Z195" s="48"/>
      <c r="AA195" s="48"/>
    </row>
    <row r="196" spans="1:27" ht="21" customHeight="1" x14ac:dyDescent="0.25">
      <c r="A196" s="48"/>
      <c r="B196" s="48"/>
      <c r="C196" s="48"/>
      <c r="D196" s="48"/>
      <c r="E196" s="48"/>
      <c r="F196" s="48"/>
      <c r="G196" s="48"/>
      <c r="H196" s="48"/>
      <c r="I196" s="48"/>
      <c r="J196" s="48"/>
      <c r="K196" s="48"/>
      <c r="L196" s="48"/>
      <c r="M196" s="48"/>
      <c r="N196" s="48"/>
      <c r="O196" s="48"/>
      <c r="P196" s="48"/>
      <c r="Q196" s="48"/>
      <c r="R196" s="48"/>
      <c r="S196" s="48"/>
      <c r="T196" s="48"/>
      <c r="U196" s="500"/>
      <c r="V196" s="48"/>
      <c r="W196" s="48"/>
      <c r="X196" s="500"/>
      <c r="Y196" s="48"/>
      <c r="Z196" s="48"/>
      <c r="AA196" s="48"/>
    </row>
    <row r="197" spans="1:27" ht="21" customHeight="1" x14ac:dyDescent="0.25">
      <c r="A197" s="48"/>
      <c r="B197" s="48"/>
      <c r="C197" s="48"/>
      <c r="D197" s="48"/>
      <c r="E197" s="48"/>
      <c r="F197" s="48"/>
      <c r="G197" s="48"/>
      <c r="H197" s="48"/>
      <c r="I197" s="48"/>
      <c r="J197" s="48"/>
      <c r="K197" s="48"/>
      <c r="L197" s="48"/>
      <c r="M197" s="48"/>
      <c r="N197" s="48"/>
      <c r="O197" s="48"/>
      <c r="P197" s="48"/>
      <c r="Q197" s="48"/>
      <c r="R197" s="48"/>
      <c r="S197" s="48"/>
      <c r="T197" s="48"/>
      <c r="U197" s="500"/>
      <c r="V197" s="48"/>
      <c r="W197" s="48"/>
      <c r="X197" s="500"/>
      <c r="Y197" s="48"/>
      <c r="Z197" s="48"/>
      <c r="AA197" s="48"/>
    </row>
    <row r="198" spans="1:27" ht="21" customHeight="1" x14ac:dyDescent="0.25">
      <c r="A198" s="48"/>
      <c r="B198" s="48"/>
      <c r="C198" s="48"/>
      <c r="D198" s="48"/>
      <c r="E198" s="48"/>
      <c r="F198" s="48"/>
      <c r="G198" s="48"/>
      <c r="H198" s="48"/>
      <c r="I198" s="48"/>
      <c r="J198" s="48"/>
      <c r="K198" s="48"/>
      <c r="L198" s="48"/>
      <c r="M198" s="48"/>
      <c r="N198" s="48"/>
      <c r="O198" s="48"/>
      <c r="P198" s="48"/>
      <c r="Q198" s="48"/>
      <c r="R198" s="48"/>
      <c r="S198" s="48"/>
      <c r="T198" s="48"/>
      <c r="U198" s="500"/>
      <c r="V198" s="48"/>
      <c r="W198" s="48"/>
      <c r="X198" s="500"/>
      <c r="Y198" s="48"/>
      <c r="Z198" s="48"/>
      <c r="AA198" s="48"/>
    </row>
    <row r="199" spans="1:27" ht="21" customHeight="1" x14ac:dyDescent="0.25">
      <c r="A199" s="48"/>
      <c r="B199" s="48"/>
      <c r="C199" s="48"/>
      <c r="D199" s="48"/>
      <c r="E199" s="48"/>
      <c r="F199" s="48"/>
      <c r="G199" s="48"/>
      <c r="H199" s="48"/>
      <c r="I199" s="48"/>
      <c r="J199" s="48"/>
      <c r="K199" s="48"/>
      <c r="L199" s="48"/>
      <c r="M199" s="48"/>
      <c r="N199" s="48"/>
      <c r="O199" s="48"/>
      <c r="P199" s="48"/>
      <c r="Q199" s="48"/>
      <c r="R199" s="48"/>
      <c r="S199" s="48"/>
      <c r="T199" s="48"/>
      <c r="U199" s="500"/>
      <c r="V199" s="48"/>
      <c r="W199" s="48"/>
      <c r="X199" s="500"/>
      <c r="Y199" s="48"/>
      <c r="Z199" s="48"/>
      <c r="AA199" s="48"/>
    </row>
    <row r="200" spans="1:27" ht="21" customHeight="1" x14ac:dyDescent="0.25">
      <c r="A200" s="48"/>
      <c r="B200" s="48"/>
      <c r="C200" s="48"/>
      <c r="D200" s="48"/>
      <c r="E200" s="48"/>
      <c r="F200" s="48"/>
      <c r="G200" s="48"/>
      <c r="H200" s="48"/>
      <c r="I200" s="48"/>
      <c r="J200" s="48"/>
      <c r="K200" s="48"/>
      <c r="L200" s="48"/>
      <c r="M200" s="48"/>
      <c r="N200" s="48"/>
      <c r="O200" s="48"/>
      <c r="P200" s="48"/>
      <c r="Q200" s="48"/>
      <c r="R200" s="48"/>
      <c r="S200" s="48"/>
      <c r="T200" s="48"/>
      <c r="U200" s="500"/>
      <c r="V200" s="48"/>
      <c r="W200" s="48"/>
      <c r="X200" s="500"/>
      <c r="Y200" s="48"/>
      <c r="Z200" s="48"/>
      <c r="AA200" s="48"/>
    </row>
    <row r="201" spans="1:27" ht="21" customHeight="1" x14ac:dyDescent="0.25">
      <c r="A201" s="48"/>
      <c r="B201" s="48"/>
      <c r="C201" s="48"/>
      <c r="D201" s="48"/>
      <c r="E201" s="48"/>
      <c r="F201" s="48"/>
      <c r="G201" s="48"/>
      <c r="H201" s="48"/>
      <c r="I201" s="48"/>
      <c r="J201" s="48"/>
      <c r="K201" s="48"/>
      <c r="L201" s="48"/>
      <c r="M201" s="48"/>
      <c r="N201" s="48"/>
      <c r="O201" s="48"/>
      <c r="P201" s="48"/>
      <c r="Q201" s="48"/>
      <c r="R201" s="48"/>
      <c r="S201" s="48"/>
      <c r="T201" s="48"/>
      <c r="U201" s="500"/>
      <c r="V201" s="48"/>
      <c r="W201" s="48"/>
      <c r="X201" s="500"/>
      <c r="Y201" s="48"/>
      <c r="Z201" s="48"/>
      <c r="AA201" s="48"/>
    </row>
    <row r="202" spans="1:27" ht="21" customHeight="1" x14ac:dyDescent="0.25">
      <c r="A202" s="48"/>
      <c r="B202" s="48"/>
      <c r="C202" s="48"/>
      <c r="D202" s="48"/>
      <c r="E202" s="48"/>
      <c r="F202" s="48"/>
      <c r="G202" s="48"/>
      <c r="H202" s="48"/>
      <c r="I202" s="48"/>
      <c r="J202" s="48"/>
      <c r="K202" s="48"/>
      <c r="L202" s="48"/>
      <c r="M202" s="48"/>
      <c r="N202" s="48"/>
      <c r="O202" s="48"/>
      <c r="P202" s="48"/>
      <c r="Q202" s="48"/>
      <c r="R202" s="48"/>
      <c r="S202" s="48"/>
      <c r="T202" s="48"/>
      <c r="U202" s="500"/>
      <c r="V202" s="48"/>
      <c r="W202" s="48"/>
      <c r="X202" s="500"/>
      <c r="Y202" s="48"/>
      <c r="Z202" s="48"/>
      <c r="AA202" s="48"/>
    </row>
    <row r="203" spans="1:27" ht="21" customHeight="1" x14ac:dyDescent="0.25">
      <c r="A203" s="48"/>
      <c r="B203" s="48"/>
      <c r="C203" s="48"/>
      <c r="D203" s="48"/>
      <c r="E203" s="48"/>
      <c r="F203" s="48"/>
      <c r="G203" s="48"/>
      <c r="H203" s="48"/>
      <c r="I203" s="48"/>
      <c r="J203" s="48"/>
      <c r="K203" s="48"/>
      <c r="L203" s="48"/>
      <c r="M203" s="48"/>
      <c r="N203" s="48"/>
      <c r="O203" s="48"/>
      <c r="P203" s="48"/>
      <c r="Q203" s="48"/>
      <c r="R203" s="48"/>
      <c r="S203" s="48"/>
      <c r="T203" s="48"/>
      <c r="U203" s="500"/>
      <c r="V203" s="48"/>
      <c r="W203" s="48"/>
      <c r="X203" s="500"/>
      <c r="Y203" s="48"/>
      <c r="Z203" s="48"/>
      <c r="AA203" s="48"/>
    </row>
    <row r="204" spans="1:27" ht="21" customHeight="1" x14ac:dyDescent="0.25">
      <c r="A204" s="48"/>
      <c r="B204" s="48"/>
      <c r="C204" s="48"/>
      <c r="D204" s="48"/>
      <c r="E204" s="48"/>
      <c r="F204" s="48"/>
      <c r="G204" s="48"/>
      <c r="H204" s="48"/>
      <c r="I204" s="48"/>
      <c r="J204" s="48"/>
      <c r="K204" s="48"/>
      <c r="L204" s="48"/>
      <c r="M204" s="48"/>
      <c r="N204" s="48"/>
      <c r="O204" s="48"/>
      <c r="P204" s="48"/>
      <c r="Q204" s="48"/>
      <c r="R204" s="48"/>
      <c r="S204" s="48"/>
      <c r="T204" s="48"/>
      <c r="U204" s="500"/>
      <c r="V204" s="48"/>
      <c r="W204" s="48"/>
      <c r="X204" s="500"/>
      <c r="Y204" s="48"/>
      <c r="Z204" s="48"/>
      <c r="AA204" s="48"/>
    </row>
    <row r="205" spans="1:27" ht="21" customHeight="1" x14ac:dyDescent="0.25">
      <c r="A205" s="48"/>
      <c r="B205" s="48"/>
      <c r="C205" s="48"/>
      <c r="D205" s="48"/>
      <c r="E205" s="48"/>
      <c r="F205" s="48"/>
      <c r="G205" s="48"/>
      <c r="H205" s="48"/>
      <c r="I205" s="48"/>
      <c r="J205" s="48"/>
      <c r="K205" s="48"/>
      <c r="L205" s="48"/>
      <c r="M205" s="48"/>
      <c r="N205" s="48"/>
      <c r="O205" s="48"/>
      <c r="P205" s="48"/>
      <c r="Q205" s="48"/>
      <c r="R205" s="48"/>
      <c r="S205" s="48"/>
      <c r="T205" s="48"/>
      <c r="U205" s="500"/>
      <c r="V205" s="48"/>
      <c r="W205" s="48"/>
      <c r="X205" s="500"/>
      <c r="Y205" s="48"/>
      <c r="Z205" s="48"/>
      <c r="AA205" s="48"/>
    </row>
    <row r="206" spans="1:27" ht="21" customHeight="1" x14ac:dyDescent="0.25">
      <c r="A206" s="48"/>
      <c r="B206" s="48"/>
      <c r="C206" s="48"/>
      <c r="D206" s="48"/>
      <c r="E206" s="48"/>
      <c r="F206" s="48"/>
      <c r="G206" s="48"/>
      <c r="H206" s="48"/>
      <c r="I206" s="48"/>
      <c r="J206" s="48"/>
      <c r="K206" s="48"/>
      <c r="L206" s="48"/>
      <c r="M206" s="48"/>
      <c r="N206" s="48"/>
      <c r="O206" s="48"/>
      <c r="P206" s="48"/>
      <c r="Q206" s="48"/>
      <c r="R206" s="48"/>
      <c r="S206" s="48"/>
      <c r="T206" s="48"/>
      <c r="U206" s="500"/>
      <c r="V206" s="48"/>
      <c r="W206" s="48"/>
      <c r="X206" s="500"/>
      <c r="Y206" s="48"/>
      <c r="Z206" s="48"/>
      <c r="AA206" s="48"/>
    </row>
    <row r="207" spans="1:27" ht="21" customHeight="1" x14ac:dyDescent="0.25">
      <c r="A207" s="48"/>
      <c r="B207" s="48"/>
      <c r="C207" s="48"/>
      <c r="D207" s="48"/>
      <c r="E207" s="48"/>
      <c r="F207" s="48"/>
      <c r="G207" s="48"/>
      <c r="H207" s="48"/>
      <c r="I207" s="48"/>
      <c r="J207" s="48"/>
      <c r="K207" s="48"/>
      <c r="L207" s="48"/>
      <c r="M207" s="48"/>
      <c r="N207" s="48"/>
      <c r="O207" s="48"/>
      <c r="P207" s="48"/>
      <c r="Q207" s="48"/>
      <c r="R207" s="48"/>
      <c r="S207" s="48"/>
      <c r="T207" s="48"/>
      <c r="U207" s="500"/>
      <c r="V207" s="48"/>
      <c r="W207" s="48"/>
      <c r="X207" s="500"/>
      <c r="Y207" s="48"/>
      <c r="Z207" s="48"/>
      <c r="AA207" s="48"/>
    </row>
    <row r="208" spans="1:27" ht="21" customHeight="1" x14ac:dyDescent="0.25">
      <c r="A208" s="48"/>
      <c r="B208" s="48"/>
      <c r="C208" s="48"/>
      <c r="D208" s="48"/>
      <c r="E208" s="48"/>
      <c r="F208" s="48"/>
      <c r="G208" s="48"/>
      <c r="H208" s="48"/>
      <c r="I208" s="48"/>
      <c r="J208" s="48"/>
      <c r="K208" s="48"/>
      <c r="L208" s="48"/>
      <c r="M208" s="48"/>
      <c r="N208" s="48"/>
      <c r="O208" s="48"/>
      <c r="P208" s="48"/>
      <c r="Q208" s="48"/>
      <c r="R208" s="48"/>
      <c r="S208" s="48"/>
      <c r="T208" s="48"/>
      <c r="U208" s="500"/>
      <c r="V208" s="48"/>
      <c r="W208" s="48"/>
      <c r="X208" s="500"/>
      <c r="Y208" s="48"/>
      <c r="Z208" s="48"/>
      <c r="AA208" s="48"/>
    </row>
    <row r="209" spans="1:27" ht="21" customHeight="1" x14ac:dyDescent="0.25">
      <c r="A209" s="48"/>
      <c r="B209" s="48"/>
      <c r="C209" s="48"/>
      <c r="D209" s="48"/>
      <c r="E209" s="48"/>
      <c r="F209" s="48"/>
      <c r="G209" s="48"/>
      <c r="H209" s="48"/>
      <c r="I209" s="48"/>
      <c r="J209" s="48"/>
      <c r="K209" s="48"/>
      <c r="L209" s="48"/>
      <c r="M209" s="48"/>
      <c r="N209" s="48"/>
      <c r="O209" s="48"/>
      <c r="P209" s="48"/>
      <c r="Q209" s="48"/>
      <c r="R209" s="48"/>
      <c r="S209" s="48"/>
      <c r="T209" s="48"/>
      <c r="U209" s="500"/>
      <c r="V209" s="48"/>
      <c r="W209" s="48"/>
      <c r="X209" s="500"/>
      <c r="Y209" s="48"/>
      <c r="Z209" s="48"/>
      <c r="AA209" s="48"/>
    </row>
    <row r="210" spans="1:27" ht="21" customHeight="1" x14ac:dyDescent="0.25">
      <c r="A210" s="48"/>
      <c r="B210" s="48"/>
      <c r="C210" s="48"/>
      <c r="D210" s="48"/>
      <c r="E210" s="48"/>
      <c r="F210" s="48"/>
      <c r="G210" s="48"/>
      <c r="H210" s="48"/>
      <c r="I210" s="48"/>
      <c r="J210" s="48"/>
      <c r="K210" s="48"/>
      <c r="L210" s="48"/>
      <c r="M210" s="48"/>
      <c r="N210" s="48"/>
      <c r="O210" s="48"/>
      <c r="P210" s="48"/>
      <c r="Q210" s="48"/>
      <c r="R210" s="48"/>
      <c r="S210" s="48"/>
      <c r="T210" s="48"/>
      <c r="U210" s="500"/>
      <c r="V210" s="48"/>
      <c r="W210" s="48"/>
      <c r="X210" s="500"/>
      <c r="Y210" s="48"/>
      <c r="Z210" s="48"/>
      <c r="AA210" s="48"/>
    </row>
    <row r="211" spans="1:27" ht="21" customHeight="1" x14ac:dyDescent="0.25">
      <c r="A211" s="48"/>
      <c r="B211" s="48"/>
      <c r="C211" s="48"/>
      <c r="D211" s="48"/>
      <c r="E211" s="48"/>
      <c r="F211" s="48"/>
      <c r="G211" s="48"/>
      <c r="H211" s="48"/>
      <c r="I211" s="48"/>
      <c r="J211" s="48"/>
      <c r="K211" s="48"/>
      <c r="L211" s="48"/>
      <c r="M211" s="48"/>
      <c r="N211" s="48"/>
      <c r="O211" s="48"/>
      <c r="P211" s="48"/>
      <c r="Q211" s="48"/>
      <c r="R211" s="48"/>
      <c r="S211" s="48"/>
      <c r="T211" s="48"/>
      <c r="U211" s="500"/>
      <c r="V211" s="48"/>
      <c r="W211" s="48"/>
      <c r="X211" s="500"/>
      <c r="Y211" s="48"/>
      <c r="Z211" s="48"/>
      <c r="AA211" s="48"/>
    </row>
    <row r="212" spans="1:27" ht="21" customHeight="1" x14ac:dyDescent="0.25">
      <c r="A212" s="48"/>
      <c r="B212" s="48"/>
      <c r="C212" s="48"/>
      <c r="D212" s="48"/>
      <c r="E212" s="48"/>
      <c r="F212" s="48"/>
      <c r="G212" s="48"/>
      <c r="H212" s="48"/>
      <c r="I212" s="48"/>
      <c r="J212" s="48"/>
      <c r="K212" s="48"/>
      <c r="L212" s="48"/>
      <c r="M212" s="48"/>
      <c r="N212" s="48"/>
      <c r="O212" s="48"/>
      <c r="P212" s="48"/>
      <c r="Q212" s="48"/>
      <c r="R212" s="48"/>
      <c r="S212" s="48"/>
      <c r="T212" s="48"/>
      <c r="U212" s="500"/>
      <c r="V212" s="48"/>
      <c r="W212" s="48"/>
      <c r="X212" s="500"/>
      <c r="Y212" s="48"/>
      <c r="Z212" s="48"/>
      <c r="AA212" s="48"/>
    </row>
    <row r="213" spans="1:27" ht="21" customHeight="1" x14ac:dyDescent="0.25">
      <c r="A213" s="48"/>
      <c r="B213" s="48"/>
      <c r="C213" s="48"/>
      <c r="D213" s="48"/>
      <c r="E213" s="48"/>
      <c r="F213" s="48"/>
      <c r="G213" s="48"/>
      <c r="H213" s="48"/>
      <c r="I213" s="48"/>
      <c r="J213" s="48"/>
      <c r="K213" s="48"/>
      <c r="L213" s="48"/>
      <c r="M213" s="48"/>
      <c r="N213" s="48"/>
      <c r="O213" s="48"/>
      <c r="P213" s="48"/>
      <c r="Q213" s="48"/>
      <c r="R213" s="48"/>
      <c r="S213" s="48"/>
      <c r="T213" s="48"/>
      <c r="U213" s="500"/>
      <c r="V213" s="48"/>
      <c r="W213" s="48"/>
      <c r="X213" s="500"/>
      <c r="Y213" s="48"/>
      <c r="Z213" s="48"/>
      <c r="AA213" s="48"/>
    </row>
    <row r="214" spans="1:27" ht="21" customHeight="1" x14ac:dyDescent="0.25">
      <c r="A214" s="48"/>
      <c r="B214" s="48"/>
      <c r="C214" s="48"/>
      <c r="D214" s="48"/>
      <c r="E214" s="48"/>
      <c r="F214" s="48"/>
      <c r="G214" s="48"/>
      <c r="H214" s="48"/>
      <c r="I214" s="48"/>
      <c r="J214" s="48"/>
      <c r="K214" s="48"/>
      <c r="L214" s="48"/>
      <c r="M214" s="48"/>
      <c r="N214" s="48"/>
      <c r="O214" s="48"/>
      <c r="P214" s="48"/>
      <c r="Q214" s="48"/>
      <c r="R214" s="48"/>
      <c r="S214" s="48"/>
      <c r="T214" s="48"/>
      <c r="U214" s="500"/>
      <c r="V214" s="48"/>
      <c r="W214" s="48"/>
      <c r="X214" s="500"/>
      <c r="Y214" s="48"/>
      <c r="Z214" s="48"/>
      <c r="AA214" s="48"/>
    </row>
    <row r="215" spans="1:27" ht="21" customHeight="1" x14ac:dyDescent="0.25">
      <c r="A215" s="48"/>
      <c r="B215" s="48"/>
      <c r="C215" s="48"/>
      <c r="D215" s="48"/>
      <c r="E215" s="48"/>
      <c r="F215" s="48"/>
      <c r="G215" s="48"/>
      <c r="H215" s="48"/>
      <c r="I215" s="48"/>
      <c r="J215" s="48"/>
      <c r="K215" s="48"/>
      <c r="L215" s="48"/>
      <c r="M215" s="48"/>
      <c r="N215" s="48"/>
      <c r="O215" s="48"/>
      <c r="P215" s="48"/>
      <c r="Q215" s="48"/>
      <c r="R215" s="48"/>
      <c r="S215" s="48"/>
      <c r="T215" s="48"/>
      <c r="U215" s="500"/>
      <c r="V215" s="48"/>
      <c r="W215" s="48"/>
      <c r="X215" s="500"/>
      <c r="Y215" s="48"/>
      <c r="Z215" s="48"/>
      <c r="AA215" s="48"/>
    </row>
    <row r="216" spans="1:27" ht="21" customHeight="1" x14ac:dyDescent="0.25">
      <c r="A216" s="48"/>
      <c r="B216" s="48"/>
      <c r="C216" s="48"/>
      <c r="D216" s="48"/>
      <c r="E216" s="48"/>
      <c r="F216" s="48"/>
      <c r="G216" s="48"/>
      <c r="H216" s="48"/>
      <c r="I216" s="48"/>
      <c r="J216" s="48"/>
      <c r="K216" s="48"/>
      <c r="L216" s="48"/>
      <c r="M216" s="48"/>
      <c r="N216" s="48"/>
      <c r="O216" s="48"/>
      <c r="P216" s="48"/>
      <c r="Q216" s="48"/>
      <c r="R216" s="48"/>
      <c r="S216" s="48"/>
      <c r="T216" s="48"/>
      <c r="U216" s="500"/>
      <c r="V216" s="48"/>
      <c r="W216" s="48"/>
      <c r="X216" s="500"/>
      <c r="Y216" s="48"/>
      <c r="Z216" s="48"/>
      <c r="AA216" s="48"/>
    </row>
    <row r="217" spans="1:27" ht="21" customHeight="1" x14ac:dyDescent="0.25">
      <c r="A217" s="48"/>
      <c r="B217" s="48"/>
      <c r="C217" s="48"/>
      <c r="D217" s="48"/>
      <c r="E217" s="48"/>
      <c r="F217" s="48"/>
      <c r="G217" s="48"/>
      <c r="H217" s="48"/>
      <c r="I217" s="48"/>
      <c r="J217" s="48"/>
      <c r="K217" s="48"/>
      <c r="L217" s="48"/>
      <c r="M217" s="48"/>
      <c r="N217" s="48"/>
      <c r="O217" s="48"/>
      <c r="P217" s="48"/>
      <c r="Q217" s="48"/>
      <c r="R217" s="48"/>
      <c r="S217" s="48"/>
      <c r="T217" s="48"/>
      <c r="U217" s="500"/>
      <c r="V217" s="48"/>
      <c r="W217" s="48"/>
      <c r="X217" s="500"/>
      <c r="Y217" s="48"/>
      <c r="Z217" s="48"/>
      <c r="AA217" s="48"/>
    </row>
    <row r="218" spans="1:27" ht="21" customHeight="1" x14ac:dyDescent="0.25">
      <c r="A218" s="48"/>
      <c r="B218" s="48"/>
      <c r="C218" s="48"/>
      <c r="D218" s="48"/>
      <c r="E218" s="48"/>
      <c r="F218" s="48"/>
      <c r="G218" s="48"/>
      <c r="H218" s="48"/>
      <c r="I218" s="48"/>
      <c r="J218" s="48"/>
      <c r="K218" s="48"/>
      <c r="L218" s="48"/>
      <c r="M218" s="48"/>
      <c r="N218" s="48"/>
      <c r="O218" s="48"/>
      <c r="P218" s="48"/>
      <c r="Q218" s="48"/>
      <c r="R218" s="48"/>
      <c r="S218" s="48"/>
      <c r="T218" s="48"/>
      <c r="U218" s="500"/>
      <c r="V218" s="48"/>
      <c r="W218" s="48"/>
      <c r="X218" s="500"/>
      <c r="Y218" s="48"/>
      <c r="Z218" s="48"/>
      <c r="AA218" s="48"/>
    </row>
    <row r="219" spans="1:27" ht="21" customHeight="1" x14ac:dyDescent="0.25">
      <c r="A219" s="48"/>
      <c r="B219" s="48"/>
      <c r="C219" s="48"/>
      <c r="D219" s="48"/>
      <c r="E219" s="48"/>
      <c r="F219" s="48"/>
      <c r="G219" s="48"/>
      <c r="H219" s="48"/>
      <c r="I219" s="48"/>
      <c r="J219" s="48"/>
      <c r="K219" s="48"/>
      <c r="L219" s="48"/>
      <c r="M219" s="48"/>
      <c r="N219" s="48"/>
      <c r="O219" s="48"/>
      <c r="P219" s="48"/>
      <c r="Q219" s="48"/>
      <c r="R219" s="48"/>
      <c r="S219" s="48"/>
      <c r="T219" s="48"/>
      <c r="U219" s="500"/>
      <c r="V219" s="48"/>
      <c r="W219" s="48"/>
      <c r="X219" s="500"/>
      <c r="Y219" s="48"/>
      <c r="Z219" s="48"/>
      <c r="AA219" s="48"/>
    </row>
    <row r="220" spans="1:27" ht="21" customHeight="1" x14ac:dyDescent="0.25">
      <c r="A220" s="48"/>
      <c r="B220" s="48"/>
      <c r="C220" s="48"/>
      <c r="D220" s="48"/>
      <c r="E220" s="48"/>
      <c r="F220" s="48"/>
      <c r="G220" s="48"/>
      <c r="H220" s="48"/>
      <c r="I220" s="48"/>
      <c r="J220" s="48"/>
      <c r="K220" s="48"/>
      <c r="L220" s="48"/>
      <c r="M220" s="48"/>
      <c r="N220" s="48"/>
      <c r="O220" s="48"/>
      <c r="P220" s="48"/>
      <c r="Q220" s="48"/>
      <c r="R220" s="48"/>
      <c r="S220" s="48"/>
      <c r="T220" s="48"/>
      <c r="U220" s="500"/>
      <c r="V220" s="48"/>
      <c r="W220" s="48"/>
      <c r="X220" s="500"/>
      <c r="Y220" s="48"/>
      <c r="Z220" s="48"/>
      <c r="AA220" s="48"/>
    </row>
    <row r="221" spans="1:27" ht="21" customHeight="1" x14ac:dyDescent="0.25">
      <c r="A221" s="48"/>
      <c r="B221" s="48"/>
      <c r="C221" s="48"/>
      <c r="D221" s="48"/>
      <c r="E221" s="48"/>
      <c r="F221" s="48"/>
      <c r="G221" s="48"/>
      <c r="H221" s="48"/>
      <c r="I221" s="48"/>
      <c r="J221" s="48"/>
      <c r="K221" s="48"/>
      <c r="L221" s="48"/>
      <c r="M221" s="48"/>
      <c r="N221" s="48"/>
      <c r="O221" s="48"/>
      <c r="P221" s="48"/>
      <c r="Q221" s="48"/>
      <c r="R221" s="48"/>
      <c r="S221" s="48"/>
      <c r="T221" s="48"/>
      <c r="U221" s="500"/>
      <c r="V221" s="48"/>
      <c r="W221" s="48"/>
      <c r="X221" s="500"/>
      <c r="Y221" s="48"/>
      <c r="Z221" s="48"/>
      <c r="AA221" s="48"/>
    </row>
    <row r="222" spans="1:27" ht="21" customHeight="1" x14ac:dyDescent="0.25">
      <c r="A222" s="48"/>
      <c r="B222" s="48"/>
      <c r="C222" s="48"/>
      <c r="D222" s="48"/>
      <c r="E222" s="48"/>
      <c r="F222" s="48"/>
      <c r="G222" s="48"/>
      <c r="H222" s="48"/>
      <c r="I222" s="48"/>
      <c r="J222" s="48"/>
      <c r="K222" s="48"/>
      <c r="L222" s="48"/>
      <c r="M222" s="48"/>
      <c r="N222" s="48"/>
      <c r="O222" s="48"/>
      <c r="P222" s="48"/>
      <c r="Q222" s="48"/>
      <c r="R222" s="48"/>
      <c r="S222" s="48"/>
      <c r="T222" s="48"/>
      <c r="U222" s="500"/>
      <c r="V222" s="48"/>
      <c r="W222" s="48"/>
      <c r="X222" s="500"/>
      <c r="Y222" s="48"/>
      <c r="Z222" s="48"/>
      <c r="AA222" s="48"/>
    </row>
    <row r="223" spans="1:27" ht="21" customHeight="1" x14ac:dyDescent="0.25">
      <c r="A223" s="48"/>
      <c r="B223" s="48"/>
      <c r="C223" s="48"/>
      <c r="D223" s="48"/>
      <c r="E223" s="48"/>
      <c r="F223" s="48"/>
      <c r="G223" s="48"/>
      <c r="H223" s="48"/>
      <c r="I223" s="48"/>
      <c r="J223" s="48"/>
      <c r="K223" s="48"/>
      <c r="L223" s="48"/>
      <c r="M223" s="48"/>
      <c r="N223" s="48"/>
      <c r="O223" s="48"/>
      <c r="P223" s="48"/>
      <c r="Q223" s="48"/>
      <c r="R223" s="48"/>
      <c r="S223" s="48"/>
      <c r="T223" s="48"/>
      <c r="U223" s="500"/>
      <c r="V223" s="48"/>
      <c r="W223" s="48"/>
      <c r="X223" s="500"/>
      <c r="Y223" s="48"/>
      <c r="Z223" s="48"/>
      <c r="AA223" s="48"/>
    </row>
    <row r="224" spans="1:27" ht="21" customHeight="1" x14ac:dyDescent="0.25">
      <c r="A224" s="48"/>
      <c r="B224" s="48"/>
      <c r="C224" s="48"/>
      <c r="D224" s="48"/>
      <c r="E224" s="48"/>
      <c r="F224" s="48"/>
      <c r="G224" s="48"/>
      <c r="H224" s="48"/>
      <c r="I224" s="48"/>
      <c r="J224" s="48"/>
      <c r="K224" s="48"/>
      <c r="L224" s="48"/>
      <c r="M224" s="48"/>
      <c r="N224" s="48"/>
      <c r="O224" s="48"/>
      <c r="P224" s="48"/>
      <c r="Q224" s="48"/>
      <c r="R224" s="48"/>
      <c r="S224" s="48"/>
      <c r="T224" s="48"/>
      <c r="U224" s="500"/>
      <c r="V224" s="48"/>
      <c r="W224" s="48"/>
      <c r="X224" s="500"/>
      <c r="Y224" s="48"/>
      <c r="Z224" s="48"/>
      <c r="AA224" s="48"/>
    </row>
    <row r="225" spans="1:27" ht="21" customHeight="1" x14ac:dyDescent="0.25">
      <c r="A225" s="48"/>
      <c r="B225" s="48"/>
      <c r="C225" s="48"/>
      <c r="D225" s="48"/>
      <c r="E225" s="48"/>
      <c r="F225" s="48"/>
      <c r="G225" s="48"/>
      <c r="H225" s="48"/>
      <c r="I225" s="48"/>
      <c r="J225" s="48"/>
      <c r="K225" s="48"/>
      <c r="L225" s="48"/>
      <c r="M225" s="48"/>
      <c r="N225" s="48"/>
      <c r="O225" s="48"/>
      <c r="P225" s="48"/>
      <c r="Q225" s="48"/>
      <c r="R225" s="48"/>
      <c r="S225" s="48"/>
      <c r="T225" s="48"/>
      <c r="U225" s="500"/>
      <c r="V225" s="48"/>
      <c r="W225" s="48"/>
      <c r="X225" s="500"/>
      <c r="Y225" s="48"/>
      <c r="Z225" s="48"/>
      <c r="AA225" s="48"/>
    </row>
    <row r="226" spans="1:27" ht="21" customHeight="1" x14ac:dyDescent="0.25">
      <c r="A226" s="48"/>
      <c r="B226" s="48"/>
      <c r="C226" s="48"/>
      <c r="D226" s="48"/>
      <c r="E226" s="48"/>
      <c r="F226" s="48"/>
      <c r="G226" s="48"/>
      <c r="H226" s="48"/>
      <c r="I226" s="48"/>
      <c r="J226" s="48"/>
      <c r="K226" s="48"/>
      <c r="L226" s="48"/>
      <c r="M226" s="48"/>
      <c r="N226" s="48"/>
      <c r="O226" s="48"/>
      <c r="P226" s="48"/>
      <c r="Q226" s="48"/>
      <c r="R226" s="48"/>
      <c r="S226" s="48"/>
      <c r="T226" s="48"/>
      <c r="U226" s="500"/>
      <c r="V226" s="48"/>
      <c r="W226" s="48"/>
      <c r="X226" s="500"/>
      <c r="Y226" s="48"/>
      <c r="Z226" s="48"/>
      <c r="AA226" s="48"/>
    </row>
    <row r="227" spans="1:27" ht="21" customHeight="1" x14ac:dyDescent="0.25">
      <c r="A227" s="48"/>
      <c r="B227" s="48"/>
      <c r="C227" s="48"/>
      <c r="D227" s="48"/>
      <c r="E227" s="48"/>
      <c r="F227" s="48"/>
      <c r="G227" s="48"/>
      <c r="H227" s="48"/>
      <c r="I227" s="48"/>
      <c r="J227" s="48"/>
      <c r="K227" s="48"/>
      <c r="L227" s="48"/>
      <c r="M227" s="48"/>
      <c r="N227" s="48"/>
      <c r="O227" s="48"/>
      <c r="P227" s="48"/>
      <c r="Q227" s="48"/>
      <c r="R227" s="48"/>
      <c r="S227" s="48"/>
      <c r="T227" s="48"/>
      <c r="U227" s="500"/>
      <c r="V227" s="48"/>
      <c r="W227" s="48"/>
      <c r="X227" s="500"/>
      <c r="Y227" s="48"/>
      <c r="Z227" s="48"/>
      <c r="AA227" s="48"/>
    </row>
    <row r="228" spans="1:27" ht="21" customHeight="1" x14ac:dyDescent="0.25">
      <c r="A228" s="48"/>
      <c r="B228" s="48"/>
      <c r="C228" s="48"/>
      <c r="D228" s="48"/>
      <c r="E228" s="48"/>
      <c r="F228" s="48"/>
      <c r="G228" s="48"/>
      <c r="H228" s="48"/>
      <c r="I228" s="48"/>
      <c r="J228" s="48"/>
      <c r="K228" s="48"/>
      <c r="L228" s="48"/>
      <c r="M228" s="48"/>
      <c r="N228" s="48"/>
      <c r="O228" s="48"/>
      <c r="P228" s="48"/>
      <c r="Q228" s="48"/>
      <c r="R228" s="48"/>
      <c r="S228" s="48"/>
      <c r="T228" s="48"/>
      <c r="U228" s="500"/>
      <c r="V228" s="48"/>
      <c r="W228" s="48"/>
      <c r="X228" s="500"/>
      <c r="Y228" s="48"/>
      <c r="Z228" s="48"/>
      <c r="AA228" s="48"/>
    </row>
    <row r="229" spans="1:27" ht="21" customHeight="1" x14ac:dyDescent="0.25">
      <c r="A229" s="48"/>
      <c r="B229" s="48"/>
      <c r="C229" s="48"/>
      <c r="D229" s="48"/>
      <c r="E229" s="48"/>
      <c r="F229" s="48"/>
      <c r="G229" s="48"/>
      <c r="H229" s="48"/>
      <c r="I229" s="48"/>
      <c r="J229" s="48"/>
      <c r="K229" s="48"/>
      <c r="L229" s="48"/>
      <c r="M229" s="48"/>
      <c r="N229" s="48"/>
      <c r="O229" s="48"/>
      <c r="P229" s="48"/>
      <c r="Q229" s="48"/>
      <c r="R229" s="48"/>
      <c r="S229" s="48"/>
      <c r="T229" s="48"/>
      <c r="U229" s="500"/>
      <c r="V229" s="48"/>
      <c r="W229" s="48"/>
      <c r="X229" s="500"/>
      <c r="Y229" s="48"/>
      <c r="Z229" s="48"/>
      <c r="AA229" s="48"/>
    </row>
    <row r="230" spans="1:27" ht="21" customHeight="1" x14ac:dyDescent="0.25">
      <c r="A230" s="48"/>
      <c r="B230" s="48"/>
      <c r="C230" s="48"/>
      <c r="D230" s="48"/>
      <c r="E230" s="48"/>
      <c r="F230" s="48"/>
      <c r="G230" s="48"/>
      <c r="H230" s="48"/>
      <c r="I230" s="48"/>
      <c r="J230" s="48"/>
      <c r="K230" s="48"/>
      <c r="L230" s="48"/>
      <c r="M230" s="48"/>
      <c r="N230" s="48"/>
      <c r="O230" s="48"/>
      <c r="P230" s="48"/>
      <c r="Q230" s="48"/>
      <c r="R230" s="48"/>
      <c r="S230" s="48"/>
      <c r="T230" s="48"/>
      <c r="U230" s="500"/>
      <c r="V230" s="48"/>
      <c r="W230" s="48"/>
      <c r="X230" s="500"/>
      <c r="Y230" s="48"/>
      <c r="Z230" s="48"/>
      <c r="AA230" s="48"/>
    </row>
    <row r="231" spans="1:27" ht="21" customHeight="1" x14ac:dyDescent="0.25">
      <c r="A231" s="48"/>
      <c r="B231" s="48"/>
      <c r="C231" s="48"/>
      <c r="D231" s="48"/>
      <c r="E231" s="48"/>
      <c r="F231" s="48"/>
      <c r="G231" s="48"/>
      <c r="H231" s="48"/>
      <c r="I231" s="48"/>
      <c r="J231" s="48"/>
      <c r="K231" s="48"/>
      <c r="L231" s="48"/>
      <c r="M231" s="48"/>
      <c r="N231" s="48"/>
      <c r="O231" s="48"/>
      <c r="P231" s="48"/>
      <c r="Q231" s="48"/>
      <c r="R231" s="48"/>
      <c r="S231" s="48"/>
      <c r="T231" s="48"/>
      <c r="U231" s="500"/>
      <c r="V231" s="48"/>
      <c r="W231" s="48"/>
      <c r="X231" s="500"/>
      <c r="Y231" s="48"/>
      <c r="Z231" s="48"/>
      <c r="AA231" s="48"/>
    </row>
    <row r="232" spans="1:27" ht="21" customHeight="1" x14ac:dyDescent="0.25">
      <c r="A232" s="48"/>
      <c r="B232" s="48"/>
      <c r="C232" s="48"/>
      <c r="D232" s="48"/>
      <c r="E232" s="48"/>
      <c r="F232" s="48"/>
      <c r="G232" s="48"/>
      <c r="H232" s="48"/>
      <c r="I232" s="48"/>
      <c r="J232" s="48"/>
      <c r="K232" s="48"/>
      <c r="L232" s="48"/>
      <c r="M232" s="48"/>
      <c r="N232" s="48"/>
      <c r="O232" s="48"/>
      <c r="P232" s="48"/>
      <c r="Q232" s="48"/>
      <c r="R232" s="48"/>
      <c r="S232" s="48"/>
      <c r="T232" s="48"/>
      <c r="U232" s="500"/>
      <c r="V232" s="48"/>
      <c r="W232" s="48"/>
      <c r="X232" s="500"/>
      <c r="Y232" s="48"/>
      <c r="Z232" s="48"/>
      <c r="AA232" s="48"/>
    </row>
    <row r="233" spans="1:27" ht="21" customHeight="1" x14ac:dyDescent="0.25">
      <c r="A233" s="48"/>
      <c r="B233" s="48"/>
      <c r="C233" s="48"/>
      <c r="D233" s="48"/>
      <c r="E233" s="48"/>
      <c r="F233" s="48"/>
      <c r="G233" s="48"/>
      <c r="H233" s="48"/>
      <c r="I233" s="48"/>
      <c r="J233" s="48"/>
      <c r="K233" s="48"/>
      <c r="L233" s="48"/>
      <c r="M233" s="48"/>
      <c r="N233" s="48"/>
      <c r="O233" s="48"/>
      <c r="P233" s="48"/>
      <c r="Q233" s="48"/>
      <c r="R233" s="48"/>
      <c r="S233" s="48"/>
      <c r="T233" s="48"/>
      <c r="U233" s="500"/>
      <c r="V233" s="48"/>
      <c r="W233" s="48"/>
      <c r="X233" s="500"/>
      <c r="Y233" s="48"/>
      <c r="Z233" s="48"/>
      <c r="AA233" s="48"/>
    </row>
    <row r="234" spans="1:27" ht="21" customHeight="1" x14ac:dyDescent="0.25">
      <c r="A234" s="48"/>
      <c r="B234" s="48"/>
      <c r="C234" s="48"/>
      <c r="D234" s="48"/>
      <c r="E234" s="48"/>
      <c r="F234" s="48"/>
      <c r="G234" s="48"/>
      <c r="H234" s="48"/>
      <c r="I234" s="48"/>
      <c r="J234" s="48"/>
      <c r="K234" s="48"/>
      <c r="L234" s="48"/>
      <c r="M234" s="48"/>
      <c r="N234" s="48"/>
      <c r="O234" s="48"/>
      <c r="P234" s="48"/>
      <c r="Q234" s="48"/>
      <c r="R234" s="48"/>
      <c r="S234" s="48"/>
      <c r="T234" s="48"/>
      <c r="U234" s="500"/>
      <c r="V234" s="48"/>
      <c r="W234" s="48"/>
      <c r="X234" s="500"/>
      <c r="Y234" s="48"/>
      <c r="Z234" s="48"/>
      <c r="AA234" s="48"/>
    </row>
    <row r="235" spans="1:27" ht="21" customHeight="1" x14ac:dyDescent="0.25">
      <c r="A235" s="48"/>
      <c r="B235" s="48"/>
      <c r="C235" s="48"/>
      <c r="D235" s="48"/>
      <c r="E235" s="48"/>
      <c r="F235" s="48"/>
      <c r="G235" s="48"/>
      <c r="H235" s="48"/>
      <c r="I235" s="48"/>
      <c r="J235" s="48"/>
      <c r="K235" s="48"/>
      <c r="L235" s="48"/>
      <c r="M235" s="48"/>
      <c r="N235" s="48"/>
      <c r="O235" s="48"/>
      <c r="P235" s="48"/>
      <c r="Q235" s="48"/>
      <c r="R235" s="48"/>
      <c r="S235" s="48"/>
      <c r="T235" s="48"/>
      <c r="U235" s="500"/>
      <c r="V235" s="48"/>
      <c r="W235" s="48"/>
      <c r="X235" s="500"/>
      <c r="Y235" s="48"/>
      <c r="Z235" s="48"/>
      <c r="AA235" s="48"/>
    </row>
    <row r="236" spans="1:27" ht="21" customHeight="1" x14ac:dyDescent="0.25">
      <c r="A236" s="48"/>
      <c r="B236" s="48"/>
      <c r="C236" s="48"/>
      <c r="D236" s="48"/>
      <c r="E236" s="48"/>
      <c r="F236" s="48"/>
      <c r="G236" s="48"/>
      <c r="H236" s="48"/>
      <c r="I236" s="48"/>
      <c r="J236" s="48"/>
      <c r="K236" s="48"/>
      <c r="L236" s="48"/>
      <c r="M236" s="48"/>
      <c r="N236" s="48"/>
      <c r="O236" s="48"/>
      <c r="P236" s="48"/>
      <c r="Q236" s="48"/>
      <c r="R236" s="48"/>
      <c r="S236" s="48"/>
      <c r="T236" s="48"/>
      <c r="U236" s="500"/>
      <c r="V236" s="48"/>
      <c r="W236" s="48"/>
      <c r="X236" s="500"/>
      <c r="Y236" s="48"/>
      <c r="Z236" s="48"/>
      <c r="AA236" s="48"/>
    </row>
    <row r="237" spans="1:27" ht="21" customHeight="1" x14ac:dyDescent="0.25">
      <c r="A237" s="48"/>
      <c r="B237" s="48"/>
      <c r="C237" s="48"/>
      <c r="D237" s="48"/>
      <c r="E237" s="48"/>
      <c r="F237" s="48"/>
      <c r="G237" s="48"/>
      <c r="H237" s="48"/>
      <c r="I237" s="48"/>
      <c r="J237" s="48"/>
      <c r="K237" s="48"/>
      <c r="L237" s="48"/>
      <c r="M237" s="48"/>
      <c r="N237" s="48"/>
      <c r="O237" s="48"/>
      <c r="P237" s="48"/>
      <c r="Q237" s="48"/>
      <c r="R237" s="48"/>
      <c r="S237" s="48"/>
      <c r="T237" s="48"/>
      <c r="U237" s="500"/>
      <c r="V237" s="48"/>
      <c r="W237" s="48"/>
      <c r="X237" s="500"/>
      <c r="Y237" s="48"/>
      <c r="Z237" s="48"/>
      <c r="AA237" s="48"/>
    </row>
    <row r="238" spans="1:27" ht="21" customHeight="1" x14ac:dyDescent="0.25">
      <c r="A238" s="48"/>
      <c r="B238" s="48"/>
      <c r="C238" s="48"/>
      <c r="D238" s="48"/>
      <c r="E238" s="48"/>
      <c r="F238" s="48"/>
      <c r="G238" s="48"/>
      <c r="H238" s="48"/>
      <c r="I238" s="48"/>
      <c r="J238" s="48"/>
      <c r="K238" s="48"/>
      <c r="L238" s="48"/>
      <c r="M238" s="48"/>
      <c r="N238" s="48"/>
      <c r="O238" s="48"/>
      <c r="P238" s="48"/>
      <c r="Q238" s="48"/>
      <c r="R238" s="48"/>
      <c r="S238" s="48"/>
      <c r="T238" s="48"/>
      <c r="U238" s="500"/>
      <c r="V238" s="48"/>
      <c r="W238" s="48"/>
      <c r="X238" s="500"/>
      <c r="Y238" s="48"/>
      <c r="Z238" s="48"/>
      <c r="AA238" s="48"/>
    </row>
    <row r="239" spans="1:27" ht="21" customHeight="1" x14ac:dyDescent="0.25">
      <c r="A239" s="48"/>
      <c r="B239" s="48"/>
      <c r="C239" s="48"/>
      <c r="D239" s="48"/>
      <c r="E239" s="48"/>
      <c r="F239" s="48"/>
      <c r="G239" s="48"/>
      <c r="H239" s="48"/>
      <c r="I239" s="48"/>
      <c r="J239" s="48"/>
      <c r="K239" s="48"/>
      <c r="L239" s="48"/>
      <c r="M239" s="48"/>
      <c r="N239" s="48"/>
      <c r="O239" s="48"/>
      <c r="P239" s="48"/>
      <c r="Q239" s="48"/>
      <c r="R239" s="48"/>
      <c r="S239" s="48"/>
      <c r="T239" s="48"/>
      <c r="U239" s="500"/>
      <c r="V239" s="48"/>
      <c r="W239" s="48"/>
      <c r="X239" s="500"/>
      <c r="Y239" s="48"/>
      <c r="Z239" s="48"/>
      <c r="AA239" s="48"/>
    </row>
    <row r="240" spans="1:27" ht="21" customHeight="1" x14ac:dyDescent="0.25">
      <c r="A240" s="48"/>
      <c r="B240" s="48"/>
      <c r="C240" s="48"/>
      <c r="D240" s="48"/>
      <c r="E240" s="48"/>
      <c r="F240" s="48"/>
      <c r="G240" s="48"/>
      <c r="H240" s="48"/>
      <c r="I240" s="48"/>
      <c r="J240" s="48"/>
      <c r="K240" s="48"/>
      <c r="L240" s="48"/>
      <c r="M240" s="48"/>
      <c r="N240" s="48"/>
      <c r="O240" s="48"/>
      <c r="P240" s="48"/>
      <c r="Q240" s="48"/>
      <c r="R240" s="48"/>
      <c r="S240" s="48"/>
      <c r="T240" s="48"/>
      <c r="U240" s="500"/>
      <c r="V240" s="48"/>
      <c r="W240" s="48"/>
      <c r="X240" s="500"/>
      <c r="Y240" s="48"/>
      <c r="Z240" s="48"/>
      <c r="AA240" s="48"/>
    </row>
    <row r="241" spans="1:27" ht="21" customHeight="1" x14ac:dyDescent="0.25">
      <c r="A241" s="48"/>
      <c r="B241" s="48"/>
      <c r="C241" s="48"/>
      <c r="D241" s="48"/>
      <c r="E241" s="48"/>
      <c r="F241" s="48"/>
      <c r="G241" s="48"/>
      <c r="H241" s="48"/>
      <c r="I241" s="48"/>
      <c r="J241" s="48"/>
      <c r="K241" s="48"/>
      <c r="L241" s="48"/>
      <c r="M241" s="48"/>
      <c r="N241" s="48"/>
      <c r="O241" s="48"/>
      <c r="P241" s="48"/>
      <c r="Q241" s="48"/>
      <c r="R241" s="48"/>
      <c r="S241" s="48"/>
      <c r="T241" s="48"/>
      <c r="U241" s="500"/>
      <c r="V241" s="48"/>
      <c r="W241" s="48"/>
      <c r="X241" s="500"/>
      <c r="Y241" s="48"/>
      <c r="Z241" s="48"/>
      <c r="AA241" s="48"/>
    </row>
    <row r="242" spans="1:27" ht="21" customHeight="1" x14ac:dyDescent="0.25">
      <c r="A242" s="48"/>
      <c r="B242" s="48"/>
      <c r="C242" s="48"/>
      <c r="D242" s="48"/>
      <c r="E242" s="48"/>
      <c r="F242" s="48"/>
      <c r="G242" s="48"/>
      <c r="H242" s="48"/>
      <c r="I242" s="48"/>
      <c r="J242" s="48"/>
      <c r="K242" s="48"/>
      <c r="L242" s="48"/>
      <c r="M242" s="48"/>
      <c r="N242" s="48"/>
      <c r="O242" s="48"/>
      <c r="P242" s="48"/>
      <c r="Q242" s="48"/>
      <c r="R242" s="48"/>
      <c r="S242" s="48"/>
      <c r="T242" s="48"/>
      <c r="U242" s="500"/>
      <c r="V242" s="48"/>
      <c r="W242" s="48"/>
      <c r="X242" s="500"/>
      <c r="Y242" s="48"/>
      <c r="Z242" s="48"/>
      <c r="AA242" s="48"/>
    </row>
    <row r="243" spans="1:27" ht="21" customHeight="1" x14ac:dyDescent="0.25">
      <c r="A243" s="48"/>
      <c r="B243" s="48"/>
      <c r="C243" s="48"/>
      <c r="D243" s="48"/>
      <c r="E243" s="48"/>
      <c r="F243" s="48"/>
      <c r="G243" s="48"/>
      <c r="H243" s="48"/>
      <c r="I243" s="48"/>
      <c r="J243" s="48"/>
      <c r="K243" s="48"/>
      <c r="L243" s="48"/>
      <c r="M243" s="48"/>
      <c r="N243" s="48"/>
      <c r="O243" s="48"/>
      <c r="P243" s="48"/>
      <c r="Q243" s="48"/>
      <c r="R243" s="48"/>
      <c r="S243" s="48"/>
      <c r="T243" s="48"/>
      <c r="U243" s="500"/>
      <c r="V243" s="48"/>
      <c r="W243" s="48"/>
      <c r="X243" s="500"/>
      <c r="Y243" s="48"/>
      <c r="Z243" s="48"/>
      <c r="AA243" s="48"/>
    </row>
    <row r="244" spans="1:27" ht="21" customHeight="1" x14ac:dyDescent="0.25">
      <c r="A244" s="48"/>
      <c r="B244" s="48"/>
      <c r="C244" s="48"/>
      <c r="D244" s="48"/>
      <c r="E244" s="48"/>
      <c r="F244" s="48"/>
      <c r="G244" s="48"/>
      <c r="H244" s="48"/>
      <c r="I244" s="48"/>
      <c r="J244" s="48"/>
      <c r="K244" s="48"/>
      <c r="L244" s="48"/>
      <c r="M244" s="48"/>
      <c r="N244" s="48"/>
      <c r="O244" s="48"/>
      <c r="P244" s="48"/>
      <c r="Q244" s="48"/>
      <c r="R244" s="48"/>
      <c r="S244" s="48"/>
      <c r="T244" s="48"/>
      <c r="U244" s="500"/>
      <c r="V244" s="48"/>
      <c r="W244" s="48"/>
      <c r="X244" s="500"/>
      <c r="Y244" s="48"/>
      <c r="Z244" s="48"/>
      <c r="AA244" s="48"/>
    </row>
    <row r="245" spans="1:27" ht="21" customHeight="1" x14ac:dyDescent="0.25">
      <c r="A245" s="48"/>
      <c r="B245" s="48"/>
      <c r="C245" s="48"/>
      <c r="D245" s="48"/>
      <c r="E245" s="48"/>
      <c r="F245" s="48"/>
      <c r="G245" s="48"/>
      <c r="H245" s="48"/>
      <c r="I245" s="48"/>
      <c r="J245" s="48"/>
      <c r="K245" s="48"/>
      <c r="L245" s="48"/>
      <c r="M245" s="48"/>
      <c r="N245" s="48"/>
      <c r="O245" s="48"/>
      <c r="P245" s="48"/>
      <c r="Q245" s="48"/>
      <c r="R245" s="48"/>
      <c r="S245" s="48"/>
      <c r="T245" s="48"/>
      <c r="U245" s="500"/>
      <c r="V245" s="48"/>
      <c r="W245" s="48"/>
      <c r="X245" s="500"/>
      <c r="Y245" s="48"/>
      <c r="Z245" s="48"/>
      <c r="AA245" s="48"/>
    </row>
    <row r="246" spans="1:27" ht="21" customHeight="1" x14ac:dyDescent="0.25">
      <c r="A246" s="48"/>
      <c r="B246" s="48"/>
      <c r="C246" s="48"/>
      <c r="D246" s="48"/>
      <c r="E246" s="48"/>
      <c r="F246" s="48"/>
      <c r="G246" s="48"/>
      <c r="H246" s="48"/>
      <c r="I246" s="48"/>
      <c r="J246" s="48"/>
      <c r="K246" s="48"/>
      <c r="L246" s="48"/>
      <c r="M246" s="48"/>
      <c r="N246" s="48"/>
      <c r="O246" s="48"/>
      <c r="P246" s="48"/>
      <c r="Q246" s="48"/>
      <c r="R246" s="48"/>
      <c r="S246" s="48"/>
      <c r="T246" s="48"/>
      <c r="U246" s="500"/>
      <c r="V246" s="48"/>
      <c r="W246" s="48"/>
      <c r="X246" s="500"/>
      <c r="Y246" s="48"/>
      <c r="Z246" s="48"/>
      <c r="AA246" s="48"/>
    </row>
    <row r="247" spans="1:27" ht="21" customHeight="1" x14ac:dyDescent="0.25">
      <c r="A247" s="48"/>
      <c r="B247" s="48"/>
      <c r="C247" s="48"/>
      <c r="D247" s="48"/>
      <c r="E247" s="48"/>
      <c r="F247" s="48"/>
      <c r="G247" s="48"/>
      <c r="H247" s="48"/>
      <c r="I247" s="48"/>
      <c r="J247" s="48"/>
      <c r="K247" s="48"/>
      <c r="L247" s="48"/>
      <c r="M247" s="48"/>
      <c r="N247" s="48"/>
      <c r="O247" s="48"/>
      <c r="P247" s="48"/>
      <c r="Q247" s="48"/>
      <c r="R247" s="48"/>
      <c r="S247" s="48"/>
      <c r="T247" s="48"/>
      <c r="U247" s="500"/>
      <c r="V247" s="48"/>
      <c r="W247" s="48"/>
      <c r="X247" s="500"/>
      <c r="Y247" s="48"/>
      <c r="Z247" s="48"/>
      <c r="AA247" s="48"/>
    </row>
    <row r="248" spans="1:27" ht="21" customHeight="1" x14ac:dyDescent="0.25">
      <c r="A248" s="48"/>
      <c r="B248" s="48"/>
      <c r="C248" s="48"/>
      <c r="D248" s="48"/>
      <c r="E248" s="48"/>
      <c r="F248" s="48"/>
      <c r="G248" s="48"/>
      <c r="H248" s="48"/>
      <c r="I248" s="48"/>
      <c r="J248" s="48"/>
      <c r="K248" s="48"/>
      <c r="L248" s="48"/>
      <c r="M248" s="48"/>
      <c r="N248" s="48"/>
      <c r="O248" s="48"/>
      <c r="P248" s="48"/>
      <c r="Q248" s="48"/>
      <c r="R248" s="48"/>
      <c r="S248" s="48"/>
      <c r="T248" s="48"/>
      <c r="U248" s="500"/>
      <c r="V248" s="48"/>
      <c r="W248" s="48"/>
      <c r="X248" s="500"/>
      <c r="Y248" s="48"/>
      <c r="Z248" s="48"/>
      <c r="AA248" s="48"/>
    </row>
    <row r="249" spans="1:27" ht="21" customHeight="1" x14ac:dyDescent="0.25">
      <c r="A249" s="48"/>
      <c r="B249" s="48"/>
      <c r="C249" s="48"/>
      <c r="D249" s="48"/>
      <c r="E249" s="48"/>
      <c r="F249" s="48"/>
      <c r="G249" s="48"/>
      <c r="H249" s="48"/>
      <c r="I249" s="48"/>
      <c r="J249" s="48"/>
      <c r="K249" s="48"/>
      <c r="L249" s="48"/>
      <c r="M249" s="48"/>
      <c r="N249" s="48"/>
      <c r="O249" s="48"/>
      <c r="P249" s="48"/>
      <c r="Q249" s="48"/>
      <c r="R249" s="48"/>
      <c r="S249" s="48"/>
      <c r="T249" s="48"/>
      <c r="U249" s="500"/>
      <c r="V249" s="48"/>
      <c r="W249" s="48"/>
      <c r="X249" s="500"/>
      <c r="Y249" s="48"/>
      <c r="Z249" s="48"/>
      <c r="AA249" s="48"/>
    </row>
    <row r="250" spans="1:27" ht="21" customHeight="1" x14ac:dyDescent="0.25">
      <c r="A250" s="48"/>
      <c r="B250" s="48"/>
      <c r="C250" s="48"/>
      <c r="D250" s="48"/>
      <c r="E250" s="48"/>
      <c r="F250" s="48"/>
      <c r="G250" s="48"/>
      <c r="H250" s="48"/>
      <c r="I250" s="48"/>
      <c r="J250" s="48"/>
      <c r="K250" s="48"/>
      <c r="L250" s="48"/>
      <c r="M250" s="48"/>
      <c r="N250" s="48"/>
      <c r="O250" s="48"/>
      <c r="P250" s="48"/>
      <c r="Q250" s="48"/>
      <c r="R250" s="48"/>
      <c r="S250" s="48"/>
      <c r="T250" s="48"/>
      <c r="U250" s="500"/>
      <c r="V250" s="48"/>
      <c r="W250" s="48"/>
      <c r="X250" s="500"/>
      <c r="Y250" s="48"/>
      <c r="Z250" s="48"/>
      <c r="AA250" s="48"/>
    </row>
    <row r="251" spans="1:27" ht="21" customHeight="1" x14ac:dyDescent="0.25">
      <c r="A251" s="48"/>
      <c r="B251" s="48"/>
      <c r="C251" s="48"/>
      <c r="D251" s="48"/>
      <c r="E251" s="48"/>
      <c r="F251" s="48"/>
      <c r="G251" s="48"/>
      <c r="H251" s="48"/>
      <c r="I251" s="48"/>
      <c r="J251" s="48"/>
      <c r="K251" s="48"/>
      <c r="L251" s="48"/>
      <c r="M251" s="48"/>
      <c r="N251" s="48"/>
      <c r="O251" s="48"/>
      <c r="P251" s="48"/>
      <c r="Q251" s="48"/>
      <c r="R251" s="48"/>
      <c r="S251" s="48"/>
      <c r="T251" s="48"/>
      <c r="U251" s="500"/>
      <c r="V251" s="48"/>
      <c r="W251" s="48"/>
      <c r="X251" s="500"/>
      <c r="Y251" s="48"/>
      <c r="Z251" s="48"/>
      <c r="AA251" s="48"/>
    </row>
    <row r="252" spans="1:27" ht="21" customHeight="1" x14ac:dyDescent="0.25">
      <c r="A252" s="48"/>
      <c r="B252" s="48"/>
      <c r="C252" s="48"/>
      <c r="D252" s="48"/>
      <c r="E252" s="48"/>
      <c r="F252" s="48"/>
      <c r="G252" s="48"/>
      <c r="H252" s="48"/>
      <c r="I252" s="48"/>
      <c r="J252" s="48"/>
      <c r="K252" s="48"/>
      <c r="L252" s="48"/>
      <c r="M252" s="48"/>
      <c r="N252" s="48"/>
      <c r="O252" s="48"/>
      <c r="P252" s="48"/>
      <c r="Q252" s="48"/>
      <c r="R252" s="48"/>
      <c r="S252" s="48"/>
      <c r="T252" s="48"/>
      <c r="U252" s="500"/>
      <c r="V252" s="48"/>
      <c r="W252" s="48"/>
      <c r="X252" s="500"/>
      <c r="Y252" s="48"/>
      <c r="Z252" s="48"/>
      <c r="AA252" s="48"/>
    </row>
    <row r="253" spans="1:27" ht="21" customHeight="1" x14ac:dyDescent="0.25">
      <c r="A253" s="48"/>
      <c r="B253" s="48"/>
      <c r="C253" s="48"/>
      <c r="D253" s="48"/>
      <c r="E253" s="48"/>
      <c r="F253" s="48"/>
      <c r="G253" s="48"/>
      <c r="H253" s="48"/>
      <c r="I253" s="48"/>
      <c r="J253" s="48"/>
      <c r="K253" s="48"/>
      <c r="L253" s="48"/>
      <c r="M253" s="48"/>
      <c r="N253" s="48"/>
      <c r="O253" s="48"/>
      <c r="P253" s="48"/>
      <c r="Q253" s="48"/>
      <c r="R253" s="48"/>
      <c r="S253" s="48"/>
      <c r="T253" s="48"/>
      <c r="U253" s="500"/>
      <c r="V253" s="48"/>
      <c r="W253" s="48"/>
      <c r="X253" s="500"/>
      <c r="Y253" s="48"/>
      <c r="Z253" s="48"/>
      <c r="AA253" s="48"/>
    </row>
    <row r="254" spans="1:27" ht="21" customHeight="1" x14ac:dyDescent="0.25">
      <c r="A254" s="48"/>
      <c r="B254" s="48"/>
      <c r="C254" s="48"/>
      <c r="D254" s="48"/>
      <c r="E254" s="48"/>
      <c r="F254" s="48"/>
      <c r="G254" s="48"/>
      <c r="H254" s="48"/>
      <c r="I254" s="48"/>
      <c r="J254" s="48"/>
      <c r="K254" s="48"/>
      <c r="L254" s="48"/>
      <c r="M254" s="48"/>
      <c r="N254" s="48"/>
      <c r="O254" s="48"/>
      <c r="P254" s="48"/>
      <c r="Q254" s="48"/>
      <c r="R254" s="48"/>
      <c r="S254" s="48"/>
      <c r="T254" s="48"/>
      <c r="U254" s="500"/>
      <c r="V254" s="48"/>
      <c r="W254" s="48"/>
      <c r="X254" s="500"/>
      <c r="Y254" s="48"/>
      <c r="Z254" s="48"/>
      <c r="AA254" s="48"/>
    </row>
    <row r="255" spans="1:27" ht="21" customHeight="1" x14ac:dyDescent="0.25">
      <c r="A255" s="48"/>
      <c r="B255" s="48"/>
      <c r="C255" s="48"/>
      <c r="D255" s="48"/>
      <c r="E255" s="48"/>
      <c r="F255" s="48"/>
      <c r="G255" s="48"/>
      <c r="H255" s="48"/>
      <c r="I255" s="48"/>
      <c r="J255" s="48"/>
      <c r="K255" s="48"/>
      <c r="L255" s="48"/>
      <c r="M255" s="48"/>
      <c r="N255" s="48"/>
      <c r="O255" s="48"/>
      <c r="P255" s="48"/>
      <c r="Q255" s="48"/>
      <c r="R255" s="48"/>
      <c r="S255" s="48"/>
      <c r="T255" s="48"/>
      <c r="U255" s="500"/>
      <c r="V255" s="48"/>
      <c r="W255" s="48"/>
      <c r="X255" s="500"/>
      <c r="Y255" s="48"/>
      <c r="Z255" s="48"/>
      <c r="AA255" s="48"/>
    </row>
    <row r="256" spans="1:27" ht="21" customHeight="1" x14ac:dyDescent="0.25">
      <c r="A256" s="48"/>
      <c r="B256" s="48"/>
      <c r="C256" s="48"/>
      <c r="D256" s="48"/>
      <c r="E256" s="48"/>
      <c r="F256" s="48"/>
      <c r="G256" s="48"/>
      <c r="H256" s="48"/>
      <c r="I256" s="48"/>
      <c r="J256" s="48"/>
      <c r="K256" s="48"/>
      <c r="L256" s="48"/>
      <c r="M256" s="48"/>
      <c r="N256" s="48"/>
      <c r="O256" s="48"/>
      <c r="P256" s="48"/>
      <c r="Q256" s="48"/>
      <c r="R256" s="48"/>
      <c r="S256" s="48"/>
      <c r="T256" s="48"/>
      <c r="U256" s="500"/>
      <c r="V256" s="48"/>
      <c r="W256" s="48"/>
      <c r="X256" s="500"/>
      <c r="Y256" s="48"/>
      <c r="Z256" s="48"/>
      <c r="AA256" s="48"/>
    </row>
    <row r="257" spans="1:27" ht="21" customHeight="1" x14ac:dyDescent="0.25">
      <c r="A257" s="48"/>
      <c r="B257" s="48"/>
      <c r="C257" s="48"/>
      <c r="D257" s="48"/>
      <c r="E257" s="48"/>
      <c r="F257" s="48"/>
      <c r="G257" s="48"/>
      <c r="H257" s="48"/>
      <c r="I257" s="48"/>
      <c r="J257" s="48"/>
      <c r="K257" s="48"/>
      <c r="L257" s="48"/>
      <c r="M257" s="48"/>
      <c r="N257" s="48"/>
      <c r="O257" s="48"/>
      <c r="P257" s="48"/>
      <c r="Q257" s="48"/>
      <c r="R257" s="48"/>
      <c r="S257" s="48"/>
      <c r="T257" s="48"/>
      <c r="U257" s="500"/>
      <c r="V257" s="48"/>
      <c r="W257" s="48"/>
      <c r="X257" s="500"/>
      <c r="Y257" s="48"/>
      <c r="Z257" s="48"/>
      <c r="AA257" s="48"/>
    </row>
    <row r="258" spans="1:27" ht="21" customHeight="1" x14ac:dyDescent="0.25">
      <c r="A258" s="48"/>
      <c r="B258" s="48"/>
      <c r="C258" s="48"/>
      <c r="D258" s="48"/>
      <c r="E258" s="48"/>
      <c r="F258" s="48"/>
      <c r="G258" s="48"/>
      <c r="H258" s="48"/>
      <c r="I258" s="48"/>
      <c r="J258" s="48"/>
      <c r="K258" s="48"/>
      <c r="L258" s="48"/>
      <c r="M258" s="48"/>
      <c r="N258" s="48"/>
      <c r="O258" s="48"/>
      <c r="P258" s="48"/>
      <c r="Q258" s="48"/>
      <c r="R258" s="48"/>
      <c r="S258" s="48"/>
      <c r="T258" s="48"/>
      <c r="U258" s="500"/>
      <c r="V258" s="48"/>
      <c r="W258" s="48"/>
      <c r="X258" s="500"/>
      <c r="Y258" s="48"/>
      <c r="Z258" s="48"/>
      <c r="AA258" s="48"/>
    </row>
    <row r="259" spans="1:27" ht="21" customHeight="1" x14ac:dyDescent="0.25">
      <c r="A259" s="48"/>
      <c r="B259" s="48"/>
      <c r="C259" s="48"/>
      <c r="D259" s="48"/>
      <c r="E259" s="48"/>
      <c r="F259" s="48"/>
      <c r="G259" s="48"/>
      <c r="H259" s="48"/>
      <c r="I259" s="48"/>
      <c r="J259" s="48"/>
      <c r="K259" s="48"/>
      <c r="L259" s="48"/>
      <c r="M259" s="48"/>
      <c r="N259" s="48"/>
      <c r="O259" s="48"/>
      <c r="P259" s="48"/>
      <c r="Q259" s="48"/>
      <c r="R259" s="48"/>
      <c r="S259" s="48"/>
      <c r="T259" s="48"/>
      <c r="U259" s="500"/>
      <c r="V259" s="48"/>
      <c r="W259" s="48"/>
      <c r="X259" s="500"/>
      <c r="Y259" s="48"/>
      <c r="Z259" s="48"/>
      <c r="AA259" s="48"/>
    </row>
    <row r="260" spans="1:27" ht="21" customHeight="1" x14ac:dyDescent="0.25">
      <c r="A260" s="48"/>
      <c r="B260" s="48"/>
      <c r="C260" s="48"/>
      <c r="D260" s="48"/>
      <c r="E260" s="48"/>
      <c r="F260" s="48"/>
      <c r="G260" s="48"/>
      <c r="H260" s="48"/>
      <c r="I260" s="48"/>
      <c r="J260" s="48"/>
      <c r="K260" s="48"/>
      <c r="L260" s="48"/>
      <c r="M260" s="48"/>
      <c r="N260" s="48"/>
      <c r="O260" s="48"/>
      <c r="P260" s="48"/>
      <c r="Q260" s="48"/>
      <c r="R260" s="48"/>
      <c r="S260" s="48"/>
      <c r="T260" s="48"/>
      <c r="U260" s="500"/>
      <c r="V260" s="48"/>
      <c r="W260" s="48"/>
      <c r="X260" s="500"/>
      <c r="Y260" s="48"/>
      <c r="Z260" s="48"/>
      <c r="AA260" s="48"/>
    </row>
    <row r="261" spans="1:27" ht="21" customHeight="1" x14ac:dyDescent="0.25">
      <c r="A261" s="48"/>
      <c r="B261" s="48"/>
      <c r="C261" s="48"/>
      <c r="D261" s="48"/>
      <c r="E261" s="48"/>
      <c r="F261" s="48"/>
      <c r="G261" s="48"/>
      <c r="H261" s="48"/>
      <c r="I261" s="48"/>
      <c r="J261" s="48"/>
      <c r="K261" s="48"/>
      <c r="L261" s="48"/>
      <c r="M261" s="48"/>
      <c r="N261" s="48"/>
      <c r="O261" s="48"/>
      <c r="P261" s="48"/>
      <c r="Q261" s="48"/>
      <c r="R261" s="48"/>
      <c r="S261" s="48"/>
      <c r="T261" s="48"/>
      <c r="U261" s="500"/>
      <c r="V261" s="48"/>
      <c r="W261" s="48"/>
      <c r="X261" s="500"/>
      <c r="Y261" s="48"/>
      <c r="Z261" s="48"/>
      <c r="AA261" s="48"/>
    </row>
    <row r="262" spans="1:27" ht="21" customHeight="1" x14ac:dyDescent="0.25">
      <c r="A262" s="48"/>
      <c r="B262" s="48"/>
      <c r="C262" s="48"/>
      <c r="D262" s="48"/>
      <c r="E262" s="48"/>
      <c r="F262" s="48"/>
      <c r="G262" s="48"/>
      <c r="H262" s="48"/>
      <c r="I262" s="48"/>
      <c r="J262" s="48"/>
      <c r="K262" s="48"/>
      <c r="L262" s="48"/>
      <c r="M262" s="48"/>
      <c r="N262" s="48"/>
      <c r="O262" s="48"/>
      <c r="P262" s="48"/>
      <c r="Q262" s="48"/>
      <c r="R262" s="48"/>
      <c r="S262" s="48"/>
      <c r="T262" s="48"/>
      <c r="U262" s="500"/>
      <c r="V262" s="48"/>
      <c r="W262" s="48"/>
      <c r="X262" s="500"/>
      <c r="Y262" s="48"/>
      <c r="Z262" s="48"/>
      <c r="AA262" s="48"/>
    </row>
    <row r="263" spans="1:27" ht="21" customHeight="1" x14ac:dyDescent="0.25">
      <c r="A263" s="48"/>
      <c r="B263" s="48"/>
      <c r="C263" s="48"/>
      <c r="D263" s="48"/>
      <c r="E263" s="48"/>
      <c r="F263" s="48"/>
      <c r="G263" s="48"/>
      <c r="H263" s="48"/>
      <c r="I263" s="48"/>
      <c r="J263" s="48"/>
      <c r="K263" s="48"/>
      <c r="L263" s="48"/>
      <c r="M263" s="48"/>
      <c r="N263" s="48"/>
      <c r="O263" s="48"/>
      <c r="P263" s="48"/>
      <c r="Q263" s="48"/>
      <c r="R263" s="48"/>
      <c r="S263" s="48"/>
      <c r="T263" s="48"/>
      <c r="U263" s="500"/>
      <c r="V263" s="48"/>
      <c r="W263" s="48"/>
      <c r="X263" s="500"/>
      <c r="Y263" s="48"/>
      <c r="Z263" s="48"/>
      <c r="AA263" s="48"/>
    </row>
    <row r="264" spans="1:27" ht="21" customHeight="1" x14ac:dyDescent="0.25">
      <c r="A264" s="48"/>
      <c r="B264" s="48"/>
      <c r="C264" s="48"/>
      <c r="D264" s="48"/>
      <c r="E264" s="48"/>
      <c r="F264" s="48"/>
      <c r="G264" s="48"/>
      <c r="H264" s="48"/>
      <c r="I264" s="48"/>
      <c r="J264" s="48"/>
      <c r="K264" s="48"/>
      <c r="L264" s="48"/>
      <c r="M264" s="48"/>
      <c r="N264" s="48"/>
      <c r="O264" s="48"/>
      <c r="P264" s="48"/>
      <c r="Q264" s="48"/>
      <c r="R264" s="48"/>
      <c r="S264" s="48"/>
      <c r="T264" s="48"/>
      <c r="U264" s="500"/>
      <c r="V264" s="48"/>
      <c r="W264" s="48"/>
      <c r="X264" s="500"/>
      <c r="Y264" s="48"/>
      <c r="Z264" s="48"/>
      <c r="AA264" s="48"/>
    </row>
    <row r="265" spans="1:27" ht="21" customHeight="1" x14ac:dyDescent="0.25">
      <c r="A265" s="48"/>
      <c r="B265" s="48"/>
      <c r="C265" s="48"/>
      <c r="D265" s="48"/>
      <c r="E265" s="48"/>
      <c r="F265" s="48"/>
      <c r="G265" s="48"/>
      <c r="H265" s="48"/>
      <c r="I265" s="48"/>
      <c r="J265" s="48"/>
      <c r="K265" s="48"/>
      <c r="L265" s="48"/>
      <c r="M265" s="48"/>
      <c r="N265" s="48"/>
      <c r="O265" s="48"/>
      <c r="P265" s="48"/>
      <c r="Q265" s="48"/>
      <c r="R265" s="48"/>
      <c r="S265" s="48"/>
      <c r="T265" s="48"/>
      <c r="U265" s="500"/>
      <c r="V265" s="48"/>
      <c r="W265" s="48"/>
      <c r="X265" s="500"/>
      <c r="Y265" s="48"/>
      <c r="Z265" s="48"/>
      <c r="AA265" s="48"/>
    </row>
    <row r="266" spans="1:27" ht="21" customHeight="1" x14ac:dyDescent="0.25">
      <c r="A266" s="48"/>
      <c r="B266" s="48"/>
      <c r="C266" s="48"/>
      <c r="D266" s="48"/>
      <c r="E266" s="48"/>
      <c r="F266" s="48"/>
      <c r="G266" s="48"/>
      <c r="H266" s="48"/>
      <c r="I266" s="48"/>
      <c r="J266" s="48"/>
      <c r="K266" s="48"/>
      <c r="L266" s="48"/>
      <c r="M266" s="48"/>
      <c r="N266" s="48"/>
      <c r="O266" s="48"/>
      <c r="P266" s="48"/>
      <c r="Q266" s="48"/>
      <c r="R266" s="48"/>
      <c r="S266" s="48"/>
      <c r="T266" s="48"/>
      <c r="U266" s="500"/>
      <c r="V266" s="48"/>
      <c r="W266" s="48"/>
      <c r="X266" s="500"/>
      <c r="Y266" s="48"/>
      <c r="Z266" s="48"/>
      <c r="AA266" s="48"/>
    </row>
    <row r="267" spans="1:27" ht="21" customHeight="1" x14ac:dyDescent="0.25">
      <c r="A267" s="48"/>
      <c r="B267" s="48"/>
      <c r="C267" s="48"/>
      <c r="D267" s="48"/>
      <c r="E267" s="48"/>
      <c r="F267" s="48"/>
      <c r="G267" s="48"/>
      <c r="H267" s="48"/>
      <c r="I267" s="48"/>
      <c r="J267" s="48"/>
      <c r="K267" s="48"/>
      <c r="L267" s="48"/>
      <c r="M267" s="48"/>
      <c r="N267" s="48"/>
      <c r="O267" s="48"/>
      <c r="P267" s="48"/>
      <c r="Q267" s="48"/>
      <c r="R267" s="48"/>
      <c r="S267" s="48"/>
      <c r="T267" s="48"/>
      <c r="U267" s="500"/>
      <c r="V267" s="48"/>
      <c r="W267" s="48"/>
      <c r="X267" s="500"/>
      <c r="Y267" s="48"/>
      <c r="Z267" s="48"/>
      <c r="AA267" s="48"/>
    </row>
    <row r="268" spans="1:27" ht="21" customHeight="1" x14ac:dyDescent="0.25">
      <c r="A268" s="48"/>
      <c r="B268" s="48"/>
      <c r="C268" s="48"/>
      <c r="D268" s="48"/>
      <c r="E268" s="48"/>
      <c r="F268" s="48"/>
      <c r="G268" s="48"/>
      <c r="H268" s="48"/>
      <c r="I268" s="48"/>
      <c r="J268" s="48"/>
      <c r="K268" s="48"/>
      <c r="L268" s="48"/>
      <c r="M268" s="48"/>
      <c r="N268" s="48"/>
      <c r="O268" s="48"/>
      <c r="P268" s="48"/>
      <c r="Q268" s="48"/>
      <c r="R268" s="48"/>
      <c r="S268" s="48"/>
      <c r="T268" s="48"/>
      <c r="U268" s="500"/>
      <c r="V268" s="48"/>
      <c r="W268" s="48"/>
      <c r="X268" s="500"/>
      <c r="Y268" s="48"/>
      <c r="Z268" s="48"/>
      <c r="AA268" s="48"/>
    </row>
    <row r="269" spans="1:27" ht="21" customHeight="1" x14ac:dyDescent="0.25">
      <c r="A269" s="48"/>
      <c r="B269" s="48"/>
      <c r="C269" s="48"/>
      <c r="D269" s="48"/>
      <c r="E269" s="48"/>
      <c r="F269" s="48"/>
      <c r="G269" s="48"/>
      <c r="H269" s="48"/>
      <c r="I269" s="48"/>
      <c r="J269" s="48"/>
      <c r="K269" s="48"/>
      <c r="L269" s="48"/>
      <c r="M269" s="48"/>
      <c r="N269" s="48"/>
      <c r="O269" s="48"/>
      <c r="P269" s="48"/>
      <c r="Q269" s="48"/>
      <c r="R269" s="48"/>
      <c r="S269" s="48"/>
      <c r="T269" s="48"/>
      <c r="U269" s="500"/>
      <c r="V269" s="48"/>
      <c r="W269" s="48"/>
      <c r="X269" s="500"/>
      <c r="Y269" s="48"/>
      <c r="Z269" s="48"/>
      <c r="AA269" s="48"/>
    </row>
    <row r="270" spans="1:27" ht="21" customHeight="1" x14ac:dyDescent="0.25">
      <c r="A270" s="48"/>
      <c r="B270" s="48"/>
      <c r="C270" s="48"/>
      <c r="D270" s="48"/>
      <c r="E270" s="48"/>
      <c r="F270" s="48"/>
      <c r="G270" s="48"/>
      <c r="H270" s="48"/>
      <c r="I270" s="48"/>
      <c r="J270" s="48"/>
      <c r="K270" s="48"/>
      <c r="L270" s="48"/>
      <c r="M270" s="48"/>
      <c r="N270" s="48"/>
      <c r="O270" s="48"/>
      <c r="P270" s="48"/>
      <c r="Q270" s="48"/>
      <c r="R270" s="48"/>
      <c r="S270" s="48"/>
      <c r="T270" s="48"/>
      <c r="U270" s="500"/>
      <c r="V270" s="48"/>
      <c r="W270" s="48"/>
      <c r="X270" s="500"/>
      <c r="Y270" s="48"/>
      <c r="Z270" s="48"/>
      <c r="AA270" s="48"/>
    </row>
    <row r="271" spans="1:27" ht="21" customHeight="1" x14ac:dyDescent="0.25">
      <c r="A271" s="48"/>
      <c r="B271" s="48"/>
      <c r="C271" s="48"/>
      <c r="D271" s="48"/>
      <c r="E271" s="48"/>
      <c r="F271" s="48"/>
      <c r="G271" s="48"/>
      <c r="H271" s="48"/>
      <c r="I271" s="48"/>
      <c r="J271" s="48"/>
      <c r="K271" s="48"/>
      <c r="L271" s="48"/>
      <c r="M271" s="48"/>
      <c r="N271" s="48"/>
      <c r="O271" s="48"/>
      <c r="P271" s="48"/>
      <c r="Q271" s="48"/>
      <c r="R271" s="48"/>
      <c r="S271" s="48"/>
      <c r="T271" s="48"/>
      <c r="U271" s="500"/>
      <c r="V271" s="48"/>
      <c r="W271" s="48"/>
      <c r="X271" s="500"/>
      <c r="Y271" s="48"/>
      <c r="Z271" s="48"/>
      <c r="AA271" s="48"/>
    </row>
    <row r="272" spans="1:27" ht="21" customHeight="1" x14ac:dyDescent="0.25">
      <c r="A272" s="48"/>
      <c r="B272" s="48"/>
      <c r="C272" s="48"/>
      <c r="D272" s="48"/>
      <c r="E272" s="48"/>
      <c r="F272" s="48"/>
      <c r="G272" s="48"/>
      <c r="H272" s="48"/>
      <c r="I272" s="48"/>
      <c r="J272" s="48"/>
      <c r="K272" s="48"/>
      <c r="L272" s="48"/>
      <c r="M272" s="48"/>
      <c r="N272" s="48"/>
      <c r="O272" s="48"/>
      <c r="P272" s="48"/>
      <c r="Q272" s="48"/>
      <c r="R272" s="48"/>
      <c r="S272" s="48"/>
      <c r="T272" s="48"/>
      <c r="U272" s="500"/>
      <c r="V272" s="48"/>
      <c r="W272" s="48"/>
      <c r="X272" s="500"/>
      <c r="Y272" s="48"/>
      <c r="Z272" s="48"/>
      <c r="AA272" s="48"/>
    </row>
    <row r="273" spans="1:27" ht="21" customHeight="1" x14ac:dyDescent="0.25">
      <c r="A273" s="48"/>
      <c r="B273" s="48"/>
      <c r="C273" s="48"/>
      <c r="D273" s="48"/>
      <c r="E273" s="48"/>
      <c r="F273" s="48"/>
      <c r="G273" s="48"/>
      <c r="H273" s="48"/>
      <c r="I273" s="48"/>
      <c r="J273" s="48"/>
      <c r="K273" s="48"/>
      <c r="L273" s="48"/>
      <c r="M273" s="48"/>
      <c r="N273" s="48"/>
      <c r="O273" s="48"/>
      <c r="P273" s="48"/>
      <c r="Q273" s="48"/>
      <c r="R273" s="48"/>
      <c r="S273" s="48"/>
      <c r="T273" s="48"/>
      <c r="U273" s="500"/>
      <c r="V273" s="48"/>
      <c r="W273" s="48"/>
      <c r="X273" s="500"/>
      <c r="Y273" s="48"/>
      <c r="Z273" s="48"/>
      <c r="AA273" s="48"/>
    </row>
    <row r="274" spans="1:27" ht="21" customHeight="1" x14ac:dyDescent="0.25">
      <c r="A274" s="48"/>
      <c r="B274" s="48"/>
      <c r="C274" s="48"/>
      <c r="D274" s="48"/>
      <c r="E274" s="48"/>
      <c r="F274" s="48"/>
      <c r="G274" s="48"/>
      <c r="H274" s="48"/>
      <c r="I274" s="48"/>
      <c r="J274" s="48"/>
      <c r="K274" s="48"/>
      <c r="L274" s="48"/>
      <c r="M274" s="48"/>
      <c r="N274" s="48"/>
      <c r="O274" s="48"/>
      <c r="P274" s="48"/>
      <c r="Q274" s="48"/>
      <c r="R274" s="48"/>
      <c r="S274" s="48"/>
      <c r="T274" s="48"/>
      <c r="U274" s="500"/>
      <c r="V274" s="48"/>
      <c r="W274" s="48"/>
      <c r="X274" s="500"/>
      <c r="Y274" s="48"/>
      <c r="Z274" s="48"/>
      <c r="AA274" s="48"/>
    </row>
    <row r="275" spans="1:27" ht="21" customHeight="1" x14ac:dyDescent="0.25">
      <c r="A275" s="48"/>
      <c r="B275" s="48"/>
      <c r="C275" s="48"/>
      <c r="D275" s="48"/>
      <c r="E275" s="48"/>
      <c r="F275" s="48"/>
      <c r="G275" s="48"/>
      <c r="H275" s="48"/>
      <c r="I275" s="48"/>
      <c r="J275" s="48"/>
      <c r="K275" s="48"/>
      <c r="L275" s="48"/>
      <c r="M275" s="48"/>
      <c r="N275" s="48"/>
      <c r="O275" s="48"/>
      <c r="P275" s="48"/>
      <c r="Q275" s="48"/>
      <c r="R275" s="48"/>
      <c r="S275" s="48"/>
      <c r="T275" s="48"/>
      <c r="U275" s="500"/>
      <c r="V275" s="48"/>
      <c r="W275" s="48"/>
      <c r="X275" s="500"/>
      <c r="Y275" s="48"/>
      <c r="Z275" s="48"/>
      <c r="AA275" s="48"/>
    </row>
    <row r="276" spans="1:27" ht="21" customHeight="1" x14ac:dyDescent="0.25">
      <c r="A276" s="48"/>
      <c r="B276" s="48"/>
      <c r="C276" s="48"/>
      <c r="D276" s="48"/>
      <c r="E276" s="48"/>
      <c r="F276" s="48"/>
      <c r="G276" s="48"/>
      <c r="H276" s="48"/>
      <c r="I276" s="48"/>
      <c r="J276" s="48"/>
      <c r="K276" s="48"/>
      <c r="L276" s="48"/>
      <c r="M276" s="48"/>
      <c r="N276" s="48"/>
      <c r="O276" s="48"/>
      <c r="P276" s="48"/>
      <c r="Q276" s="48"/>
      <c r="R276" s="48"/>
      <c r="S276" s="48"/>
      <c r="T276" s="48"/>
      <c r="U276" s="500"/>
      <c r="V276" s="48"/>
      <c r="W276" s="48"/>
      <c r="X276" s="500"/>
      <c r="Y276" s="48"/>
      <c r="Z276" s="48"/>
      <c r="AA276" s="48"/>
    </row>
    <row r="277" spans="1:27" ht="21" customHeight="1" x14ac:dyDescent="0.25">
      <c r="A277" s="48"/>
      <c r="B277" s="48"/>
      <c r="C277" s="48"/>
      <c r="D277" s="48"/>
      <c r="E277" s="48"/>
      <c r="F277" s="48"/>
      <c r="G277" s="48"/>
      <c r="H277" s="48"/>
      <c r="I277" s="48"/>
      <c r="J277" s="48"/>
      <c r="K277" s="48"/>
      <c r="L277" s="48"/>
      <c r="M277" s="48"/>
      <c r="N277" s="48"/>
      <c r="O277" s="48"/>
      <c r="P277" s="48"/>
      <c r="Q277" s="48"/>
      <c r="R277" s="48"/>
      <c r="S277" s="48"/>
      <c r="T277" s="48"/>
      <c r="U277" s="500"/>
      <c r="V277" s="48"/>
      <c r="W277" s="48"/>
      <c r="X277" s="500"/>
      <c r="Y277" s="48"/>
      <c r="Z277" s="48"/>
      <c r="AA277" s="48"/>
    </row>
    <row r="278" spans="1:27" ht="21" customHeight="1" x14ac:dyDescent="0.25">
      <c r="A278" s="48"/>
      <c r="B278" s="48"/>
      <c r="C278" s="48"/>
      <c r="D278" s="48"/>
      <c r="E278" s="48"/>
      <c r="F278" s="48"/>
      <c r="G278" s="48"/>
      <c r="H278" s="48"/>
      <c r="I278" s="48"/>
      <c r="J278" s="48"/>
      <c r="K278" s="48"/>
      <c r="L278" s="48"/>
      <c r="M278" s="48"/>
      <c r="N278" s="48"/>
      <c r="O278" s="48"/>
      <c r="P278" s="48"/>
      <c r="Q278" s="48"/>
      <c r="R278" s="48"/>
      <c r="S278" s="48"/>
      <c r="T278" s="48"/>
      <c r="U278" s="500"/>
      <c r="V278" s="48"/>
      <c r="W278" s="48"/>
      <c r="X278" s="500"/>
      <c r="Y278" s="48"/>
      <c r="Z278" s="48"/>
      <c r="AA278" s="48"/>
    </row>
    <row r="279" spans="1:27" ht="21" customHeight="1" x14ac:dyDescent="0.25">
      <c r="A279" s="48"/>
      <c r="B279" s="48"/>
      <c r="C279" s="48"/>
      <c r="D279" s="48"/>
      <c r="E279" s="48"/>
      <c r="F279" s="48"/>
      <c r="G279" s="48"/>
      <c r="H279" s="48"/>
      <c r="I279" s="48"/>
      <c r="J279" s="48"/>
      <c r="K279" s="48"/>
      <c r="L279" s="48"/>
      <c r="M279" s="48"/>
      <c r="N279" s="48"/>
      <c r="O279" s="48"/>
      <c r="P279" s="48"/>
      <c r="Q279" s="48"/>
      <c r="R279" s="48"/>
      <c r="S279" s="48"/>
      <c r="T279" s="48"/>
      <c r="U279" s="500"/>
      <c r="V279" s="48"/>
      <c r="W279" s="48"/>
      <c r="X279" s="500"/>
      <c r="Y279" s="48"/>
      <c r="Z279" s="48"/>
      <c r="AA279" s="48"/>
    </row>
    <row r="280" spans="1:27" ht="21" customHeight="1" x14ac:dyDescent="0.25">
      <c r="A280" s="48"/>
      <c r="B280" s="48"/>
      <c r="C280" s="48"/>
      <c r="D280" s="48"/>
      <c r="E280" s="48"/>
      <c r="F280" s="48"/>
      <c r="G280" s="48"/>
      <c r="H280" s="48"/>
      <c r="I280" s="48"/>
      <c r="J280" s="48"/>
      <c r="K280" s="48"/>
      <c r="L280" s="48"/>
      <c r="M280" s="48"/>
      <c r="N280" s="48"/>
      <c r="O280" s="48"/>
      <c r="P280" s="48"/>
      <c r="Q280" s="48"/>
      <c r="R280" s="48"/>
      <c r="S280" s="48"/>
      <c r="T280" s="48"/>
      <c r="U280" s="500"/>
      <c r="V280" s="48"/>
      <c r="W280" s="48"/>
      <c r="X280" s="500"/>
      <c r="Y280" s="48"/>
      <c r="Z280" s="48"/>
      <c r="AA280" s="48"/>
    </row>
    <row r="281" spans="1:27" ht="21" customHeight="1" x14ac:dyDescent="0.25">
      <c r="A281" s="48"/>
      <c r="B281" s="48"/>
      <c r="C281" s="48"/>
      <c r="D281" s="48"/>
      <c r="E281" s="48"/>
      <c r="F281" s="48"/>
      <c r="G281" s="48"/>
      <c r="H281" s="48"/>
      <c r="I281" s="48"/>
      <c r="J281" s="48"/>
      <c r="K281" s="48"/>
      <c r="L281" s="48"/>
      <c r="M281" s="48"/>
      <c r="N281" s="48"/>
      <c r="O281" s="48"/>
      <c r="P281" s="48"/>
      <c r="Q281" s="48"/>
      <c r="R281" s="48"/>
      <c r="S281" s="48"/>
      <c r="T281" s="48"/>
      <c r="U281" s="500"/>
      <c r="V281" s="48"/>
      <c r="W281" s="48"/>
      <c r="X281" s="500"/>
      <c r="Y281" s="48"/>
      <c r="Z281" s="48"/>
      <c r="AA281" s="48"/>
    </row>
    <row r="282" spans="1:27" ht="21" customHeight="1" x14ac:dyDescent="0.25">
      <c r="A282" s="48"/>
      <c r="B282" s="48"/>
      <c r="C282" s="48"/>
      <c r="D282" s="48"/>
      <c r="E282" s="48"/>
      <c r="F282" s="48"/>
      <c r="G282" s="48"/>
      <c r="H282" s="48"/>
      <c r="I282" s="48"/>
      <c r="J282" s="48"/>
      <c r="K282" s="48"/>
      <c r="L282" s="48"/>
      <c r="M282" s="48"/>
      <c r="N282" s="48"/>
      <c r="O282" s="48"/>
      <c r="P282" s="48"/>
      <c r="Q282" s="48"/>
      <c r="R282" s="48"/>
      <c r="S282" s="48"/>
      <c r="T282" s="48"/>
      <c r="U282" s="500"/>
      <c r="V282" s="48"/>
      <c r="W282" s="48"/>
      <c r="X282" s="500"/>
      <c r="Y282" s="48"/>
      <c r="Z282" s="48"/>
      <c r="AA282" s="48"/>
    </row>
    <row r="283" spans="1:27" ht="21" customHeight="1" x14ac:dyDescent="0.25">
      <c r="A283" s="48"/>
      <c r="B283" s="48"/>
      <c r="C283" s="48"/>
      <c r="D283" s="48"/>
      <c r="E283" s="48"/>
      <c r="F283" s="48"/>
      <c r="G283" s="48"/>
      <c r="H283" s="48"/>
      <c r="I283" s="48"/>
      <c r="J283" s="48"/>
      <c r="K283" s="48"/>
      <c r="L283" s="48"/>
      <c r="M283" s="48"/>
      <c r="N283" s="48"/>
      <c r="O283" s="48"/>
      <c r="P283" s="48"/>
      <c r="Q283" s="48"/>
      <c r="R283" s="48"/>
      <c r="S283" s="48"/>
      <c r="T283" s="48"/>
      <c r="U283" s="500"/>
      <c r="V283" s="48"/>
      <c r="W283" s="48"/>
      <c r="X283" s="500"/>
      <c r="Y283" s="48"/>
      <c r="Z283" s="48"/>
      <c r="AA283" s="48"/>
    </row>
    <row r="284" spans="1:27" ht="21" customHeight="1" x14ac:dyDescent="0.25">
      <c r="A284" s="48"/>
      <c r="B284" s="48"/>
      <c r="C284" s="48"/>
      <c r="D284" s="48"/>
      <c r="E284" s="48"/>
      <c r="F284" s="48"/>
      <c r="G284" s="48"/>
      <c r="H284" s="48"/>
      <c r="I284" s="48"/>
      <c r="J284" s="48"/>
      <c r="K284" s="48"/>
      <c r="L284" s="48"/>
      <c r="M284" s="48"/>
      <c r="N284" s="48"/>
      <c r="O284" s="48"/>
      <c r="P284" s="48"/>
      <c r="Q284" s="48"/>
      <c r="R284" s="48"/>
      <c r="S284" s="48"/>
      <c r="T284" s="48"/>
      <c r="U284" s="500"/>
      <c r="V284" s="48"/>
      <c r="W284" s="48"/>
      <c r="X284" s="500"/>
      <c r="Y284" s="48"/>
      <c r="Z284" s="48"/>
      <c r="AA284" s="48"/>
    </row>
    <row r="285" spans="1:27" ht="21" customHeight="1" x14ac:dyDescent="0.25">
      <c r="A285" s="48"/>
      <c r="B285" s="48"/>
      <c r="C285" s="48"/>
      <c r="D285" s="48"/>
      <c r="E285" s="48"/>
      <c r="F285" s="48"/>
      <c r="G285" s="48"/>
      <c r="H285" s="48"/>
      <c r="I285" s="48"/>
      <c r="J285" s="48"/>
      <c r="K285" s="48"/>
      <c r="L285" s="48"/>
      <c r="M285" s="48"/>
      <c r="N285" s="48"/>
      <c r="O285" s="48"/>
      <c r="P285" s="48"/>
      <c r="Q285" s="48"/>
      <c r="R285" s="48"/>
      <c r="S285" s="48"/>
      <c r="T285" s="48"/>
      <c r="U285" s="500"/>
      <c r="V285" s="48"/>
      <c r="W285" s="48"/>
      <c r="X285" s="500"/>
      <c r="Y285" s="48"/>
      <c r="Z285" s="48"/>
      <c r="AA285" s="48"/>
    </row>
    <row r="286" spans="1:27" ht="21" customHeight="1" x14ac:dyDescent="0.25">
      <c r="A286" s="48"/>
      <c r="B286" s="48"/>
      <c r="C286" s="48"/>
      <c r="D286" s="48"/>
      <c r="E286" s="48"/>
      <c r="F286" s="48"/>
      <c r="G286" s="48"/>
      <c r="H286" s="48"/>
      <c r="I286" s="48"/>
      <c r="J286" s="48"/>
      <c r="K286" s="48"/>
      <c r="L286" s="48"/>
      <c r="M286" s="48"/>
      <c r="N286" s="48"/>
      <c r="O286" s="48"/>
      <c r="P286" s="48"/>
      <c r="Q286" s="48"/>
      <c r="R286" s="48"/>
      <c r="S286" s="48"/>
      <c r="T286" s="48"/>
      <c r="U286" s="500"/>
      <c r="V286" s="48"/>
      <c r="W286" s="48"/>
      <c r="X286" s="500"/>
      <c r="Y286" s="48"/>
      <c r="Z286" s="48"/>
      <c r="AA286" s="48"/>
    </row>
    <row r="287" spans="1:27" ht="21" customHeight="1" x14ac:dyDescent="0.25">
      <c r="A287" s="48"/>
      <c r="B287" s="48"/>
      <c r="C287" s="48"/>
      <c r="D287" s="48"/>
      <c r="E287" s="48"/>
      <c r="F287" s="48"/>
      <c r="G287" s="48"/>
      <c r="H287" s="48"/>
      <c r="I287" s="48"/>
      <c r="J287" s="48"/>
      <c r="K287" s="48"/>
      <c r="L287" s="48"/>
      <c r="M287" s="48"/>
      <c r="N287" s="48"/>
      <c r="O287" s="48"/>
      <c r="P287" s="48"/>
      <c r="Q287" s="48"/>
      <c r="R287" s="48"/>
      <c r="S287" s="48"/>
      <c r="T287" s="48"/>
      <c r="U287" s="500"/>
      <c r="V287" s="48"/>
      <c r="W287" s="48"/>
      <c r="X287" s="500"/>
      <c r="Y287" s="48"/>
      <c r="Z287" s="48"/>
      <c r="AA287" s="48"/>
    </row>
    <row r="288" spans="1:27" ht="21" customHeight="1" x14ac:dyDescent="0.25">
      <c r="A288" s="48"/>
      <c r="B288" s="48"/>
      <c r="C288" s="48"/>
      <c r="D288" s="48"/>
      <c r="E288" s="48"/>
      <c r="F288" s="48"/>
      <c r="G288" s="48"/>
      <c r="H288" s="48"/>
      <c r="I288" s="48"/>
      <c r="J288" s="48"/>
      <c r="K288" s="48"/>
      <c r="L288" s="48"/>
      <c r="M288" s="48"/>
      <c r="N288" s="48"/>
      <c r="O288" s="48"/>
      <c r="P288" s="48"/>
      <c r="Q288" s="48"/>
      <c r="R288" s="48"/>
      <c r="S288" s="48"/>
      <c r="T288" s="48"/>
      <c r="U288" s="500"/>
      <c r="V288" s="48"/>
      <c r="W288" s="48"/>
      <c r="X288" s="500"/>
      <c r="Y288" s="48"/>
      <c r="Z288" s="48"/>
      <c r="AA288" s="48"/>
    </row>
    <row r="289" spans="1:27" ht="21" customHeight="1" x14ac:dyDescent="0.25">
      <c r="A289" s="48"/>
      <c r="B289" s="48"/>
      <c r="C289" s="48"/>
      <c r="D289" s="48"/>
      <c r="E289" s="48"/>
      <c r="F289" s="48"/>
      <c r="G289" s="48"/>
      <c r="H289" s="48"/>
      <c r="I289" s="48"/>
      <c r="J289" s="48"/>
      <c r="K289" s="48"/>
      <c r="L289" s="48"/>
      <c r="M289" s="48"/>
      <c r="N289" s="48"/>
      <c r="O289" s="48"/>
      <c r="P289" s="48"/>
      <c r="Q289" s="48"/>
      <c r="R289" s="48"/>
      <c r="S289" s="48"/>
      <c r="T289" s="48"/>
      <c r="U289" s="500"/>
      <c r="V289" s="48"/>
      <c r="W289" s="48"/>
      <c r="X289" s="500"/>
      <c r="Y289" s="48"/>
      <c r="Z289" s="48"/>
      <c r="AA289" s="48"/>
    </row>
    <row r="290" spans="1:27" ht="21" customHeight="1" x14ac:dyDescent="0.25">
      <c r="A290" s="48"/>
      <c r="B290" s="48"/>
      <c r="C290" s="48"/>
      <c r="D290" s="48"/>
      <c r="E290" s="48"/>
      <c r="F290" s="48"/>
      <c r="G290" s="48"/>
      <c r="H290" s="48"/>
      <c r="I290" s="48"/>
      <c r="J290" s="48"/>
      <c r="K290" s="48"/>
      <c r="L290" s="48"/>
      <c r="M290" s="48"/>
      <c r="N290" s="48"/>
      <c r="O290" s="48"/>
      <c r="P290" s="48"/>
      <c r="Q290" s="48"/>
      <c r="R290" s="48"/>
      <c r="S290" s="48"/>
      <c r="T290" s="48"/>
      <c r="U290" s="500"/>
      <c r="V290" s="48"/>
      <c r="W290" s="48"/>
      <c r="X290" s="500"/>
      <c r="Y290" s="48"/>
      <c r="Z290" s="48"/>
      <c r="AA290" s="48"/>
    </row>
    <row r="291" spans="1:27" ht="21" customHeight="1" x14ac:dyDescent="0.25">
      <c r="A291" s="48"/>
      <c r="B291" s="48"/>
      <c r="C291" s="48"/>
      <c r="D291" s="48"/>
      <c r="E291" s="48"/>
      <c r="F291" s="48"/>
      <c r="G291" s="48"/>
      <c r="H291" s="48"/>
      <c r="I291" s="48"/>
      <c r="J291" s="48"/>
      <c r="K291" s="48"/>
      <c r="L291" s="48"/>
      <c r="M291" s="48"/>
      <c r="N291" s="48"/>
      <c r="O291" s="48"/>
      <c r="P291" s="48"/>
      <c r="Q291" s="48"/>
      <c r="R291" s="48"/>
      <c r="S291" s="48"/>
      <c r="T291" s="48"/>
      <c r="U291" s="500"/>
      <c r="V291" s="48"/>
      <c r="W291" s="48"/>
      <c r="X291" s="500"/>
      <c r="Y291" s="48"/>
      <c r="Z291" s="48"/>
      <c r="AA291" s="48"/>
    </row>
    <row r="292" spans="1:27" ht="21" customHeight="1" x14ac:dyDescent="0.25">
      <c r="A292" s="48"/>
      <c r="B292" s="48"/>
      <c r="C292" s="48"/>
      <c r="D292" s="48"/>
      <c r="E292" s="48"/>
      <c r="F292" s="48"/>
      <c r="G292" s="48"/>
      <c r="H292" s="48"/>
      <c r="I292" s="48"/>
      <c r="J292" s="48"/>
      <c r="K292" s="48"/>
      <c r="L292" s="48"/>
      <c r="M292" s="48"/>
      <c r="N292" s="48"/>
      <c r="O292" s="48"/>
      <c r="P292" s="48"/>
      <c r="Q292" s="48"/>
      <c r="R292" s="48"/>
      <c r="S292" s="48"/>
      <c r="T292" s="48"/>
      <c r="U292" s="500"/>
      <c r="V292" s="48"/>
      <c r="W292" s="48"/>
      <c r="X292" s="500"/>
      <c r="Y292" s="48"/>
      <c r="Z292" s="48"/>
      <c r="AA292" s="48"/>
    </row>
    <row r="293" spans="1:27" ht="21" customHeight="1" x14ac:dyDescent="0.25">
      <c r="A293" s="48"/>
      <c r="B293" s="48"/>
      <c r="C293" s="48"/>
      <c r="D293" s="48"/>
      <c r="E293" s="48"/>
      <c r="F293" s="48"/>
      <c r="G293" s="48"/>
      <c r="H293" s="48"/>
      <c r="I293" s="48"/>
      <c r="J293" s="48"/>
      <c r="K293" s="48"/>
      <c r="L293" s="48"/>
      <c r="M293" s="48"/>
      <c r="N293" s="48"/>
      <c r="O293" s="48"/>
      <c r="P293" s="48"/>
      <c r="Q293" s="48"/>
      <c r="R293" s="48"/>
      <c r="S293" s="48"/>
      <c r="T293" s="48"/>
      <c r="U293" s="500"/>
      <c r="V293" s="48"/>
      <c r="W293" s="48"/>
      <c r="X293" s="500"/>
      <c r="Y293" s="48"/>
      <c r="Z293" s="48"/>
      <c r="AA293" s="48"/>
    </row>
    <row r="294" spans="1:27" ht="21" customHeight="1" x14ac:dyDescent="0.25">
      <c r="A294" s="48"/>
      <c r="B294" s="48"/>
      <c r="C294" s="48"/>
      <c r="D294" s="48"/>
      <c r="E294" s="48"/>
      <c r="F294" s="48"/>
      <c r="G294" s="48"/>
      <c r="H294" s="48"/>
      <c r="I294" s="48"/>
      <c r="J294" s="48"/>
      <c r="K294" s="48"/>
      <c r="L294" s="48"/>
      <c r="M294" s="48"/>
      <c r="N294" s="48"/>
      <c r="O294" s="48"/>
      <c r="P294" s="48"/>
      <c r="Q294" s="48"/>
      <c r="R294" s="48"/>
      <c r="S294" s="48"/>
      <c r="T294" s="48"/>
      <c r="U294" s="500"/>
      <c r="V294" s="48"/>
      <c r="W294" s="48"/>
      <c r="X294" s="500"/>
      <c r="Y294" s="48"/>
      <c r="Z294" s="48"/>
      <c r="AA294" s="48"/>
    </row>
    <row r="295" spans="1:27" ht="21" customHeight="1" x14ac:dyDescent="0.25">
      <c r="A295" s="48"/>
      <c r="B295" s="48"/>
      <c r="C295" s="48"/>
      <c r="D295" s="48"/>
      <c r="E295" s="48"/>
      <c r="F295" s="48"/>
      <c r="G295" s="48"/>
      <c r="H295" s="48"/>
      <c r="I295" s="48"/>
      <c r="J295" s="48"/>
      <c r="K295" s="48"/>
      <c r="L295" s="48"/>
      <c r="M295" s="48"/>
      <c r="N295" s="48"/>
      <c r="O295" s="48"/>
      <c r="P295" s="48"/>
      <c r="Q295" s="48"/>
      <c r="R295" s="48"/>
      <c r="S295" s="48"/>
      <c r="T295" s="48"/>
      <c r="U295" s="500"/>
      <c r="V295" s="48"/>
      <c r="W295" s="48"/>
      <c r="X295" s="500"/>
      <c r="Y295" s="48"/>
      <c r="Z295" s="48"/>
      <c r="AA295" s="48"/>
    </row>
    <row r="296" spans="1:27" ht="21" customHeight="1" x14ac:dyDescent="0.25">
      <c r="A296" s="48"/>
      <c r="B296" s="48"/>
      <c r="C296" s="48"/>
      <c r="D296" s="48"/>
      <c r="E296" s="48"/>
      <c r="F296" s="48"/>
      <c r="G296" s="48"/>
      <c r="H296" s="48"/>
      <c r="I296" s="48"/>
      <c r="J296" s="48"/>
      <c r="K296" s="48"/>
      <c r="L296" s="48"/>
      <c r="M296" s="48"/>
      <c r="N296" s="48"/>
      <c r="O296" s="48"/>
      <c r="P296" s="48"/>
      <c r="Q296" s="48"/>
      <c r="R296" s="48"/>
      <c r="S296" s="48"/>
      <c r="T296" s="48"/>
      <c r="U296" s="500"/>
      <c r="V296" s="48"/>
      <c r="W296" s="48"/>
      <c r="X296" s="500"/>
      <c r="Y296" s="48"/>
      <c r="Z296" s="48"/>
      <c r="AA296" s="48"/>
    </row>
    <row r="297" spans="1:27" ht="21" customHeight="1" x14ac:dyDescent="0.25">
      <c r="A297" s="48"/>
      <c r="B297" s="48"/>
      <c r="C297" s="48"/>
      <c r="D297" s="48"/>
      <c r="E297" s="48"/>
      <c r="F297" s="48"/>
      <c r="G297" s="48"/>
      <c r="H297" s="48"/>
      <c r="I297" s="48"/>
      <c r="J297" s="48"/>
      <c r="K297" s="48"/>
      <c r="L297" s="48"/>
      <c r="M297" s="48"/>
      <c r="N297" s="48"/>
      <c r="O297" s="48"/>
      <c r="P297" s="48"/>
      <c r="Q297" s="48"/>
      <c r="R297" s="48"/>
      <c r="S297" s="48"/>
      <c r="T297" s="48"/>
      <c r="U297" s="500"/>
      <c r="V297" s="48"/>
      <c r="W297" s="48"/>
      <c r="X297" s="500"/>
      <c r="Y297" s="48"/>
      <c r="Z297" s="48"/>
      <c r="AA297" s="48"/>
    </row>
    <row r="298" spans="1:27" ht="21" customHeight="1" x14ac:dyDescent="0.25">
      <c r="A298" s="48"/>
      <c r="B298" s="48"/>
      <c r="C298" s="48"/>
      <c r="D298" s="48"/>
      <c r="E298" s="48"/>
      <c r="F298" s="48"/>
      <c r="G298" s="48"/>
      <c r="H298" s="48"/>
      <c r="I298" s="48"/>
      <c r="J298" s="48"/>
      <c r="K298" s="48"/>
      <c r="L298" s="48"/>
      <c r="M298" s="48"/>
      <c r="N298" s="48"/>
      <c r="O298" s="48"/>
      <c r="P298" s="48"/>
      <c r="Q298" s="48"/>
      <c r="R298" s="48"/>
      <c r="S298" s="48"/>
      <c r="T298" s="48"/>
      <c r="U298" s="500"/>
      <c r="V298" s="48"/>
      <c r="W298" s="48"/>
      <c r="X298" s="500"/>
      <c r="Y298" s="48"/>
      <c r="Z298" s="48"/>
      <c r="AA298" s="48"/>
    </row>
    <row r="299" spans="1:27" ht="21" customHeight="1" x14ac:dyDescent="0.25">
      <c r="A299" s="48"/>
      <c r="B299" s="48"/>
      <c r="C299" s="48"/>
      <c r="D299" s="48"/>
      <c r="E299" s="48"/>
      <c r="F299" s="48"/>
      <c r="G299" s="48"/>
      <c r="H299" s="48"/>
      <c r="I299" s="48"/>
      <c r="J299" s="48"/>
      <c r="K299" s="48"/>
      <c r="L299" s="48"/>
      <c r="M299" s="48"/>
      <c r="N299" s="48"/>
      <c r="O299" s="48"/>
      <c r="P299" s="48"/>
      <c r="Q299" s="48"/>
      <c r="R299" s="48"/>
      <c r="S299" s="48"/>
      <c r="T299" s="48"/>
      <c r="U299" s="500"/>
      <c r="V299" s="48"/>
      <c r="W299" s="48"/>
      <c r="X299" s="500"/>
      <c r="Y299" s="48"/>
      <c r="Z299" s="48"/>
      <c r="AA299" s="48"/>
    </row>
    <row r="300" spans="1:27" ht="21" customHeight="1" x14ac:dyDescent="0.25">
      <c r="A300" s="48"/>
      <c r="B300" s="48"/>
      <c r="C300" s="48"/>
      <c r="D300" s="48"/>
      <c r="E300" s="48"/>
      <c r="F300" s="48"/>
      <c r="G300" s="48"/>
      <c r="H300" s="48"/>
      <c r="I300" s="48"/>
      <c r="J300" s="48"/>
      <c r="K300" s="48"/>
      <c r="L300" s="48"/>
      <c r="M300" s="48"/>
      <c r="N300" s="48"/>
      <c r="O300" s="48"/>
      <c r="P300" s="48"/>
      <c r="Q300" s="48"/>
      <c r="R300" s="48"/>
      <c r="S300" s="48"/>
      <c r="T300" s="48"/>
      <c r="U300" s="500"/>
      <c r="V300" s="48"/>
      <c r="W300" s="48"/>
      <c r="X300" s="500"/>
      <c r="Y300" s="48"/>
      <c r="Z300" s="48"/>
      <c r="AA300" s="48"/>
    </row>
    <row r="301" spans="1:27" ht="21" customHeight="1" x14ac:dyDescent="0.25">
      <c r="A301" s="48"/>
      <c r="B301" s="48"/>
      <c r="C301" s="48"/>
      <c r="D301" s="48"/>
      <c r="E301" s="48"/>
      <c r="F301" s="48"/>
      <c r="G301" s="48"/>
      <c r="H301" s="48"/>
      <c r="I301" s="48"/>
      <c r="J301" s="48"/>
      <c r="K301" s="48"/>
      <c r="L301" s="48"/>
      <c r="M301" s="48"/>
      <c r="N301" s="48"/>
      <c r="O301" s="48"/>
      <c r="P301" s="48"/>
      <c r="Q301" s="48"/>
      <c r="R301" s="48"/>
      <c r="S301" s="48"/>
      <c r="T301" s="48"/>
      <c r="U301" s="500"/>
      <c r="V301" s="48"/>
      <c r="W301" s="48"/>
      <c r="X301" s="500"/>
      <c r="Y301" s="48"/>
      <c r="Z301" s="48"/>
      <c r="AA301" s="48"/>
    </row>
    <row r="302" spans="1:27" ht="21" customHeight="1" x14ac:dyDescent="0.25">
      <c r="A302" s="48"/>
      <c r="B302" s="48"/>
      <c r="C302" s="48"/>
      <c r="D302" s="48"/>
      <c r="E302" s="48"/>
      <c r="F302" s="48"/>
      <c r="G302" s="48"/>
      <c r="H302" s="48"/>
      <c r="I302" s="48"/>
      <c r="J302" s="48"/>
      <c r="K302" s="48"/>
      <c r="L302" s="48"/>
      <c r="M302" s="48"/>
      <c r="N302" s="48"/>
      <c r="O302" s="48"/>
      <c r="P302" s="48"/>
      <c r="Q302" s="48"/>
      <c r="R302" s="48"/>
      <c r="S302" s="48"/>
      <c r="T302" s="48"/>
      <c r="U302" s="500"/>
      <c r="V302" s="48"/>
      <c r="W302" s="48"/>
      <c r="X302" s="500"/>
      <c r="Y302" s="48"/>
      <c r="Z302" s="48"/>
      <c r="AA302" s="48"/>
    </row>
    <row r="303" spans="1:27" ht="21" customHeight="1" x14ac:dyDescent="0.25">
      <c r="A303" s="48"/>
      <c r="B303" s="48"/>
      <c r="C303" s="48"/>
      <c r="D303" s="48"/>
      <c r="E303" s="48"/>
      <c r="F303" s="48"/>
      <c r="G303" s="48"/>
      <c r="H303" s="48"/>
      <c r="I303" s="48"/>
      <c r="J303" s="48"/>
      <c r="K303" s="48"/>
      <c r="L303" s="48"/>
      <c r="M303" s="48"/>
      <c r="N303" s="48"/>
      <c r="O303" s="48"/>
      <c r="P303" s="48"/>
      <c r="Q303" s="48"/>
      <c r="R303" s="48"/>
      <c r="S303" s="48"/>
      <c r="T303" s="48"/>
      <c r="U303" s="500"/>
      <c r="V303" s="48"/>
      <c r="W303" s="48"/>
      <c r="X303" s="500"/>
      <c r="Y303" s="48"/>
      <c r="Z303" s="48"/>
      <c r="AA303" s="48"/>
    </row>
    <row r="304" spans="1:27" ht="21" customHeight="1" x14ac:dyDescent="0.25">
      <c r="A304" s="48"/>
      <c r="B304" s="48"/>
      <c r="C304" s="48"/>
      <c r="D304" s="48"/>
      <c r="E304" s="48"/>
      <c r="F304" s="48"/>
      <c r="G304" s="48"/>
      <c r="H304" s="48"/>
      <c r="I304" s="48"/>
      <c r="J304" s="48"/>
      <c r="K304" s="48"/>
      <c r="L304" s="48"/>
      <c r="M304" s="48"/>
      <c r="N304" s="48"/>
      <c r="O304" s="48"/>
      <c r="P304" s="48"/>
      <c r="Q304" s="48"/>
      <c r="R304" s="48"/>
      <c r="S304" s="48"/>
      <c r="T304" s="48"/>
      <c r="U304" s="500"/>
      <c r="V304" s="48"/>
      <c r="W304" s="48"/>
      <c r="X304" s="500"/>
      <c r="Y304" s="48"/>
      <c r="Z304" s="48"/>
      <c r="AA304" s="48"/>
    </row>
    <row r="305" spans="1:27" ht="21" customHeight="1" x14ac:dyDescent="0.25">
      <c r="A305" s="48"/>
      <c r="B305" s="48"/>
      <c r="C305" s="48"/>
      <c r="D305" s="48"/>
      <c r="E305" s="48"/>
      <c r="F305" s="48"/>
      <c r="G305" s="48"/>
      <c r="H305" s="48"/>
      <c r="I305" s="48"/>
      <c r="J305" s="48"/>
      <c r="K305" s="48"/>
      <c r="L305" s="48"/>
      <c r="M305" s="48"/>
      <c r="N305" s="48"/>
      <c r="O305" s="48"/>
      <c r="P305" s="48"/>
      <c r="Q305" s="48"/>
      <c r="R305" s="48"/>
      <c r="S305" s="48"/>
      <c r="T305" s="48"/>
      <c r="U305" s="500"/>
      <c r="V305" s="48"/>
      <c r="W305" s="48"/>
      <c r="X305" s="500"/>
      <c r="Y305" s="48"/>
      <c r="Z305" s="48"/>
      <c r="AA305" s="48"/>
    </row>
    <row r="306" spans="1:27" ht="21" customHeight="1" x14ac:dyDescent="0.25">
      <c r="A306" s="48"/>
      <c r="B306" s="48"/>
      <c r="C306" s="48"/>
      <c r="D306" s="48"/>
      <c r="E306" s="48"/>
      <c r="F306" s="48"/>
      <c r="G306" s="48"/>
      <c r="H306" s="48"/>
      <c r="I306" s="48"/>
      <c r="J306" s="48"/>
      <c r="K306" s="48"/>
      <c r="L306" s="48"/>
      <c r="M306" s="48"/>
      <c r="N306" s="48"/>
      <c r="O306" s="48"/>
      <c r="P306" s="48"/>
      <c r="Q306" s="48"/>
      <c r="R306" s="48"/>
      <c r="S306" s="48"/>
      <c r="T306" s="48"/>
      <c r="U306" s="500"/>
      <c r="V306" s="48"/>
      <c r="W306" s="48"/>
      <c r="X306" s="500"/>
      <c r="Y306" s="48"/>
      <c r="Z306" s="48"/>
      <c r="AA306" s="48"/>
    </row>
    <row r="307" spans="1:27" ht="21" customHeight="1" x14ac:dyDescent="0.25">
      <c r="A307" s="48"/>
      <c r="B307" s="48"/>
      <c r="C307" s="48"/>
      <c r="D307" s="48"/>
      <c r="E307" s="48"/>
      <c r="F307" s="48"/>
      <c r="G307" s="48"/>
      <c r="H307" s="48"/>
      <c r="I307" s="48"/>
      <c r="J307" s="48"/>
      <c r="K307" s="48"/>
      <c r="L307" s="48"/>
      <c r="M307" s="48"/>
      <c r="N307" s="48"/>
      <c r="O307" s="48"/>
      <c r="P307" s="48"/>
      <c r="Q307" s="48"/>
      <c r="R307" s="48"/>
      <c r="S307" s="48"/>
      <c r="T307" s="48"/>
      <c r="U307" s="500"/>
      <c r="V307" s="48"/>
      <c r="W307" s="48"/>
      <c r="X307" s="500"/>
      <c r="Y307" s="48"/>
      <c r="Z307" s="48"/>
      <c r="AA307" s="48"/>
    </row>
    <row r="308" spans="1:27" ht="21" customHeight="1" x14ac:dyDescent="0.25">
      <c r="A308" s="48"/>
      <c r="B308" s="48"/>
      <c r="C308" s="48"/>
      <c r="D308" s="48"/>
      <c r="E308" s="48"/>
      <c r="F308" s="48"/>
      <c r="G308" s="48"/>
      <c r="H308" s="48"/>
      <c r="I308" s="48"/>
      <c r="J308" s="48"/>
      <c r="K308" s="48"/>
      <c r="L308" s="48"/>
      <c r="M308" s="48"/>
      <c r="N308" s="48"/>
      <c r="O308" s="48"/>
      <c r="P308" s="48"/>
      <c r="Q308" s="48"/>
      <c r="R308" s="48"/>
      <c r="S308" s="48"/>
      <c r="T308" s="48"/>
      <c r="U308" s="500"/>
      <c r="V308" s="48"/>
      <c r="W308" s="48"/>
      <c r="X308" s="500"/>
      <c r="Y308" s="48"/>
      <c r="Z308" s="48"/>
      <c r="AA308" s="48"/>
    </row>
    <row r="309" spans="1:27" ht="21" customHeight="1" x14ac:dyDescent="0.25">
      <c r="A309" s="48"/>
      <c r="B309" s="48"/>
      <c r="C309" s="48"/>
      <c r="D309" s="48"/>
      <c r="E309" s="48"/>
      <c r="F309" s="48"/>
      <c r="G309" s="48"/>
      <c r="H309" s="48"/>
      <c r="I309" s="48"/>
      <c r="J309" s="48"/>
      <c r="K309" s="48"/>
      <c r="L309" s="48"/>
      <c r="M309" s="48"/>
      <c r="N309" s="48"/>
      <c r="O309" s="48"/>
      <c r="P309" s="48"/>
      <c r="Q309" s="48"/>
      <c r="R309" s="48"/>
      <c r="S309" s="48"/>
      <c r="T309" s="48"/>
      <c r="U309" s="500"/>
      <c r="V309" s="48"/>
      <c r="W309" s="48"/>
      <c r="X309" s="500"/>
      <c r="Y309" s="48"/>
      <c r="Z309" s="48"/>
      <c r="AA309" s="48"/>
    </row>
    <row r="310" spans="1:27" ht="21" customHeight="1" x14ac:dyDescent="0.25">
      <c r="A310" s="48"/>
      <c r="B310" s="48"/>
      <c r="C310" s="48"/>
      <c r="D310" s="48"/>
      <c r="E310" s="48"/>
      <c r="F310" s="48"/>
      <c r="G310" s="48"/>
      <c r="H310" s="48"/>
      <c r="I310" s="48"/>
      <c r="J310" s="48"/>
      <c r="K310" s="48"/>
      <c r="L310" s="48"/>
      <c r="M310" s="48"/>
      <c r="N310" s="48"/>
      <c r="O310" s="48"/>
      <c r="P310" s="48"/>
      <c r="Q310" s="48"/>
      <c r="R310" s="48"/>
      <c r="S310" s="48"/>
      <c r="T310" s="48"/>
      <c r="U310" s="500"/>
      <c r="V310" s="48"/>
      <c r="W310" s="48"/>
      <c r="X310" s="500"/>
      <c r="Y310" s="48"/>
      <c r="Z310" s="48"/>
      <c r="AA310" s="48"/>
    </row>
    <row r="311" spans="1:27" ht="21" customHeight="1" x14ac:dyDescent="0.25">
      <c r="A311" s="48"/>
      <c r="B311" s="48"/>
      <c r="C311" s="48"/>
      <c r="D311" s="48"/>
      <c r="E311" s="48"/>
      <c r="F311" s="48"/>
      <c r="G311" s="48"/>
      <c r="H311" s="48"/>
      <c r="I311" s="48"/>
      <c r="J311" s="48"/>
      <c r="K311" s="48"/>
      <c r="L311" s="48"/>
      <c r="M311" s="48"/>
      <c r="N311" s="48"/>
      <c r="O311" s="48"/>
      <c r="P311" s="48"/>
      <c r="Q311" s="48"/>
      <c r="R311" s="48"/>
      <c r="S311" s="48"/>
      <c r="T311" s="48"/>
      <c r="U311" s="500"/>
      <c r="V311" s="48"/>
      <c r="W311" s="48"/>
      <c r="X311" s="500"/>
      <c r="Y311" s="48"/>
      <c r="Z311" s="48"/>
      <c r="AA311" s="48"/>
    </row>
    <row r="312" spans="1:27" ht="21" customHeight="1" x14ac:dyDescent="0.25">
      <c r="A312" s="48"/>
      <c r="B312" s="48"/>
      <c r="C312" s="48"/>
      <c r="D312" s="48"/>
      <c r="E312" s="48"/>
      <c r="F312" s="48"/>
      <c r="G312" s="48"/>
      <c r="H312" s="48"/>
      <c r="I312" s="48"/>
      <c r="J312" s="48"/>
      <c r="K312" s="48"/>
      <c r="L312" s="48"/>
      <c r="M312" s="48"/>
      <c r="N312" s="48"/>
      <c r="O312" s="48"/>
      <c r="P312" s="48"/>
      <c r="Q312" s="48"/>
      <c r="R312" s="48"/>
      <c r="S312" s="48"/>
      <c r="T312" s="48"/>
      <c r="U312" s="500"/>
      <c r="V312" s="48"/>
      <c r="W312" s="48"/>
      <c r="X312" s="500"/>
      <c r="Y312" s="48"/>
      <c r="Z312" s="48"/>
      <c r="AA312" s="48"/>
    </row>
    <row r="313" spans="1:27" ht="21" customHeight="1" x14ac:dyDescent="0.25">
      <c r="A313" s="48"/>
      <c r="B313" s="48"/>
      <c r="C313" s="48"/>
      <c r="D313" s="48"/>
      <c r="E313" s="48"/>
      <c r="F313" s="48"/>
      <c r="G313" s="48"/>
      <c r="H313" s="48"/>
      <c r="I313" s="48"/>
      <c r="J313" s="48"/>
      <c r="K313" s="48"/>
      <c r="L313" s="48"/>
      <c r="M313" s="48"/>
      <c r="N313" s="48"/>
      <c r="O313" s="48"/>
      <c r="P313" s="48"/>
      <c r="Q313" s="48"/>
      <c r="R313" s="48"/>
      <c r="S313" s="48"/>
      <c r="T313" s="48"/>
      <c r="U313" s="500"/>
      <c r="V313" s="48"/>
      <c r="W313" s="48"/>
      <c r="X313" s="500"/>
      <c r="Y313" s="48"/>
      <c r="Z313" s="48"/>
      <c r="AA313" s="48"/>
    </row>
    <row r="314" spans="1:27" ht="21" customHeight="1" x14ac:dyDescent="0.25">
      <c r="A314" s="48"/>
      <c r="B314" s="48"/>
      <c r="C314" s="48"/>
      <c r="D314" s="48"/>
      <c r="E314" s="48"/>
      <c r="F314" s="48"/>
      <c r="G314" s="48"/>
      <c r="H314" s="48"/>
      <c r="I314" s="48"/>
      <c r="J314" s="48"/>
      <c r="K314" s="48"/>
      <c r="L314" s="48"/>
      <c r="M314" s="48"/>
      <c r="N314" s="48"/>
      <c r="O314" s="48"/>
      <c r="P314" s="48"/>
      <c r="Q314" s="48"/>
      <c r="R314" s="48"/>
      <c r="S314" s="48"/>
      <c r="T314" s="48"/>
      <c r="U314" s="500"/>
      <c r="V314" s="48"/>
      <c r="W314" s="48"/>
      <c r="X314" s="500"/>
      <c r="Y314" s="48"/>
      <c r="Z314" s="48"/>
      <c r="AA314" s="48"/>
    </row>
    <row r="315" spans="1:27" ht="21" customHeight="1" x14ac:dyDescent="0.25">
      <c r="A315" s="48"/>
      <c r="B315" s="48"/>
      <c r="C315" s="48"/>
      <c r="D315" s="48"/>
      <c r="E315" s="48"/>
      <c r="F315" s="48"/>
      <c r="G315" s="48"/>
      <c r="H315" s="48"/>
      <c r="I315" s="48"/>
      <c r="J315" s="48"/>
      <c r="K315" s="48"/>
      <c r="L315" s="48"/>
      <c r="M315" s="48"/>
      <c r="N315" s="48"/>
      <c r="O315" s="48"/>
      <c r="P315" s="48"/>
      <c r="Q315" s="48"/>
      <c r="R315" s="48"/>
      <c r="S315" s="48"/>
      <c r="T315" s="48"/>
      <c r="U315" s="500"/>
      <c r="V315" s="48"/>
      <c r="W315" s="48"/>
      <c r="X315" s="500"/>
      <c r="Y315" s="48"/>
      <c r="Z315" s="48"/>
      <c r="AA315" s="48"/>
    </row>
    <row r="316" spans="1:27" ht="21" customHeight="1" x14ac:dyDescent="0.25">
      <c r="A316" s="48"/>
      <c r="B316" s="48"/>
      <c r="C316" s="48"/>
      <c r="D316" s="48"/>
      <c r="E316" s="48"/>
      <c r="F316" s="48"/>
      <c r="G316" s="48"/>
      <c r="H316" s="48"/>
      <c r="I316" s="48"/>
      <c r="J316" s="48"/>
      <c r="K316" s="48"/>
      <c r="L316" s="48"/>
      <c r="M316" s="48"/>
      <c r="N316" s="48"/>
      <c r="O316" s="48"/>
      <c r="P316" s="48"/>
      <c r="Q316" s="48"/>
      <c r="R316" s="48"/>
      <c r="S316" s="48"/>
      <c r="T316" s="48"/>
      <c r="U316" s="500"/>
      <c r="V316" s="48"/>
      <c r="W316" s="48"/>
      <c r="X316" s="500"/>
      <c r="Y316" s="48"/>
      <c r="Z316" s="48"/>
      <c r="AA316" s="48"/>
    </row>
    <row r="317" spans="1:27" ht="21" customHeight="1" x14ac:dyDescent="0.25">
      <c r="A317" s="48"/>
      <c r="B317" s="48"/>
      <c r="C317" s="48"/>
      <c r="D317" s="48"/>
      <c r="E317" s="48"/>
      <c r="F317" s="48"/>
      <c r="G317" s="48"/>
      <c r="H317" s="48"/>
      <c r="I317" s="48"/>
      <c r="J317" s="48"/>
      <c r="K317" s="48"/>
      <c r="L317" s="48"/>
      <c r="M317" s="48"/>
      <c r="N317" s="48"/>
      <c r="O317" s="48"/>
      <c r="P317" s="48"/>
      <c r="Q317" s="48"/>
      <c r="R317" s="48"/>
      <c r="S317" s="48"/>
      <c r="T317" s="48"/>
      <c r="U317" s="500"/>
      <c r="V317" s="48"/>
      <c r="W317" s="48"/>
      <c r="X317" s="500"/>
      <c r="Y317" s="48"/>
      <c r="Z317" s="48"/>
      <c r="AA317" s="48"/>
    </row>
    <row r="318" spans="1:27" ht="21" customHeight="1" x14ac:dyDescent="0.25">
      <c r="A318" s="48"/>
      <c r="B318" s="48"/>
      <c r="C318" s="48"/>
      <c r="D318" s="48"/>
      <c r="E318" s="48"/>
      <c r="F318" s="48"/>
      <c r="G318" s="48"/>
      <c r="H318" s="48"/>
      <c r="I318" s="48"/>
      <c r="J318" s="48"/>
      <c r="K318" s="48"/>
      <c r="L318" s="48"/>
      <c r="M318" s="48"/>
      <c r="N318" s="48"/>
      <c r="O318" s="48"/>
      <c r="P318" s="48"/>
      <c r="Q318" s="48"/>
      <c r="R318" s="48"/>
      <c r="S318" s="48"/>
      <c r="T318" s="48"/>
      <c r="U318" s="500"/>
      <c r="V318" s="48"/>
      <c r="W318" s="48"/>
      <c r="X318" s="500"/>
      <c r="Y318" s="48"/>
      <c r="Z318" s="48"/>
      <c r="AA318" s="48"/>
    </row>
    <row r="319" spans="1:27" ht="21" customHeight="1" x14ac:dyDescent="0.25">
      <c r="A319" s="48"/>
      <c r="B319" s="48"/>
      <c r="C319" s="48"/>
      <c r="D319" s="48"/>
      <c r="E319" s="48"/>
      <c r="F319" s="48"/>
      <c r="G319" s="48"/>
      <c r="H319" s="48"/>
      <c r="I319" s="48"/>
      <c r="J319" s="48"/>
      <c r="K319" s="48"/>
      <c r="L319" s="48"/>
      <c r="M319" s="48"/>
      <c r="N319" s="48"/>
      <c r="O319" s="48"/>
      <c r="P319" s="48"/>
      <c r="Q319" s="48"/>
      <c r="R319" s="48"/>
      <c r="S319" s="48"/>
      <c r="T319" s="48"/>
      <c r="U319" s="500"/>
      <c r="V319" s="48"/>
      <c r="W319" s="48"/>
      <c r="X319" s="500"/>
      <c r="Y319" s="48"/>
      <c r="Z319" s="48"/>
      <c r="AA319" s="48"/>
    </row>
    <row r="320" spans="1:27" ht="21" customHeight="1" x14ac:dyDescent="0.25">
      <c r="A320" s="48"/>
      <c r="B320" s="48"/>
      <c r="C320" s="48"/>
      <c r="D320" s="48"/>
      <c r="E320" s="48"/>
      <c r="F320" s="48"/>
      <c r="G320" s="48"/>
      <c r="H320" s="48"/>
      <c r="I320" s="48"/>
      <c r="J320" s="48"/>
      <c r="K320" s="48"/>
      <c r="L320" s="48"/>
      <c r="M320" s="48"/>
      <c r="N320" s="48"/>
      <c r="O320" s="48"/>
      <c r="P320" s="48"/>
      <c r="Q320" s="48"/>
      <c r="R320" s="48"/>
      <c r="S320" s="48"/>
      <c r="T320" s="48"/>
      <c r="U320" s="500"/>
      <c r="V320" s="48"/>
      <c r="W320" s="48"/>
      <c r="X320" s="500"/>
      <c r="Y320" s="48"/>
      <c r="Z320" s="48"/>
      <c r="AA320" s="48"/>
    </row>
    <row r="321" spans="1:27" ht="21" customHeight="1" x14ac:dyDescent="0.25">
      <c r="A321" s="48"/>
      <c r="B321" s="48"/>
      <c r="C321" s="48"/>
      <c r="D321" s="48"/>
      <c r="E321" s="48"/>
      <c r="F321" s="48"/>
      <c r="G321" s="48"/>
      <c r="H321" s="48"/>
      <c r="I321" s="48"/>
      <c r="J321" s="48"/>
      <c r="K321" s="48"/>
      <c r="L321" s="48"/>
      <c r="M321" s="48"/>
      <c r="N321" s="48"/>
      <c r="O321" s="48"/>
      <c r="P321" s="48"/>
      <c r="Q321" s="48"/>
      <c r="R321" s="48"/>
      <c r="S321" s="48"/>
      <c r="T321" s="48"/>
      <c r="U321" s="500"/>
      <c r="V321" s="48"/>
      <c r="W321" s="48"/>
      <c r="X321" s="500"/>
      <c r="Y321" s="48"/>
      <c r="Z321" s="48"/>
      <c r="AA321" s="48"/>
    </row>
    <row r="322" spans="1:27" ht="21" customHeight="1" x14ac:dyDescent="0.25">
      <c r="A322" s="48"/>
      <c r="B322" s="48"/>
      <c r="C322" s="48"/>
      <c r="D322" s="48"/>
      <c r="E322" s="48"/>
      <c r="F322" s="48"/>
      <c r="G322" s="48"/>
      <c r="H322" s="48"/>
      <c r="I322" s="48"/>
      <c r="J322" s="48"/>
      <c r="K322" s="48"/>
      <c r="L322" s="48"/>
      <c r="M322" s="48"/>
      <c r="N322" s="48"/>
      <c r="O322" s="48"/>
      <c r="P322" s="48"/>
      <c r="Q322" s="48"/>
      <c r="R322" s="48"/>
      <c r="S322" s="48"/>
      <c r="T322" s="48"/>
      <c r="U322" s="500"/>
      <c r="V322" s="48"/>
      <c r="W322" s="48"/>
      <c r="X322" s="500"/>
      <c r="Y322" s="48"/>
      <c r="Z322" s="48"/>
      <c r="AA322" s="48"/>
    </row>
    <row r="323" spans="1:27" ht="21" customHeight="1" x14ac:dyDescent="0.25">
      <c r="A323" s="48"/>
      <c r="B323" s="48"/>
      <c r="C323" s="48"/>
      <c r="D323" s="48"/>
      <c r="E323" s="48"/>
      <c r="F323" s="48"/>
      <c r="G323" s="48"/>
      <c r="H323" s="48"/>
      <c r="I323" s="48"/>
      <c r="J323" s="48"/>
      <c r="K323" s="48"/>
      <c r="L323" s="48"/>
      <c r="M323" s="48"/>
      <c r="N323" s="48"/>
      <c r="O323" s="48"/>
      <c r="P323" s="48"/>
      <c r="Q323" s="48"/>
      <c r="R323" s="48"/>
      <c r="S323" s="48"/>
      <c r="T323" s="48"/>
      <c r="U323" s="500"/>
      <c r="V323" s="48"/>
      <c r="W323" s="48"/>
      <c r="X323" s="500"/>
      <c r="Y323" s="48"/>
      <c r="Z323" s="48"/>
      <c r="AA323" s="48"/>
    </row>
    <row r="324" spans="1:27" ht="21" customHeight="1" x14ac:dyDescent="0.25">
      <c r="A324" s="48"/>
      <c r="B324" s="48"/>
      <c r="C324" s="48"/>
      <c r="D324" s="48"/>
      <c r="E324" s="48"/>
      <c r="F324" s="48"/>
      <c r="G324" s="48"/>
      <c r="H324" s="48"/>
      <c r="I324" s="48"/>
      <c r="J324" s="48"/>
      <c r="K324" s="48"/>
      <c r="L324" s="48"/>
      <c r="M324" s="48"/>
      <c r="N324" s="48"/>
      <c r="O324" s="48"/>
      <c r="P324" s="48"/>
      <c r="Q324" s="48"/>
      <c r="R324" s="48"/>
      <c r="S324" s="48"/>
      <c r="T324" s="48"/>
      <c r="U324" s="500"/>
      <c r="V324" s="48"/>
      <c r="W324" s="48"/>
      <c r="X324" s="500"/>
      <c r="Y324" s="48"/>
      <c r="Z324" s="48"/>
      <c r="AA324" s="48"/>
    </row>
    <row r="325" spans="1:27" ht="21" customHeight="1" x14ac:dyDescent="0.25">
      <c r="A325" s="48"/>
      <c r="B325" s="48"/>
      <c r="C325" s="48"/>
      <c r="D325" s="48"/>
      <c r="E325" s="48"/>
      <c r="F325" s="48"/>
      <c r="G325" s="48"/>
      <c r="H325" s="48"/>
      <c r="I325" s="48"/>
      <c r="J325" s="48"/>
      <c r="K325" s="48"/>
      <c r="L325" s="48"/>
      <c r="M325" s="48"/>
      <c r="N325" s="48"/>
      <c r="O325" s="48"/>
      <c r="P325" s="48"/>
      <c r="Q325" s="48"/>
      <c r="R325" s="48"/>
      <c r="S325" s="48"/>
      <c r="T325" s="48"/>
      <c r="U325" s="500"/>
      <c r="V325" s="48"/>
      <c r="W325" s="48"/>
      <c r="X325" s="500"/>
      <c r="Y325" s="48"/>
      <c r="Z325" s="48"/>
      <c r="AA325" s="48"/>
    </row>
    <row r="326" spans="1:27" ht="21" customHeight="1" x14ac:dyDescent="0.25">
      <c r="A326" s="48"/>
      <c r="B326" s="48"/>
      <c r="C326" s="48"/>
      <c r="D326" s="48"/>
      <c r="E326" s="48"/>
      <c r="F326" s="48"/>
      <c r="G326" s="48"/>
      <c r="H326" s="48"/>
      <c r="I326" s="48"/>
      <c r="J326" s="48"/>
      <c r="K326" s="48"/>
      <c r="L326" s="48"/>
      <c r="M326" s="48"/>
      <c r="N326" s="48"/>
      <c r="O326" s="48"/>
      <c r="P326" s="48"/>
      <c r="Q326" s="48"/>
      <c r="R326" s="48"/>
      <c r="S326" s="48"/>
      <c r="T326" s="48"/>
      <c r="U326" s="500"/>
      <c r="V326" s="48"/>
      <c r="W326" s="48"/>
      <c r="X326" s="500"/>
      <c r="Y326" s="48"/>
      <c r="Z326" s="48"/>
      <c r="AA326" s="48"/>
    </row>
    <row r="327" spans="1:27" ht="21" customHeight="1" x14ac:dyDescent="0.25">
      <c r="A327" s="48"/>
      <c r="B327" s="48"/>
      <c r="C327" s="48"/>
      <c r="D327" s="48"/>
      <c r="E327" s="48"/>
      <c r="F327" s="48"/>
      <c r="G327" s="48"/>
      <c r="H327" s="48"/>
      <c r="I327" s="48"/>
      <c r="J327" s="48"/>
      <c r="K327" s="48"/>
      <c r="L327" s="48"/>
      <c r="M327" s="48"/>
      <c r="N327" s="48"/>
      <c r="O327" s="48"/>
      <c r="P327" s="48"/>
      <c r="Q327" s="48"/>
      <c r="R327" s="48"/>
      <c r="S327" s="48"/>
      <c r="T327" s="48"/>
      <c r="U327" s="500"/>
      <c r="V327" s="48"/>
      <c r="W327" s="48"/>
      <c r="X327" s="500"/>
      <c r="Y327" s="48"/>
      <c r="Z327" s="48"/>
      <c r="AA327" s="48"/>
    </row>
    <row r="328" spans="1:27" ht="21" customHeight="1" x14ac:dyDescent="0.25">
      <c r="A328" s="48"/>
      <c r="B328" s="48"/>
      <c r="C328" s="48"/>
      <c r="D328" s="48"/>
      <c r="E328" s="48"/>
      <c r="F328" s="48"/>
      <c r="G328" s="48"/>
      <c r="H328" s="48"/>
      <c r="I328" s="48"/>
      <c r="J328" s="48"/>
      <c r="K328" s="48"/>
      <c r="L328" s="48"/>
      <c r="M328" s="48"/>
      <c r="N328" s="48"/>
      <c r="O328" s="48"/>
      <c r="P328" s="48"/>
      <c r="Q328" s="48"/>
      <c r="R328" s="48"/>
      <c r="S328" s="48"/>
      <c r="T328" s="48"/>
      <c r="U328" s="500"/>
      <c r="V328" s="48"/>
      <c r="W328" s="48"/>
      <c r="X328" s="500"/>
      <c r="Y328" s="48"/>
      <c r="Z328" s="48"/>
      <c r="AA328" s="48"/>
    </row>
    <row r="329" spans="1:27" ht="21" customHeight="1" x14ac:dyDescent="0.25">
      <c r="A329" s="48"/>
      <c r="B329" s="48"/>
      <c r="C329" s="48"/>
      <c r="D329" s="48"/>
      <c r="E329" s="48"/>
      <c r="F329" s="48"/>
      <c r="G329" s="48"/>
      <c r="H329" s="48"/>
      <c r="I329" s="48"/>
      <c r="J329" s="48"/>
      <c r="K329" s="48"/>
      <c r="L329" s="48"/>
      <c r="M329" s="48"/>
      <c r="N329" s="48"/>
      <c r="O329" s="48"/>
      <c r="P329" s="48"/>
      <c r="Q329" s="48"/>
      <c r="R329" s="48"/>
      <c r="S329" s="48"/>
      <c r="T329" s="48"/>
      <c r="U329" s="500"/>
      <c r="V329" s="48"/>
      <c r="W329" s="48"/>
      <c r="X329" s="500"/>
      <c r="Y329" s="48"/>
      <c r="Z329" s="48"/>
      <c r="AA329" s="48"/>
    </row>
    <row r="330" spans="1:27" ht="21" customHeight="1" x14ac:dyDescent="0.25">
      <c r="A330" s="48"/>
      <c r="B330" s="48"/>
      <c r="C330" s="48"/>
      <c r="D330" s="48"/>
      <c r="E330" s="48"/>
      <c r="F330" s="48"/>
      <c r="G330" s="48"/>
      <c r="H330" s="48"/>
      <c r="I330" s="48"/>
      <c r="J330" s="48"/>
      <c r="K330" s="48"/>
      <c r="L330" s="48"/>
      <c r="M330" s="48"/>
      <c r="N330" s="48"/>
      <c r="O330" s="48"/>
      <c r="P330" s="48"/>
      <c r="Q330" s="48"/>
      <c r="R330" s="48"/>
      <c r="S330" s="48"/>
      <c r="T330" s="48"/>
      <c r="U330" s="500"/>
      <c r="V330" s="48"/>
      <c r="W330" s="48"/>
      <c r="X330" s="500"/>
      <c r="Y330" s="48"/>
      <c r="Z330" s="48"/>
      <c r="AA330" s="48"/>
    </row>
    <row r="331" spans="1:27" ht="21" customHeight="1" x14ac:dyDescent="0.25">
      <c r="A331" s="48"/>
      <c r="B331" s="48"/>
      <c r="C331" s="48"/>
      <c r="D331" s="48"/>
      <c r="E331" s="48"/>
      <c r="F331" s="48"/>
      <c r="G331" s="48"/>
      <c r="H331" s="48"/>
      <c r="I331" s="48"/>
      <c r="J331" s="48"/>
      <c r="K331" s="48"/>
      <c r="L331" s="48"/>
      <c r="M331" s="48"/>
      <c r="N331" s="48"/>
      <c r="O331" s="48"/>
      <c r="P331" s="48"/>
      <c r="Q331" s="48"/>
      <c r="R331" s="48"/>
      <c r="S331" s="48"/>
      <c r="T331" s="48"/>
      <c r="U331" s="500"/>
      <c r="V331" s="48"/>
      <c r="W331" s="48"/>
      <c r="X331" s="500"/>
      <c r="Y331" s="48"/>
      <c r="Z331" s="48"/>
      <c r="AA331" s="48"/>
    </row>
    <row r="332" spans="1:27" ht="21" customHeight="1" x14ac:dyDescent="0.25">
      <c r="A332" s="48"/>
      <c r="B332" s="48"/>
      <c r="C332" s="48"/>
      <c r="D332" s="48"/>
      <c r="E332" s="48"/>
      <c r="F332" s="48"/>
      <c r="G332" s="48"/>
      <c r="H332" s="48"/>
      <c r="I332" s="48"/>
      <c r="J332" s="48"/>
      <c r="K332" s="48"/>
      <c r="L332" s="48"/>
      <c r="M332" s="48"/>
      <c r="N332" s="48"/>
      <c r="O332" s="48"/>
      <c r="P332" s="48"/>
      <c r="Q332" s="48"/>
      <c r="R332" s="48"/>
      <c r="S332" s="48"/>
      <c r="T332" s="48"/>
      <c r="U332" s="500"/>
      <c r="V332" s="48"/>
      <c r="W332" s="48"/>
      <c r="X332" s="500"/>
      <c r="Y332" s="48"/>
      <c r="Z332" s="48"/>
      <c r="AA332" s="48"/>
    </row>
    <row r="333" spans="1:27" ht="21" customHeight="1" x14ac:dyDescent="0.25">
      <c r="A333" s="48"/>
      <c r="B333" s="48"/>
      <c r="C333" s="48"/>
      <c r="D333" s="48"/>
      <c r="E333" s="48"/>
      <c r="F333" s="48"/>
      <c r="G333" s="48"/>
      <c r="H333" s="48"/>
      <c r="I333" s="48"/>
      <c r="J333" s="48"/>
      <c r="K333" s="48"/>
      <c r="L333" s="48"/>
      <c r="M333" s="48"/>
      <c r="N333" s="48"/>
      <c r="O333" s="48"/>
      <c r="P333" s="48"/>
      <c r="Q333" s="48"/>
      <c r="R333" s="48"/>
      <c r="S333" s="48"/>
      <c r="T333" s="48"/>
      <c r="U333" s="500"/>
      <c r="V333" s="48"/>
      <c r="W333" s="48"/>
      <c r="X333" s="500"/>
      <c r="Y333" s="48"/>
      <c r="Z333" s="48"/>
      <c r="AA333" s="48"/>
    </row>
    <row r="334" spans="1:27" ht="21" customHeight="1" x14ac:dyDescent="0.25">
      <c r="A334" s="48"/>
      <c r="B334" s="48"/>
      <c r="C334" s="48"/>
      <c r="D334" s="48"/>
      <c r="E334" s="48"/>
      <c r="F334" s="48"/>
      <c r="G334" s="48"/>
      <c r="H334" s="48"/>
      <c r="I334" s="48"/>
      <c r="J334" s="48"/>
      <c r="K334" s="48"/>
      <c r="L334" s="48"/>
      <c r="M334" s="48"/>
      <c r="N334" s="48"/>
      <c r="O334" s="48"/>
      <c r="P334" s="48"/>
      <c r="Q334" s="48"/>
      <c r="R334" s="48"/>
      <c r="S334" s="48"/>
      <c r="T334" s="48"/>
      <c r="U334" s="500"/>
      <c r="V334" s="48"/>
      <c r="W334" s="48"/>
      <c r="X334" s="500"/>
      <c r="Y334" s="48"/>
      <c r="Z334" s="48"/>
      <c r="AA334" s="48"/>
    </row>
    <row r="335" spans="1:27" ht="21" customHeight="1" x14ac:dyDescent="0.25">
      <c r="A335" s="48"/>
      <c r="B335" s="48"/>
      <c r="C335" s="48"/>
      <c r="D335" s="48"/>
      <c r="E335" s="48"/>
      <c r="F335" s="48"/>
      <c r="G335" s="48"/>
      <c r="H335" s="48"/>
      <c r="I335" s="48"/>
      <c r="J335" s="48"/>
      <c r="K335" s="48"/>
      <c r="L335" s="48"/>
      <c r="M335" s="48"/>
      <c r="N335" s="48"/>
      <c r="O335" s="48"/>
      <c r="P335" s="48"/>
      <c r="Q335" s="48"/>
      <c r="R335" s="48"/>
      <c r="S335" s="48"/>
      <c r="T335" s="48"/>
      <c r="U335" s="500"/>
      <c r="V335" s="48"/>
      <c r="W335" s="48"/>
      <c r="X335" s="500"/>
      <c r="Y335" s="48"/>
      <c r="Z335" s="48"/>
      <c r="AA335" s="48"/>
    </row>
    <row r="336" spans="1:27" ht="21" customHeight="1" x14ac:dyDescent="0.25">
      <c r="A336" s="48"/>
      <c r="B336" s="48"/>
      <c r="C336" s="48"/>
      <c r="D336" s="48"/>
      <c r="E336" s="48"/>
      <c r="F336" s="48"/>
      <c r="G336" s="48"/>
      <c r="H336" s="48"/>
      <c r="I336" s="48"/>
      <c r="J336" s="48"/>
      <c r="K336" s="48"/>
      <c r="L336" s="48"/>
      <c r="M336" s="48"/>
      <c r="N336" s="48"/>
      <c r="O336" s="48"/>
      <c r="P336" s="48"/>
      <c r="Q336" s="48"/>
      <c r="R336" s="48"/>
      <c r="S336" s="48"/>
      <c r="T336" s="48"/>
      <c r="U336" s="500"/>
      <c r="V336" s="48"/>
      <c r="W336" s="48"/>
      <c r="X336" s="500"/>
      <c r="Y336" s="48"/>
      <c r="Z336" s="48"/>
      <c r="AA336" s="48"/>
    </row>
    <row r="337" spans="1:27" ht="21" customHeight="1" x14ac:dyDescent="0.25">
      <c r="A337" s="48"/>
      <c r="B337" s="48"/>
      <c r="C337" s="48"/>
      <c r="D337" s="48"/>
      <c r="E337" s="48"/>
      <c r="F337" s="48"/>
      <c r="G337" s="48"/>
      <c r="H337" s="48"/>
      <c r="I337" s="48"/>
      <c r="J337" s="48"/>
      <c r="K337" s="48"/>
      <c r="L337" s="48"/>
      <c r="M337" s="48"/>
      <c r="N337" s="48"/>
      <c r="O337" s="48"/>
      <c r="P337" s="48"/>
      <c r="Q337" s="48"/>
      <c r="R337" s="48"/>
      <c r="S337" s="48"/>
      <c r="T337" s="48"/>
      <c r="U337" s="500"/>
      <c r="V337" s="48"/>
      <c r="W337" s="48"/>
      <c r="X337" s="500"/>
      <c r="Y337" s="48"/>
      <c r="Z337" s="48"/>
      <c r="AA337" s="48"/>
    </row>
    <row r="338" spans="1:27" ht="21" customHeight="1" x14ac:dyDescent="0.25">
      <c r="A338" s="48"/>
      <c r="B338" s="48"/>
      <c r="C338" s="48"/>
      <c r="D338" s="48"/>
      <c r="E338" s="48"/>
      <c r="F338" s="48"/>
      <c r="G338" s="48"/>
      <c r="H338" s="48"/>
      <c r="I338" s="48"/>
      <c r="J338" s="48"/>
      <c r="K338" s="48"/>
      <c r="L338" s="48"/>
      <c r="M338" s="48"/>
      <c r="N338" s="48"/>
      <c r="O338" s="48"/>
      <c r="P338" s="48"/>
      <c r="Q338" s="48"/>
      <c r="R338" s="48"/>
      <c r="S338" s="48"/>
      <c r="T338" s="48"/>
      <c r="U338" s="500"/>
      <c r="V338" s="48"/>
      <c r="W338" s="48"/>
      <c r="X338" s="500"/>
      <c r="Y338" s="48"/>
      <c r="Z338" s="48"/>
      <c r="AA338" s="48"/>
    </row>
    <row r="339" spans="1:27" ht="21" customHeight="1" x14ac:dyDescent="0.25">
      <c r="A339" s="48"/>
      <c r="B339" s="48"/>
      <c r="C339" s="48"/>
      <c r="D339" s="48"/>
      <c r="E339" s="48"/>
      <c r="F339" s="48"/>
      <c r="G339" s="48"/>
      <c r="H339" s="48"/>
      <c r="I339" s="48"/>
      <c r="J339" s="48"/>
      <c r="K339" s="48"/>
      <c r="L339" s="48"/>
      <c r="M339" s="48"/>
      <c r="N339" s="48"/>
      <c r="O339" s="48"/>
      <c r="P339" s="48"/>
      <c r="Q339" s="48"/>
      <c r="R339" s="48"/>
      <c r="S339" s="48"/>
      <c r="T339" s="48"/>
      <c r="U339" s="500"/>
      <c r="V339" s="48"/>
      <c r="W339" s="48"/>
      <c r="X339" s="500"/>
      <c r="Y339" s="48"/>
      <c r="Z339" s="48"/>
      <c r="AA339" s="48"/>
    </row>
    <row r="340" spans="1:27" ht="21" customHeight="1" x14ac:dyDescent="0.25">
      <c r="A340" s="48"/>
      <c r="B340" s="48"/>
      <c r="C340" s="48"/>
      <c r="D340" s="48"/>
      <c r="E340" s="48"/>
      <c r="F340" s="48"/>
      <c r="G340" s="48"/>
      <c r="H340" s="48"/>
      <c r="I340" s="48"/>
      <c r="J340" s="48"/>
      <c r="K340" s="48"/>
      <c r="L340" s="48"/>
      <c r="M340" s="48"/>
      <c r="N340" s="48"/>
      <c r="O340" s="48"/>
      <c r="P340" s="48"/>
      <c r="Q340" s="48"/>
      <c r="R340" s="48"/>
      <c r="S340" s="48"/>
      <c r="T340" s="48"/>
      <c r="U340" s="500"/>
      <c r="V340" s="48"/>
      <c r="W340" s="48"/>
      <c r="X340" s="500"/>
      <c r="Y340" s="48"/>
      <c r="Z340" s="48"/>
      <c r="AA340" s="48"/>
    </row>
    <row r="341" spans="1:27" ht="21" customHeight="1" x14ac:dyDescent="0.25">
      <c r="A341" s="48"/>
      <c r="B341" s="48"/>
      <c r="C341" s="48"/>
      <c r="D341" s="48"/>
      <c r="E341" s="48"/>
      <c r="F341" s="48"/>
      <c r="G341" s="48"/>
      <c r="H341" s="48"/>
      <c r="I341" s="48"/>
      <c r="J341" s="48"/>
      <c r="K341" s="48"/>
      <c r="L341" s="48"/>
      <c r="M341" s="48"/>
      <c r="N341" s="48"/>
      <c r="O341" s="48"/>
      <c r="P341" s="48"/>
      <c r="Q341" s="48"/>
      <c r="R341" s="48"/>
      <c r="S341" s="48"/>
      <c r="T341" s="48"/>
      <c r="U341" s="500"/>
      <c r="V341" s="48"/>
      <c r="W341" s="48"/>
      <c r="X341" s="500"/>
      <c r="Y341" s="48"/>
      <c r="Z341" s="48"/>
      <c r="AA341" s="48"/>
    </row>
    <row r="342" spans="1:27" ht="21" customHeight="1" x14ac:dyDescent="0.25">
      <c r="A342" s="48"/>
      <c r="B342" s="48"/>
      <c r="C342" s="48"/>
      <c r="D342" s="48"/>
      <c r="E342" s="48"/>
      <c r="F342" s="48"/>
      <c r="G342" s="48"/>
      <c r="H342" s="48"/>
      <c r="I342" s="48"/>
      <c r="J342" s="48"/>
      <c r="K342" s="48"/>
      <c r="L342" s="48"/>
      <c r="M342" s="48"/>
      <c r="N342" s="48"/>
      <c r="O342" s="48"/>
      <c r="P342" s="48"/>
      <c r="Q342" s="48"/>
      <c r="R342" s="48"/>
      <c r="S342" s="48"/>
      <c r="T342" s="48"/>
      <c r="U342" s="500"/>
      <c r="V342" s="48"/>
      <c r="W342" s="48"/>
      <c r="X342" s="500"/>
      <c r="Y342" s="48"/>
      <c r="Z342" s="48"/>
      <c r="AA342" s="48"/>
    </row>
    <row r="343" spans="1:27" ht="21" customHeight="1" x14ac:dyDescent="0.25">
      <c r="A343" s="48"/>
      <c r="B343" s="48"/>
      <c r="C343" s="48"/>
      <c r="D343" s="48"/>
      <c r="E343" s="48"/>
      <c r="F343" s="48"/>
      <c r="G343" s="48"/>
      <c r="H343" s="48"/>
      <c r="I343" s="48"/>
      <c r="J343" s="48"/>
      <c r="K343" s="48"/>
      <c r="L343" s="48"/>
      <c r="M343" s="48"/>
      <c r="N343" s="48"/>
      <c r="O343" s="48"/>
      <c r="P343" s="48"/>
      <c r="Q343" s="48"/>
      <c r="R343" s="48"/>
      <c r="S343" s="48"/>
      <c r="T343" s="48"/>
      <c r="U343" s="500"/>
      <c r="V343" s="48"/>
      <c r="W343" s="48"/>
      <c r="X343" s="500"/>
      <c r="Y343" s="48"/>
      <c r="Z343" s="48"/>
      <c r="AA343" s="48"/>
    </row>
    <row r="344" spans="1:27" ht="21" customHeight="1" x14ac:dyDescent="0.25">
      <c r="A344" s="48"/>
      <c r="B344" s="48"/>
      <c r="C344" s="48"/>
      <c r="D344" s="48"/>
      <c r="E344" s="48"/>
      <c r="F344" s="48"/>
      <c r="G344" s="48"/>
      <c r="H344" s="48"/>
      <c r="I344" s="48"/>
      <c r="J344" s="48"/>
      <c r="K344" s="48"/>
      <c r="L344" s="48"/>
      <c r="M344" s="48"/>
      <c r="N344" s="48"/>
      <c r="O344" s="48"/>
      <c r="P344" s="48"/>
      <c r="Q344" s="48"/>
      <c r="R344" s="48"/>
      <c r="S344" s="48"/>
      <c r="T344" s="48"/>
      <c r="U344" s="500"/>
      <c r="V344" s="48"/>
      <c r="W344" s="48"/>
      <c r="X344" s="500"/>
      <c r="Y344" s="48"/>
      <c r="Z344" s="48"/>
      <c r="AA344" s="48"/>
    </row>
    <row r="345" spans="1:27" ht="21" customHeight="1" x14ac:dyDescent="0.25">
      <c r="A345" s="48"/>
      <c r="B345" s="48"/>
      <c r="C345" s="48"/>
      <c r="D345" s="48"/>
      <c r="E345" s="48"/>
      <c r="F345" s="48"/>
      <c r="G345" s="48"/>
      <c r="H345" s="48"/>
      <c r="I345" s="48"/>
      <c r="J345" s="48"/>
      <c r="K345" s="48"/>
      <c r="L345" s="48"/>
      <c r="M345" s="48"/>
      <c r="N345" s="48"/>
      <c r="O345" s="48"/>
      <c r="P345" s="48"/>
      <c r="Q345" s="48"/>
      <c r="R345" s="48"/>
      <c r="S345" s="48"/>
      <c r="T345" s="48"/>
      <c r="U345" s="500"/>
      <c r="V345" s="48"/>
      <c r="W345" s="48"/>
      <c r="X345" s="500"/>
      <c r="Y345" s="48"/>
      <c r="Z345" s="48"/>
      <c r="AA345" s="48"/>
    </row>
    <row r="346" spans="1:27" ht="21" customHeight="1" x14ac:dyDescent="0.25">
      <c r="A346" s="48"/>
      <c r="B346" s="48"/>
      <c r="C346" s="48"/>
      <c r="D346" s="48"/>
      <c r="E346" s="48"/>
      <c r="F346" s="48"/>
      <c r="G346" s="48"/>
      <c r="H346" s="48"/>
      <c r="I346" s="48"/>
      <c r="J346" s="48"/>
      <c r="K346" s="48"/>
      <c r="L346" s="48"/>
      <c r="M346" s="48"/>
      <c r="N346" s="48"/>
      <c r="O346" s="48"/>
      <c r="P346" s="48"/>
      <c r="Q346" s="48"/>
      <c r="R346" s="48"/>
      <c r="S346" s="48"/>
      <c r="T346" s="48"/>
      <c r="U346" s="500"/>
      <c r="V346" s="48"/>
      <c r="W346" s="48"/>
      <c r="X346" s="500"/>
      <c r="Y346" s="48"/>
      <c r="Z346" s="48"/>
      <c r="AA346" s="48"/>
    </row>
    <row r="347" spans="1:27" ht="21" customHeight="1" x14ac:dyDescent="0.25">
      <c r="A347" s="48"/>
      <c r="B347" s="48"/>
      <c r="C347" s="48"/>
      <c r="D347" s="48"/>
      <c r="E347" s="48"/>
      <c r="F347" s="48"/>
      <c r="G347" s="48"/>
      <c r="H347" s="48"/>
      <c r="I347" s="48"/>
      <c r="J347" s="48"/>
      <c r="K347" s="48"/>
      <c r="L347" s="48"/>
      <c r="M347" s="48"/>
      <c r="N347" s="48"/>
      <c r="O347" s="48"/>
      <c r="P347" s="48"/>
      <c r="Q347" s="48"/>
      <c r="R347" s="48"/>
      <c r="S347" s="48"/>
      <c r="T347" s="48"/>
      <c r="U347" s="500"/>
      <c r="V347" s="48"/>
      <c r="W347" s="48"/>
      <c r="X347" s="500"/>
      <c r="Y347" s="48"/>
      <c r="Z347" s="48"/>
      <c r="AA347" s="48"/>
    </row>
    <row r="348" spans="1:27" ht="21" customHeight="1" x14ac:dyDescent="0.25">
      <c r="A348" s="48"/>
      <c r="B348" s="48"/>
      <c r="C348" s="48"/>
      <c r="D348" s="48"/>
      <c r="E348" s="48"/>
      <c r="F348" s="48"/>
      <c r="G348" s="48"/>
      <c r="H348" s="48"/>
      <c r="I348" s="48"/>
      <c r="J348" s="48"/>
      <c r="K348" s="48"/>
      <c r="L348" s="48"/>
      <c r="M348" s="48"/>
      <c r="N348" s="48"/>
      <c r="O348" s="48"/>
      <c r="P348" s="48"/>
      <c r="Q348" s="48"/>
      <c r="R348" s="48"/>
      <c r="S348" s="48"/>
      <c r="T348" s="48"/>
      <c r="U348" s="500"/>
      <c r="V348" s="48"/>
      <c r="W348" s="48"/>
      <c r="X348" s="500"/>
      <c r="Y348" s="48"/>
      <c r="Z348" s="48"/>
      <c r="AA348" s="48"/>
    </row>
    <row r="349" spans="1:27" ht="21" customHeight="1" x14ac:dyDescent="0.25">
      <c r="A349" s="48"/>
      <c r="B349" s="48"/>
      <c r="C349" s="48"/>
      <c r="D349" s="48"/>
      <c r="E349" s="48"/>
      <c r="F349" s="48"/>
      <c r="G349" s="48"/>
      <c r="H349" s="48"/>
      <c r="I349" s="48"/>
      <c r="J349" s="48"/>
      <c r="K349" s="48"/>
      <c r="L349" s="48"/>
      <c r="M349" s="48"/>
      <c r="N349" s="48"/>
      <c r="O349" s="48"/>
      <c r="P349" s="48"/>
      <c r="Q349" s="48"/>
      <c r="R349" s="48"/>
      <c r="S349" s="48"/>
      <c r="T349" s="48"/>
      <c r="U349" s="500"/>
      <c r="V349" s="48"/>
      <c r="W349" s="48"/>
      <c r="X349" s="500"/>
      <c r="Y349" s="48"/>
      <c r="Z349" s="48"/>
      <c r="AA349" s="48"/>
    </row>
    <row r="350" spans="1:27" ht="21" customHeight="1" x14ac:dyDescent="0.25">
      <c r="A350" s="48"/>
      <c r="B350" s="48"/>
      <c r="C350" s="48"/>
      <c r="D350" s="48"/>
      <c r="E350" s="48"/>
      <c r="F350" s="48"/>
      <c r="G350" s="48"/>
      <c r="H350" s="48"/>
      <c r="I350" s="48"/>
      <c r="J350" s="48"/>
      <c r="K350" s="48"/>
      <c r="L350" s="48"/>
      <c r="M350" s="48"/>
      <c r="N350" s="48"/>
      <c r="O350" s="48"/>
      <c r="P350" s="48"/>
      <c r="Q350" s="48"/>
      <c r="R350" s="48"/>
      <c r="S350" s="48"/>
      <c r="T350" s="48"/>
      <c r="U350" s="500"/>
      <c r="V350" s="48"/>
      <c r="W350" s="48"/>
      <c r="X350" s="500"/>
      <c r="Y350" s="48"/>
      <c r="Z350" s="48"/>
      <c r="AA350" s="48"/>
    </row>
    <row r="351" spans="1:27" ht="21" customHeight="1" x14ac:dyDescent="0.25">
      <c r="A351" s="48"/>
      <c r="B351" s="48"/>
      <c r="C351" s="48"/>
      <c r="D351" s="48"/>
      <c r="E351" s="48"/>
      <c r="F351" s="48"/>
      <c r="G351" s="48"/>
      <c r="H351" s="48"/>
      <c r="I351" s="48"/>
      <c r="J351" s="48"/>
      <c r="K351" s="48"/>
      <c r="L351" s="48"/>
      <c r="M351" s="48"/>
      <c r="N351" s="48"/>
      <c r="O351" s="48"/>
      <c r="P351" s="48"/>
      <c r="Q351" s="48"/>
      <c r="R351" s="48"/>
      <c r="S351" s="48"/>
      <c r="T351" s="48"/>
      <c r="U351" s="500"/>
      <c r="V351" s="48"/>
      <c r="W351" s="48"/>
      <c r="X351" s="500"/>
      <c r="Y351" s="48"/>
      <c r="Z351" s="48"/>
      <c r="AA351" s="48"/>
    </row>
    <row r="352" spans="1:27" ht="21" customHeight="1" x14ac:dyDescent="0.25">
      <c r="A352" s="48"/>
      <c r="B352" s="48"/>
      <c r="C352" s="48"/>
      <c r="D352" s="48"/>
      <c r="E352" s="48"/>
      <c r="F352" s="48"/>
      <c r="G352" s="48"/>
      <c r="H352" s="48"/>
      <c r="I352" s="48"/>
      <c r="J352" s="48"/>
      <c r="K352" s="48"/>
      <c r="L352" s="48"/>
      <c r="M352" s="48"/>
      <c r="N352" s="48"/>
      <c r="O352" s="48"/>
      <c r="P352" s="48"/>
      <c r="Q352" s="48"/>
      <c r="R352" s="48"/>
      <c r="S352" s="48"/>
      <c r="T352" s="48"/>
      <c r="U352" s="500"/>
      <c r="V352" s="48"/>
      <c r="W352" s="48"/>
      <c r="X352" s="500"/>
      <c r="Y352" s="48"/>
      <c r="Z352" s="48"/>
      <c r="AA352" s="48"/>
    </row>
    <row r="353" spans="1:27" ht="21" customHeight="1" x14ac:dyDescent="0.25">
      <c r="A353" s="48"/>
      <c r="B353" s="48"/>
      <c r="C353" s="48"/>
      <c r="D353" s="48"/>
      <c r="E353" s="48"/>
      <c r="F353" s="48"/>
      <c r="G353" s="48"/>
      <c r="H353" s="48"/>
      <c r="I353" s="48"/>
      <c r="J353" s="48"/>
      <c r="K353" s="48"/>
      <c r="L353" s="48"/>
      <c r="M353" s="48"/>
      <c r="N353" s="48"/>
      <c r="O353" s="48"/>
      <c r="P353" s="48"/>
      <c r="Q353" s="48"/>
      <c r="R353" s="48"/>
      <c r="S353" s="48"/>
      <c r="T353" s="48"/>
      <c r="U353" s="500"/>
      <c r="V353" s="48"/>
      <c r="W353" s="48"/>
      <c r="X353" s="500"/>
      <c r="Y353" s="48"/>
      <c r="Z353" s="48"/>
      <c r="AA353" s="48"/>
    </row>
    <row r="354" spans="1:27" ht="21" customHeight="1" x14ac:dyDescent="0.25">
      <c r="A354" s="48"/>
      <c r="B354" s="48"/>
      <c r="C354" s="48"/>
      <c r="D354" s="48"/>
      <c r="E354" s="48"/>
      <c r="F354" s="48"/>
      <c r="G354" s="48"/>
      <c r="H354" s="48"/>
      <c r="I354" s="48"/>
      <c r="J354" s="48"/>
      <c r="K354" s="48"/>
      <c r="L354" s="48"/>
      <c r="M354" s="48"/>
      <c r="N354" s="48"/>
      <c r="O354" s="48"/>
      <c r="P354" s="48"/>
      <c r="Q354" s="48"/>
      <c r="R354" s="48"/>
      <c r="S354" s="48"/>
      <c r="T354" s="48"/>
      <c r="U354" s="500"/>
      <c r="V354" s="48"/>
      <c r="W354" s="48"/>
      <c r="X354" s="500"/>
      <c r="Y354" s="48"/>
      <c r="Z354" s="48"/>
      <c r="AA354" s="48"/>
    </row>
    <row r="355" spans="1:27" ht="21" customHeight="1" x14ac:dyDescent="0.25">
      <c r="A355" s="48"/>
      <c r="B355" s="48"/>
      <c r="C355" s="48"/>
      <c r="D355" s="48"/>
      <c r="E355" s="48"/>
      <c r="F355" s="48"/>
      <c r="G355" s="48"/>
      <c r="H355" s="48"/>
      <c r="I355" s="48"/>
      <c r="J355" s="48"/>
      <c r="K355" s="48"/>
      <c r="L355" s="48"/>
      <c r="M355" s="48"/>
      <c r="N355" s="48"/>
      <c r="O355" s="48"/>
      <c r="P355" s="48"/>
      <c r="Q355" s="48"/>
      <c r="R355" s="48"/>
      <c r="S355" s="48"/>
      <c r="T355" s="48"/>
      <c r="U355" s="500"/>
      <c r="V355" s="48"/>
      <c r="W355" s="48"/>
      <c r="X355" s="500"/>
      <c r="Y355" s="48"/>
      <c r="Z355" s="48"/>
      <c r="AA355" s="48"/>
    </row>
    <row r="356" spans="1:27" ht="21" customHeight="1" x14ac:dyDescent="0.25">
      <c r="A356" s="48"/>
      <c r="B356" s="48"/>
      <c r="C356" s="48"/>
      <c r="D356" s="48"/>
      <c r="E356" s="48"/>
      <c r="F356" s="48"/>
      <c r="G356" s="48"/>
      <c r="H356" s="48"/>
      <c r="I356" s="48"/>
      <c r="J356" s="48"/>
      <c r="K356" s="48"/>
      <c r="L356" s="48"/>
      <c r="M356" s="48"/>
      <c r="N356" s="48"/>
      <c r="O356" s="48"/>
      <c r="P356" s="48"/>
      <c r="Q356" s="48"/>
      <c r="R356" s="48"/>
      <c r="S356" s="48"/>
      <c r="T356" s="48"/>
      <c r="U356" s="500"/>
      <c r="V356" s="48"/>
      <c r="W356" s="48"/>
      <c r="X356" s="500"/>
      <c r="Y356" s="48"/>
      <c r="Z356" s="48"/>
      <c r="AA356" s="48"/>
    </row>
    <row r="357" spans="1:27" ht="21" customHeight="1" x14ac:dyDescent="0.25">
      <c r="A357" s="48"/>
      <c r="B357" s="48"/>
      <c r="C357" s="48"/>
      <c r="D357" s="48"/>
      <c r="E357" s="48"/>
      <c r="F357" s="48"/>
      <c r="G357" s="48"/>
      <c r="H357" s="48"/>
      <c r="I357" s="48"/>
      <c r="J357" s="48"/>
      <c r="K357" s="48"/>
      <c r="L357" s="48"/>
      <c r="M357" s="48"/>
      <c r="N357" s="48"/>
      <c r="O357" s="48"/>
      <c r="P357" s="48"/>
      <c r="Q357" s="48"/>
      <c r="R357" s="48"/>
      <c r="S357" s="48"/>
      <c r="T357" s="48"/>
      <c r="U357" s="500"/>
      <c r="V357" s="48"/>
      <c r="W357" s="48"/>
      <c r="X357" s="500"/>
      <c r="Y357" s="48"/>
      <c r="Z357" s="48"/>
      <c r="AA357" s="48"/>
    </row>
    <row r="358" spans="1:27" ht="21" customHeight="1" x14ac:dyDescent="0.25">
      <c r="A358" s="48"/>
      <c r="B358" s="48"/>
      <c r="C358" s="48"/>
      <c r="D358" s="48"/>
      <c r="E358" s="48"/>
      <c r="F358" s="48"/>
      <c r="G358" s="48"/>
      <c r="H358" s="48"/>
      <c r="I358" s="48"/>
      <c r="J358" s="48"/>
      <c r="K358" s="48"/>
      <c r="L358" s="48"/>
      <c r="M358" s="48"/>
      <c r="N358" s="48"/>
      <c r="O358" s="48"/>
      <c r="P358" s="48"/>
      <c r="Q358" s="48"/>
      <c r="R358" s="48"/>
      <c r="S358" s="48"/>
      <c r="T358" s="48"/>
      <c r="U358" s="500"/>
      <c r="V358" s="48"/>
      <c r="W358" s="48"/>
      <c r="X358" s="500"/>
      <c r="Y358" s="48"/>
      <c r="Z358" s="48"/>
      <c r="AA358" s="48"/>
    </row>
    <row r="359" spans="1:27" ht="21" customHeight="1" x14ac:dyDescent="0.25">
      <c r="A359" s="48"/>
      <c r="B359" s="48"/>
      <c r="C359" s="48"/>
      <c r="D359" s="48"/>
      <c r="E359" s="48"/>
      <c r="F359" s="48"/>
      <c r="G359" s="48"/>
      <c r="H359" s="48"/>
      <c r="I359" s="48"/>
      <c r="J359" s="48"/>
      <c r="K359" s="48"/>
      <c r="L359" s="48"/>
      <c r="M359" s="48"/>
      <c r="N359" s="48"/>
      <c r="O359" s="48"/>
      <c r="P359" s="48"/>
      <c r="Q359" s="48"/>
      <c r="R359" s="48"/>
      <c r="S359" s="48"/>
      <c r="T359" s="48"/>
      <c r="U359" s="500"/>
      <c r="V359" s="48"/>
      <c r="W359" s="48"/>
      <c r="X359" s="500"/>
      <c r="Y359" s="48"/>
      <c r="Z359" s="48"/>
      <c r="AA359" s="48"/>
    </row>
    <row r="360" spans="1:27" ht="21" customHeight="1" x14ac:dyDescent="0.25">
      <c r="A360" s="48"/>
      <c r="B360" s="48"/>
      <c r="C360" s="48"/>
      <c r="D360" s="48"/>
      <c r="E360" s="48"/>
      <c r="F360" s="48"/>
      <c r="G360" s="48"/>
      <c r="H360" s="48"/>
      <c r="I360" s="48"/>
      <c r="J360" s="48"/>
      <c r="K360" s="48"/>
      <c r="L360" s="48"/>
      <c r="M360" s="48"/>
      <c r="N360" s="48"/>
      <c r="O360" s="48"/>
      <c r="P360" s="48"/>
      <c r="Q360" s="48"/>
      <c r="R360" s="48"/>
      <c r="S360" s="48"/>
      <c r="T360" s="48"/>
      <c r="U360" s="500"/>
      <c r="V360" s="48"/>
      <c r="W360" s="48"/>
      <c r="X360" s="500"/>
      <c r="Y360" s="48"/>
      <c r="Z360" s="48"/>
      <c r="AA360" s="48"/>
    </row>
    <row r="361" spans="1:27" ht="21" customHeight="1" x14ac:dyDescent="0.25">
      <c r="A361" s="48"/>
      <c r="B361" s="48"/>
      <c r="C361" s="48"/>
      <c r="D361" s="48"/>
      <c r="E361" s="48"/>
      <c r="F361" s="48"/>
      <c r="G361" s="48"/>
      <c r="H361" s="48"/>
      <c r="I361" s="48"/>
      <c r="J361" s="48"/>
      <c r="K361" s="48"/>
      <c r="L361" s="48"/>
      <c r="M361" s="48"/>
      <c r="N361" s="48"/>
      <c r="O361" s="48"/>
      <c r="P361" s="48"/>
      <c r="Q361" s="48"/>
      <c r="R361" s="48"/>
      <c r="S361" s="48"/>
      <c r="T361" s="48"/>
      <c r="U361" s="500"/>
      <c r="V361" s="48"/>
      <c r="W361" s="48"/>
      <c r="X361" s="500"/>
      <c r="Y361" s="48"/>
      <c r="Z361" s="48"/>
      <c r="AA361" s="48"/>
    </row>
    <row r="362" spans="1:27" ht="21" customHeight="1" x14ac:dyDescent="0.25">
      <c r="A362" s="48"/>
      <c r="B362" s="48"/>
      <c r="C362" s="48"/>
      <c r="D362" s="48"/>
      <c r="E362" s="48"/>
      <c r="F362" s="48"/>
      <c r="G362" s="48"/>
      <c r="H362" s="48"/>
      <c r="I362" s="48"/>
      <c r="J362" s="48"/>
      <c r="K362" s="48"/>
      <c r="L362" s="48"/>
      <c r="M362" s="48"/>
      <c r="N362" s="48"/>
      <c r="O362" s="48"/>
      <c r="P362" s="48"/>
      <c r="Q362" s="48"/>
      <c r="R362" s="48"/>
      <c r="S362" s="48"/>
      <c r="T362" s="48"/>
      <c r="U362" s="500"/>
      <c r="V362" s="48"/>
      <c r="W362" s="48"/>
      <c r="X362" s="500"/>
      <c r="Y362" s="48"/>
      <c r="Z362" s="48"/>
      <c r="AA362" s="48"/>
    </row>
    <row r="363" spans="1:27" ht="21" customHeight="1" x14ac:dyDescent="0.25">
      <c r="A363" s="48"/>
      <c r="B363" s="48"/>
      <c r="C363" s="48"/>
      <c r="D363" s="48"/>
      <c r="E363" s="48"/>
      <c r="F363" s="48"/>
      <c r="G363" s="48"/>
      <c r="H363" s="48"/>
      <c r="I363" s="48"/>
      <c r="J363" s="48"/>
      <c r="K363" s="48"/>
      <c r="L363" s="48"/>
      <c r="M363" s="48"/>
      <c r="N363" s="48"/>
      <c r="O363" s="48"/>
      <c r="P363" s="48"/>
      <c r="Q363" s="48"/>
      <c r="R363" s="48"/>
      <c r="S363" s="48"/>
      <c r="T363" s="48"/>
      <c r="U363" s="500"/>
      <c r="V363" s="48"/>
      <c r="W363" s="48"/>
      <c r="X363" s="500"/>
      <c r="Y363" s="48"/>
      <c r="Z363" s="48"/>
      <c r="AA363" s="48"/>
    </row>
    <row r="364" spans="1:27" ht="21" customHeight="1" x14ac:dyDescent="0.25">
      <c r="A364" s="48"/>
      <c r="B364" s="48"/>
      <c r="C364" s="48"/>
      <c r="D364" s="48"/>
      <c r="E364" s="48"/>
      <c r="F364" s="48"/>
      <c r="G364" s="48"/>
      <c r="H364" s="48"/>
      <c r="I364" s="48"/>
      <c r="J364" s="48"/>
      <c r="K364" s="48"/>
      <c r="L364" s="48"/>
      <c r="M364" s="48"/>
      <c r="N364" s="48"/>
      <c r="O364" s="48"/>
      <c r="P364" s="48"/>
      <c r="Q364" s="48"/>
      <c r="R364" s="48"/>
      <c r="S364" s="48"/>
      <c r="T364" s="48"/>
      <c r="U364" s="500"/>
      <c r="V364" s="48"/>
      <c r="W364" s="48"/>
      <c r="X364" s="500"/>
      <c r="Y364" s="48"/>
      <c r="Z364" s="48"/>
      <c r="AA364" s="48"/>
    </row>
    <row r="365" spans="1:27" ht="21" customHeight="1" x14ac:dyDescent="0.25">
      <c r="A365" s="48"/>
      <c r="B365" s="48"/>
      <c r="C365" s="48"/>
      <c r="D365" s="48"/>
      <c r="E365" s="48"/>
      <c r="F365" s="48"/>
      <c r="G365" s="48"/>
      <c r="H365" s="48"/>
      <c r="I365" s="48"/>
      <c r="J365" s="48"/>
      <c r="K365" s="48"/>
      <c r="L365" s="48"/>
      <c r="M365" s="48"/>
      <c r="N365" s="48"/>
      <c r="O365" s="48"/>
      <c r="P365" s="48"/>
      <c r="Q365" s="48"/>
      <c r="R365" s="48"/>
      <c r="S365" s="48"/>
      <c r="T365" s="48"/>
      <c r="U365" s="500"/>
      <c r="V365" s="48"/>
      <c r="W365" s="48"/>
      <c r="X365" s="500"/>
      <c r="Y365" s="48"/>
      <c r="Z365" s="48"/>
      <c r="AA365" s="48"/>
    </row>
    <row r="366" spans="1:27" ht="21" customHeight="1" x14ac:dyDescent="0.25">
      <c r="A366" s="48"/>
      <c r="B366" s="48"/>
      <c r="C366" s="48"/>
      <c r="D366" s="48"/>
      <c r="E366" s="48"/>
      <c r="F366" s="48"/>
      <c r="G366" s="48"/>
      <c r="H366" s="48"/>
      <c r="I366" s="48"/>
      <c r="J366" s="48"/>
      <c r="K366" s="48"/>
      <c r="L366" s="48"/>
      <c r="M366" s="48"/>
      <c r="N366" s="48"/>
      <c r="O366" s="48"/>
      <c r="P366" s="48"/>
      <c r="Q366" s="48"/>
      <c r="R366" s="48"/>
      <c r="S366" s="48"/>
      <c r="T366" s="48"/>
      <c r="U366" s="500"/>
      <c r="V366" s="48"/>
      <c r="W366" s="48"/>
      <c r="X366" s="500"/>
      <c r="Y366" s="48"/>
      <c r="Z366" s="48"/>
      <c r="AA366" s="48"/>
    </row>
    <row r="367" spans="1:27" ht="21" customHeight="1" x14ac:dyDescent="0.25">
      <c r="A367" s="48"/>
      <c r="B367" s="48"/>
      <c r="C367" s="48"/>
      <c r="D367" s="48"/>
      <c r="E367" s="48"/>
      <c r="F367" s="48"/>
      <c r="G367" s="48"/>
      <c r="H367" s="48"/>
      <c r="I367" s="48"/>
      <c r="J367" s="48"/>
      <c r="K367" s="48"/>
      <c r="L367" s="48"/>
      <c r="M367" s="48"/>
      <c r="N367" s="48"/>
      <c r="O367" s="48"/>
      <c r="P367" s="48"/>
      <c r="Q367" s="48"/>
      <c r="R367" s="48"/>
      <c r="S367" s="48"/>
      <c r="T367" s="48"/>
      <c r="U367" s="500"/>
      <c r="V367" s="48"/>
      <c r="W367" s="48"/>
      <c r="X367" s="500"/>
      <c r="Y367" s="48"/>
      <c r="Z367" s="48"/>
      <c r="AA367" s="48"/>
    </row>
    <row r="368" spans="1:27" ht="21" customHeight="1" x14ac:dyDescent="0.25">
      <c r="A368" s="48"/>
      <c r="B368" s="48"/>
      <c r="C368" s="48"/>
      <c r="D368" s="48"/>
      <c r="E368" s="48"/>
      <c r="F368" s="48"/>
      <c r="G368" s="48"/>
      <c r="H368" s="48"/>
      <c r="I368" s="48"/>
      <c r="J368" s="48"/>
      <c r="K368" s="48"/>
      <c r="L368" s="48"/>
      <c r="M368" s="48"/>
      <c r="N368" s="48"/>
      <c r="O368" s="48"/>
      <c r="P368" s="48"/>
      <c r="Q368" s="48"/>
      <c r="R368" s="48"/>
      <c r="S368" s="48"/>
      <c r="T368" s="48"/>
      <c r="U368" s="500"/>
      <c r="V368" s="48"/>
      <c r="W368" s="48"/>
      <c r="X368" s="500"/>
      <c r="Y368" s="48"/>
      <c r="Z368" s="48"/>
      <c r="AA368" s="48"/>
    </row>
    <row r="369" spans="1:27" ht="21" customHeight="1" x14ac:dyDescent="0.25">
      <c r="A369" s="48"/>
      <c r="B369" s="48"/>
      <c r="C369" s="48"/>
      <c r="D369" s="48"/>
      <c r="E369" s="48"/>
      <c r="F369" s="48"/>
      <c r="G369" s="48"/>
      <c r="H369" s="48"/>
      <c r="I369" s="48"/>
      <c r="J369" s="48"/>
      <c r="K369" s="48"/>
      <c r="L369" s="48"/>
      <c r="M369" s="48"/>
      <c r="N369" s="48"/>
      <c r="O369" s="48"/>
      <c r="P369" s="48"/>
      <c r="Q369" s="48"/>
      <c r="R369" s="48"/>
      <c r="S369" s="48"/>
      <c r="T369" s="48"/>
      <c r="U369" s="500"/>
      <c r="V369" s="48"/>
      <c r="W369" s="48"/>
      <c r="X369" s="500"/>
      <c r="Y369" s="48"/>
      <c r="Z369" s="48"/>
      <c r="AA369" s="48"/>
    </row>
    <row r="370" spans="1:27" ht="21" customHeight="1" x14ac:dyDescent="0.25">
      <c r="A370" s="48"/>
      <c r="B370" s="48"/>
      <c r="C370" s="48"/>
      <c r="D370" s="48"/>
      <c r="E370" s="48"/>
      <c r="F370" s="48"/>
      <c r="G370" s="48"/>
      <c r="H370" s="48"/>
      <c r="I370" s="48"/>
      <c r="J370" s="48"/>
      <c r="K370" s="48"/>
      <c r="L370" s="48"/>
      <c r="M370" s="48"/>
      <c r="N370" s="48"/>
      <c r="O370" s="48"/>
      <c r="P370" s="48"/>
      <c r="Q370" s="48"/>
      <c r="R370" s="48"/>
      <c r="S370" s="48"/>
      <c r="T370" s="48"/>
      <c r="U370" s="500"/>
      <c r="V370" s="48"/>
      <c r="W370" s="48"/>
      <c r="X370" s="500"/>
      <c r="Y370" s="48"/>
      <c r="Z370" s="48"/>
      <c r="AA370" s="48"/>
    </row>
    <row r="371" spans="1:27" ht="21" customHeight="1" x14ac:dyDescent="0.25">
      <c r="A371" s="48"/>
      <c r="B371" s="48"/>
      <c r="C371" s="48"/>
      <c r="D371" s="48"/>
      <c r="E371" s="48"/>
      <c r="F371" s="48"/>
      <c r="G371" s="48"/>
      <c r="H371" s="48"/>
      <c r="I371" s="48"/>
      <c r="J371" s="48"/>
      <c r="K371" s="48"/>
      <c r="L371" s="48"/>
      <c r="M371" s="48"/>
      <c r="N371" s="48"/>
      <c r="O371" s="48"/>
      <c r="P371" s="48"/>
      <c r="Q371" s="48"/>
      <c r="R371" s="48"/>
      <c r="S371" s="48"/>
      <c r="T371" s="48"/>
      <c r="U371" s="500"/>
      <c r="V371" s="48"/>
      <c r="W371" s="48"/>
      <c r="X371" s="500"/>
      <c r="Y371" s="48"/>
      <c r="Z371" s="48"/>
      <c r="AA371" s="48"/>
    </row>
    <row r="372" spans="1:27" ht="21" customHeight="1" x14ac:dyDescent="0.25">
      <c r="A372" s="48"/>
      <c r="B372" s="48"/>
      <c r="C372" s="48"/>
      <c r="D372" s="48"/>
      <c r="E372" s="48"/>
      <c r="F372" s="48"/>
      <c r="G372" s="48"/>
      <c r="H372" s="48"/>
      <c r="I372" s="48"/>
      <c r="J372" s="48"/>
      <c r="K372" s="48"/>
      <c r="L372" s="48"/>
      <c r="M372" s="48"/>
      <c r="N372" s="48"/>
      <c r="O372" s="48"/>
      <c r="P372" s="48"/>
      <c r="Q372" s="48"/>
      <c r="R372" s="48"/>
      <c r="S372" s="48"/>
      <c r="T372" s="48"/>
      <c r="U372" s="500"/>
      <c r="V372" s="48"/>
      <c r="W372" s="48"/>
      <c r="X372" s="500"/>
      <c r="Y372" s="48"/>
      <c r="Z372" s="48"/>
      <c r="AA372" s="48"/>
    </row>
    <row r="373" spans="1:27" ht="21" customHeight="1" x14ac:dyDescent="0.25">
      <c r="A373" s="48"/>
      <c r="B373" s="48"/>
      <c r="C373" s="48"/>
      <c r="D373" s="48"/>
      <c r="E373" s="48"/>
      <c r="F373" s="48"/>
      <c r="G373" s="48"/>
      <c r="H373" s="48"/>
      <c r="I373" s="48"/>
      <c r="J373" s="48"/>
      <c r="K373" s="48"/>
      <c r="L373" s="48"/>
      <c r="M373" s="48"/>
      <c r="N373" s="48"/>
      <c r="O373" s="48"/>
      <c r="P373" s="48"/>
      <c r="Q373" s="48"/>
      <c r="R373" s="48"/>
      <c r="S373" s="48"/>
      <c r="T373" s="48"/>
      <c r="U373" s="500"/>
      <c r="V373" s="48"/>
      <c r="W373" s="48"/>
      <c r="X373" s="500"/>
      <c r="Y373" s="48"/>
      <c r="Z373" s="48"/>
      <c r="AA373" s="48"/>
    </row>
    <row r="374" spans="1:27" ht="21" customHeight="1" x14ac:dyDescent="0.25">
      <c r="A374" s="48"/>
      <c r="B374" s="48"/>
      <c r="C374" s="48"/>
      <c r="D374" s="48"/>
      <c r="E374" s="48"/>
      <c r="F374" s="48"/>
      <c r="G374" s="48"/>
      <c r="H374" s="48"/>
      <c r="I374" s="48"/>
      <c r="J374" s="48"/>
      <c r="K374" s="48"/>
      <c r="L374" s="48"/>
      <c r="M374" s="48"/>
      <c r="N374" s="48"/>
      <c r="O374" s="48"/>
      <c r="P374" s="48"/>
      <c r="Q374" s="48"/>
      <c r="R374" s="48"/>
      <c r="S374" s="48"/>
      <c r="T374" s="48"/>
      <c r="U374" s="500"/>
      <c r="V374" s="48"/>
      <c r="W374" s="48"/>
      <c r="X374" s="500"/>
      <c r="Y374" s="48"/>
      <c r="Z374" s="48"/>
      <c r="AA374" s="48"/>
    </row>
    <row r="375" spans="1:27" ht="21" customHeight="1" x14ac:dyDescent="0.25">
      <c r="A375" s="48"/>
      <c r="B375" s="48"/>
      <c r="C375" s="48"/>
      <c r="D375" s="48"/>
      <c r="E375" s="48"/>
      <c r="F375" s="48"/>
      <c r="G375" s="48"/>
      <c r="H375" s="48"/>
      <c r="I375" s="48"/>
      <c r="J375" s="48"/>
      <c r="K375" s="48"/>
      <c r="L375" s="48"/>
      <c r="M375" s="48"/>
      <c r="N375" s="48"/>
      <c r="O375" s="48"/>
      <c r="P375" s="48"/>
      <c r="Q375" s="48"/>
      <c r="R375" s="48"/>
      <c r="S375" s="48"/>
      <c r="T375" s="48"/>
      <c r="U375" s="500"/>
      <c r="V375" s="48"/>
      <c r="W375" s="48"/>
      <c r="X375" s="500"/>
      <c r="Y375" s="48"/>
      <c r="Z375" s="48"/>
      <c r="AA375" s="48"/>
    </row>
    <row r="376" spans="1:27" ht="21" customHeight="1" x14ac:dyDescent="0.25">
      <c r="A376" s="48"/>
      <c r="B376" s="48"/>
      <c r="C376" s="48"/>
      <c r="D376" s="48"/>
      <c r="E376" s="48"/>
      <c r="F376" s="48"/>
      <c r="G376" s="48"/>
      <c r="H376" s="48"/>
      <c r="I376" s="48"/>
      <c r="J376" s="48"/>
      <c r="K376" s="48"/>
      <c r="L376" s="48"/>
      <c r="M376" s="48"/>
      <c r="N376" s="48"/>
      <c r="O376" s="48"/>
      <c r="P376" s="48"/>
      <c r="Q376" s="48"/>
      <c r="R376" s="48"/>
      <c r="S376" s="48"/>
      <c r="T376" s="48"/>
      <c r="U376" s="500"/>
      <c r="V376" s="48"/>
      <c r="W376" s="48"/>
      <c r="X376" s="500"/>
      <c r="Y376" s="48"/>
      <c r="Z376" s="48"/>
      <c r="AA376" s="48"/>
    </row>
    <row r="377" spans="1:27" ht="21" customHeight="1" x14ac:dyDescent="0.25">
      <c r="A377" s="48"/>
      <c r="B377" s="48"/>
      <c r="C377" s="48"/>
      <c r="D377" s="48"/>
      <c r="E377" s="48"/>
      <c r="F377" s="48"/>
      <c r="G377" s="48"/>
      <c r="H377" s="48"/>
      <c r="I377" s="48"/>
      <c r="J377" s="48"/>
      <c r="K377" s="48"/>
      <c r="L377" s="48"/>
      <c r="M377" s="48"/>
      <c r="N377" s="48"/>
      <c r="O377" s="48"/>
      <c r="P377" s="48"/>
      <c r="Q377" s="48"/>
      <c r="R377" s="48"/>
      <c r="S377" s="48"/>
      <c r="T377" s="48"/>
      <c r="U377" s="500"/>
      <c r="V377" s="48"/>
      <c r="W377" s="48"/>
      <c r="X377" s="500"/>
      <c r="Y377" s="48"/>
      <c r="Z377" s="48"/>
      <c r="AA377" s="48"/>
    </row>
    <row r="378" spans="1:27" ht="21" customHeight="1" x14ac:dyDescent="0.25">
      <c r="A378" s="48"/>
      <c r="B378" s="48"/>
      <c r="C378" s="48"/>
      <c r="D378" s="48"/>
      <c r="E378" s="48"/>
      <c r="F378" s="48"/>
      <c r="G378" s="48"/>
      <c r="H378" s="48"/>
      <c r="I378" s="48"/>
      <c r="J378" s="48"/>
      <c r="K378" s="48"/>
      <c r="L378" s="48"/>
      <c r="M378" s="48"/>
      <c r="N378" s="48"/>
      <c r="O378" s="48"/>
      <c r="P378" s="48"/>
      <c r="Q378" s="48"/>
      <c r="R378" s="48"/>
      <c r="S378" s="48"/>
      <c r="T378" s="48"/>
      <c r="U378" s="500"/>
      <c r="V378" s="48"/>
      <c r="W378" s="48"/>
      <c r="X378" s="500"/>
      <c r="Y378" s="48"/>
      <c r="Z378" s="48"/>
      <c r="AA378" s="48"/>
    </row>
    <row r="379" spans="1:27" ht="21" customHeight="1" x14ac:dyDescent="0.25">
      <c r="A379" s="48"/>
      <c r="B379" s="48"/>
      <c r="C379" s="48"/>
      <c r="D379" s="48"/>
      <c r="E379" s="48"/>
      <c r="F379" s="48"/>
      <c r="G379" s="48"/>
      <c r="H379" s="48"/>
      <c r="I379" s="48"/>
      <c r="J379" s="48"/>
      <c r="K379" s="48"/>
      <c r="L379" s="48"/>
      <c r="M379" s="48"/>
      <c r="N379" s="48"/>
      <c r="O379" s="48"/>
      <c r="P379" s="48"/>
      <c r="Q379" s="48"/>
      <c r="R379" s="48"/>
      <c r="S379" s="48"/>
      <c r="T379" s="48"/>
      <c r="U379" s="500"/>
      <c r="V379" s="48"/>
      <c r="W379" s="48"/>
      <c r="X379" s="500"/>
      <c r="Y379" s="48"/>
      <c r="Z379" s="48"/>
      <c r="AA379" s="48"/>
    </row>
    <row r="380" spans="1:27" ht="21" customHeight="1" x14ac:dyDescent="0.25">
      <c r="A380" s="48"/>
      <c r="B380" s="48"/>
      <c r="C380" s="48"/>
      <c r="D380" s="48"/>
      <c r="E380" s="48"/>
      <c r="F380" s="48"/>
      <c r="G380" s="48"/>
      <c r="H380" s="48"/>
      <c r="I380" s="48"/>
      <c r="J380" s="48"/>
      <c r="K380" s="48"/>
      <c r="L380" s="48"/>
      <c r="M380" s="48"/>
      <c r="N380" s="48"/>
      <c r="O380" s="48"/>
      <c r="P380" s="48"/>
      <c r="Q380" s="48"/>
      <c r="R380" s="48"/>
      <c r="S380" s="48"/>
      <c r="T380" s="48"/>
      <c r="U380" s="500"/>
      <c r="V380" s="48"/>
      <c r="W380" s="48"/>
      <c r="X380" s="500"/>
      <c r="Y380" s="48"/>
      <c r="Z380" s="48"/>
      <c r="AA380" s="48"/>
    </row>
    <row r="381" spans="1:27" ht="21" customHeight="1" x14ac:dyDescent="0.25">
      <c r="A381" s="48"/>
      <c r="B381" s="48"/>
      <c r="C381" s="48"/>
      <c r="D381" s="48"/>
      <c r="E381" s="48"/>
      <c r="F381" s="48"/>
      <c r="G381" s="48"/>
      <c r="H381" s="48"/>
      <c r="I381" s="48"/>
      <c r="J381" s="48"/>
      <c r="K381" s="48"/>
      <c r="L381" s="48"/>
      <c r="M381" s="48"/>
      <c r="N381" s="48"/>
      <c r="O381" s="48"/>
      <c r="P381" s="48"/>
      <c r="Q381" s="48"/>
      <c r="R381" s="48"/>
      <c r="S381" s="48"/>
      <c r="T381" s="48"/>
      <c r="U381" s="500"/>
      <c r="V381" s="48"/>
      <c r="W381" s="48"/>
      <c r="X381" s="500"/>
      <c r="Y381" s="48"/>
      <c r="Z381" s="48"/>
      <c r="AA381" s="48"/>
    </row>
    <row r="382" spans="1:27" ht="21" customHeight="1" x14ac:dyDescent="0.25">
      <c r="A382" s="48"/>
      <c r="B382" s="48"/>
      <c r="C382" s="48"/>
      <c r="D382" s="48"/>
      <c r="E382" s="48"/>
      <c r="F382" s="48"/>
      <c r="G382" s="48"/>
      <c r="H382" s="48"/>
      <c r="I382" s="48"/>
      <c r="J382" s="48"/>
      <c r="K382" s="48"/>
      <c r="L382" s="48"/>
      <c r="M382" s="48"/>
      <c r="N382" s="48"/>
      <c r="O382" s="48"/>
      <c r="P382" s="48"/>
      <c r="Q382" s="48"/>
      <c r="R382" s="48"/>
      <c r="S382" s="48"/>
      <c r="T382" s="48"/>
      <c r="U382" s="500"/>
      <c r="V382" s="48"/>
      <c r="W382" s="48"/>
      <c r="X382" s="500"/>
      <c r="Y382" s="48"/>
      <c r="Z382" s="48"/>
      <c r="AA382" s="48"/>
    </row>
    <row r="383" spans="1:27" ht="21" customHeight="1" x14ac:dyDescent="0.25">
      <c r="A383" s="48"/>
      <c r="B383" s="48"/>
      <c r="C383" s="48"/>
      <c r="D383" s="48"/>
      <c r="E383" s="48"/>
      <c r="F383" s="48"/>
      <c r="G383" s="48"/>
      <c r="H383" s="48"/>
      <c r="I383" s="48"/>
      <c r="J383" s="48"/>
      <c r="K383" s="48"/>
      <c r="L383" s="48"/>
      <c r="M383" s="48"/>
      <c r="N383" s="48"/>
      <c r="O383" s="48"/>
      <c r="P383" s="48"/>
      <c r="Q383" s="48"/>
      <c r="R383" s="48"/>
      <c r="S383" s="48"/>
      <c r="T383" s="48"/>
      <c r="U383" s="500"/>
      <c r="V383" s="48"/>
      <c r="W383" s="48"/>
      <c r="X383" s="500"/>
      <c r="Y383" s="48"/>
      <c r="Z383" s="48"/>
      <c r="AA383" s="48"/>
    </row>
    <row r="384" spans="1:27" ht="21" customHeight="1" x14ac:dyDescent="0.25">
      <c r="A384" s="48"/>
      <c r="B384" s="48"/>
      <c r="C384" s="48"/>
      <c r="D384" s="48"/>
      <c r="E384" s="48"/>
      <c r="F384" s="48"/>
      <c r="G384" s="48"/>
      <c r="H384" s="48"/>
      <c r="I384" s="48"/>
      <c r="J384" s="48"/>
      <c r="K384" s="48"/>
      <c r="L384" s="48"/>
      <c r="M384" s="48"/>
      <c r="N384" s="48"/>
      <c r="O384" s="48"/>
      <c r="P384" s="48"/>
      <c r="Q384" s="48"/>
      <c r="R384" s="48"/>
      <c r="S384" s="48"/>
      <c r="T384" s="48"/>
      <c r="U384" s="500"/>
      <c r="V384" s="48"/>
      <c r="W384" s="48"/>
      <c r="X384" s="500"/>
      <c r="Y384" s="48"/>
      <c r="Z384" s="48"/>
      <c r="AA384" s="48"/>
    </row>
    <row r="385" spans="1:27" ht="21" customHeight="1" x14ac:dyDescent="0.25">
      <c r="A385" s="48"/>
      <c r="B385" s="48"/>
      <c r="C385" s="48"/>
      <c r="D385" s="48"/>
      <c r="E385" s="48"/>
      <c r="F385" s="48"/>
      <c r="G385" s="48"/>
      <c r="H385" s="48"/>
      <c r="I385" s="48"/>
      <c r="J385" s="48"/>
      <c r="K385" s="48"/>
      <c r="L385" s="48"/>
      <c r="M385" s="48"/>
      <c r="N385" s="48"/>
      <c r="O385" s="48"/>
      <c r="P385" s="48"/>
      <c r="Q385" s="48"/>
      <c r="R385" s="48"/>
      <c r="S385" s="48"/>
      <c r="T385" s="48"/>
      <c r="U385" s="500"/>
      <c r="V385" s="48"/>
      <c r="W385" s="48"/>
      <c r="X385" s="500"/>
      <c r="Y385" s="48"/>
      <c r="Z385" s="48"/>
      <c r="AA385" s="48"/>
    </row>
    <row r="386" spans="1:27" ht="21" customHeight="1" x14ac:dyDescent="0.25">
      <c r="A386" s="48"/>
      <c r="B386" s="48"/>
      <c r="C386" s="48"/>
      <c r="D386" s="48"/>
      <c r="E386" s="48"/>
      <c r="F386" s="48"/>
      <c r="G386" s="48"/>
      <c r="H386" s="48"/>
      <c r="I386" s="48"/>
      <c r="J386" s="48"/>
      <c r="K386" s="48"/>
      <c r="L386" s="48"/>
      <c r="M386" s="48"/>
      <c r="N386" s="48"/>
      <c r="O386" s="48"/>
      <c r="P386" s="48"/>
      <c r="Q386" s="48"/>
      <c r="R386" s="48"/>
      <c r="S386" s="48"/>
      <c r="T386" s="48"/>
      <c r="U386" s="500"/>
      <c r="V386" s="48"/>
      <c r="W386" s="48"/>
      <c r="X386" s="500"/>
      <c r="Y386" s="48"/>
      <c r="Z386" s="48"/>
      <c r="AA386" s="48"/>
    </row>
    <row r="387" spans="1:27" ht="21" customHeight="1" x14ac:dyDescent="0.25">
      <c r="A387" s="48"/>
      <c r="B387" s="48"/>
      <c r="C387" s="48"/>
      <c r="D387" s="48"/>
      <c r="E387" s="48"/>
      <c r="F387" s="48"/>
      <c r="G387" s="48"/>
      <c r="H387" s="48"/>
      <c r="I387" s="48"/>
      <c r="J387" s="48"/>
      <c r="K387" s="48"/>
      <c r="L387" s="48"/>
      <c r="M387" s="48"/>
      <c r="N387" s="48"/>
      <c r="O387" s="48"/>
      <c r="P387" s="48"/>
      <c r="Q387" s="48"/>
      <c r="R387" s="48"/>
      <c r="S387" s="48"/>
      <c r="T387" s="48"/>
      <c r="U387" s="500"/>
      <c r="V387" s="48"/>
      <c r="W387" s="48"/>
      <c r="X387" s="500"/>
      <c r="Y387" s="48"/>
      <c r="Z387" s="48"/>
      <c r="AA387" s="48"/>
    </row>
    <row r="388" spans="1:27" ht="21" customHeight="1" x14ac:dyDescent="0.25">
      <c r="A388" s="48"/>
      <c r="B388" s="48"/>
      <c r="C388" s="48"/>
      <c r="D388" s="48"/>
      <c r="E388" s="48"/>
      <c r="F388" s="48"/>
      <c r="G388" s="48"/>
      <c r="H388" s="48"/>
      <c r="I388" s="48"/>
      <c r="J388" s="48"/>
      <c r="K388" s="48"/>
      <c r="L388" s="48"/>
      <c r="M388" s="48"/>
      <c r="N388" s="48"/>
      <c r="O388" s="48"/>
      <c r="P388" s="48"/>
      <c r="Q388" s="48"/>
      <c r="R388" s="48"/>
      <c r="S388" s="48"/>
      <c r="T388" s="48"/>
      <c r="U388" s="500"/>
      <c r="V388" s="48"/>
      <c r="W388" s="48"/>
      <c r="X388" s="500"/>
      <c r="Y388" s="48"/>
      <c r="Z388" s="48"/>
      <c r="AA388" s="48"/>
    </row>
    <row r="389" spans="1:27" ht="21" customHeight="1" x14ac:dyDescent="0.25">
      <c r="A389" s="48"/>
      <c r="B389" s="48"/>
      <c r="C389" s="48"/>
      <c r="D389" s="48"/>
      <c r="E389" s="48"/>
      <c r="F389" s="48"/>
      <c r="G389" s="48"/>
      <c r="H389" s="48"/>
      <c r="I389" s="48"/>
      <c r="J389" s="48"/>
      <c r="K389" s="48"/>
      <c r="L389" s="48"/>
      <c r="M389" s="48"/>
      <c r="N389" s="48"/>
      <c r="O389" s="48"/>
      <c r="P389" s="48"/>
      <c r="Q389" s="48"/>
      <c r="R389" s="48"/>
      <c r="S389" s="48"/>
      <c r="T389" s="48"/>
      <c r="U389" s="500"/>
      <c r="V389" s="48"/>
      <c r="W389" s="48"/>
      <c r="X389" s="500"/>
      <c r="Y389" s="48"/>
      <c r="Z389" s="48"/>
      <c r="AA389" s="48"/>
    </row>
    <row r="390" spans="1:27" ht="21" customHeight="1" x14ac:dyDescent="0.25">
      <c r="A390" s="48"/>
      <c r="B390" s="48"/>
      <c r="C390" s="48"/>
      <c r="D390" s="48"/>
      <c r="E390" s="48"/>
      <c r="F390" s="48"/>
      <c r="G390" s="48"/>
      <c r="H390" s="48"/>
      <c r="I390" s="48"/>
      <c r="J390" s="48"/>
      <c r="K390" s="48"/>
      <c r="L390" s="48"/>
      <c r="M390" s="48"/>
      <c r="N390" s="48"/>
      <c r="O390" s="48"/>
      <c r="P390" s="48"/>
      <c r="Q390" s="48"/>
      <c r="R390" s="48"/>
      <c r="S390" s="48"/>
      <c r="T390" s="48"/>
      <c r="U390" s="500"/>
      <c r="V390" s="48"/>
      <c r="W390" s="48"/>
      <c r="X390" s="500"/>
      <c r="Y390" s="48"/>
      <c r="Z390" s="48"/>
      <c r="AA390" s="48"/>
    </row>
    <row r="391" spans="1:27" ht="21" customHeight="1" x14ac:dyDescent="0.25">
      <c r="A391" s="48"/>
      <c r="B391" s="48"/>
      <c r="C391" s="48"/>
      <c r="D391" s="48"/>
      <c r="E391" s="48"/>
      <c r="F391" s="48"/>
      <c r="G391" s="48"/>
      <c r="H391" s="48"/>
      <c r="I391" s="48"/>
      <c r="J391" s="48"/>
      <c r="K391" s="48"/>
      <c r="L391" s="48"/>
      <c r="M391" s="48"/>
      <c r="N391" s="48"/>
      <c r="O391" s="48"/>
      <c r="P391" s="48"/>
      <c r="Q391" s="48"/>
      <c r="R391" s="48"/>
      <c r="S391" s="48"/>
      <c r="T391" s="48"/>
      <c r="U391" s="500"/>
      <c r="V391" s="48"/>
      <c r="W391" s="48"/>
      <c r="X391" s="500"/>
      <c r="Y391" s="48"/>
      <c r="Z391" s="48"/>
      <c r="AA391" s="48"/>
    </row>
    <row r="392" spans="1:27" ht="21" customHeight="1" x14ac:dyDescent="0.25">
      <c r="A392" s="48"/>
      <c r="B392" s="48"/>
      <c r="C392" s="48"/>
      <c r="D392" s="48"/>
      <c r="E392" s="48"/>
      <c r="F392" s="48"/>
      <c r="G392" s="48"/>
      <c r="H392" s="48"/>
      <c r="I392" s="48"/>
      <c r="J392" s="48"/>
      <c r="K392" s="48"/>
      <c r="L392" s="48"/>
      <c r="M392" s="48"/>
      <c r="N392" s="48"/>
      <c r="O392" s="48"/>
      <c r="P392" s="48"/>
      <c r="Q392" s="48"/>
      <c r="R392" s="48"/>
      <c r="S392" s="48"/>
      <c r="T392" s="48"/>
      <c r="U392" s="500"/>
      <c r="V392" s="48"/>
      <c r="W392" s="48"/>
      <c r="X392" s="500"/>
      <c r="Y392" s="48"/>
      <c r="Z392" s="48"/>
      <c r="AA392" s="48"/>
    </row>
    <row r="393" spans="1:27" ht="21" customHeight="1" x14ac:dyDescent="0.25">
      <c r="A393" s="48"/>
      <c r="B393" s="48"/>
      <c r="C393" s="48"/>
      <c r="D393" s="48"/>
      <c r="E393" s="48"/>
      <c r="F393" s="48"/>
      <c r="G393" s="48"/>
      <c r="H393" s="48"/>
      <c r="I393" s="48"/>
      <c r="J393" s="48"/>
      <c r="K393" s="48"/>
      <c r="L393" s="48"/>
      <c r="M393" s="48"/>
      <c r="N393" s="48"/>
      <c r="O393" s="48"/>
      <c r="P393" s="48"/>
      <c r="Q393" s="48"/>
      <c r="R393" s="48"/>
      <c r="S393" s="48"/>
      <c r="T393" s="48"/>
      <c r="U393" s="500"/>
      <c r="V393" s="48"/>
      <c r="W393" s="48"/>
      <c r="X393" s="500"/>
      <c r="Y393" s="48"/>
      <c r="Z393" s="48"/>
      <c r="AA393" s="48"/>
    </row>
    <row r="394" spans="1:27" ht="21" customHeight="1" x14ac:dyDescent="0.25">
      <c r="A394" s="48"/>
      <c r="B394" s="48"/>
      <c r="C394" s="48"/>
      <c r="D394" s="48"/>
      <c r="E394" s="48"/>
      <c r="F394" s="48"/>
      <c r="G394" s="48"/>
      <c r="H394" s="48"/>
      <c r="I394" s="48"/>
      <c r="J394" s="48"/>
      <c r="K394" s="48"/>
      <c r="L394" s="48"/>
      <c r="M394" s="48"/>
      <c r="N394" s="48"/>
      <c r="O394" s="48"/>
      <c r="P394" s="48"/>
      <c r="Q394" s="48"/>
      <c r="R394" s="48"/>
      <c r="S394" s="48"/>
      <c r="T394" s="48"/>
      <c r="U394" s="500"/>
      <c r="V394" s="48"/>
      <c r="W394" s="48"/>
      <c r="X394" s="500"/>
      <c r="Y394" s="48"/>
      <c r="Z394" s="48"/>
      <c r="AA394" s="48"/>
    </row>
    <row r="395" spans="1:27" ht="21" customHeight="1" x14ac:dyDescent="0.25">
      <c r="A395" s="48"/>
      <c r="B395" s="48"/>
      <c r="C395" s="48"/>
      <c r="D395" s="48"/>
      <c r="E395" s="48"/>
      <c r="F395" s="48"/>
      <c r="G395" s="48"/>
      <c r="H395" s="48"/>
      <c r="I395" s="48"/>
      <c r="J395" s="48"/>
      <c r="K395" s="48"/>
      <c r="L395" s="48"/>
      <c r="M395" s="48"/>
      <c r="N395" s="48"/>
      <c r="O395" s="48"/>
      <c r="P395" s="48"/>
      <c r="Q395" s="48"/>
      <c r="R395" s="48"/>
      <c r="S395" s="48"/>
      <c r="T395" s="48"/>
      <c r="U395" s="500"/>
      <c r="V395" s="48"/>
      <c r="W395" s="48"/>
      <c r="X395" s="500"/>
      <c r="Y395" s="48"/>
      <c r="Z395" s="48"/>
      <c r="AA395" s="48"/>
    </row>
    <row r="396" spans="1:27" ht="21" customHeight="1" x14ac:dyDescent="0.25">
      <c r="A396" s="48"/>
      <c r="B396" s="48"/>
      <c r="C396" s="48"/>
      <c r="D396" s="48"/>
      <c r="E396" s="48"/>
      <c r="F396" s="48"/>
      <c r="G396" s="48"/>
      <c r="H396" s="48"/>
      <c r="I396" s="48"/>
      <c r="J396" s="48"/>
      <c r="K396" s="48"/>
      <c r="L396" s="48"/>
      <c r="M396" s="48"/>
      <c r="N396" s="48"/>
      <c r="O396" s="48"/>
      <c r="P396" s="48"/>
      <c r="Q396" s="48"/>
      <c r="R396" s="48"/>
      <c r="S396" s="48"/>
      <c r="T396" s="48"/>
      <c r="U396" s="500"/>
      <c r="V396" s="48"/>
      <c r="W396" s="48"/>
      <c r="X396" s="500"/>
      <c r="Y396" s="48"/>
      <c r="Z396" s="48"/>
      <c r="AA396" s="48"/>
    </row>
    <row r="397" spans="1:27" ht="21" customHeight="1" x14ac:dyDescent="0.25">
      <c r="A397" s="48"/>
      <c r="B397" s="48"/>
      <c r="C397" s="48"/>
      <c r="D397" s="48"/>
      <c r="E397" s="48"/>
      <c r="F397" s="48"/>
      <c r="G397" s="48"/>
      <c r="H397" s="48"/>
      <c r="I397" s="48"/>
      <c r="J397" s="48"/>
      <c r="K397" s="48"/>
      <c r="L397" s="48"/>
      <c r="M397" s="48"/>
      <c r="N397" s="48"/>
      <c r="O397" s="48"/>
      <c r="P397" s="48"/>
      <c r="Q397" s="48"/>
      <c r="R397" s="48"/>
      <c r="S397" s="48"/>
      <c r="T397" s="48"/>
      <c r="U397" s="500"/>
      <c r="V397" s="48"/>
      <c r="W397" s="48"/>
      <c r="X397" s="500"/>
      <c r="Y397" s="48"/>
      <c r="Z397" s="48"/>
      <c r="AA397" s="48"/>
    </row>
    <row r="398" spans="1:27" ht="21" customHeight="1" x14ac:dyDescent="0.25">
      <c r="A398" s="48"/>
      <c r="B398" s="48"/>
      <c r="C398" s="48"/>
      <c r="D398" s="48"/>
      <c r="E398" s="48"/>
      <c r="F398" s="48"/>
      <c r="G398" s="48"/>
      <c r="H398" s="48"/>
      <c r="I398" s="48"/>
      <c r="J398" s="48"/>
      <c r="K398" s="48"/>
      <c r="L398" s="48"/>
      <c r="M398" s="48"/>
      <c r="N398" s="48"/>
      <c r="O398" s="48"/>
      <c r="P398" s="48"/>
      <c r="Q398" s="48"/>
      <c r="R398" s="48"/>
      <c r="S398" s="48"/>
      <c r="T398" s="48"/>
      <c r="U398" s="500"/>
      <c r="V398" s="48"/>
      <c r="W398" s="48"/>
      <c r="X398" s="500"/>
      <c r="Y398" s="48"/>
      <c r="Z398" s="48"/>
      <c r="AA398" s="48"/>
    </row>
    <row r="399" spans="1:27" ht="21" customHeight="1" x14ac:dyDescent="0.25">
      <c r="A399" s="48"/>
      <c r="B399" s="48"/>
      <c r="C399" s="48"/>
      <c r="D399" s="48"/>
      <c r="E399" s="48"/>
      <c r="F399" s="48"/>
      <c r="G399" s="48"/>
      <c r="H399" s="48"/>
      <c r="I399" s="48"/>
      <c r="J399" s="48"/>
      <c r="K399" s="48"/>
      <c r="L399" s="48"/>
      <c r="M399" s="48"/>
      <c r="N399" s="48"/>
      <c r="O399" s="48"/>
      <c r="P399" s="48"/>
      <c r="Q399" s="48"/>
      <c r="R399" s="48"/>
      <c r="S399" s="48"/>
      <c r="T399" s="48"/>
      <c r="U399" s="500"/>
      <c r="V399" s="48"/>
      <c r="W399" s="48"/>
      <c r="X399" s="500"/>
      <c r="Y399" s="48"/>
      <c r="Z399" s="48"/>
      <c r="AA399" s="48"/>
    </row>
    <row r="400" spans="1:27" ht="21" customHeight="1" x14ac:dyDescent="0.25">
      <c r="A400" s="48"/>
      <c r="B400" s="48"/>
      <c r="C400" s="48"/>
      <c r="D400" s="48"/>
      <c r="E400" s="48"/>
      <c r="F400" s="48"/>
      <c r="G400" s="48"/>
      <c r="H400" s="48"/>
      <c r="I400" s="48"/>
      <c r="J400" s="48"/>
      <c r="K400" s="48"/>
      <c r="L400" s="48"/>
      <c r="M400" s="48"/>
      <c r="N400" s="48"/>
      <c r="O400" s="48"/>
      <c r="P400" s="48"/>
      <c r="Q400" s="48"/>
      <c r="R400" s="48"/>
      <c r="S400" s="48"/>
      <c r="T400" s="48"/>
      <c r="U400" s="500"/>
      <c r="V400" s="48"/>
      <c r="W400" s="48"/>
      <c r="X400" s="500"/>
      <c r="Y400" s="48"/>
      <c r="Z400" s="48"/>
      <c r="AA400" s="48"/>
    </row>
    <row r="401" spans="1:27" ht="21" customHeight="1" x14ac:dyDescent="0.25">
      <c r="A401" s="48"/>
      <c r="B401" s="48"/>
      <c r="C401" s="48"/>
      <c r="D401" s="48"/>
      <c r="E401" s="48"/>
      <c r="F401" s="48"/>
      <c r="G401" s="48"/>
      <c r="H401" s="48"/>
      <c r="I401" s="48"/>
      <c r="J401" s="48"/>
      <c r="K401" s="48"/>
      <c r="L401" s="48"/>
      <c r="M401" s="48"/>
      <c r="N401" s="48"/>
      <c r="O401" s="48"/>
      <c r="P401" s="48"/>
      <c r="Q401" s="48"/>
      <c r="R401" s="48"/>
      <c r="S401" s="48"/>
      <c r="T401" s="48"/>
      <c r="U401" s="500"/>
      <c r="V401" s="48"/>
      <c r="W401" s="48"/>
      <c r="X401" s="500"/>
      <c r="Y401" s="48"/>
      <c r="Z401" s="48"/>
      <c r="AA401" s="48"/>
    </row>
    <row r="402" spans="1:27" ht="21" customHeight="1" x14ac:dyDescent="0.25">
      <c r="A402" s="48"/>
      <c r="B402" s="48"/>
      <c r="C402" s="48"/>
      <c r="D402" s="48"/>
      <c r="E402" s="48"/>
      <c r="F402" s="48"/>
      <c r="G402" s="48"/>
      <c r="H402" s="48"/>
      <c r="I402" s="48"/>
      <c r="J402" s="48"/>
      <c r="K402" s="48"/>
      <c r="L402" s="48"/>
      <c r="M402" s="48"/>
      <c r="N402" s="48"/>
      <c r="O402" s="48"/>
      <c r="P402" s="48"/>
      <c r="Q402" s="48"/>
      <c r="R402" s="48"/>
      <c r="S402" s="48"/>
      <c r="T402" s="48"/>
      <c r="U402" s="500"/>
      <c r="V402" s="48"/>
      <c r="W402" s="48"/>
      <c r="X402" s="500"/>
      <c r="Y402" s="48"/>
      <c r="Z402" s="48"/>
      <c r="AA402" s="48"/>
    </row>
    <row r="403" spans="1:27" ht="21" customHeight="1" x14ac:dyDescent="0.25">
      <c r="A403" s="48"/>
      <c r="B403" s="48"/>
      <c r="C403" s="48"/>
      <c r="D403" s="48"/>
      <c r="E403" s="48"/>
      <c r="F403" s="48"/>
      <c r="G403" s="48"/>
      <c r="H403" s="48"/>
      <c r="I403" s="48"/>
      <c r="J403" s="48"/>
      <c r="K403" s="48"/>
      <c r="L403" s="48"/>
      <c r="M403" s="48"/>
      <c r="N403" s="48"/>
      <c r="O403" s="48"/>
      <c r="P403" s="48"/>
      <c r="Q403" s="48"/>
      <c r="R403" s="48"/>
      <c r="S403" s="48"/>
      <c r="T403" s="48"/>
      <c r="U403" s="500"/>
      <c r="V403" s="48"/>
      <c r="W403" s="48"/>
      <c r="X403" s="500"/>
      <c r="Y403" s="48"/>
      <c r="Z403" s="48"/>
      <c r="AA403" s="48"/>
    </row>
    <row r="404" spans="1:27" ht="21" customHeight="1" x14ac:dyDescent="0.25">
      <c r="A404" s="48"/>
      <c r="B404" s="48"/>
      <c r="C404" s="48"/>
      <c r="D404" s="48"/>
      <c r="E404" s="48"/>
      <c r="F404" s="48"/>
      <c r="G404" s="48"/>
      <c r="H404" s="48"/>
      <c r="I404" s="48"/>
      <c r="J404" s="48"/>
      <c r="K404" s="48"/>
      <c r="L404" s="48"/>
      <c r="M404" s="48"/>
      <c r="N404" s="48"/>
      <c r="O404" s="48"/>
      <c r="P404" s="48"/>
      <c r="Q404" s="48"/>
      <c r="R404" s="48"/>
      <c r="S404" s="48"/>
      <c r="T404" s="48"/>
      <c r="U404" s="500"/>
      <c r="V404" s="48"/>
      <c r="W404" s="48"/>
      <c r="X404" s="500"/>
      <c r="Y404" s="48"/>
      <c r="Z404" s="48"/>
      <c r="AA404" s="48"/>
    </row>
    <row r="405" spans="1:27" ht="21" customHeight="1" x14ac:dyDescent="0.25">
      <c r="A405" s="48"/>
      <c r="B405" s="48"/>
      <c r="C405" s="48"/>
      <c r="D405" s="48"/>
      <c r="E405" s="48"/>
      <c r="F405" s="48"/>
      <c r="G405" s="48"/>
      <c r="H405" s="48"/>
      <c r="I405" s="48"/>
      <c r="J405" s="48"/>
      <c r="K405" s="48"/>
      <c r="L405" s="48"/>
      <c r="M405" s="48"/>
      <c r="N405" s="48"/>
      <c r="O405" s="48"/>
      <c r="P405" s="48"/>
      <c r="Q405" s="48"/>
      <c r="R405" s="48"/>
      <c r="S405" s="48"/>
      <c r="T405" s="48"/>
      <c r="U405" s="500"/>
      <c r="V405" s="48"/>
      <c r="W405" s="48"/>
      <c r="X405" s="500"/>
      <c r="Y405" s="48"/>
      <c r="Z405" s="48"/>
      <c r="AA405" s="48"/>
    </row>
    <row r="406" spans="1:27" ht="21" customHeight="1" x14ac:dyDescent="0.25">
      <c r="A406" s="48"/>
      <c r="B406" s="48"/>
      <c r="C406" s="48"/>
      <c r="D406" s="48"/>
      <c r="E406" s="48"/>
      <c r="F406" s="48"/>
      <c r="G406" s="48"/>
      <c r="H406" s="48"/>
      <c r="I406" s="48"/>
      <c r="J406" s="48"/>
      <c r="K406" s="48"/>
      <c r="L406" s="48"/>
      <c r="M406" s="48"/>
      <c r="N406" s="48"/>
      <c r="O406" s="48"/>
      <c r="P406" s="48"/>
      <c r="Q406" s="48"/>
      <c r="R406" s="48"/>
      <c r="S406" s="48"/>
      <c r="T406" s="48"/>
      <c r="U406" s="500"/>
      <c r="V406" s="48"/>
      <c r="W406" s="48"/>
      <c r="X406" s="500"/>
      <c r="Y406" s="48"/>
      <c r="Z406" s="48"/>
      <c r="AA406" s="48"/>
    </row>
    <row r="407" spans="1:27" ht="21" customHeight="1" x14ac:dyDescent="0.25">
      <c r="A407" s="48"/>
      <c r="B407" s="48"/>
      <c r="C407" s="48"/>
      <c r="D407" s="48"/>
      <c r="E407" s="48"/>
      <c r="F407" s="48"/>
      <c r="G407" s="48"/>
      <c r="H407" s="48"/>
      <c r="I407" s="48"/>
      <c r="J407" s="48"/>
      <c r="K407" s="48"/>
      <c r="L407" s="48"/>
      <c r="M407" s="48"/>
      <c r="N407" s="48"/>
      <c r="O407" s="48"/>
      <c r="P407" s="48"/>
      <c r="Q407" s="48"/>
      <c r="R407" s="48"/>
      <c r="S407" s="48"/>
      <c r="T407" s="48"/>
      <c r="U407" s="500"/>
      <c r="V407" s="48"/>
      <c r="W407" s="48"/>
      <c r="X407" s="500"/>
      <c r="Y407" s="48"/>
      <c r="Z407" s="48"/>
      <c r="AA407" s="48"/>
    </row>
    <row r="408" spans="1:27" ht="21" customHeight="1" x14ac:dyDescent="0.25">
      <c r="A408" s="48"/>
      <c r="B408" s="48"/>
      <c r="C408" s="48"/>
      <c r="D408" s="48"/>
      <c r="E408" s="48"/>
      <c r="F408" s="48"/>
      <c r="G408" s="48"/>
      <c r="H408" s="48"/>
      <c r="I408" s="48"/>
      <c r="J408" s="48"/>
      <c r="K408" s="48"/>
      <c r="L408" s="48"/>
      <c r="M408" s="48"/>
      <c r="N408" s="48"/>
      <c r="O408" s="48"/>
      <c r="P408" s="48"/>
      <c r="Q408" s="48"/>
      <c r="R408" s="48"/>
      <c r="S408" s="48"/>
      <c r="T408" s="48"/>
      <c r="U408" s="500"/>
      <c r="V408" s="48"/>
      <c r="W408" s="48"/>
      <c r="X408" s="500"/>
      <c r="Y408" s="48"/>
      <c r="Z408" s="48"/>
      <c r="AA408" s="48"/>
    </row>
    <row r="409" spans="1:27" ht="21" customHeight="1" x14ac:dyDescent="0.25">
      <c r="A409" s="48"/>
      <c r="B409" s="48"/>
      <c r="C409" s="48"/>
      <c r="D409" s="48"/>
      <c r="E409" s="48"/>
      <c r="F409" s="48"/>
      <c r="G409" s="48"/>
      <c r="H409" s="48"/>
      <c r="I409" s="48"/>
      <c r="J409" s="48"/>
      <c r="K409" s="48"/>
      <c r="L409" s="48"/>
      <c r="M409" s="48"/>
      <c r="N409" s="48"/>
      <c r="O409" s="48"/>
      <c r="P409" s="48"/>
      <c r="Q409" s="48"/>
      <c r="R409" s="48"/>
      <c r="S409" s="48"/>
      <c r="T409" s="48"/>
      <c r="U409" s="500"/>
      <c r="V409" s="48"/>
      <c r="W409" s="48"/>
      <c r="X409" s="500"/>
      <c r="Y409" s="48"/>
      <c r="Z409" s="48"/>
      <c r="AA409" s="48"/>
    </row>
    <row r="410" spans="1:27" ht="21" customHeight="1" x14ac:dyDescent="0.25">
      <c r="A410" s="48"/>
      <c r="B410" s="48"/>
      <c r="C410" s="48"/>
      <c r="D410" s="48"/>
      <c r="E410" s="48"/>
      <c r="F410" s="48"/>
      <c r="G410" s="48"/>
      <c r="H410" s="48"/>
      <c r="I410" s="48"/>
      <c r="J410" s="48"/>
      <c r="K410" s="48"/>
      <c r="L410" s="48"/>
      <c r="M410" s="48"/>
      <c r="N410" s="48"/>
      <c r="O410" s="48"/>
      <c r="P410" s="48"/>
      <c r="Q410" s="48"/>
      <c r="R410" s="48"/>
      <c r="S410" s="48"/>
      <c r="T410" s="48"/>
      <c r="U410" s="500"/>
      <c r="V410" s="48"/>
      <c r="W410" s="48"/>
      <c r="X410" s="500"/>
      <c r="Y410" s="48"/>
      <c r="Z410" s="48"/>
      <c r="AA410" s="48"/>
    </row>
    <row r="411" spans="1:27" ht="21" customHeight="1" x14ac:dyDescent="0.25">
      <c r="A411" s="48"/>
      <c r="B411" s="48"/>
      <c r="C411" s="48"/>
      <c r="D411" s="48"/>
      <c r="E411" s="48"/>
      <c r="F411" s="48"/>
      <c r="G411" s="48"/>
      <c r="H411" s="48"/>
      <c r="I411" s="48"/>
      <c r="J411" s="48"/>
      <c r="K411" s="48"/>
      <c r="L411" s="48"/>
      <c r="M411" s="48"/>
      <c r="N411" s="48"/>
      <c r="O411" s="48"/>
      <c r="P411" s="48"/>
      <c r="Q411" s="48"/>
      <c r="R411" s="48"/>
      <c r="S411" s="48"/>
      <c r="T411" s="48"/>
      <c r="U411" s="500"/>
      <c r="V411" s="48"/>
      <c r="W411" s="48"/>
      <c r="X411" s="500"/>
      <c r="Y411" s="48"/>
      <c r="Z411" s="48"/>
      <c r="AA411" s="48"/>
    </row>
    <row r="412" spans="1:27" ht="21" customHeight="1" x14ac:dyDescent="0.25">
      <c r="A412" s="48"/>
      <c r="B412" s="48"/>
      <c r="C412" s="48"/>
      <c r="D412" s="48"/>
      <c r="E412" s="48"/>
      <c r="F412" s="48"/>
      <c r="G412" s="48"/>
      <c r="H412" s="48"/>
      <c r="I412" s="48"/>
      <c r="J412" s="48"/>
      <c r="K412" s="48"/>
      <c r="L412" s="48"/>
      <c r="M412" s="48"/>
      <c r="N412" s="48"/>
      <c r="O412" s="48"/>
      <c r="P412" s="48"/>
      <c r="Q412" s="48"/>
      <c r="R412" s="48"/>
      <c r="S412" s="48"/>
      <c r="T412" s="48"/>
      <c r="U412" s="500"/>
      <c r="V412" s="48"/>
      <c r="W412" s="48"/>
      <c r="X412" s="500"/>
      <c r="Y412" s="48"/>
      <c r="Z412" s="48"/>
      <c r="AA412" s="48"/>
    </row>
    <row r="413" spans="1:27" ht="21" customHeight="1" x14ac:dyDescent="0.25">
      <c r="A413" s="48"/>
      <c r="B413" s="48"/>
      <c r="C413" s="48"/>
      <c r="D413" s="48"/>
      <c r="E413" s="48"/>
      <c r="F413" s="48"/>
      <c r="G413" s="48"/>
      <c r="H413" s="48"/>
      <c r="I413" s="48"/>
      <c r="J413" s="48"/>
      <c r="K413" s="48"/>
      <c r="L413" s="48"/>
      <c r="M413" s="48"/>
      <c r="N413" s="48"/>
      <c r="O413" s="48"/>
      <c r="P413" s="48"/>
      <c r="Q413" s="48"/>
      <c r="R413" s="48"/>
      <c r="S413" s="48"/>
      <c r="T413" s="48"/>
      <c r="U413" s="500"/>
      <c r="V413" s="48"/>
      <c r="W413" s="48"/>
      <c r="X413" s="500"/>
      <c r="Y413" s="48"/>
      <c r="Z413" s="48"/>
      <c r="AA413" s="48"/>
    </row>
    <row r="414" spans="1:27" ht="21" customHeight="1" x14ac:dyDescent="0.25">
      <c r="A414" s="48"/>
      <c r="B414" s="48"/>
      <c r="C414" s="48"/>
      <c r="D414" s="48"/>
      <c r="E414" s="48"/>
      <c r="F414" s="48"/>
      <c r="G414" s="48"/>
      <c r="H414" s="48"/>
      <c r="I414" s="48"/>
      <c r="J414" s="48"/>
      <c r="K414" s="48"/>
      <c r="L414" s="48"/>
      <c r="M414" s="48"/>
      <c r="N414" s="48"/>
      <c r="O414" s="48"/>
      <c r="P414" s="48"/>
      <c r="Q414" s="48"/>
      <c r="R414" s="48"/>
      <c r="S414" s="48"/>
      <c r="T414" s="48"/>
      <c r="U414" s="500"/>
      <c r="V414" s="48"/>
      <c r="W414" s="48"/>
      <c r="X414" s="500"/>
      <c r="Y414" s="48"/>
      <c r="Z414" s="48"/>
      <c r="AA414" s="48"/>
    </row>
    <row r="415" spans="1:27" ht="21" customHeight="1" x14ac:dyDescent="0.25">
      <c r="A415" s="48"/>
      <c r="B415" s="48"/>
      <c r="C415" s="48"/>
      <c r="D415" s="48"/>
      <c r="E415" s="48"/>
      <c r="F415" s="48"/>
      <c r="G415" s="48"/>
      <c r="H415" s="48"/>
      <c r="I415" s="48"/>
      <c r="J415" s="48"/>
      <c r="K415" s="48"/>
      <c r="L415" s="48"/>
      <c r="M415" s="48"/>
      <c r="N415" s="48"/>
      <c r="O415" s="48"/>
      <c r="P415" s="48"/>
      <c r="Q415" s="48"/>
      <c r="R415" s="48"/>
      <c r="S415" s="48"/>
      <c r="T415" s="48"/>
      <c r="U415" s="500"/>
      <c r="V415" s="48"/>
      <c r="W415" s="48"/>
      <c r="X415" s="500"/>
      <c r="Y415" s="48"/>
      <c r="Z415" s="48"/>
      <c r="AA415" s="48"/>
    </row>
    <row r="416" spans="1:27" ht="21" customHeight="1" x14ac:dyDescent="0.25">
      <c r="A416" s="48"/>
      <c r="B416" s="48"/>
      <c r="C416" s="48"/>
      <c r="D416" s="48"/>
      <c r="E416" s="48"/>
      <c r="F416" s="48"/>
      <c r="G416" s="48"/>
      <c r="H416" s="48"/>
      <c r="I416" s="48"/>
      <c r="J416" s="48"/>
      <c r="K416" s="48"/>
      <c r="L416" s="48"/>
      <c r="M416" s="48"/>
      <c r="N416" s="48"/>
      <c r="O416" s="48"/>
      <c r="P416" s="48"/>
      <c r="Q416" s="48"/>
      <c r="R416" s="48"/>
      <c r="S416" s="48"/>
      <c r="T416" s="48"/>
      <c r="U416" s="500"/>
      <c r="V416" s="48"/>
      <c r="W416" s="48"/>
      <c r="X416" s="500"/>
      <c r="Y416" s="48"/>
      <c r="Z416" s="48"/>
      <c r="AA416" s="48"/>
    </row>
    <row r="417" spans="1:27" ht="21" customHeight="1" x14ac:dyDescent="0.25">
      <c r="A417" s="48"/>
      <c r="B417" s="48"/>
      <c r="C417" s="48"/>
      <c r="D417" s="48"/>
      <c r="E417" s="48"/>
      <c r="F417" s="48"/>
      <c r="G417" s="48"/>
      <c r="H417" s="48"/>
      <c r="I417" s="48"/>
      <c r="J417" s="48"/>
      <c r="K417" s="48"/>
      <c r="L417" s="48"/>
      <c r="M417" s="48"/>
      <c r="N417" s="48"/>
      <c r="O417" s="48"/>
      <c r="P417" s="48"/>
      <c r="Q417" s="48"/>
      <c r="R417" s="48"/>
      <c r="S417" s="48"/>
      <c r="T417" s="48"/>
      <c r="U417" s="500"/>
      <c r="V417" s="48"/>
      <c r="W417" s="48"/>
      <c r="X417" s="500"/>
      <c r="Y417" s="48"/>
      <c r="Z417" s="48"/>
      <c r="AA417" s="48"/>
    </row>
    <row r="418" spans="1:27" ht="21" customHeight="1" x14ac:dyDescent="0.25">
      <c r="A418" s="48"/>
      <c r="B418" s="48"/>
      <c r="C418" s="48"/>
      <c r="D418" s="48"/>
      <c r="E418" s="48"/>
      <c r="F418" s="48"/>
      <c r="G418" s="48"/>
      <c r="H418" s="48"/>
      <c r="I418" s="48"/>
      <c r="J418" s="48"/>
      <c r="K418" s="48"/>
      <c r="L418" s="48"/>
      <c r="M418" s="48"/>
      <c r="N418" s="48"/>
      <c r="O418" s="48"/>
      <c r="P418" s="48"/>
      <c r="Q418" s="48"/>
      <c r="R418" s="48"/>
      <c r="S418" s="48"/>
      <c r="T418" s="48"/>
      <c r="U418" s="500"/>
      <c r="V418" s="48"/>
      <c r="W418" s="48"/>
      <c r="X418" s="500"/>
      <c r="Y418" s="48"/>
      <c r="Z418" s="48"/>
      <c r="AA418" s="48"/>
    </row>
    <row r="419" spans="1:27" ht="21" customHeight="1" x14ac:dyDescent="0.25">
      <c r="A419" s="48"/>
      <c r="B419" s="48"/>
      <c r="C419" s="48"/>
      <c r="D419" s="48"/>
      <c r="E419" s="48"/>
      <c r="F419" s="48"/>
      <c r="G419" s="48"/>
      <c r="H419" s="48"/>
      <c r="I419" s="48"/>
      <c r="J419" s="48"/>
      <c r="K419" s="48"/>
      <c r="L419" s="48"/>
      <c r="M419" s="48"/>
      <c r="N419" s="48"/>
      <c r="O419" s="48"/>
      <c r="P419" s="48"/>
      <c r="Q419" s="48"/>
      <c r="R419" s="48"/>
      <c r="S419" s="48"/>
      <c r="T419" s="48"/>
      <c r="U419" s="500"/>
      <c r="V419" s="48"/>
      <c r="W419" s="48"/>
      <c r="X419" s="500"/>
      <c r="Y419" s="48"/>
      <c r="Z419" s="48"/>
      <c r="AA419" s="48"/>
    </row>
    <row r="420" spans="1:27" ht="21" customHeight="1" x14ac:dyDescent="0.25">
      <c r="A420" s="48"/>
      <c r="B420" s="48"/>
      <c r="C420" s="48"/>
      <c r="D420" s="48"/>
      <c r="E420" s="48"/>
      <c r="F420" s="48"/>
      <c r="G420" s="48"/>
      <c r="H420" s="48"/>
      <c r="I420" s="48"/>
      <c r="J420" s="48"/>
      <c r="K420" s="48"/>
      <c r="L420" s="48"/>
      <c r="M420" s="48"/>
      <c r="N420" s="48"/>
      <c r="O420" s="48"/>
      <c r="P420" s="48"/>
      <c r="Q420" s="48"/>
      <c r="R420" s="48"/>
      <c r="S420" s="48"/>
      <c r="T420" s="48"/>
      <c r="U420" s="500"/>
      <c r="V420" s="48"/>
      <c r="W420" s="48"/>
      <c r="X420" s="500"/>
      <c r="Y420" s="48"/>
      <c r="Z420" s="48"/>
      <c r="AA420" s="48"/>
    </row>
    <row r="421" spans="1:27" ht="21" customHeight="1" x14ac:dyDescent="0.25">
      <c r="A421" s="48"/>
      <c r="B421" s="48"/>
      <c r="C421" s="48"/>
      <c r="D421" s="48"/>
      <c r="E421" s="48"/>
      <c r="F421" s="48"/>
      <c r="G421" s="48"/>
      <c r="H421" s="48"/>
      <c r="I421" s="48"/>
      <c r="J421" s="48"/>
      <c r="K421" s="48"/>
      <c r="L421" s="48"/>
      <c r="M421" s="48"/>
      <c r="N421" s="48"/>
      <c r="O421" s="48"/>
      <c r="P421" s="48"/>
      <c r="Q421" s="48"/>
      <c r="R421" s="48"/>
      <c r="S421" s="48"/>
      <c r="T421" s="48"/>
      <c r="U421" s="500"/>
      <c r="V421" s="48"/>
      <c r="W421" s="48"/>
      <c r="X421" s="500"/>
      <c r="Y421" s="48"/>
      <c r="Z421" s="48"/>
      <c r="AA421" s="48"/>
    </row>
    <row r="422" spans="1:27" ht="21" customHeight="1" x14ac:dyDescent="0.25">
      <c r="A422" s="48"/>
      <c r="B422" s="48"/>
      <c r="C422" s="48"/>
      <c r="D422" s="48"/>
      <c r="E422" s="48"/>
      <c r="F422" s="48"/>
      <c r="G422" s="48"/>
      <c r="H422" s="48"/>
      <c r="I422" s="48"/>
      <c r="J422" s="48"/>
      <c r="K422" s="48"/>
      <c r="L422" s="48"/>
      <c r="M422" s="48"/>
      <c r="N422" s="48"/>
      <c r="O422" s="48"/>
      <c r="P422" s="48"/>
      <c r="Q422" s="48"/>
      <c r="R422" s="48"/>
      <c r="S422" s="48"/>
      <c r="T422" s="48"/>
      <c r="U422" s="500"/>
      <c r="V422" s="48"/>
      <c r="W422" s="48"/>
      <c r="X422" s="500"/>
      <c r="Y422" s="48"/>
      <c r="Z422" s="48"/>
      <c r="AA422" s="48"/>
    </row>
    <row r="423" spans="1:27" ht="21" customHeight="1" x14ac:dyDescent="0.25">
      <c r="A423" s="48"/>
      <c r="B423" s="48"/>
      <c r="C423" s="48"/>
      <c r="D423" s="48"/>
      <c r="E423" s="48"/>
      <c r="F423" s="48"/>
      <c r="G423" s="48"/>
      <c r="H423" s="48"/>
      <c r="I423" s="48"/>
      <c r="J423" s="48"/>
      <c r="K423" s="48"/>
      <c r="L423" s="48"/>
      <c r="M423" s="48"/>
      <c r="N423" s="48"/>
      <c r="O423" s="48"/>
      <c r="P423" s="48"/>
      <c r="Q423" s="48"/>
      <c r="R423" s="48"/>
      <c r="S423" s="48"/>
      <c r="T423" s="48"/>
      <c r="U423" s="500"/>
      <c r="V423" s="48"/>
      <c r="W423" s="48"/>
      <c r="X423" s="500"/>
      <c r="Y423" s="48"/>
      <c r="Z423" s="48"/>
      <c r="AA423" s="48"/>
    </row>
    <row r="424" spans="1:27" ht="21" customHeight="1" x14ac:dyDescent="0.25">
      <c r="A424" s="48"/>
      <c r="B424" s="48"/>
      <c r="C424" s="48"/>
      <c r="D424" s="48"/>
      <c r="E424" s="48"/>
      <c r="F424" s="48"/>
      <c r="G424" s="48"/>
      <c r="H424" s="48"/>
      <c r="I424" s="48"/>
      <c r="J424" s="48"/>
      <c r="K424" s="48"/>
      <c r="L424" s="48"/>
      <c r="M424" s="48"/>
      <c r="N424" s="48"/>
      <c r="O424" s="48"/>
      <c r="P424" s="48"/>
      <c r="Q424" s="48"/>
      <c r="R424" s="48"/>
      <c r="S424" s="48"/>
      <c r="T424" s="48"/>
      <c r="U424" s="500"/>
      <c r="V424" s="48"/>
      <c r="W424" s="48"/>
      <c r="X424" s="500"/>
      <c r="Y424" s="48"/>
      <c r="Z424" s="48"/>
      <c r="AA424" s="48"/>
    </row>
    <row r="425" spans="1:27" ht="21" customHeight="1" x14ac:dyDescent="0.25">
      <c r="A425" s="48"/>
      <c r="B425" s="48"/>
      <c r="C425" s="48"/>
      <c r="D425" s="48"/>
      <c r="E425" s="48"/>
      <c r="F425" s="48"/>
      <c r="G425" s="48"/>
      <c r="H425" s="48"/>
      <c r="I425" s="48"/>
      <c r="J425" s="48"/>
      <c r="K425" s="48"/>
      <c r="L425" s="48"/>
      <c r="M425" s="48"/>
      <c r="N425" s="48"/>
      <c r="O425" s="48"/>
      <c r="P425" s="48"/>
      <c r="Q425" s="48"/>
      <c r="R425" s="48"/>
      <c r="S425" s="48"/>
      <c r="T425" s="48"/>
      <c r="U425" s="500"/>
      <c r="V425" s="48"/>
      <c r="W425" s="48"/>
      <c r="X425" s="500"/>
      <c r="Y425" s="48"/>
      <c r="Z425" s="48"/>
      <c r="AA425" s="48"/>
    </row>
    <row r="426" spans="1:27" ht="21" customHeight="1" x14ac:dyDescent="0.25">
      <c r="A426" s="48"/>
      <c r="B426" s="48"/>
      <c r="C426" s="48"/>
      <c r="D426" s="48"/>
      <c r="E426" s="48"/>
      <c r="F426" s="48"/>
      <c r="G426" s="48"/>
      <c r="H426" s="48"/>
      <c r="I426" s="48"/>
      <c r="J426" s="48"/>
      <c r="K426" s="48"/>
      <c r="L426" s="48"/>
      <c r="M426" s="48"/>
      <c r="N426" s="48"/>
      <c r="O426" s="48"/>
      <c r="P426" s="48"/>
      <c r="Q426" s="48"/>
      <c r="R426" s="48"/>
      <c r="S426" s="48"/>
      <c r="T426" s="48"/>
      <c r="U426" s="500"/>
      <c r="V426" s="48"/>
      <c r="W426" s="48"/>
      <c r="X426" s="500"/>
      <c r="Y426" s="48"/>
      <c r="Z426" s="48"/>
      <c r="AA426" s="48"/>
    </row>
    <row r="427" spans="1:27" ht="21" customHeight="1" x14ac:dyDescent="0.25">
      <c r="A427" s="48"/>
      <c r="B427" s="48"/>
      <c r="C427" s="48"/>
      <c r="D427" s="48"/>
      <c r="E427" s="48"/>
      <c r="F427" s="48"/>
      <c r="G427" s="48"/>
      <c r="H427" s="48"/>
      <c r="I427" s="48"/>
      <c r="J427" s="48"/>
      <c r="K427" s="48"/>
      <c r="L427" s="48"/>
      <c r="M427" s="48"/>
      <c r="N427" s="48"/>
      <c r="O427" s="48"/>
      <c r="P427" s="48"/>
      <c r="Q427" s="48"/>
      <c r="R427" s="48"/>
      <c r="S427" s="48"/>
      <c r="T427" s="48"/>
      <c r="U427" s="500"/>
      <c r="V427" s="48"/>
      <c r="W427" s="48"/>
      <c r="X427" s="500"/>
      <c r="Y427" s="48"/>
      <c r="Z427" s="48"/>
      <c r="AA427" s="48"/>
    </row>
    <row r="428" spans="1:27" ht="21" customHeight="1" x14ac:dyDescent="0.25">
      <c r="A428" s="48"/>
      <c r="B428" s="48"/>
      <c r="C428" s="48"/>
      <c r="D428" s="48"/>
      <c r="E428" s="48"/>
      <c r="F428" s="48"/>
      <c r="G428" s="48"/>
      <c r="H428" s="48"/>
      <c r="I428" s="48"/>
      <c r="J428" s="48"/>
      <c r="K428" s="48"/>
      <c r="L428" s="48"/>
      <c r="M428" s="48"/>
      <c r="N428" s="48"/>
      <c r="O428" s="48"/>
      <c r="P428" s="48"/>
      <c r="Q428" s="48"/>
      <c r="R428" s="48"/>
      <c r="S428" s="48"/>
      <c r="T428" s="48"/>
      <c r="U428" s="500"/>
      <c r="V428" s="48"/>
      <c r="W428" s="48"/>
      <c r="X428" s="500"/>
      <c r="Y428" s="48"/>
      <c r="Z428" s="48"/>
      <c r="AA428" s="48"/>
    </row>
    <row r="429" spans="1:27" ht="21" customHeight="1" x14ac:dyDescent="0.25">
      <c r="A429" s="48"/>
      <c r="B429" s="48"/>
      <c r="C429" s="48"/>
      <c r="D429" s="48"/>
      <c r="E429" s="48"/>
      <c r="F429" s="48"/>
      <c r="G429" s="48"/>
      <c r="H429" s="48"/>
      <c r="I429" s="48"/>
      <c r="J429" s="48"/>
      <c r="K429" s="48"/>
      <c r="L429" s="48"/>
      <c r="M429" s="48"/>
      <c r="N429" s="48"/>
      <c r="O429" s="48"/>
      <c r="P429" s="48"/>
      <c r="Q429" s="48"/>
      <c r="R429" s="48"/>
      <c r="S429" s="48"/>
      <c r="T429" s="48"/>
      <c r="U429" s="500"/>
      <c r="V429" s="48"/>
      <c r="W429" s="48"/>
      <c r="X429" s="500"/>
      <c r="Y429" s="48"/>
      <c r="Z429" s="48"/>
      <c r="AA429" s="48"/>
    </row>
    <row r="430" spans="1:27" ht="21" customHeight="1" x14ac:dyDescent="0.25">
      <c r="A430" s="48"/>
      <c r="B430" s="48"/>
      <c r="C430" s="48"/>
      <c r="D430" s="48"/>
      <c r="E430" s="48"/>
      <c r="F430" s="48"/>
      <c r="G430" s="48"/>
      <c r="H430" s="48"/>
      <c r="I430" s="48"/>
      <c r="J430" s="48"/>
      <c r="K430" s="48"/>
      <c r="L430" s="48"/>
      <c r="M430" s="48"/>
      <c r="N430" s="48"/>
      <c r="O430" s="48"/>
      <c r="P430" s="48"/>
      <c r="Q430" s="48"/>
      <c r="R430" s="48"/>
      <c r="S430" s="48"/>
      <c r="T430" s="48"/>
      <c r="U430" s="500"/>
      <c r="V430" s="48"/>
      <c r="W430" s="48"/>
      <c r="X430" s="500"/>
      <c r="Y430" s="48"/>
      <c r="Z430" s="48"/>
      <c r="AA430" s="48"/>
    </row>
    <row r="431" spans="1:27" ht="21" customHeight="1" x14ac:dyDescent="0.25">
      <c r="A431" s="48"/>
      <c r="B431" s="48"/>
      <c r="C431" s="48"/>
      <c r="D431" s="48"/>
      <c r="E431" s="48"/>
      <c r="F431" s="48"/>
      <c r="G431" s="48"/>
      <c r="H431" s="48"/>
      <c r="I431" s="48"/>
      <c r="J431" s="48"/>
      <c r="K431" s="48"/>
      <c r="L431" s="48"/>
      <c r="M431" s="48"/>
      <c r="N431" s="48"/>
      <c r="O431" s="48"/>
      <c r="P431" s="48"/>
      <c r="Q431" s="48"/>
      <c r="R431" s="48"/>
      <c r="S431" s="48"/>
      <c r="T431" s="48"/>
      <c r="U431" s="500"/>
      <c r="V431" s="48"/>
      <c r="W431" s="48"/>
      <c r="X431" s="500"/>
      <c r="Y431" s="48"/>
      <c r="Z431" s="48"/>
      <c r="AA431" s="48"/>
    </row>
    <row r="432" spans="1:27" ht="21" customHeight="1" x14ac:dyDescent="0.25">
      <c r="A432" s="48"/>
      <c r="B432" s="48"/>
      <c r="C432" s="48"/>
      <c r="D432" s="48"/>
      <c r="E432" s="48"/>
      <c r="F432" s="48"/>
      <c r="G432" s="48"/>
      <c r="H432" s="48"/>
      <c r="I432" s="48"/>
      <c r="J432" s="48"/>
      <c r="K432" s="48"/>
      <c r="L432" s="48"/>
      <c r="M432" s="48"/>
      <c r="N432" s="48"/>
      <c r="O432" s="48"/>
      <c r="P432" s="48"/>
      <c r="Q432" s="48"/>
      <c r="R432" s="48"/>
      <c r="S432" s="48"/>
      <c r="T432" s="48"/>
      <c r="U432" s="500"/>
      <c r="V432" s="48"/>
      <c r="W432" s="48"/>
      <c r="X432" s="500"/>
      <c r="Y432" s="48"/>
      <c r="Z432" s="48"/>
      <c r="AA432" s="48"/>
    </row>
    <row r="433" spans="1:27" ht="21" customHeight="1" x14ac:dyDescent="0.25">
      <c r="A433" s="48"/>
      <c r="B433" s="48"/>
      <c r="C433" s="48"/>
      <c r="D433" s="48"/>
      <c r="E433" s="48"/>
      <c r="F433" s="48"/>
      <c r="G433" s="48"/>
      <c r="H433" s="48"/>
      <c r="I433" s="48"/>
      <c r="J433" s="48"/>
      <c r="K433" s="48"/>
      <c r="L433" s="48"/>
      <c r="M433" s="48"/>
      <c r="N433" s="48"/>
      <c r="O433" s="48"/>
      <c r="P433" s="48"/>
      <c r="Q433" s="48"/>
      <c r="R433" s="48"/>
      <c r="S433" s="48"/>
      <c r="T433" s="48"/>
      <c r="U433" s="500"/>
      <c r="V433" s="48"/>
      <c r="W433" s="48"/>
      <c r="X433" s="500"/>
      <c r="Y433" s="48"/>
      <c r="Z433" s="48"/>
      <c r="AA433" s="48"/>
    </row>
    <row r="434" spans="1:27" ht="21" customHeight="1" x14ac:dyDescent="0.25">
      <c r="A434" s="48"/>
      <c r="B434" s="48"/>
      <c r="C434" s="48"/>
      <c r="D434" s="48"/>
      <c r="E434" s="48"/>
      <c r="F434" s="48"/>
      <c r="G434" s="48"/>
      <c r="H434" s="48"/>
      <c r="I434" s="48"/>
      <c r="J434" s="48"/>
      <c r="K434" s="48"/>
      <c r="L434" s="48"/>
      <c r="M434" s="48"/>
      <c r="N434" s="48"/>
      <c r="O434" s="48"/>
      <c r="P434" s="48"/>
      <c r="Q434" s="48"/>
      <c r="R434" s="48"/>
      <c r="S434" s="48"/>
      <c r="T434" s="48"/>
      <c r="U434" s="500"/>
      <c r="V434" s="48"/>
      <c r="W434" s="48"/>
      <c r="X434" s="500"/>
      <c r="Y434" s="48"/>
      <c r="Z434" s="48"/>
      <c r="AA434" s="48"/>
    </row>
    <row r="435" spans="1:27" ht="21" customHeight="1" x14ac:dyDescent="0.25">
      <c r="A435" s="48"/>
      <c r="B435" s="48"/>
      <c r="C435" s="48"/>
      <c r="D435" s="48"/>
      <c r="E435" s="48"/>
      <c r="F435" s="48"/>
      <c r="G435" s="48"/>
      <c r="H435" s="48"/>
      <c r="I435" s="48"/>
      <c r="J435" s="48"/>
      <c r="K435" s="48"/>
      <c r="L435" s="48"/>
      <c r="M435" s="48"/>
      <c r="N435" s="48"/>
      <c r="O435" s="48"/>
      <c r="P435" s="48"/>
      <c r="Q435" s="48"/>
      <c r="R435" s="48"/>
      <c r="S435" s="48"/>
      <c r="T435" s="48"/>
      <c r="U435" s="500"/>
      <c r="V435" s="48"/>
      <c r="W435" s="48"/>
      <c r="X435" s="500"/>
      <c r="Y435" s="48"/>
      <c r="Z435" s="48"/>
      <c r="AA435" s="48"/>
    </row>
    <row r="436" spans="1:27" ht="21" customHeight="1" x14ac:dyDescent="0.25">
      <c r="A436" s="48"/>
      <c r="B436" s="48"/>
      <c r="C436" s="48"/>
      <c r="D436" s="48"/>
      <c r="E436" s="48"/>
      <c r="F436" s="48"/>
      <c r="G436" s="48"/>
      <c r="H436" s="48"/>
      <c r="I436" s="48"/>
      <c r="J436" s="48"/>
      <c r="K436" s="48"/>
      <c r="L436" s="48"/>
      <c r="M436" s="48"/>
      <c r="N436" s="48"/>
      <c r="O436" s="48"/>
      <c r="P436" s="48"/>
      <c r="Q436" s="48"/>
      <c r="R436" s="48"/>
      <c r="S436" s="48"/>
      <c r="T436" s="48"/>
      <c r="U436" s="500"/>
      <c r="V436" s="48"/>
      <c r="W436" s="48"/>
      <c r="X436" s="500"/>
      <c r="Y436" s="48"/>
      <c r="Z436" s="48"/>
      <c r="AA436" s="48"/>
    </row>
    <row r="437" spans="1:27" ht="21" customHeight="1" x14ac:dyDescent="0.25">
      <c r="A437" s="48"/>
      <c r="B437" s="48"/>
      <c r="C437" s="48"/>
      <c r="D437" s="48"/>
      <c r="E437" s="48"/>
      <c r="F437" s="48"/>
      <c r="G437" s="48"/>
      <c r="H437" s="48"/>
      <c r="I437" s="48"/>
      <c r="J437" s="48"/>
      <c r="K437" s="48"/>
      <c r="L437" s="48"/>
      <c r="M437" s="48"/>
      <c r="N437" s="48"/>
      <c r="O437" s="48"/>
      <c r="P437" s="48"/>
      <c r="Q437" s="48"/>
      <c r="R437" s="48"/>
      <c r="S437" s="48"/>
      <c r="T437" s="48"/>
      <c r="U437" s="500"/>
      <c r="V437" s="48"/>
      <c r="W437" s="48"/>
      <c r="X437" s="500"/>
      <c r="Y437" s="48"/>
      <c r="Z437" s="48"/>
      <c r="AA437" s="48"/>
    </row>
    <row r="438" spans="1:27" ht="21" customHeight="1" x14ac:dyDescent="0.25">
      <c r="A438" s="48"/>
      <c r="B438" s="48"/>
      <c r="C438" s="48"/>
      <c r="D438" s="48"/>
      <c r="E438" s="48"/>
      <c r="F438" s="48"/>
      <c r="G438" s="48"/>
      <c r="H438" s="48"/>
      <c r="I438" s="48"/>
      <c r="J438" s="48"/>
      <c r="K438" s="48"/>
      <c r="L438" s="48"/>
      <c r="M438" s="48"/>
      <c r="N438" s="48"/>
      <c r="O438" s="48"/>
      <c r="P438" s="48"/>
      <c r="Q438" s="48"/>
      <c r="R438" s="48"/>
      <c r="S438" s="48"/>
      <c r="T438" s="48"/>
      <c r="U438" s="500"/>
      <c r="V438" s="48"/>
      <c r="W438" s="48"/>
      <c r="X438" s="500"/>
      <c r="Y438" s="48"/>
      <c r="Z438" s="48"/>
      <c r="AA438" s="48"/>
    </row>
    <row r="439" spans="1:27" ht="21" customHeight="1" x14ac:dyDescent="0.25">
      <c r="A439" s="48"/>
      <c r="B439" s="48"/>
      <c r="C439" s="48"/>
      <c r="D439" s="48"/>
      <c r="E439" s="48"/>
      <c r="F439" s="48"/>
      <c r="G439" s="48"/>
      <c r="H439" s="48"/>
      <c r="I439" s="48"/>
      <c r="J439" s="48"/>
      <c r="K439" s="48"/>
      <c r="L439" s="48"/>
      <c r="M439" s="48"/>
      <c r="N439" s="48"/>
      <c r="O439" s="48"/>
      <c r="P439" s="48"/>
      <c r="Q439" s="48"/>
      <c r="R439" s="48"/>
      <c r="S439" s="48"/>
      <c r="T439" s="48"/>
      <c r="U439" s="500"/>
      <c r="V439" s="48"/>
      <c r="W439" s="48"/>
      <c r="X439" s="500"/>
      <c r="Y439" s="48"/>
      <c r="Z439" s="48"/>
      <c r="AA439" s="48"/>
    </row>
    <row r="440" spans="1:27" ht="21" customHeight="1" x14ac:dyDescent="0.25">
      <c r="A440" s="48"/>
      <c r="B440" s="48"/>
      <c r="C440" s="48"/>
      <c r="D440" s="48"/>
      <c r="E440" s="48"/>
      <c r="F440" s="48"/>
      <c r="G440" s="48"/>
      <c r="H440" s="48"/>
      <c r="I440" s="48"/>
      <c r="J440" s="48"/>
      <c r="K440" s="48"/>
      <c r="L440" s="48"/>
      <c r="M440" s="48"/>
      <c r="N440" s="48"/>
      <c r="O440" s="48"/>
      <c r="P440" s="48"/>
      <c r="Q440" s="48"/>
      <c r="R440" s="48"/>
      <c r="S440" s="48"/>
      <c r="T440" s="48"/>
      <c r="U440" s="500"/>
      <c r="V440" s="48"/>
      <c r="W440" s="48"/>
      <c r="X440" s="500"/>
      <c r="Y440" s="48"/>
      <c r="Z440" s="48"/>
      <c r="AA440" s="48"/>
    </row>
    <row r="441" spans="1:27" ht="21" customHeight="1" x14ac:dyDescent="0.25">
      <c r="A441" s="48"/>
      <c r="B441" s="48"/>
      <c r="C441" s="48"/>
      <c r="D441" s="48"/>
      <c r="E441" s="48"/>
      <c r="F441" s="48"/>
      <c r="G441" s="48"/>
      <c r="H441" s="48"/>
      <c r="I441" s="48"/>
      <c r="J441" s="48"/>
      <c r="K441" s="48"/>
      <c r="L441" s="48"/>
      <c r="M441" s="48"/>
      <c r="N441" s="48"/>
      <c r="O441" s="48"/>
      <c r="P441" s="48"/>
      <c r="Q441" s="48"/>
      <c r="R441" s="48"/>
      <c r="S441" s="48"/>
      <c r="T441" s="48"/>
      <c r="U441" s="500"/>
      <c r="V441" s="48"/>
      <c r="W441" s="48"/>
      <c r="X441" s="500"/>
      <c r="Y441" s="48"/>
      <c r="Z441" s="48"/>
      <c r="AA441" s="48"/>
    </row>
    <row r="442" spans="1:27" ht="21" customHeight="1" x14ac:dyDescent="0.25">
      <c r="A442" s="48"/>
      <c r="B442" s="48"/>
      <c r="C442" s="48"/>
      <c r="D442" s="48"/>
      <c r="E442" s="48"/>
      <c r="F442" s="48"/>
      <c r="G442" s="48"/>
      <c r="H442" s="48"/>
      <c r="I442" s="48"/>
      <c r="J442" s="48"/>
      <c r="K442" s="48"/>
      <c r="L442" s="48"/>
      <c r="M442" s="48"/>
      <c r="N442" s="48"/>
      <c r="O442" s="48"/>
      <c r="P442" s="48"/>
      <c r="Q442" s="48"/>
      <c r="R442" s="48"/>
      <c r="S442" s="48"/>
      <c r="T442" s="48"/>
      <c r="U442" s="500"/>
      <c r="V442" s="48"/>
      <c r="W442" s="48"/>
      <c r="X442" s="500"/>
      <c r="Y442" s="48"/>
      <c r="Z442" s="48"/>
      <c r="AA442" s="48"/>
    </row>
    <row r="443" spans="1:27" ht="21" customHeight="1" x14ac:dyDescent="0.25">
      <c r="A443" s="48"/>
      <c r="B443" s="48"/>
      <c r="C443" s="48"/>
      <c r="D443" s="48"/>
      <c r="E443" s="48"/>
      <c r="F443" s="48"/>
      <c r="G443" s="48"/>
      <c r="H443" s="48"/>
      <c r="I443" s="48"/>
      <c r="J443" s="48"/>
      <c r="K443" s="48"/>
      <c r="L443" s="48"/>
      <c r="M443" s="48"/>
      <c r="N443" s="48"/>
      <c r="O443" s="48"/>
      <c r="P443" s="48"/>
      <c r="Q443" s="48"/>
      <c r="R443" s="48"/>
      <c r="S443" s="48"/>
      <c r="T443" s="48"/>
      <c r="U443" s="500"/>
      <c r="V443" s="48"/>
      <c r="W443" s="48"/>
      <c r="X443" s="500"/>
      <c r="Y443" s="48"/>
      <c r="Z443" s="48"/>
      <c r="AA443" s="48"/>
    </row>
    <row r="444" spans="1:27" ht="21" customHeight="1" x14ac:dyDescent="0.25">
      <c r="A444" s="48"/>
      <c r="B444" s="48"/>
      <c r="C444" s="48"/>
      <c r="D444" s="48"/>
      <c r="E444" s="48"/>
      <c r="F444" s="48"/>
      <c r="G444" s="48"/>
      <c r="H444" s="48"/>
      <c r="I444" s="48"/>
      <c r="J444" s="48"/>
      <c r="K444" s="48"/>
      <c r="L444" s="48"/>
      <c r="M444" s="48"/>
      <c r="N444" s="48"/>
      <c r="O444" s="48"/>
      <c r="P444" s="48"/>
      <c r="Q444" s="48"/>
      <c r="R444" s="48"/>
      <c r="S444" s="48"/>
      <c r="T444" s="48"/>
      <c r="U444" s="500"/>
      <c r="V444" s="48"/>
      <c r="W444" s="48"/>
      <c r="X444" s="500"/>
      <c r="Y444" s="48"/>
      <c r="Z444" s="48"/>
      <c r="AA444" s="48"/>
    </row>
    <row r="445" spans="1:27" ht="21" customHeight="1" x14ac:dyDescent="0.25">
      <c r="A445" s="48"/>
      <c r="B445" s="48"/>
      <c r="C445" s="48"/>
      <c r="D445" s="48"/>
      <c r="E445" s="48"/>
      <c r="F445" s="48"/>
      <c r="G445" s="48"/>
      <c r="H445" s="48"/>
      <c r="I445" s="48"/>
      <c r="J445" s="48"/>
      <c r="K445" s="48"/>
      <c r="L445" s="48"/>
      <c r="M445" s="48"/>
      <c r="N445" s="48"/>
      <c r="O445" s="48"/>
      <c r="P445" s="48"/>
      <c r="Q445" s="48"/>
      <c r="R445" s="48"/>
      <c r="S445" s="48"/>
      <c r="T445" s="48"/>
      <c r="U445" s="500"/>
      <c r="V445" s="48"/>
      <c r="W445" s="48"/>
      <c r="X445" s="500"/>
      <c r="Y445" s="48"/>
      <c r="Z445" s="48"/>
      <c r="AA445" s="48"/>
    </row>
    <row r="446" spans="1:27" ht="21" customHeight="1" x14ac:dyDescent="0.25">
      <c r="A446" s="48"/>
      <c r="B446" s="48"/>
      <c r="C446" s="48"/>
      <c r="D446" s="48"/>
      <c r="E446" s="48"/>
      <c r="F446" s="48"/>
      <c r="G446" s="48"/>
      <c r="H446" s="48"/>
      <c r="I446" s="48"/>
      <c r="J446" s="48"/>
      <c r="K446" s="48"/>
      <c r="L446" s="48"/>
      <c r="M446" s="48"/>
      <c r="N446" s="48"/>
      <c r="O446" s="48"/>
      <c r="P446" s="48"/>
      <c r="Q446" s="48"/>
      <c r="R446" s="48"/>
      <c r="S446" s="48"/>
      <c r="T446" s="48"/>
      <c r="U446" s="500"/>
      <c r="V446" s="48"/>
      <c r="W446" s="48"/>
      <c r="X446" s="500"/>
      <c r="Y446" s="48"/>
      <c r="Z446" s="48"/>
      <c r="AA446" s="48"/>
    </row>
    <row r="447" spans="1:27" ht="21" customHeight="1" x14ac:dyDescent="0.25">
      <c r="A447" s="48"/>
      <c r="B447" s="48"/>
      <c r="C447" s="48"/>
      <c r="D447" s="48"/>
      <c r="E447" s="48"/>
      <c r="F447" s="48"/>
      <c r="G447" s="48"/>
      <c r="H447" s="48"/>
      <c r="I447" s="48"/>
      <c r="J447" s="48"/>
      <c r="K447" s="48"/>
      <c r="L447" s="48"/>
      <c r="M447" s="48"/>
      <c r="N447" s="48"/>
      <c r="O447" s="48"/>
      <c r="P447" s="48"/>
      <c r="Q447" s="48"/>
      <c r="R447" s="48"/>
      <c r="S447" s="48"/>
      <c r="T447" s="48"/>
      <c r="U447" s="500"/>
      <c r="V447" s="48"/>
      <c r="W447" s="48"/>
      <c r="X447" s="500"/>
      <c r="Y447" s="48"/>
      <c r="Z447" s="48"/>
      <c r="AA447" s="48"/>
    </row>
    <row r="448" spans="1:27" ht="21" customHeight="1" x14ac:dyDescent="0.25">
      <c r="A448" s="48"/>
      <c r="B448" s="48"/>
      <c r="C448" s="48"/>
      <c r="D448" s="48"/>
      <c r="E448" s="48"/>
      <c r="F448" s="48"/>
      <c r="G448" s="48"/>
      <c r="H448" s="48"/>
      <c r="I448" s="48"/>
      <c r="J448" s="48"/>
      <c r="K448" s="48"/>
      <c r="L448" s="48"/>
      <c r="M448" s="48"/>
      <c r="N448" s="48"/>
      <c r="O448" s="48"/>
      <c r="P448" s="48"/>
      <c r="Q448" s="48"/>
      <c r="R448" s="48"/>
      <c r="S448" s="48"/>
      <c r="T448" s="48"/>
      <c r="U448" s="500"/>
      <c r="V448" s="48"/>
      <c r="W448" s="48"/>
      <c r="X448" s="500"/>
      <c r="Y448" s="48"/>
      <c r="Z448" s="48"/>
      <c r="AA448" s="48"/>
    </row>
    <row r="449" spans="1:27" ht="21" customHeight="1" x14ac:dyDescent="0.25">
      <c r="A449" s="48"/>
      <c r="B449" s="48"/>
      <c r="C449" s="48"/>
      <c r="D449" s="48"/>
      <c r="E449" s="48"/>
      <c r="F449" s="48"/>
      <c r="G449" s="48"/>
      <c r="H449" s="48"/>
      <c r="I449" s="48"/>
      <c r="J449" s="48"/>
      <c r="K449" s="48"/>
      <c r="L449" s="48"/>
      <c r="M449" s="48"/>
      <c r="N449" s="48"/>
      <c r="O449" s="48"/>
      <c r="P449" s="48"/>
      <c r="Q449" s="48"/>
      <c r="R449" s="48"/>
      <c r="S449" s="48"/>
      <c r="T449" s="48"/>
      <c r="U449" s="500"/>
      <c r="V449" s="48"/>
      <c r="W449" s="48"/>
      <c r="X449" s="500"/>
      <c r="Y449" s="48"/>
      <c r="Z449" s="48"/>
      <c r="AA449" s="48"/>
    </row>
    <row r="450" spans="1:27" ht="21" customHeight="1" x14ac:dyDescent="0.25">
      <c r="A450" s="48"/>
      <c r="B450" s="48"/>
      <c r="C450" s="48"/>
      <c r="D450" s="48"/>
      <c r="E450" s="48"/>
      <c r="F450" s="48"/>
      <c r="G450" s="48"/>
      <c r="H450" s="48"/>
      <c r="I450" s="48"/>
      <c r="J450" s="48"/>
      <c r="K450" s="48"/>
      <c r="L450" s="48"/>
      <c r="M450" s="48"/>
      <c r="N450" s="48"/>
      <c r="O450" s="48"/>
      <c r="P450" s="48"/>
      <c r="Q450" s="48"/>
      <c r="R450" s="48"/>
      <c r="S450" s="48"/>
      <c r="T450" s="48"/>
      <c r="U450" s="500"/>
      <c r="V450" s="48"/>
      <c r="W450" s="48"/>
      <c r="X450" s="500"/>
      <c r="Y450" s="48"/>
      <c r="Z450" s="48"/>
      <c r="AA450" s="48"/>
    </row>
    <row r="451" spans="1:27" ht="21" customHeight="1" x14ac:dyDescent="0.25">
      <c r="A451" s="48"/>
      <c r="B451" s="48"/>
      <c r="C451" s="48"/>
      <c r="D451" s="48"/>
      <c r="E451" s="48"/>
      <c r="F451" s="48"/>
      <c r="G451" s="48"/>
      <c r="H451" s="48"/>
      <c r="I451" s="48"/>
      <c r="J451" s="48"/>
      <c r="K451" s="48"/>
      <c r="L451" s="48"/>
      <c r="M451" s="48"/>
      <c r="N451" s="48"/>
      <c r="O451" s="48"/>
      <c r="P451" s="48"/>
      <c r="Q451" s="48"/>
      <c r="R451" s="48"/>
      <c r="S451" s="48"/>
      <c r="T451" s="48"/>
      <c r="U451" s="500"/>
      <c r="V451" s="48"/>
      <c r="W451" s="48"/>
      <c r="X451" s="500"/>
      <c r="Y451" s="48"/>
      <c r="Z451" s="48"/>
      <c r="AA451" s="48"/>
    </row>
    <row r="452" spans="1:27" ht="21" customHeight="1" x14ac:dyDescent="0.25">
      <c r="A452" s="48"/>
      <c r="B452" s="48"/>
      <c r="C452" s="48"/>
      <c r="D452" s="48"/>
      <c r="E452" s="48"/>
      <c r="F452" s="48"/>
      <c r="G452" s="48"/>
      <c r="H452" s="48"/>
      <c r="I452" s="48"/>
      <c r="J452" s="48"/>
      <c r="K452" s="48"/>
      <c r="L452" s="48"/>
      <c r="M452" s="48"/>
      <c r="N452" s="48"/>
      <c r="O452" s="48"/>
      <c r="P452" s="48"/>
      <c r="Q452" s="48"/>
      <c r="R452" s="48"/>
      <c r="S452" s="48"/>
      <c r="T452" s="48"/>
      <c r="U452" s="500"/>
      <c r="V452" s="48"/>
      <c r="W452" s="48"/>
      <c r="X452" s="500"/>
      <c r="Y452" s="48"/>
      <c r="Z452" s="48"/>
      <c r="AA452" s="48"/>
    </row>
    <row r="453" spans="1:27" ht="21" customHeight="1" x14ac:dyDescent="0.25">
      <c r="A453" s="48"/>
      <c r="B453" s="48"/>
      <c r="C453" s="48"/>
      <c r="D453" s="48"/>
      <c r="E453" s="48"/>
      <c r="F453" s="48"/>
      <c r="G453" s="48"/>
      <c r="H453" s="48"/>
      <c r="I453" s="48"/>
      <c r="J453" s="48"/>
      <c r="K453" s="48"/>
      <c r="L453" s="48"/>
      <c r="M453" s="48"/>
      <c r="N453" s="48"/>
      <c r="O453" s="48"/>
      <c r="P453" s="48"/>
      <c r="Q453" s="48"/>
      <c r="R453" s="48"/>
      <c r="S453" s="48"/>
      <c r="T453" s="48"/>
      <c r="U453" s="500"/>
      <c r="V453" s="48"/>
      <c r="W453" s="48"/>
      <c r="X453" s="500"/>
      <c r="Y453" s="48"/>
      <c r="Z453" s="48"/>
      <c r="AA453" s="48"/>
    </row>
    <row r="454" spans="1:27" ht="21" customHeight="1" x14ac:dyDescent="0.25">
      <c r="A454" s="48"/>
      <c r="B454" s="48"/>
      <c r="C454" s="48"/>
      <c r="D454" s="48"/>
      <c r="E454" s="48"/>
      <c r="F454" s="48"/>
      <c r="G454" s="48"/>
      <c r="H454" s="48"/>
      <c r="I454" s="48"/>
      <c r="J454" s="48"/>
      <c r="K454" s="48"/>
      <c r="L454" s="48"/>
      <c r="M454" s="48"/>
      <c r="N454" s="48"/>
      <c r="O454" s="48"/>
      <c r="P454" s="48"/>
      <c r="Q454" s="48"/>
      <c r="R454" s="48"/>
      <c r="S454" s="48"/>
      <c r="T454" s="48"/>
      <c r="U454" s="500"/>
      <c r="V454" s="48"/>
      <c r="W454" s="48"/>
      <c r="X454" s="500"/>
      <c r="Y454" s="48"/>
      <c r="Z454" s="48"/>
      <c r="AA454" s="48"/>
    </row>
    <row r="455" spans="1:27" ht="21" customHeight="1" x14ac:dyDescent="0.25">
      <c r="A455" s="48"/>
      <c r="B455" s="48"/>
      <c r="C455" s="48"/>
      <c r="D455" s="48"/>
      <c r="E455" s="48"/>
      <c r="F455" s="48"/>
      <c r="G455" s="48"/>
      <c r="H455" s="48"/>
      <c r="I455" s="48"/>
      <c r="J455" s="48"/>
      <c r="K455" s="48"/>
      <c r="L455" s="48"/>
      <c r="M455" s="48"/>
      <c r="N455" s="48"/>
      <c r="O455" s="48"/>
      <c r="P455" s="48"/>
      <c r="Q455" s="48"/>
      <c r="R455" s="48"/>
      <c r="S455" s="48"/>
      <c r="T455" s="48"/>
      <c r="U455" s="500"/>
      <c r="V455" s="48"/>
      <c r="W455" s="48"/>
      <c r="X455" s="500"/>
      <c r="Y455" s="48"/>
      <c r="Z455" s="48"/>
      <c r="AA455" s="48"/>
    </row>
    <row r="456" spans="1:27" ht="21" customHeight="1" x14ac:dyDescent="0.25">
      <c r="A456" s="48"/>
      <c r="B456" s="48"/>
      <c r="C456" s="48"/>
      <c r="D456" s="48"/>
      <c r="E456" s="48"/>
      <c r="F456" s="48"/>
      <c r="G456" s="48"/>
      <c r="H456" s="48"/>
      <c r="I456" s="48"/>
      <c r="J456" s="48"/>
      <c r="K456" s="48"/>
      <c r="L456" s="48"/>
      <c r="M456" s="48"/>
      <c r="N456" s="48"/>
      <c r="O456" s="48"/>
      <c r="P456" s="48"/>
      <c r="Q456" s="48"/>
      <c r="R456" s="48"/>
      <c r="S456" s="48"/>
      <c r="T456" s="48"/>
      <c r="U456" s="500"/>
      <c r="V456" s="48"/>
      <c r="W456" s="48"/>
      <c r="X456" s="500"/>
      <c r="Y456" s="48"/>
      <c r="Z456" s="48"/>
      <c r="AA456" s="48"/>
    </row>
    <row r="457" spans="1:27" ht="21" customHeight="1" x14ac:dyDescent="0.25">
      <c r="A457" s="48"/>
      <c r="B457" s="48"/>
      <c r="C457" s="48"/>
      <c r="D457" s="48"/>
      <c r="E457" s="48"/>
      <c r="F457" s="48"/>
      <c r="G457" s="48"/>
      <c r="H457" s="48"/>
      <c r="I457" s="48"/>
      <c r="J457" s="48"/>
      <c r="K457" s="48"/>
      <c r="L457" s="48"/>
      <c r="M457" s="48"/>
      <c r="N457" s="48"/>
      <c r="O457" s="48"/>
      <c r="P457" s="48"/>
      <c r="Q457" s="48"/>
      <c r="R457" s="48"/>
      <c r="S457" s="48"/>
      <c r="T457" s="48"/>
      <c r="U457" s="500"/>
      <c r="V457" s="48"/>
      <c r="W457" s="48"/>
      <c r="X457" s="500"/>
      <c r="Y457" s="48"/>
      <c r="Z457" s="48"/>
      <c r="AA457" s="48"/>
    </row>
    <row r="458" spans="1:27" ht="21" customHeight="1" x14ac:dyDescent="0.25">
      <c r="A458" s="48"/>
      <c r="B458" s="48"/>
      <c r="C458" s="48"/>
      <c r="D458" s="48"/>
      <c r="E458" s="48"/>
      <c r="F458" s="48"/>
      <c r="G458" s="48"/>
      <c r="H458" s="48"/>
      <c r="I458" s="48"/>
      <c r="J458" s="48"/>
      <c r="K458" s="48"/>
      <c r="L458" s="48"/>
      <c r="M458" s="48"/>
      <c r="N458" s="48"/>
      <c r="O458" s="48"/>
      <c r="P458" s="48"/>
      <c r="Q458" s="48"/>
      <c r="R458" s="48"/>
      <c r="S458" s="48"/>
      <c r="T458" s="48"/>
      <c r="U458" s="500"/>
      <c r="V458" s="48"/>
      <c r="W458" s="48"/>
      <c r="X458" s="500"/>
      <c r="Y458" s="48"/>
      <c r="Z458" s="48"/>
      <c r="AA458" s="48"/>
    </row>
    <row r="459" spans="1:27" ht="21" customHeight="1" x14ac:dyDescent="0.25">
      <c r="A459" s="48"/>
      <c r="B459" s="48"/>
      <c r="C459" s="48"/>
      <c r="D459" s="48"/>
      <c r="E459" s="48"/>
      <c r="F459" s="48"/>
      <c r="G459" s="48"/>
      <c r="H459" s="48"/>
      <c r="I459" s="48"/>
      <c r="J459" s="48"/>
      <c r="K459" s="48"/>
      <c r="L459" s="48"/>
      <c r="M459" s="48"/>
      <c r="N459" s="48"/>
      <c r="O459" s="48"/>
      <c r="P459" s="48"/>
      <c r="Q459" s="48"/>
      <c r="R459" s="48"/>
      <c r="S459" s="48"/>
      <c r="T459" s="48"/>
      <c r="U459" s="500"/>
      <c r="V459" s="48"/>
      <c r="W459" s="48"/>
      <c r="X459" s="500"/>
      <c r="Y459" s="48"/>
      <c r="Z459" s="48"/>
      <c r="AA459" s="48"/>
    </row>
    <row r="460" spans="1:27" ht="21" customHeight="1" x14ac:dyDescent="0.25">
      <c r="A460" s="48"/>
      <c r="B460" s="48"/>
      <c r="C460" s="48"/>
      <c r="D460" s="48"/>
      <c r="E460" s="48"/>
      <c r="F460" s="48"/>
      <c r="G460" s="48"/>
      <c r="H460" s="48"/>
      <c r="I460" s="48"/>
      <c r="J460" s="48"/>
      <c r="K460" s="48"/>
      <c r="L460" s="48"/>
      <c r="M460" s="48"/>
      <c r="N460" s="48"/>
      <c r="O460" s="48"/>
      <c r="P460" s="48"/>
      <c r="Q460" s="48"/>
      <c r="R460" s="48"/>
      <c r="S460" s="48"/>
      <c r="T460" s="48"/>
      <c r="U460" s="500"/>
      <c r="V460" s="48"/>
      <c r="W460" s="48"/>
      <c r="X460" s="500"/>
      <c r="Y460" s="48"/>
      <c r="Z460" s="48"/>
      <c r="AA460" s="48"/>
    </row>
    <row r="461" spans="1:27" ht="21" customHeight="1" x14ac:dyDescent="0.25">
      <c r="A461" s="48"/>
      <c r="B461" s="48"/>
      <c r="C461" s="48"/>
      <c r="D461" s="48"/>
      <c r="E461" s="48"/>
      <c r="F461" s="48"/>
      <c r="G461" s="48"/>
      <c r="H461" s="48"/>
      <c r="I461" s="48"/>
      <c r="J461" s="48"/>
      <c r="K461" s="48"/>
      <c r="L461" s="48"/>
      <c r="M461" s="48"/>
      <c r="N461" s="48"/>
      <c r="O461" s="48"/>
      <c r="P461" s="48"/>
      <c r="Q461" s="48"/>
      <c r="R461" s="48"/>
      <c r="S461" s="48"/>
      <c r="T461" s="48"/>
      <c r="U461" s="500"/>
      <c r="V461" s="48"/>
      <c r="W461" s="48"/>
      <c r="X461" s="500"/>
      <c r="Y461" s="48"/>
      <c r="Z461" s="48"/>
      <c r="AA461" s="48"/>
    </row>
    <row r="462" spans="1:27" ht="21" customHeight="1" x14ac:dyDescent="0.25">
      <c r="A462" s="48"/>
      <c r="B462" s="48"/>
      <c r="C462" s="48"/>
      <c r="D462" s="48"/>
      <c r="E462" s="48"/>
      <c r="F462" s="48"/>
      <c r="G462" s="48"/>
      <c r="H462" s="48"/>
      <c r="I462" s="48"/>
      <c r="J462" s="48"/>
      <c r="K462" s="48"/>
      <c r="L462" s="48"/>
      <c r="M462" s="48"/>
      <c r="N462" s="48"/>
      <c r="O462" s="48"/>
      <c r="P462" s="48"/>
      <c r="Q462" s="48"/>
      <c r="R462" s="48"/>
      <c r="S462" s="48"/>
      <c r="T462" s="48"/>
      <c r="U462" s="500"/>
      <c r="V462" s="48"/>
      <c r="W462" s="48"/>
      <c r="X462" s="500"/>
      <c r="Y462" s="48"/>
      <c r="Z462" s="48"/>
      <c r="AA462" s="48"/>
    </row>
    <row r="463" spans="1:27" ht="21" customHeight="1" x14ac:dyDescent="0.25">
      <c r="A463" s="48"/>
      <c r="B463" s="48"/>
      <c r="C463" s="48"/>
      <c r="D463" s="48"/>
      <c r="E463" s="48"/>
      <c r="F463" s="48"/>
      <c r="G463" s="48"/>
      <c r="H463" s="48"/>
      <c r="I463" s="48"/>
      <c r="J463" s="48"/>
      <c r="K463" s="48"/>
      <c r="L463" s="48"/>
      <c r="M463" s="48"/>
      <c r="N463" s="48"/>
      <c r="O463" s="48"/>
      <c r="P463" s="48"/>
      <c r="Q463" s="48"/>
      <c r="R463" s="48"/>
      <c r="S463" s="48"/>
      <c r="T463" s="48"/>
      <c r="U463" s="500"/>
      <c r="V463" s="48"/>
      <c r="W463" s="48"/>
      <c r="X463" s="500"/>
      <c r="Y463" s="48"/>
      <c r="Z463" s="48"/>
      <c r="AA463" s="48"/>
    </row>
    <row r="464" spans="1:27" ht="21" customHeight="1" x14ac:dyDescent="0.25">
      <c r="A464" s="48"/>
      <c r="B464" s="48"/>
      <c r="C464" s="48"/>
      <c r="D464" s="48"/>
      <c r="E464" s="48"/>
      <c r="F464" s="48"/>
      <c r="G464" s="48"/>
      <c r="H464" s="48"/>
      <c r="I464" s="48"/>
      <c r="J464" s="48"/>
      <c r="K464" s="48"/>
      <c r="L464" s="48"/>
      <c r="M464" s="48"/>
      <c r="N464" s="48"/>
      <c r="O464" s="48"/>
      <c r="P464" s="48"/>
      <c r="Q464" s="48"/>
      <c r="R464" s="48"/>
      <c r="S464" s="48"/>
      <c r="T464" s="48"/>
      <c r="U464" s="500"/>
      <c r="V464" s="48"/>
      <c r="W464" s="48"/>
      <c r="X464" s="500"/>
      <c r="Y464" s="48"/>
      <c r="Z464" s="48"/>
      <c r="AA464" s="48"/>
    </row>
    <row r="465" spans="1:27" ht="21" customHeight="1" x14ac:dyDescent="0.25">
      <c r="A465" s="48"/>
      <c r="B465" s="48"/>
      <c r="C465" s="48"/>
      <c r="D465" s="48"/>
      <c r="E465" s="48"/>
      <c r="F465" s="48"/>
      <c r="G465" s="48"/>
      <c r="H465" s="48"/>
      <c r="I465" s="48"/>
      <c r="J465" s="48"/>
      <c r="K465" s="48"/>
      <c r="L465" s="48"/>
      <c r="M465" s="48"/>
      <c r="N465" s="48"/>
      <c r="O465" s="48"/>
      <c r="P465" s="48"/>
      <c r="Q465" s="48"/>
      <c r="R465" s="48"/>
      <c r="S465" s="48"/>
      <c r="T465" s="48"/>
      <c r="U465" s="500"/>
      <c r="V465" s="48"/>
      <c r="W465" s="48"/>
      <c r="X465" s="500"/>
      <c r="Y465" s="48"/>
      <c r="Z465" s="48"/>
      <c r="AA465" s="48"/>
    </row>
    <row r="466" spans="1:27" ht="21" customHeight="1" x14ac:dyDescent="0.25">
      <c r="A466" s="48"/>
      <c r="B466" s="48"/>
      <c r="C466" s="48"/>
      <c r="D466" s="48"/>
      <c r="E466" s="48"/>
      <c r="F466" s="48"/>
      <c r="G466" s="48"/>
      <c r="H466" s="48"/>
      <c r="I466" s="48"/>
      <c r="J466" s="48"/>
      <c r="K466" s="48"/>
      <c r="L466" s="48"/>
      <c r="M466" s="48"/>
      <c r="N466" s="48"/>
      <c r="O466" s="48"/>
      <c r="P466" s="48"/>
      <c r="Q466" s="48"/>
      <c r="R466" s="48"/>
      <c r="S466" s="48"/>
      <c r="T466" s="48"/>
      <c r="U466" s="500"/>
      <c r="V466" s="48"/>
      <c r="W466" s="48"/>
      <c r="X466" s="500"/>
      <c r="Y466" s="48"/>
      <c r="Z466" s="48"/>
      <c r="AA466" s="48"/>
    </row>
    <row r="467" spans="1:27" ht="21" customHeight="1" x14ac:dyDescent="0.25">
      <c r="A467" s="48"/>
      <c r="B467" s="48"/>
      <c r="C467" s="48"/>
      <c r="D467" s="48"/>
      <c r="E467" s="48"/>
      <c r="F467" s="48"/>
      <c r="G467" s="48"/>
      <c r="H467" s="48"/>
      <c r="I467" s="48"/>
      <c r="J467" s="48"/>
      <c r="K467" s="48"/>
      <c r="L467" s="48"/>
      <c r="M467" s="48"/>
      <c r="N467" s="48"/>
      <c r="O467" s="48"/>
      <c r="P467" s="48"/>
      <c r="Q467" s="48"/>
      <c r="R467" s="48"/>
      <c r="S467" s="48"/>
      <c r="T467" s="48"/>
      <c r="U467" s="500"/>
      <c r="V467" s="48"/>
      <c r="W467" s="48"/>
      <c r="X467" s="500"/>
      <c r="Y467" s="48"/>
      <c r="Z467" s="48"/>
      <c r="AA467" s="48"/>
    </row>
    <row r="468" spans="1:27" ht="21" customHeight="1" x14ac:dyDescent="0.25">
      <c r="A468" s="48"/>
      <c r="B468" s="48"/>
      <c r="C468" s="48"/>
      <c r="D468" s="48"/>
      <c r="E468" s="48"/>
      <c r="F468" s="48"/>
      <c r="G468" s="48"/>
      <c r="H468" s="48"/>
      <c r="I468" s="48"/>
      <c r="J468" s="48"/>
      <c r="K468" s="48"/>
      <c r="L468" s="48"/>
      <c r="M468" s="48"/>
      <c r="N468" s="48"/>
      <c r="O468" s="48"/>
      <c r="P468" s="48"/>
      <c r="Q468" s="48"/>
      <c r="R468" s="48"/>
      <c r="S468" s="48"/>
      <c r="T468" s="48"/>
      <c r="U468" s="500"/>
      <c r="V468" s="48"/>
      <c r="W468" s="48"/>
      <c r="X468" s="500"/>
      <c r="Y468" s="48"/>
      <c r="Z468" s="48"/>
      <c r="AA468" s="48"/>
    </row>
    <row r="469" spans="1:27" ht="21" customHeight="1" x14ac:dyDescent="0.25">
      <c r="A469" s="48"/>
      <c r="B469" s="48"/>
      <c r="C469" s="48"/>
      <c r="D469" s="48"/>
      <c r="E469" s="48"/>
      <c r="F469" s="48"/>
      <c r="G469" s="48"/>
      <c r="H469" s="48"/>
      <c r="I469" s="48"/>
      <c r="J469" s="48"/>
      <c r="K469" s="48"/>
      <c r="L469" s="48"/>
      <c r="M469" s="48"/>
      <c r="N469" s="48"/>
      <c r="O469" s="48"/>
      <c r="P469" s="48"/>
      <c r="Q469" s="48"/>
      <c r="R469" s="48"/>
      <c r="S469" s="48"/>
      <c r="T469" s="48"/>
      <c r="U469" s="500"/>
      <c r="V469" s="48"/>
      <c r="W469" s="48"/>
      <c r="X469" s="500"/>
      <c r="Y469" s="48"/>
      <c r="Z469" s="48"/>
      <c r="AA469" s="48"/>
    </row>
    <row r="470" spans="1:27" ht="21" customHeight="1" x14ac:dyDescent="0.25">
      <c r="A470" s="48"/>
      <c r="B470" s="48"/>
      <c r="C470" s="48"/>
      <c r="D470" s="48"/>
      <c r="E470" s="48"/>
      <c r="F470" s="48"/>
      <c r="G470" s="48"/>
      <c r="H470" s="48"/>
      <c r="I470" s="48"/>
      <c r="J470" s="48"/>
      <c r="K470" s="48"/>
      <c r="L470" s="48"/>
      <c r="M470" s="48"/>
      <c r="N470" s="48"/>
      <c r="O470" s="48"/>
      <c r="P470" s="48"/>
      <c r="Q470" s="48"/>
      <c r="R470" s="48"/>
      <c r="S470" s="48"/>
      <c r="T470" s="48"/>
      <c r="U470" s="500"/>
      <c r="V470" s="48"/>
      <c r="W470" s="48"/>
      <c r="X470" s="500"/>
      <c r="Y470" s="48"/>
      <c r="Z470" s="48"/>
      <c r="AA470" s="48"/>
    </row>
    <row r="471" spans="1:27" ht="21" customHeight="1" x14ac:dyDescent="0.25">
      <c r="A471" s="48"/>
      <c r="B471" s="48"/>
      <c r="C471" s="48"/>
      <c r="D471" s="48"/>
      <c r="E471" s="48"/>
      <c r="F471" s="48"/>
      <c r="G471" s="48"/>
      <c r="H471" s="48"/>
      <c r="I471" s="48"/>
      <c r="J471" s="48"/>
      <c r="K471" s="48"/>
      <c r="L471" s="48"/>
      <c r="M471" s="48"/>
      <c r="N471" s="48"/>
      <c r="O471" s="48"/>
      <c r="P471" s="48"/>
      <c r="Q471" s="48"/>
      <c r="R471" s="48"/>
      <c r="S471" s="48"/>
      <c r="T471" s="48"/>
      <c r="U471" s="500"/>
      <c r="V471" s="48"/>
      <c r="W471" s="48"/>
      <c r="X471" s="500"/>
      <c r="Y471" s="48"/>
      <c r="Z471" s="48"/>
      <c r="AA471" s="48"/>
    </row>
    <row r="472" spans="1:27" ht="21" customHeight="1" x14ac:dyDescent="0.25">
      <c r="A472" s="48"/>
      <c r="B472" s="48"/>
      <c r="C472" s="48"/>
      <c r="D472" s="48"/>
      <c r="E472" s="48"/>
      <c r="F472" s="48"/>
      <c r="G472" s="48"/>
      <c r="H472" s="48"/>
      <c r="I472" s="48"/>
      <c r="J472" s="48"/>
      <c r="K472" s="48"/>
      <c r="L472" s="48"/>
      <c r="M472" s="48"/>
      <c r="N472" s="48"/>
      <c r="O472" s="48"/>
      <c r="P472" s="48"/>
      <c r="Q472" s="48"/>
      <c r="R472" s="48"/>
      <c r="S472" s="48"/>
      <c r="T472" s="48"/>
      <c r="U472" s="500"/>
      <c r="V472" s="48"/>
      <c r="W472" s="48"/>
      <c r="X472" s="500"/>
      <c r="Y472" s="48"/>
      <c r="Z472" s="48"/>
      <c r="AA472" s="48"/>
    </row>
    <row r="473" spans="1:27" ht="21" customHeight="1" x14ac:dyDescent="0.25">
      <c r="A473" s="48"/>
      <c r="B473" s="48"/>
      <c r="C473" s="48"/>
      <c r="D473" s="48"/>
      <c r="E473" s="48"/>
      <c r="F473" s="48"/>
      <c r="G473" s="48"/>
      <c r="H473" s="48"/>
      <c r="I473" s="48"/>
      <c r="J473" s="48"/>
      <c r="K473" s="48"/>
      <c r="L473" s="48"/>
      <c r="M473" s="48"/>
      <c r="N473" s="48"/>
      <c r="O473" s="48"/>
      <c r="P473" s="48"/>
      <c r="Q473" s="48"/>
      <c r="R473" s="48"/>
      <c r="S473" s="48"/>
      <c r="T473" s="48"/>
      <c r="U473" s="500"/>
      <c r="V473" s="48"/>
      <c r="W473" s="48"/>
      <c r="X473" s="500"/>
      <c r="Y473" s="48"/>
      <c r="Z473" s="48"/>
      <c r="AA473" s="48"/>
    </row>
    <row r="474" spans="1:27" ht="21" customHeight="1" x14ac:dyDescent="0.25">
      <c r="A474" s="48"/>
      <c r="B474" s="48"/>
      <c r="C474" s="48"/>
      <c r="D474" s="48"/>
      <c r="E474" s="48"/>
      <c r="F474" s="48"/>
      <c r="G474" s="48"/>
      <c r="H474" s="48"/>
      <c r="I474" s="48"/>
      <c r="J474" s="48"/>
      <c r="K474" s="48"/>
      <c r="L474" s="48"/>
      <c r="M474" s="48"/>
      <c r="N474" s="48"/>
      <c r="O474" s="48"/>
      <c r="P474" s="48"/>
      <c r="Q474" s="48"/>
      <c r="R474" s="48"/>
      <c r="S474" s="48"/>
      <c r="T474" s="48"/>
      <c r="U474" s="500"/>
      <c r="V474" s="48"/>
      <c r="W474" s="48"/>
      <c r="X474" s="500"/>
      <c r="Y474" s="48"/>
      <c r="Z474" s="48"/>
      <c r="AA474" s="48"/>
    </row>
    <row r="475" spans="1:27" ht="21" customHeight="1" x14ac:dyDescent="0.25">
      <c r="A475" s="48"/>
      <c r="B475" s="48"/>
      <c r="C475" s="48"/>
      <c r="D475" s="48"/>
      <c r="E475" s="48"/>
      <c r="F475" s="48"/>
      <c r="G475" s="48"/>
      <c r="H475" s="48"/>
      <c r="I475" s="48"/>
      <c r="J475" s="48"/>
      <c r="K475" s="48"/>
      <c r="L475" s="48"/>
      <c r="M475" s="48"/>
      <c r="N475" s="48"/>
      <c r="O475" s="48"/>
      <c r="P475" s="48"/>
      <c r="Q475" s="48"/>
      <c r="R475" s="48"/>
      <c r="S475" s="48"/>
      <c r="T475" s="48"/>
      <c r="U475" s="500"/>
      <c r="V475" s="48"/>
      <c r="W475" s="48"/>
      <c r="X475" s="500"/>
      <c r="Y475" s="48"/>
      <c r="Z475" s="48"/>
      <c r="AA475" s="48"/>
    </row>
    <row r="476" spans="1:27" ht="21" customHeight="1" x14ac:dyDescent="0.25">
      <c r="A476" s="48"/>
      <c r="B476" s="48"/>
      <c r="C476" s="48"/>
      <c r="D476" s="48"/>
      <c r="E476" s="48"/>
      <c r="F476" s="48"/>
      <c r="G476" s="48"/>
      <c r="H476" s="48"/>
      <c r="I476" s="48"/>
      <c r="J476" s="48"/>
      <c r="K476" s="48"/>
      <c r="L476" s="48"/>
      <c r="M476" s="48"/>
      <c r="N476" s="48"/>
      <c r="O476" s="48"/>
      <c r="P476" s="48"/>
      <c r="Q476" s="48"/>
      <c r="R476" s="48"/>
      <c r="S476" s="48"/>
      <c r="T476" s="48"/>
      <c r="U476" s="500"/>
      <c r="V476" s="48"/>
      <c r="W476" s="48"/>
      <c r="X476" s="500"/>
      <c r="Y476" s="48"/>
      <c r="Z476" s="48"/>
      <c r="AA476" s="48"/>
    </row>
    <row r="477" spans="1:27" ht="21" customHeight="1" x14ac:dyDescent="0.25">
      <c r="A477" s="48"/>
      <c r="B477" s="48"/>
      <c r="C477" s="48"/>
      <c r="D477" s="48"/>
      <c r="E477" s="48"/>
      <c r="F477" s="48"/>
      <c r="G477" s="48"/>
      <c r="H477" s="48"/>
      <c r="I477" s="48"/>
      <c r="J477" s="48"/>
      <c r="K477" s="48"/>
      <c r="L477" s="48"/>
      <c r="M477" s="48"/>
      <c r="N477" s="48"/>
      <c r="O477" s="48"/>
      <c r="P477" s="48"/>
      <c r="Q477" s="48"/>
      <c r="R477" s="48"/>
      <c r="S477" s="48"/>
      <c r="T477" s="48"/>
      <c r="U477" s="500"/>
      <c r="V477" s="48"/>
      <c r="W477" s="48"/>
      <c r="X477" s="500"/>
      <c r="Y477" s="48"/>
      <c r="Z477" s="48"/>
      <c r="AA477" s="48"/>
    </row>
    <row r="478" spans="1:27" ht="21" customHeight="1" x14ac:dyDescent="0.25">
      <c r="A478" s="48"/>
      <c r="B478" s="48"/>
      <c r="C478" s="48"/>
      <c r="D478" s="48"/>
      <c r="E478" s="48"/>
      <c r="F478" s="48"/>
      <c r="G478" s="48"/>
      <c r="H478" s="48"/>
      <c r="I478" s="48"/>
      <c r="J478" s="48"/>
      <c r="K478" s="48"/>
      <c r="L478" s="48"/>
      <c r="M478" s="48"/>
      <c r="N478" s="48"/>
      <c r="O478" s="48"/>
      <c r="P478" s="48"/>
      <c r="Q478" s="48"/>
      <c r="R478" s="48"/>
      <c r="S478" s="48"/>
      <c r="T478" s="48"/>
      <c r="U478" s="500"/>
      <c r="V478" s="48"/>
      <c r="W478" s="48"/>
      <c r="X478" s="500"/>
      <c r="Y478" s="48"/>
      <c r="Z478" s="48"/>
      <c r="AA478" s="48"/>
    </row>
    <row r="479" spans="1:27" ht="21" customHeight="1" x14ac:dyDescent="0.25">
      <c r="A479" s="48"/>
      <c r="B479" s="48"/>
      <c r="C479" s="48"/>
      <c r="D479" s="48"/>
      <c r="E479" s="48"/>
      <c r="F479" s="48"/>
      <c r="G479" s="48"/>
      <c r="H479" s="48"/>
      <c r="I479" s="48"/>
      <c r="J479" s="48"/>
      <c r="K479" s="48"/>
      <c r="L479" s="48"/>
      <c r="M479" s="48"/>
      <c r="N479" s="48"/>
      <c r="O479" s="48"/>
      <c r="P479" s="48"/>
      <c r="Q479" s="48"/>
      <c r="R479" s="48"/>
      <c r="S479" s="48"/>
      <c r="T479" s="48"/>
      <c r="U479" s="500"/>
      <c r="V479" s="48"/>
      <c r="W479" s="48"/>
      <c r="X479" s="500"/>
      <c r="Y479" s="48"/>
      <c r="Z479" s="48"/>
      <c r="AA479" s="48"/>
    </row>
    <row r="480" spans="1:27" ht="21" customHeight="1" x14ac:dyDescent="0.25">
      <c r="A480" s="48"/>
      <c r="B480" s="48"/>
      <c r="C480" s="48"/>
      <c r="D480" s="48"/>
      <c r="E480" s="48"/>
      <c r="F480" s="48"/>
      <c r="G480" s="48"/>
      <c r="H480" s="48"/>
      <c r="I480" s="48"/>
      <c r="J480" s="48"/>
      <c r="K480" s="48"/>
      <c r="L480" s="48"/>
      <c r="M480" s="48"/>
      <c r="N480" s="48"/>
      <c r="O480" s="48"/>
      <c r="P480" s="48"/>
      <c r="Q480" s="48"/>
      <c r="R480" s="48"/>
      <c r="S480" s="48"/>
      <c r="T480" s="48"/>
      <c r="U480" s="500"/>
      <c r="V480" s="48"/>
      <c r="W480" s="48"/>
      <c r="X480" s="500"/>
      <c r="Y480" s="48"/>
      <c r="Z480" s="48"/>
      <c r="AA480" s="48"/>
    </row>
    <row r="481" spans="1:27" ht="21" customHeight="1" x14ac:dyDescent="0.25">
      <c r="A481" s="48"/>
      <c r="B481" s="48"/>
      <c r="C481" s="48"/>
      <c r="D481" s="48"/>
      <c r="E481" s="48"/>
      <c r="F481" s="48"/>
      <c r="G481" s="48"/>
      <c r="H481" s="48"/>
      <c r="I481" s="48"/>
      <c r="J481" s="48"/>
      <c r="K481" s="48"/>
      <c r="L481" s="48"/>
      <c r="M481" s="48"/>
      <c r="N481" s="48"/>
      <c r="O481" s="48"/>
      <c r="P481" s="48"/>
      <c r="Q481" s="48"/>
      <c r="R481" s="48"/>
      <c r="S481" s="48"/>
      <c r="T481" s="48"/>
      <c r="U481" s="500"/>
      <c r="V481" s="48"/>
      <c r="W481" s="48"/>
      <c r="X481" s="500"/>
      <c r="Y481" s="48"/>
      <c r="Z481" s="48"/>
      <c r="AA481" s="48"/>
    </row>
    <row r="482" spans="1:27" ht="21" customHeight="1" x14ac:dyDescent="0.25">
      <c r="A482" s="48"/>
      <c r="B482" s="48"/>
      <c r="C482" s="48"/>
      <c r="D482" s="48"/>
      <c r="E482" s="48"/>
      <c r="F482" s="48"/>
      <c r="G482" s="48"/>
      <c r="H482" s="48"/>
      <c r="I482" s="48"/>
      <c r="J482" s="48"/>
      <c r="K482" s="48"/>
      <c r="L482" s="48"/>
      <c r="M482" s="48"/>
      <c r="N482" s="48"/>
      <c r="O482" s="48"/>
      <c r="P482" s="48"/>
      <c r="Q482" s="48"/>
      <c r="R482" s="48"/>
      <c r="S482" s="48"/>
      <c r="T482" s="48"/>
      <c r="U482" s="500"/>
      <c r="V482" s="48"/>
      <c r="W482" s="48"/>
      <c r="X482" s="500"/>
      <c r="Y482" s="48"/>
      <c r="Z482" s="48"/>
      <c r="AA482" s="48"/>
    </row>
    <row r="483" spans="1:27" ht="21" customHeight="1" x14ac:dyDescent="0.25">
      <c r="A483" s="48"/>
      <c r="B483" s="48"/>
      <c r="C483" s="48"/>
      <c r="D483" s="48"/>
      <c r="E483" s="48"/>
      <c r="F483" s="48"/>
      <c r="G483" s="48"/>
      <c r="H483" s="48"/>
      <c r="I483" s="48"/>
      <c r="J483" s="48"/>
      <c r="K483" s="48"/>
      <c r="L483" s="48"/>
      <c r="M483" s="48"/>
      <c r="N483" s="48"/>
      <c r="O483" s="48"/>
      <c r="P483" s="48"/>
      <c r="Q483" s="48"/>
      <c r="R483" s="48"/>
      <c r="S483" s="48"/>
      <c r="T483" s="48"/>
      <c r="U483" s="500"/>
      <c r="V483" s="48"/>
      <c r="W483" s="48"/>
      <c r="X483" s="500"/>
      <c r="Y483" s="48"/>
      <c r="Z483" s="48"/>
      <c r="AA483" s="48"/>
    </row>
    <row r="484" spans="1:27" ht="21" customHeight="1" x14ac:dyDescent="0.25">
      <c r="A484" s="48"/>
      <c r="B484" s="48"/>
      <c r="C484" s="48"/>
      <c r="D484" s="48"/>
      <c r="E484" s="48"/>
      <c r="F484" s="48"/>
      <c r="G484" s="48"/>
      <c r="H484" s="48"/>
      <c r="I484" s="48"/>
      <c r="J484" s="48"/>
      <c r="K484" s="48"/>
      <c r="L484" s="48"/>
      <c r="M484" s="48"/>
      <c r="N484" s="48"/>
      <c r="O484" s="48"/>
      <c r="P484" s="48"/>
      <c r="Q484" s="48"/>
      <c r="R484" s="48"/>
      <c r="S484" s="48"/>
      <c r="T484" s="48"/>
      <c r="U484" s="500"/>
      <c r="V484" s="48"/>
      <c r="W484" s="48"/>
      <c r="X484" s="500"/>
      <c r="Y484" s="48"/>
      <c r="Z484" s="48"/>
      <c r="AA484" s="48"/>
    </row>
    <row r="485" spans="1:27" ht="21" customHeight="1" x14ac:dyDescent="0.25">
      <c r="A485" s="48"/>
      <c r="B485" s="48"/>
      <c r="C485" s="48"/>
      <c r="D485" s="48"/>
      <c r="E485" s="48"/>
      <c r="F485" s="48"/>
      <c r="G485" s="48"/>
      <c r="H485" s="48"/>
      <c r="I485" s="48"/>
      <c r="J485" s="48"/>
      <c r="K485" s="48"/>
      <c r="L485" s="48"/>
      <c r="M485" s="48"/>
      <c r="N485" s="48"/>
      <c r="O485" s="48"/>
      <c r="P485" s="48"/>
      <c r="Q485" s="48"/>
      <c r="R485" s="48"/>
      <c r="S485" s="48"/>
      <c r="T485" s="48"/>
      <c r="U485" s="500"/>
      <c r="V485" s="48"/>
      <c r="W485" s="48"/>
      <c r="X485" s="500"/>
      <c r="Y485" s="48"/>
      <c r="Z485" s="48"/>
      <c r="AA485" s="48"/>
    </row>
    <row r="486" spans="1:27" ht="21" customHeight="1" x14ac:dyDescent="0.25">
      <c r="A486" s="48"/>
      <c r="B486" s="48"/>
      <c r="C486" s="48"/>
      <c r="D486" s="48"/>
      <c r="E486" s="48"/>
      <c r="F486" s="48"/>
      <c r="G486" s="48"/>
      <c r="H486" s="48"/>
      <c r="I486" s="48"/>
      <c r="J486" s="48"/>
      <c r="K486" s="48"/>
      <c r="L486" s="48"/>
      <c r="M486" s="48"/>
      <c r="N486" s="48"/>
      <c r="O486" s="48"/>
      <c r="P486" s="48"/>
      <c r="Q486" s="48"/>
      <c r="R486" s="48"/>
      <c r="S486" s="48"/>
      <c r="T486" s="48"/>
      <c r="U486" s="500"/>
      <c r="V486" s="48"/>
      <c r="W486" s="48"/>
      <c r="X486" s="500"/>
      <c r="Y486" s="48"/>
      <c r="Z486" s="48"/>
      <c r="AA486" s="48"/>
    </row>
    <row r="487" spans="1:27" ht="21" customHeight="1" x14ac:dyDescent="0.25">
      <c r="A487" s="48"/>
      <c r="B487" s="48"/>
      <c r="C487" s="48"/>
      <c r="D487" s="48"/>
      <c r="E487" s="48"/>
      <c r="F487" s="48"/>
      <c r="G487" s="48"/>
      <c r="H487" s="48"/>
      <c r="I487" s="48"/>
      <c r="J487" s="48"/>
      <c r="K487" s="48"/>
      <c r="L487" s="48"/>
      <c r="M487" s="48"/>
      <c r="N487" s="48"/>
      <c r="O487" s="48"/>
      <c r="P487" s="48"/>
      <c r="Q487" s="48"/>
      <c r="R487" s="48"/>
      <c r="S487" s="48"/>
      <c r="T487" s="48"/>
      <c r="U487" s="500"/>
      <c r="V487" s="48"/>
      <c r="W487" s="48"/>
      <c r="X487" s="500"/>
      <c r="Y487" s="48"/>
      <c r="Z487" s="48"/>
      <c r="AA487" s="48"/>
    </row>
    <row r="488" spans="1:27" ht="21" customHeight="1" x14ac:dyDescent="0.25">
      <c r="A488" s="48"/>
      <c r="B488" s="48"/>
      <c r="C488" s="48"/>
      <c r="D488" s="48"/>
      <c r="E488" s="48"/>
      <c r="F488" s="48"/>
      <c r="G488" s="48"/>
      <c r="H488" s="48"/>
      <c r="I488" s="48"/>
      <c r="J488" s="48"/>
      <c r="K488" s="48"/>
      <c r="L488" s="48"/>
      <c r="M488" s="48"/>
      <c r="N488" s="48"/>
      <c r="O488" s="48"/>
      <c r="P488" s="48"/>
      <c r="Q488" s="48"/>
      <c r="R488" s="48"/>
      <c r="S488" s="48"/>
      <c r="T488" s="48"/>
      <c r="U488" s="500"/>
      <c r="V488" s="48"/>
      <c r="W488" s="48"/>
      <c r="X488" s="500"/>
      <c r="Y488" s="48"/>
      <c r="Z488" s="48"/>
      <c r="AA488" s="48"/>
    </row>
    <row r="489" spans="1:27" ht="21" customHeight="1" x14ac:dyDescent="0.25">
      <c r="A489" s="48"/>
      <c r="B489" s="48"/>
      <c r="C489" s="48"/>
      <c r="D489" s="48"/>
      <c r="E489" s="48"/>
      <c r="F489" s="48"/>
      <c r="G489" s="48"/>
      <c r="H489" s="48"/>
      <c r="I489" s="48"/>
      <c r="J489" s="48"/>
      <c r="K489" s="48"/>
      <c r="L489" s="48"/>
      <c r="M489" s="48"/>
      <c r="N489" s="48"/>
      <c r="O489" s="48"/>
      <c r="P489" s="48"/>
      <c r="Q489" s="48"/>
      <c r="R489" s="48"/>
      <c r="S489" s="48"/>
      <c r="T489" s="48"/>
      <c r="U489" s="500"/>
      <c r="V489" s="48"/>
      <c r="W489" s="48"/>
      <c r="X489" s="500"/>
      <c r="Y489" s="48"/>
      <c r="Z489" s="48"/>
      <c r="AA489" s="48"/>
    </row>
    <row r="490" spans="1:27" ht="21" customHeight="1" x14ac:dyDescent="0.25">
      <c r="A490" s="48"/>
      <c r="B490" s="48"/>
      <c r="C490" s="48"/>
      <c r="D490" s="48"/>
      <c r="E490" s="48"/>
      <c r="F490" s="48"/>
      <c r="G490" s="48"/>
      <c r="H490" s="48"/>
      <c r="I490" s="48"/>
      <c r="J490" s="48"/>
      <c r="K490" s="48"/>
      <c r="L490" s="48"/>
      <c r="M490" s="48"/>
      <c r="N490" s="48"/>
      <c r="O490" s="48"/>
      <c r="P490" s="48"/>
      <c r="Q490" s="48"/>
      <c r="R490" s="48"/>
      <c r="S490" s="48"/>
      <c r="T490" s="48"/>
      <c r="U490" s="500"/>
      <c r="V490" s="48"/>
      <c r="W490" s="48"/>
      <c r="X490" s="500"/>
      <c r="Y490" s="48"/>
      <c r="Z490" s="48"/>
      <c r="AA490" s="48"/>
    </row>
    <row r="491" spans="1:27" ht="21" customHeight="1" x14ac:dyDescent="0.25">
      <c r="A491" s="48"/>
      <c r="B491" s="48"/>
      <c r="C491" s="48"/>
      <c r="D491" s="48"/>
      <c r="E491" s="48"/>
      <c r="F491" s="48"/>
      <c r="G491" s="48"/>
      <c r="H491" s="48"/>
      <c r="I491" s="48"/>
      <c r="J491" s="48"/>
      <c r="K491" s="48"/>
      <c r="L491" s="48"/>
      <c r="M491" s="48"/>
      <c r="N491" s="48"/>
      <c r="O491" s="48"/>
      <c r="P491" s="48"/>
      <c r="Q491" s="48"/>
      <c r="R491" s="48"/>
      <c r="S491" s="48"/>
      <c r="T491" s="48"/>
      <c r="U491" s="500"/>
      <c r="V491" s="48"/>
      <c r="W491" s="48"/>
      <c r="X491" s="500"/>
      <c r="Y491" s="48"/>
      <c r="Z491" s="48"/>
      <c r="AA491" s="48"/>
    </row>
    <row r="492" spans="1:27" ht="21" customHeight="1" x14ac:dyDescent="0.25">
      <c r="A492" s="48"/>
      <c r="B492" s="48"/>
      <c r="C492" s="48"/>
      <c r="D492" s="48"/>
      <c r="E492" s="48"/>
      <c r="F492" s="48"/>
      <c r="G492" s="48"/>
      <c r="H492" s="48"/>
      <c r="I492" s="48"/>
      <c r="J492" s="48"/>
      <c r="K492" s="48"/>
      <c r="L492" s="48"/>
      <c r="M492" s="48"/>
      <c r="N492" s="48"/>
      <c r="O492" s="48"/>
      <c r="P492" s="48"/>
      <c r="Q492" s="48"/>
      <c r="R492" s="48"/>
      <c r="S492" s="48"/>
      <c r="T492" s="48"/>
      <c r="U492" s="500"/>
      <c r="V492" s="48"/>
      <c r="W492" s="48"/>
      <c r="X492" s="500"/>
      <c r="Y492" s="48"/>
      <c r="Z492" s="48"/>
      <c r="AA492" s="48"/>
    </row>
    <row r="493" spans="1:27" ht="21" customHeight="1" x14ac:dyDescent="0.25">
      <c r="A493" s="48"/>
      <c r="B493" s="48"/>
      <c r="C493" s="48"/>
      <c r="D493" s="48"/>
      <c r="E493" s="48"/>
      <c r="F493" s="48"/>
      <c r="G493" s="48"/>
      <c r="H493" s="48"/>
      <c r="I493" s="48"/>
      <c r="J493" s="48"/>
      <c r="K493" s="48"/>
      <c r="L493" s="48"/>
      <c r="M493" s="48"/>
      <c r="N493" s="48"/>
      <c r="O493" s="48"/>
      <c r="P493" s="48"/>
      <c r="Q493" s="48"/>
      <c r="R493" s="48"/>
      <c r="S493" s="48"/>
      <c r="T493" s="48"/>
      <c r="U493" s="500"/>
      <c r="V493" s="48"/>
      <c r="W493" s="48"/>
      <c r="X493" s="500"/>
      <c r="Y493" s="48"/>
      <c r="Z493" s="48"/>
      <c r="AA493" s="48"/>
    </row>
    <row r="494" spans="1:27" ht="21" customHeight="1" x14ac:dyDescent="0.25">
      <c r="A494" s="48"/>
      <c r="B494" s="48"/>
      <c r="C494" s="48"/>
      <c r="D494" s="48"/>
      <c r="E494" s="48"/>
      <c r="F494" s="48"/>
      <c r="G494" s="48"/>
      <c r="H494" s="48"/>
      <c r="I494" s="48"/>
      <c r="J494" s="48"/>
      <c r="K494" s="48"/>
      <c r="L494" s="48"/>
      <c r="M494" s="48"/>
      <c r="N494" s="48"/>
      <c r="O494" s="48"/>
      <c r="P494" s="48"/>
      <c r="Q494" s="48"/>
      <c r="R494" s="48"/>
      <c r="S494" s="48"/>
      <c r="T494" s="48"/>
      <c r="U494" s="500"/>
      <c r="V494" s="48"/>
      <c r="W494" s="48"/>
      <c r="X494" s="500"/>
      <c r="Y494" s="48"/>
      <c r="Z494" s="48"/>
      <c r="AA494" s="48"/>
    </row>
    <row r="495" spans="1:27" ht="21" customHeight="1" x14ac:dyDescent="0.25">
      <c r="A495" s="48"/>
      <c r="B495" s="48"/>
      <c r="C495" s="48"/>
      <c r="D495" s="48"/>
      <c r="E495" s="48"/>
      <c r="F495" s="48"/>
      <c r="G495" s="48"/>
      <c r="H495" s="48"/>
      <c r="I495" s="48"/>
      <c r="J495" s="48"/>
      <c r="K495" s="48"/>
      <c r="L495" s="48"/>
      <c r="M495" s="48"/>
      <c r="N495" s="48"/>
      <c r="O495" s="48"/>
      <c r="P495" s="48"/>
      <c r="Q495" s="48"/>
      <c r="R495" s="48"/>
      <c r="S495" s="48"/>
      <c r="T495" s="48"/>
      <c r="U495" s="500"/>
      <c r="V495" s="48"/>
      <c r="W495" s="48"/>
      <c r="X495" s="500"/>
      <c r="Y495" s="48"/>
      <c r="Z495" s="48"/>
      <c r="AA495" s="48"/>
    </row>
    <row r="496" spans="1:27" ht="21" customHeight="1" x14ac:dyDescent="0.25">
      <c r="A496" s="48"/>
      <c r="B496" s="48"/>
      <c r="C496" s="48"/>
      <c r="D496" s="48"/>
      <c r="E496" s="48"/>
      <c r="F496" s="48"/>
      <c r="G496" s="48"/>
      <c r="H496" s="48"/>
      <c r="I496" s="48"/>
      <c r="J496" s="48"/>
      <c r="K496" s="48"/>
      <c r="L496" s="48"/>
      <c r="M496" s="48"/>
      <c r="N496" s="48"/>
      <c r="O496" s="48"/>
      <c r="P496" s="48"/>
      <c r="Q496" s="48"/>
      <c r="R496" s="48"/>
      <c r="S496" s="48"/>
      <c r="T496" s="48"/>
      <c r="U496" s="500"/>
      <c r="V496" s="48"/>
      <c r="W496" s="48"/>
      <c r="X496" s="500"/>
      <c r="Y496" s="48"/>
      <c r="Z496" s="48"/>
      <c r="AA496" s="48"/>
    </row>
    <row r="497" spans="1:27" ht="21" customHeight="1" x14ac:dyDescent="0.25">
      <c r="A497" s="48"/>
      <c r="B497" s="48"/>
      <c r="C497" s="48"/>
      <c r="D497" s="48"/>
      <c r="E497" s="48"/>
      <c r="F497" s="48"/>
      <c r="G497" s="48"/>
      <c r="H497" s="48"/>
      <c r="I497" s="48"/>
      <c r="J497" s="48"/>
      <c r="K497" s="48"/>
      <c r="L497" s="48"/>
      <c r="M497" s="48"/>
      <c r="N497" s="48"/>
      <c r="O497" s="48"/>
      <c r="P497" s="48"/>
      <c r="Q497" s="48"/>
      <c r="R497" s="48"/>
      <c r="S497" s="48"/>
      <c r="T497" s="48"/>
      <c r="U497" s="500"/>
      <c r="V497" s="48"/>
      <c r="W497" s="48"/>
      <c r="X497" s="500"/>
      <c r="Y497" s="48"/>
      <c r="Z497" s="48"/>
      <c r="AA497" s="48"/>
    </row>
    <row r="498" spans="1:27" ht="21" customHeight="1" x14ac:dyDescent="0.25">
      <c r="A498" s="48"/>
      <c r="B498" s="48"/>
      <c r="C498" s="48"/>
      <c r="D498" s="48"/>
      <c r="E498" s="48"/>
      <c r="F498" s="48"/>
      <c r="G498" s="48"/>
      <c r="H498" s="48"/>
      <c r="I498" s="48"/>
      <c r="J498" s="48"/>
      <c r="K498" s="48"/>
      <c r="L498" s="48"/>
      <c r="M498" s="48"/>
      <c r="N498" s="48"/>
      <c r="O498" s="48"/>
      <c r="P498" s="48"/>
      <c r="Q498" s="48"/>
      <c r="R498" s="48"/>
      <c r="S498" s="48"/>
      <c r="T498" s="48"/>
      <c r="U498" s="500"/>
      <c r="V498" s="48"/>
      <c r="W498" s="48"/>
      <c r="X498" s="500"/>
      <c r="Y498" s="48"/>
      <c r="Z498" s="48"/>
      <c r="AA498" s="48"/>
    </row>
    <row r="499" spans="1:27" ht="21" customHeight="1" x14ac:dyDescent="0.25">
      <c r="A499" s="48"/>
      <c r="B499" s="48"/>
      <c r="C499" s="48"/>
      <c r="D499" s="48"/>
      <c r="E499" s="48"/>
      <c r="F499" s="48"/>
      <c r="G499" s="48"/>
      <c r="H499" s="48"/>
      <c r="I499" s="48"/>
      <c r="J499" s="48"/>
      <c r="K499" s="48"/>
      <c r="L499" s="48"/>
      <c r="M499" s="48"/>
      <c r="N499" s="48"/>
      <c r="O499" s="48"/>
      <c r="P499" s="48"/>
      <c r="Q499" s="48"/>
      <c r="R499" s="48"/>
      <c r="S499" s="48"/>
      <c r="T499" s="48"/>
      <c r="U499" s="500"/>
      <c r="V499" s="48"/>
      <c r="W499" s="48"/>
      <c r="X499" s="500"/>
      <c r="Y499" s="48"/>
      <c r="Z499" s="48"/>
      <c r="AA499" s="48"/>
    </row>
    <row r="500" spans="1:27" ht="21" customHeight="1" x14ac:dyDescent="0.25">
      <c r="A500" s="48"/>
      <c r="B500" s="48"/>
      <c r="C500" s="48"/>
      <c r="D500" s="48"/>
      <c r="E500" s="48"/>
      <c r="F500" s="48"/>
      <c r="G500" s="48"/>
      <c r="H500" s="48"/>
      <c r="I500" s="48"/>
      <c r="J500" s="48"/>
      <c r="K500" s="48"/>
      <c r="L500" s="48"/>
      <c r="M500" s="48"/>
      <c r="N500" s="48"/>
      <c r="O500" s="48"/>
      <c r="P500" s="48"/>
      <c r="Q500" s="48"/>
      <c r="R500" s="48"/>
      <c r="S500" s="48"/>
      <c r="T500" s="48"/>
      <c r="U500" s="500"/>
      <c r="V500" s="48"/>
      <c r="W500" s="48"/>
      <c r="X500" s="500"/>
      <c r="Y500" s="48"/>
      <c r="Z500" s="48"/>
      <c r="AA500" s="48"/>
    </row>
    <row r="501" spans="1:27" ht="21" customHeight="1" x14ac:dyDescent="0.25">
      <c r="A501" s="48"/>
      <c r="B501" s="48"/>
      <c r="C501" s="48"/>
      <c r="D501" s="48"/>
      <c r="E501" s="48"/>
      <c r="F501" s="48"/>
      <c r="G501" s="48"/>
      <c r="H501" s="48"/>
      <c r="I501" s="48"/>
      <c r="J501" s="48"/>
      <c r="K501" s="48"/>
      <c r="L501" s="48"/>
      <c r="M501" s="48"/>
      <c r="N501" s="48"/>
      <c r="O501" s="48"/>
      <c r="P501" s="48"/>
      <c r="Q501" s="48"/>
      <c r="R501" s="48"/>
      <c r="S501" s="48"/>
      <c r="T501" s="48"/>
      <c r="U501" s="500"/>
      <c r="V501" s="48"/>
      <c r="W501" s="48"/>
      <c r="X501" s="500"/>
      <c r="Y501" s="48"/>
      <c r="Z501" s="48"/>
      <c r="AA501" s="48"/>
    </row>
    <row r="502" spans="1:27" ht="21" customHeight="1" x14ac:dyDescent="0.25">
      <c r="A502" s="48"/>
      <c r="B502" s="48"/>
      <c r="C502" s="48"/>
      <c r="D502" s="48"/>
      <c r="E502" s="48"/>
      <c r="F502" s="48"/>
      <c r="G502" s="48"/>
      <c r="H502" s="48"/>
      <c r="I502" s="48"/>
      <c r="J502" s="48"/>
      <c r="K502" s="48"/>
      <c r="L502" s="48"/>
      <c r="M502" s="48"/>
      <c r="N502" s="48"/>
      <c r="O502" s="48"/>
      <c r="P502" s="48"/>
      <c r="Q502" s="48"/>
      <c r="R502" s="48"/>
      <c r="S502" s="48"/>
      <c r="T502" s="48"/>
      <c r="U502" s="500"/>
      <c r="V502" s="48"/>
      <c r="W502" s="48"/>
      <c r="X502" s="500"/>
      <c r="Y502" s="48"/>
      <c r="Z502" s="48"/>
      <c r="AA502" s="48"/>
    </row>
    <row r="503" spans="1:27" ht="21" customHeight="1" x14ac:dyDescent="0.25">
      <c r="A503" s="48"/>
      <c r="B503" s="48"/>
      <c r="C503" s="48"/>
      <c r="D503" s="48"/>
      <c r="E503" s="48"/>
      <c r="F503" s="48"/>
      <c r="G503" s="48"/>
      <c r="H503" s="48"/>
      <c r="I503" s="48"/>
      <c r="J503" s="48"/>
      <c r="K503" s="48"/>
      <c r="L503" s="48"/>
      <c r="M503" s="48"/>
      <c r="N503" s="48"/>
      <c r="O503" s="48"/>
      <c r="P503" s="48"/>
      <c r="Q503" s="48"/>
      <c r="R503" s="48"/>
      <c r="S503" s="48"/>
      <c r="T503" s="48"/>
      <c r="U503" s="500"/>
      <c r="V503" s="48"/>
      <c r="W503" s="48"/>
      <c r="X503" s="500"/>
      <c r="Y503" s="48"/>
      <c r="Z503" s="48"/>
      <c r="AA503" s="48"/>
    </row>
    <row r="504" spans="1:27" ht="21" customHeight="1" x14ac:dyDescent="0.25">
      <c r="A504" s="48"/>
      <c r="B504" s="48"/>
      <c r="C504" s="48"/>
      <c r="D504" s="48"/>
      <c r="E504" s="48"/>
      <c r="F504" s="48"/>
      <c r="G504" s="48"/>
      <c r="H504" s="48"/>
      <c r="I504" s="48"/>
      <c r="J504" s="48"/>
      <c r="K504" s="48"/>
      <c r="L504" s="48"/>
      <c r="M504" s="48"/>
      <c r="N504" s="48"/>
      <c r="O504" s="48"/>
      <c r="P504" s="48"/>
      <c r="Q504" s="48"/>
      <c r="R504" s="48"/>
      <c r="S504" s="48"/>
      <c r="T504" s="48"/>
      <c r="U504" s="500"/>
      <c r="V504" s="48"/>
      <c r="W504" s="48"/>
      <c r="X504" s="500"/>
      <c r="Y504" s="48"/>
      <c r="Z504" s="48"/>
      <c r="AA504" s="48"/>
    </row>
    <row r="505" spans="1:27" ht="21" customHeight="1" x14ac:dyDescent="0.25">
      <c r="A505" s="48"/>
      <c r="B505" s="48"/>
      <c r="C505" s="48"/>
      <c r="D505" s="48"/>
      <c r="E505" s="48"/>
      <c r="F505" s="48"/>
      <c r="G505" s="48"/>
      <c r="H505" s="48"/>
      <c r="I505" s="48"/>
      <c r="J505" s="48"/>
      <c r="K505" s="48"/>
      <c r="L505" s="48"/>
      <c r="M505" s="48"/>
      <c r="N505" s="48"/>
      <c r="O505" s="48"/>
      <c r="P505" s="48"/>
      <c r="Q505" s="48"/>
      <c r="R505" s="48"/>
      <c r="S505" s="48"/>
      <c r="T505" s="48"/>
      <c r="U505" s="500"/>
      <c r="V505" s="48"/>
      <c r="W505" s="48"/>
      <c r="X505" s="500"/>
      <c r="Y505" s="48"/>
      <c r="Z505" s="48"/>
      <c r="AA505" s="48"/>
    </row>
    <row r="506" spans="1:27" ht="21" customHeight="1" x14ac:dyDescent="0.25">
      <c r="A506" s="48"/>
      <c r="B506" s="48"/>
      <c r="C506" s="48"/>
      <c r="D506" s="48"/>
      <c r="E506" s="48"/>
      <c r="F506" s="48"/>
      <c r="G506" s="48"/>
      <c r="H506" s="48"/>
      <c r="I506" s="48"/>
      <c r="J506" s="48"/>
      <c r="K506" s="48"/>
      <c r="L506" s="48"/>
      <c r="M506" s="48"/>
      <c r="N506" s="48"/>
      <c r="O506" s="48"/>
      <c r="P506" s="48"/>
      <c r="Q506" s="48"/>
      <c r="R506" s="48"/>
      <c r="S506" s="48"/>
      <c r="T506" s="48"/>
      <c r="U506" s="500"/>
      <c r="V506" s="48"/>
      <c r="W506" s="48"/>
      <c r="X506" s="500"/>
      <c r="Y506" s="48"/>
      <c r="Z506" s="48"/>
      <c r="AA506" s="48"/>
    </row>
    <row r="507" spans="1:27" ht="21" customHeight="1" x14ac:dyDescent="0.25">
      <c r="A507" s="48"/>
      <c r="B507" s="48"/>
      <c r="C507" s="48"/>
      <c r="D507" s="48"/>
      <c r="E507" s="48"/>
      <c r="F507" s="48"/>
      <c r="G507" s="48"/>
      <c r="H507" s="48"/>
      <c r="I507" s="48"/>
      <c r="J507" s="48"/>
      <c r="K507" s="48"/>
      <c r="L507" s="48"/>
      <c r="M507" s="48"/>
      <c r="N507" s="48"/>
      <c r="O507" s="48"/>
      <c r="P507" s="48"/>
      <c r="Q507" s="48"/>
      <c r="R507" s="48"/>
      <c r="S507" s="48"/>
      <c r="T507" s="48"/>
      <c r="U507" s="500"/>
      <c r="V507" s="48"/>
      <c r="W507" s="48"/>
      <c r="X507" s="500"/>
      <c r="Y507" s="48"/>
      <c r="Z507" s="48"/>
      <c r="AA507" s="48"/>
    </row>
    <row r="508" spans="1:27" ht="21" customHeight="1" x14ac:dyDescent="0.25">
      <c r="A508" s="48"/>
      <c r="B508" s="48"/>
      <c r="C508" s="48"/>
      <c r="D508" s="48"/>
      <c r="E508" s="48"/>
      <c r="F508" s="48"/>
      <c r="G508" s="48"/>
      <c r="H508" s="48"/>
      <c r="I508" s="48"/>
      <c r="J508" s="48"/>
      <c r="K508" s="48"/>
      <c r="L508" s="48"/>
      <c r="M508" s="48"/>
      <c r="N508" s="48"/>
      <c r="O508" s="48"/>
      <c r="P508" s="48"/>
      <c r="Q508" s="48"/>
      <c r="R508" s="48"/>
      <c r="S508" s="48"/>
      <c r="T508" s="48"/>
      <c r="U508" s="500"/>
      <c r="V508" s="48"/>
      <c r="W508" s="48"/>
      <c r="X508" s="500"/>
      <c r="Y508" s="48"/>
      <c r="Z508" s="48"/>
      <c r="AA508" s="48"/>
    </row>
    <row r="509" spans="1:27" ht="21" customHeight="1" x14ac:dyDescent="0.25">
      <c r="A509" s="48"/>
      <c r="B509" s="48"/>
      <c r="C509" s="48"/>
      <c r="D509" s="48"/>
      <c r="E509" s="48"/>
      <c r="F509" s="48"/>
      <c r="G509" s="48"/>
      <c r="H509" s="48"/>
      <c r="I509" s="48"/>
      <c r="J509" s="48"/>
      <c r="K509" s="48"/>
      <c r="L509" s="48"/>
      <c r="M509" s="48"/>
      <c r="N509" s="48"/>
      <c r="O509" s="48"/>
      <c r="P509" s="48"/>
      <c r="Q509" s="48"/>
      <c r="R509" s="48"/>
      <c r="S509" s="48"/>
      <c r="T509" s="48"/>
      <c r="U509" s="500"/>
      <c r="V509" s="48"/>
      <c r="W509" s="48"/>
      <c r="X509" s="500"/>
      <c r="Y509" s="48"/>
      <c r="Z509" s="48"/>
      <c r="AA509" s="48"/>
    </row>
    <row r="510" spans="1:27" ht="21" customHeight="1" x14ac:dyDescent="0.25">
      <c r="A510" s="48"/>
      <c r="B510" s="48"/>
      <c r="C510" s="48"/>
      <c r="D510" s="48"/>
      <c r="E510" s="48"/>
      <c r="F510" s="48"/>
      <c r="G510" s="48"/>
      <c r="H510" s="48"/>
      <c r="I510" s="48"/>
      <c r="J510" s="48"/>
      <c r="K510" s="48"/>
      <c r="L510" s="48"/>
      <c r="M510" s="48"/>
      <c r="N510" s="48"/>
      <c r="O510" s="48"/>
      <c r="P510" s="48"/>
      <c r="Q510" s="48"/>
      <c r="R510" s="48"/>
      <c r="S510" s="48"/>
      <c r="T510" s="48"/>
      <c r="U510" s="500"/>
      <c r="V510" s="48"/>
      <c r="W510" s="48"/>
      <c r="X510" s="500"/>
      <c r="Y510" s="48"/>
      <c r="Z510" s="48"/>
      <c r="AA510" s="48"/>
    </row>
    <row r="511" spans="1:27" ht="21" customHeight="1" x14ac:dyDescent="0.25">
      <c r="A511" s="48"/>
      <c r="B511" s="48"/>
      <c r="C511" s="48"/>
      <c r="D511" s="48"/>
      <c r="E511" s="48"/>
      <c r="F511" s="48"/>
      <c r="G511" s="48"/>
      <c r="H511" s="48"/>
      <c r="I511" s="48"/>
      <c r="J511" s="48"/>
      <c r="K511" s="48"/>
      <c r="L511" s="48"/>
      <c r="M511" s="48"/>
      <c r="N511" s="48"/>
      <c r="O511" s="48"/>
      <c r="P511" s="48"/>
      <c r="Q511" s="48"/>
      <c r="R511" s="48"/>
      <c r="S511" s="48"/>
      <c r="T511" s="48"/>
      <c r="U511" s="500"/>
      <c r="V511" s="48"/>
      <c r="W511" s="48"/>
      <c r="X511" s="500"/>
      <c r="Y511" s="48"/>
      <c r="Z511" s="48"/>
      <c r="AA511" s="48"/>
    </row>
    <row r="512" spans="1:27" ht="21" customHeight="1" x14ac:dyDescent="0.25">
      <c r="A512" s="48"/>
      <c r="B512" s="48"/>
      <c r="C512" s="48"/>
      <c r="D512" s="48"/>
      <c r="E512" s="48"/>
      <c r="F512" s="48"/>
      <c r="G512" s="48"/>
      <c r="H512" s="48"/>
      <c r="I512" s="48"/>
      <c r="J512" s="48"/>
      <c r="K512" s="48"/>
      <c r="L512" s="48"/>
      <c r="M512" s="48"/>
      <c r="N512" s="48"/>
      <c r="O512" s="48"/>
      <c r="P512" s="48"/>
      <c r="Q512" s="48"/>
      <c r="R512" s="48"/>
      <c r="S512" s="48"/>
      <c r="T512" s="48"/>
      <c r="U512" s="500"/>
      <c r="V512" s="48"/>
      <c r="W512" s="48"/>
      <c r="X512" s="500"/>
      <c r="Y512" s="48"/>
      <c r="Z512" s="48"/>
      <c r="AA512" s="48"/>
    </row>
    <row r="513" spans="1:27" ht="21" customHeight="1" x14ac:dyDescent="0.25">
      <c r="A513" s="48"/>
      <c r="B513" s="48"/>
      <c r="C513" s="48"/>
      <c r="D513" s="48"/>
      <c r="E513" s="48"/>
      <c r="F513" s="48"/>
      <c r="G513" s="48"/>
      <c r="H513" s="48"/>
      <c r="I513" s="48"/>
      <c r="J513" s="48"/>
      <c r="K513" s="48"/>
      <c r="L513" s="48"/>
      <c r="M513" s="48"/>
      <c r="N513" s="48"/>
      <c r="O513" s="48"/>
      <c r="P513" s="48"/>
      <c r="Q513" s="48"/>
      <c r="R513" s="48"/>
      <c r="S513" s="48"/>
      <c r="T513" s="48"/>
      <c r="U513" s="500"/>
      <c r="V513" s="48"/>
      <c r="W513" s="48"/>
      <c r="X513" s="500"/>
      <c r="Y513" s="48"/>
      <c r="Z513" s="48"/>
      <c r="AA513" s="48"/>
    </row>
    <row r="514" spans="1:27" ht="21" customHeight="1" x14ac:dyDescent="0.25">
      <c r="A514" s="48"/>
      <c r="B514" s="48"/>
      <c r="C514" s="48"/>
      <c r="D514" s="48"/>
      <c r="E514" s="48"/>
      <c r="F514" s="48"/>
      <c r="G514" s="48"/>
      <c r="H514" s="48"/>
      <c r="I514" s="48"/>
      <c r="J514" s="48"/>
      <c r="K514" s="48"/>
      <c r="L514" s="48"/>
      <c r="M514" s="48"/>
      <c r="N514" s="48"/>
      <c r="O514" s="48"/>
      <c r="P514" s="48"/>
      <c r="Q514" s="48"/>
      <c r="R514" s="48"/>
      <c r="S514" s="48"/>
      <c r="T514" s="48"/>
      <c r="U514" s="500"/>
      <c r="V514" s="48"/>
      <c r="W514" s="48"/>
      <c r="X514" s="500"/>
      <c r="Y514" s="48"/>
      <c r="Z514" s="48"/>
      <c r="AA514" s="48"/>
    </row>
    <row r="515" spans="1:27" ht="21" customHeight="1" x14ac:dyDescent="0.25">
      <c r="A515" s="48"/>
      <c r="B515" s="48"/>
      <c r="C515" s="48"/>
      <c r="D515" s="48"/>
      <c r="E515" s="48"/>
      <c r="F515" s="48"/>
      <c r="G515" s="48"/>
      <c r="H515" s="48"/>
      <c r="I515" s="48"/>
      <c r="J515" s="48"/>
      <c r="K515" s="48"/>
      <c r="L515" s="48"/>
      <c r="M515" s="48"/>
      <c r="N515" s="48"/>
      <c r="O515" s="48"/>
      <c r="P515" s="48"/>
      <c r="Q515" s="48"/>
      <c r="R515" s="48"/>
      <c r="S515" s="48"/>
      <c r="T515" s="48"/>
      <c r="U515" s="500"/>
      <c r="V515" s="48"/>
      <c r="W515" s="48"/>
      <c r="X515" s="500"/>
      <c r="Y515" s="48"/>
      <c r="Z515" s="48"/>
      <c r="AA515" s="48"/>
    </row>
    <row r="516" spans="1:27" ht="21" customHeight="1" x14ac:dyDescent="0.25">
      <c r="A516" s="48"/>
      <c r="B516" s="48"/>
      <c r="C516" s="48"/>
      <c r="D516" s="48"/>
      <c r="E516" s="48"/>
      <c r="F516" s="48"/>
      <c r="G516" s="48"/>
      <c r="H516" s="48"/>
      <c r="I516" s="48"/>
      <c r="J516" s="48"/>
      <c r="K516" s="48"/>
      <c r="L516" s="48"/>
      <c r="M516" s="48"/>
      <c r="N516" s="48"/>
      <c r="O516" s="48"/>
      <c r="P516" s="48"/>
      <c r="Q516" s="48"/>
      <c r="R516" s="48"/>
      <c r="S516" s="48"/>
      <c r="T516" s="48"/>
      <c r="U516" s="500"/>
      <c r="V516" s="48"/>
      <c r="W516" s="48"/>
      <c r="X516" s="500"/>
      <c r="Y516" s="48"/>
      <c r="Z516" s="48"/>
      <c r="AA516" s="48"/>
    </row>
    <row r="517" spans="1:27" ht="21" customHeight="1" x14ac:dyDescent="0.25">
      <c r="A517" s="48"/>
      <c r="B517" s="48"/>
      <c r="C517" s="48"/>
      <c r="D517" s="48"/>
      <c r="E517" s="48"/>
      <c r="F517" s="48"/>
      <c r="G517" s="48"/>
      <c r="H517" s="48"/>
      <c r="I517" s="48"/>
      <c r="J517" s="48"/>
      <c r="K517" s="48"/>
      <c r="L517" s="48"/>
      <c r="M517" s="48"/>
      <c r="N517" s="48"/>
      <c r="O517" s="48"/>
      <c r="P517" s="48"/>
      <c r="Q517" s="48"/>
      <c r="R517" s="48"/>
      <c r="S517" s="48"/>
      <c r="T517" s="48"/>
      <c r="U517" s="500"/>
      <c r="V517" s="48"/>
      <c r="W517" s="48"/>
      <c r="X517" s="500"/>
      <c r="Y517" s="48"/>
      <c r="Z517" s="48"/>
      <c r="AA517" s="48"/>
    </row>
    <row r="518" spans="1:27" ht="21" customHeight="1" x14ac:dyDescent="0.25">
      <c r="A518" s="48"/>
      <c r="B518" s="48"/>
      <c r="C518" s="48"/>
      <c r="D518" s="48"/>
      <c r="E518" s="48"/>
      <c r="F518" s="48"/>
      <c r="G518" s="48"/>
      <c r="H518" s="48"/>
      <c r="I518" s="48"/>
      <c r="J518" s="48"/>
      <c r="K518" s="48"/>
      <c r="L518" s="48"/>
      <c r="M518" s="48"/>
      <c r="N518" s="48"/>
      <c r="O518" s="48"/>
      <c r="P518" s="48"/>
      <c r="Q518" s="48"/>
      <c r="R518" s="48"/>
      <c r="S518" s="48"/>
      <c r="T518" s="48"/>
      <c r="U518" s="500"/>
      <c r="V518" s="48"/>
      <c r="W518" s="48"/>
      <c r="X518" s="500"/>
      <c r="Y518" s="48"/>
      <c r="Z518" s="48"/>
      <c r="AA518" s="48"/>
    </row>
    <row r="519" spans="1:27" ht="21" customHeight="1" x14ac:dyDescent="0.25">
      <c r="A519" s="48"/>
      <c r="B519" s="48"/>
      <c r="C519" s="48"/>
      <c r="D519" s="48"/>
      <c r="E519" s="48"/>
      <c r="F519" s="48"/>
      <c r="G519" s="48"/>
      <c r="H519" s="48"/>
      <c r="I519" s="48"/>
      <c r="J519" s="48"/>
      <c r="K519" s="48"/>
      <c r="L519" s="48"/>
      <c r="M519" s="48"/>
      <c r="N519" s="48"/>
      <c r="O519" s="48"/>
      <c r="P519" s="48"/>
      <c r="Q519" s="48"/>
      <c r="R519" s="48"/>
      <c r="S519" s="48"/>
      <c r="T519" s="48"/>
      <c r="U519" s="500"/>
      <c r="V519" s="48"/>
      <c r="W519" s="48"/>
      <c r="X519" s="500"/>
      <c r="Y519" s="48"/>
      <c r="Z519" s="48"/>
      <c r="AA519" s="48"/>
    </row>
    <row r="520" spans="1:27" ht="21" customHeight="1" x14ac:dyDescent="0.25">
      <c r="A520" s="48"/>
      <c r="B520" s="48"/>
      <c r="C520" s="48"/>
      <c r="D520" s="48"/>
      <c r="E520" s="48"/>
      <c r="F520" s="48"/>
      <c r="G520" s="48"/>
      <c r="H520" s="48"/>
      <c r="I520" s="48"/>
      <c r="J520" s="48"/>
      <c r="K520" s="48"/>
      <c r="L520" s="48"/>
      <c r="M520" s="48"/>
      <c r="N520" s="48"/>
      <c r="O520" s="48"/>
      <c r="P520" s="48"/>
      <c r="Q520" s="48"/>
      <c r="R520" s="48"/>
      <c r="S520" s="48"/>
      <c r="T520" s="48"/>
      <c r="U520" s="500"/>
      <c r="V520" s="48"/>
      <c r="W520" s="48"/>
      <c r="X520" s="500"/>
      <c r="Y520" s="48"/>
      <c r="Z520" s="48"/>
      <c r="AA520" s="48"/>
    </row>
    <row r="521" spans="1:27" ht="21" customHeight="1" x14ac:dyDescent="0.25">
      <c r="A521" s="48"/>
      <c r="B521" s="48"/>
      <c r="C521" s="48"/>
      <c r="D521" s="48"/>
      <c r="E521" s="48"/>
      <c r="F521" s="48"/>
      <c r="G521" s="48"/>
      <c r="H521" s="48"/>
      <c r="I521" s="48"/>
      <c r="J521" s="48"/>
      <c r="K521" s="48"/>
      <c r="L521" s="48"/>
      <c r="M521" s="48"/>
      <c r="N521" s="48"/>
      <c r="O521" s="48"/>
      <c r="P521" s="48"/>
      <c r="Q521" s="48"/>
      <c r="R521" s="48"/>
      <c r="S521" s="48"/>
      <c r="T521" s="48"/>
      <c r="U521" s="500"/>
      <c r="V521" s="48"/>
      <c r="W521" s="48"/>
      <c r="X521" s="500"/>
      <c r="Y521" s="48"/>
      <c r="Z521" s="48"/>
      <c r="AA521" s="48"/>
    </row>
    <row r="522" spans="1:27" ht="21" customHeight="1" x14ac:dyDescent="0.25">
      <c r="A522" s="48"/>
      <c r="B522" s="48"/>
      <c r="C522" s="48"/>
      <c r="D522" s="48"/>
      <c r="E522" s="48"/>
      <c r="F522" s="48"/>
      <c r="G522" s="48"/>
      <c r="H522" s="48"/>
      <c r="I522" s="48"/>
      <c r="J522" s="48"/>
      <c r="K522" s="48"/>
      <c r="L522" s="48"/>
      <c r="M522" s="48"/>
      <c r="N522" s="48"/>
      <c r="O522" s="48"/>
      <c r="P522" s="48"/>
      <c r="Q522" s="48"/>
      <c r="R522" s="48"/>
      <c r="S522" s="48"/>
      <c r="T522" s="48"/>
      <c r="U522" s="500"/>
      <c r="V522" s="48"/>
      <c r="W522" s="48"/>
      <c r="X522" s="500"/>
      <c r="Y522" s="48"/>
      <c r="Z522" s="48"/>
      <c r="AA522" s="48"/>
    </row>
    <row r="523" spans="1:27" ht="21" customHeight="1" x14ac:dyDescent="0.25">
      <c r="A523" s="48"/>
      <c r="B523" s="48"/>
      <c r="C523" s="48"/>
      <c r="D523" s="48"/>
      <c r="E523" s="48"/>
      <c r="F523" s="48"/>
      <c r="G523" s="48"/>
      <c r="H523" s="48"/>
      <c r="I523" s="48"/>
      <c r="J523" s="48"/>
      <c r="K523" s="48"/>
      <c r="L523" s="48"/>
      <c r="M523" s="48"/>
      <c r="N523" s="48"/>
      <c r="O523" s="48"/>
      <c r="P523" s="48"/>
      <c r="Q523" s="48"/>
      <c r="R523" s="48"/>
      <c r="S523" s="48"/>
      <c r="T523" s="48"/>
      <c r="U523" s="500"/>
      <c r="V523" s="48"/>
      <c r="W523" s="48"/>
      <c r="X523" s="500"/>
      <c r="Y523" s="48"/>
      <c r="Z523" s="48"/>
      <c r="AA523" s="48"/>
    </row>
    <row r="524" spans="1:27" ht="21" customHeight="1" x14ac:dyDescent="0.25">
      <c r="A524" s="48"/>
      <c r="B524" s="48"/>
      <c r="C524" s="48"/>
      <c r="D524" s="48"/>
      <c r="E524" s="48"/>
      <c r="F524" s="48"/>
      <c r="G524" s="48"/>
      <c r="H524" s="48"/>
      <c r="I524" s="48"/>
      <c r="J524" s="48"/>
      <c r="K524" s="48"/>
      <c r="L524" s="48"/>
      <c r="M524" s="48"/>
      <c r="N524" s="48"/>
      <c r="O524" s="48"/>
      <c r="P524" s="48"/>
      <c r="Q524" s="48"/>
      <c r="R524" s="48"/>
      <c r="S524" s="48"/>
      <c r="T524" s="48"/>
      <c r="U524" s="500"/>
      <c r="V524" s="48"/>
      <c r="W524" s="48"/>
      <c r="X524" s="500"/>
      <c r="Y524" s="48"/>
      <c r="Z524" s="48"/>
      <c r="AA524" s="48"/>
    </row>
    <row r="525" spans="1:27" ht="21" customHeight="1" x14ac:dyDescent="0.25">
      <c r="A525" s="48"/>
      <c r="B525" s="48"/>
      <c r="C525" s="48"/>
      <c r="D525" s="48"/>
      <c r="E525" s="48"/>
      <c r="F525" s="48"/>
      <c r="G525" s="48"/>
      <c r="H525" s="48"/>
      <c r="I525" s="48"/>
      <c r="J525" s="48"/>
      <c r="K525" s="48"/>
      <c r="L525" s="48"/>
      <c r="M525" s="48"/>
      <c r="N525" s="48"/>
      <c r="O525" s="48"/>
      <c r="P525" s="48"/>
      <c r="Q525" s="48"/>
      <c r="R525" s="48"/>
      <c r="S525" s="48"/>
      <c r="T525" s="48"/>
      <c r="U525" s="500"/>
      <c r="V525" s="48"/>
      <c r="W525" s="48"/>
      <c r="X525" s="500"/>
      <c r="Y525" s="48"/>
      <c r="Z525" s="48"/>
      <c r="AA525" s="48"/>
    </row>
    <row r="526" spans="1:27" ht="21" customHeight="1" x14ac:dyDescent="0.25">
      <c r="A526" s="48"/>
      <c r="B526" s="48"/>
      <c r="C526" s="48"/>
      <c r="D526" s="48"/>
      <c r="E526" s="48"/>
      <c r="F526" s="48"/>
      <c r="G526" s="48"/>
      <c r="H526" s="48"/>
      <c r="I526" s="48"/>
      <c r="J526" s="48"/>
      <c r="K526" s="48"/>
      <c r="L526" s="48"/>
      <c r="M526" s="48"/>
      <c r="N526" s="48"/>
      <c r="O526" s="48"/>
      <c r="P526" s="48"/>
      <c r="Q526" s="48"/>
      <c r="R526" s="48"/>
      <c r="S526" s="48"/>
      <c r="T526" s="48"/>
      <c r="U526" s="500"/>
      <c r="V526" s="48"/>
      <c r="W526" s="48"/>
      <c r="X526" s="500"/>
      <c r="Y526" s="48"/>
      <c r="Z526" s="48"/>
      <c r="AA526" s="48"/>
    </row>
    <row r="527" spans="1:27" ht="21" customHeight="1" x14ac:dyDescent="0.25">
      <c r="A527" s="48"/>
      <c r="B527" s="48"/>
      <c r="C527" s="48"/>
      <c r="D527" s="48"/>
      <c r="E527" s="48"/>
      <c r="F527" s="48"/>
      <c r="G527" s="48"/>
      <c r="H527" s="48"/>
      <c r="I527" s="48"/>
      <c r="J527" s="48"/>
      <c r="K527" s="48"/>
      <c r="L527" s="48"/>
      <c r="M527" s="48"/>
      <c r="N527" s="48"/>
      <c r="O527" s="48"/>
      <c r="P527" s="48"/>
      <c r="Q527" s="48"/>
      <c r="R527" s="48"/>
      <c r="S527" s="48"/>
      <c r="T527" s="48"/>
      <c r="U527" s="500"/>
      <c r="V527" s="48"/>
      <c r="W527" s="48"/>
      <c r="X527" s="500"/>
      <c r="Y527" s="48"/>
      <c r="Z527" s="48"/>
      <c r="AA527" s="48"/>
    </row>
    <row r="528" spans="1:27" ht="21" customHeight="1" x14ac:dyDescent="0.25">
      <c r="A528" s="48"/>
      <c r="B528" s="48"/>
      <c r="C528" s="48"/>
      <c r="D528" s="48"/>
      <c r="E528" s="48"/>
      <c r="F528" s="48"/>
      <c r="G528" s="48"/>
      <c r="H528" s="48"/>
      <c r="I528" s="48"/>
      <c r="J528" s="48"/>
      <c r="K528" s="48"/>
      <c r="L528" s="48"/>
      <c r="M528" s="48"/>
      <c r="N528" s="48"/>
      <c r="O528" s="48"/>
      <c r="P528" s="48"/>
      <c r="Q528" s="48"/>
      <c r="R528" s="48"/>
      <c r="S528" s="48"/>
      <c r="T528" s="48"/>
      <c r="U528" s="500"/>
      <c r="V528" s="48"/>
      <c r="W528" s="48"/>
      <c r="X528" s="500"/>
      <c r="Y528" s="48"/>
      <c r="Z528" s="48"/>
      <c r="AA528" s="48"/>
    </row>
    <row r="529" spans="1:27" ht="21" customHeight="1" x14ac:dyDescent="0.25">
      <c r="A529" s="48"/>
      <c r="B529" s="48"/>
      <c r="C529" s="48"/>
      <c r="D529" s="48"/>
      <c r="E529" s="48"/>
      <c r="F529" s="48"/>
      <c r="G529" s="48"/>
      <c r="H529" s="48"/>
      <c r="I529" s="48"/>
      <c r="J529" s="48"/>
      <c r="K529" s="48"/>
      <c r="L529" s="48"/>
      <c r="M529" s="48"/>
      <c r="N529" s="48"/>
      <c r="O529" s="48"/>
      <c r="P529" s="48"/>
      <c r="Q529" s="48"/>
      <c r="R529" s="48"/>
      <c r="S529" s="48"/>
      <c r="T529" s="48"/>
      <c r="U529" s="500"/>
      <c r="V529" s="48"/>
      <c r="W529" s="48"/>
      <c r="X529" s="500"/>
      <c r="Y529" s="48"/>
      <c r="Z529" s="48"/>
      <c r="AA529" s="48"/>
    </row>
    <row r="530" spans="1:27" ht="21" customHeight="1" x14ac:dyDescent="0.25">
      <c r="A530" s="48"/>
      <c r="B530" s="48"/>
      <c r="C530" s="48"/>
      <c r="D530" s="48"/>
      <c r="E530" s="48"/>
      <c r="F530" s="48"/>
      <c r="G530" s="48"/>
      <c r="H530" s="48"/>
      <c r="I530" s="48"/>
      <c r="J530" s="48"/>
      <c r="K530" s="48"/>
      <c r="L530" s="48"/>
      <c r="M530" s="48"/>
      <c r="N530" s="48"/>
      <c r="O530" s="48"/>
      <c r="P530" s="48"/>
      <c r="Q530" s="48"/>
      <c r="R530" s="48"/>
      <c r="S530" s="48"/>
      <c r="T530" s="48"/>
      <c r="U530" s="500"/>
      <c r="V530" s="48"/>
      <c r="W530" s="48"/>
      <c r="X530" s="500"/>
      <c r="Y530" s="48"/>
      <c r="Z530" s="48"/>
      <c r="AA530" s="48"/>
    </row>
    <row r="531" spans="1:27" ht="21" customHeight="1" x14ac:dyDescent="0.25">
      <c r="A531" s="48"/>
      <c r="B531" s="48"/>
      <c r="C531" s="48"/>
      <c r="D531" s="48"/>
      <c r="E531" s="48"/>
      <c r="F531" s="48"/>
      <c r="G531" s="48"/>
      <c r="H531" s="48"/>
      <c r="I531" s="48"/>
      <c r="J531" s="48"/>
      <c r="K531" s="48"/>
      <c r="L531" s="48"/>
      <c r="M531" s="48"/>
      <c r="N531" s="48"/>
      <c r="O531" s="48"/>
      <c r="P531" s="48"/>
      <c r="Q531" s="48"/>
      <c r="R531" s="48"/>
      <c r="S531" s="48"/>
      <c r="T531" s="48"/>
      <c r="U531" s="500"/>
      <c r="V531" s="48"/>
      <c r="W531" s="48"/>
      <c r="X531" s="500"/>
      <c r="Y531" s="48"/>
      <c r="Z531" s="48"/>
      <c r="AA531" s="48"/>
    </row>
    <row r="532" spans="1:27" ht="21" customHeight="1" x14ac:dyDescent="0.25">
      <c r="A532" s="48"/>
      <c r="B532" s="48"/>
      <c r="C532" s="48"/>
      <c r="D532" s="48"/>
      <c r="E532" s="48"/>
      <c r="F532" s="48"/>
      <c r="G532" s="48"/>
      <c r="H532" s="48"/>
      <c r="I532" s="48"/>
      <c r="J532" s="48"/>
      <c r="K532" s="48"/>
      <c r="L532" s="48"/>
      <c r="M532" s="48"/>
      <c r="N532" s="48"/>
      <c r="O532" s="48"/>
      <c r="P532" s="48"/>
      <c r="Q532" s="48"/>
      <c r="R532" s="48"/>
      <c r="S532" s="48"/>
      <c r="T532" s="48"/>
      <c r="U532" s="500"/>
      <c r="V532" s="48"/>
      <c r="W532" s="48"/>
      <c r="X532" s="500"/>
      <c r="Y532" s="48"/>
      <c r="Z532" s="48"/>
      <c r="AA532" s="48"/>
    </row>
    <row r="533" spans="1:27" ht="21" customHeight="1" x14ac:dyDescent="0.25">
      <c r="A533" s="48"/>
      <c r="B533" s="48"/>
      <c r="C533" s="48"/>
      <c r="D533" s="48"/>
      <c r="E533" s="48"/>
      <c r="F533" s="48"/>
      <c r="G533" s="48"/>
      <c r="H533" s="48"/>
      <c r="I533" s="48"/>
      <c r="J533" s="48"/>
      <c r="K533" s="48"/>
      <c r="L533" s="48"/>
      <c r="M533" s="48"/>
      <c r="N533" s="48"/>
      <c r="O533" s="48"/>
      <c r="P533" s="48"/>
      <c r="Q533" s="48"/>
      <c r="R533" s="48"/>
      <c r="S533" s="48"/>
      <c r="T533" s="48"/>
      <c r="U533" s="500"/>
      <c r="V533" s="48"/>
      <c r="W533" s="48"/>
      <c r="X533" s="500"/>
      <c r="Y533" s="48"/>
      <c r="Z533" s="48"/>
      <c r="AA533" s="48"/>
    </row>
    <row r="534" spans="1:27" ht="21" customHeight="1" x14ac:dyDescent="0.25">
      <c r="A534" s="48"/>
      <c r="B534" s="48"/>
      <c r="C534" s="48"/>
      <c r="D534" s="48"/>
      <c r="E534" s="48"/>
      <c r="F534" s="48"/>
      <c r="G534" s="48"/>
      <c r="H534" s="48"/>
      <c r="I534" s="48"/>
      <c r="J534" s="48"/>
      <c r="K534" s="48"/>
      <c r="L534" s="48"/>
      <c r="M534" s="48"/>
      <c r="N534" s="48"/>
      <c r="O534" s="48"/>
      <c r="P534" s="48"/>
      <c r="Q534" s="48"/>
      <c r="R534" s="48"/>
      <c r="S534" s="48"/>
      <c r="T534" s="48"/>
      <c r="U534" s="500"/>
      <c r="V534" s="48"/>
      <c r="W534" s="48"/>
      <c r="X534" s="500"/>
      <c r="Y534" s="48"/>
      <c r="Z534" s="48"/>
      <c r="AA534" s="48"/>
    </row>
    <row r="535" spans="1:27" ht="21" customHeight="1" x14ac:dyDescent="0.25">
      <c r="A535" s="48"/>
      <c r="B535" s="48"/>
      <c r="C535" s="48"/>
      <c r="D535" s="48"/>
      <c r="E535" s="48"/>
      <c r="F535" s="48"/>
      <c r="G535" s="48"/>
      <c r="H535" s="48"/>
      <c r="I535" s="48"/>
      <c r="J535" s="48"/>
      <c r="K535" s="48"/>
      <c r="L535" s="48"/>
      <c r="M535" s="48"/>
      <c r="N535" s="48"/>
      <c r="O535" s="48"/>
      <c r="P535" s="48"/>
      <c r="Q535" s="48"/>
      <c r="R535" s="48"/>
      <c r="S535" s="48"/>
      <c r="T535" s="48"/>
      <c r="U535" s="500"/>
      <c r="V535" s="48"/>
      <c r="W535" s="48"/>
      <c r="X535" s="500"/>
      <c r="Y535" s="48"/>
      <c r="Z535" s="48"/>
      <c r="AA535" s="48"/>
    </row>
    <row r="536" spans="1:27" ht="21" customHeight="1" x14ac:dyDescent="0.25">
      <c r="A536" s="48"/>
      <c r="B536" s="48"/>
      <c r="C536" s="48"/>
      <c r="D536" s="48"/>
      <c r="E536" s="48"/>
      <c r="F536" s="48"/>
      <c r="G536" s="48"/>
      <c r="H536" s="48"/>
      <c r="I536" s="48"/>
      <c r="J536" s="48"/>
      <c r="K536" s="48"/>
      <c r="L536" s="48"/>
      <c r="M536" s="48"/>
      <c r="N536" s="48"/>
      <c r="O536" s="48"/>
      <c r="P536" s="48"/>
      <c r="Q536" s="48"/>
      <c r="R536" s="48"/>
      <c r="S536" s="48"/>
      <c r="T536" s="48"/>
      <c r="U536" s="500"/>
      <c r="V536" s="48"/>
      <c r="W536" s="48"/>
      <c r="X536" s="500"/>
      <c r="Y536" s="48"/>
      <c r="Z536" s="48"/>
      <c r="AA536" s="48"/>
    </row>
    <row r="537" spans="1:27" ht="21" customHeight="1" x14ac:dyDescent="0.25">
      <c r="A537" s="48"/>
      <c r="B537" s="48"/>
      <c r="C537" s="48"/>
      <c r="D537" s="48"/>
      <c r="E537" s="48"/>
      <c r="F537" s="48"/>
      <c r="G537" s="48"/>
      <c r="H537" s="48"/>
      <c r="I537" s="48"/>
      <c r="J537" s="48"/>
      <c r="K537" s="48"/>
      <c r="L537" s="48"/>
      <c r="M537" s="48"/>
      <c r="N537" s="48"/>
      <c r="O537" s="48"/>
      <c r="P537" s="48"/>
      <c r="Q537" s="48"/>
      <c r="R537" s="48"/>
      <c r="S537" s="48"/>
      <c r="T537" s="48"/>
      <c r="U537" s="500"/>
      <c r="V537" s="48"/>
      <c r="W537" s="48"/>
      <c r="X537" s="500"/>
      <c r="Y537" s="48"/>
      <c r="Z537" s="48"/>
      <c r="AA537" s="48"/>
    </row>
    <row r="538" spans="1:27" ht="21" customHeight="1" x14ac:dyDescent="0.25">
      <c r="A538" s="48"/>
      <c r="B538" s="48"/>
      <c r="C538" s="48"/>
      <c r="D538" s="48"/>
      <c r="E538" s="48"/>
      <c r="F538" s="48"/>
      <c r="G538" s="48"/>
      <c r="H538" s="48"/>
      <c r="I538" s="48"/>
      <c r="J538" s="48"/>
      <c r="K538" s="48"/>
      <c r="L538" s="48"/>
      <c r="M538" s="48"/>
      <c r="N538" s="48"/>
      <c r="O538" s="48"/>
      <c r="P538" s="48"/>
      <c r="Q538" s="48"/>
      <c r="R538" s="48"/>
      <c r="S538" s="48"/>
      <c r="T538" s="48"/>
      <c r="U538" s="500"/>
      <c r="V538" s="48"/>
      <c r="W538" s="48"/>
      <c r="X538" s="500"/>
      <c r="Y538" s="48"/>
      <c r="Z538" s="48"/>
      <c r="AA538" s="48"/>
    </row>
    <row r="539" spans="1:27" ht="21" customHeight="1" x14ac:dyDescent="0.25">
      <c r="A539" s="48"/>
      <c r="B539" s="48"/>
      <c r="C539" s="48"/>
      <c r="D539" s="48"/>
      <c r="E539" s="48"/>
      <c r="F539" s="48"/>
      <c r="G539" s="48"/>
      <c r="H539" s="48"/>
      <c r="I539" s="48"/>
      <c r="J539" s="48"/>
      <c r="K539" s="48"/>
      <c r="L539" s="48"/>
      <c r="M539" s="48"/>
      <c r="N539" s="48"/>
      <c r="O539" s="48"/>
      <c r="P539" s="48"/>
      <c r="Q539" s="48"/>
      <c r="R539" s="48"/>
      <c r="S539" s="48"/>
      <c r="T539" s="48"/>
      <c r="U539" s="500"/>
      <c r="V539" s="48"/>
      <c r="W539" s="48"/>
      <c r="X539" s="500"/>
      <c r="Y539" s="48"/>
      <c r="Z539" s="48"/>
      <c r="AA539" s="48"/>
    </row>
    <row r="540" spans="1:27" ht="21" customHeight="1" x14ac:dyDescent="0.25">
      <c r="A540" s="48"/>
      <c r="B540" s="48"/>
      <c r="C540" s="48"/>
      <c r="D540" s="48"/>
      <c r="E540" s="48"/>
      <c r="F540" s="48"/>
      <c r="G540" s="48"/>
      <c r="H540" s="48"/>
      <c r="I540" s="48"/>
      <c r="J540" s="48"/>
      <c r="K540" s="48"/>
      <c r="L540" s="48"/>
      <c r="M540" s="48"/>
      <c r="N540" s="48"/>
      <c r="O540" s="48"/>
      <c r="P540" s="48"/>
      <c r="Q540" s="48"/>
      <c r="R540" s="48"/>
      <c r="S540" s="48"/>
      <c r="T540" s="48"/>
      <c r="U540" s="500"/>
      <c r="V540" s="48"/>
      <c r="W540" s="48"/>
      <c r="X540" s="500"/>
      <c r="Y540" s="48"/>
      <c r="Z540" s="48"/>
      <c r="AA540" s="48"/>
    </row>
    <row r="541" spans="1:27" ht="21" customHeight="1" x14ac:dyDescent="0.25">
      <c r="A541" s="48"/>
      <c r="B541" s="48"/>
      <c r="C541" s="48"/>
      <c r="D541" s="48"/>
      <c r="E541" s="48"/>
      <c r="F541" s="48"/>
      <c r="G541" s="48"/>
      <c r="H541" s="48"/>
      <c r="I541" s="48"/>
      <c r="J541" s="48"/>
      <c r="K541" s="48"/>
      <c r="L541" s="48"/>
      <c r="M541" s="48"/>
      <c r="N541" s="48"/>
      <c r="O541" s="48"/>
      <c r="P541" s="48"/>
      <c r="Q541" s="48"/>
      <c r="R541" s="48"/>
      <c r="S541" s="48"/>
      <c r="T541" s="48"/>
      <c r="U541" s="500"/>
      <c r="V541" s="48"/>
      <c r="W541" s="48"/>
      <c r="X541" s="500"/>
      <c r="Y541" s="48"/>
      <c r="Z541" s="48"/>
      <c r="AA541" s="48"/>
    </row>
    <row r="542" spans="1:27" ht="21" customHeight="1" x14ac:dyDescent="0.25">
      <c r="A542" s="48"/>
      <c r="B542" s="48"/>
      <c r="C542" s="48"/>
      <c r="D542" s="48"/>
      <c r="E542" s="48"/>
      <c r="F542" s="48"/>
      <c r="G542" s="48"/>
      <c r="H542" s="48"/>
      <c r="I542" s="48"/>
      <c r="J542" s="48"/>
      <c r="K542" s="48"/>
      <c r="L542" s="48"/>
      <c r="M542" s="48"/>
      <c r="N542" s="48"/>
      <c r="O542" s="48"/>
      <c r="P542" s="48"/>
      <c r="Q542" s="48"/>
      <c r="R542" s="48"/>
      <c r="S542" s="48"/>
      <c r="T542" s="48"/>
      <c r="U542" s="500"/>
      <c r="V542" s="48"/>
      <c r="W542" s="48"/>
      <c r="X542" s="500"/>
      <c r="Y542" s="48"/>
      <c r="Z542" s="48"/>
      <c r="AA542" s="48"/>
    </row>
    <row r="543" spans="1:27" ht="21" customHeight="1" x14ac:dyDescent="0.25">
      <c r="A543" s="48"/>
      <c r="B543" s="48"/>
      <c r="C543" s="48"/>
      <c r="D543" s="48"/>
      <c r="E543" s="48"/>
      <c r="F543" s="48"/>
      <c r="G543" s="48"/>
      <c r="H543" s="48"/>
      <c r="I543" s="48"/>
      <c r="J543" s="48"/>
      <c r="K543" s="48"/>
      <c r="L543" s="48"/>
      <c r="M543" s="48"/>
      <c r="N543" s="48"/>
      <c r="O543" s="48"/>
      <c r="P543" s="48"/>
      <c r="Q543" s="48"/>
      <c r="R543" s="48"/>
      <c r="S543" s="48"/>
      <c r="T543" s="48"/>
      <c r="U543" s="500"/>
      <c r="V543" s="48"/>
      <c r="W543" s="48"/>
      <c r="X543" s="500"/>
      <c r="Y543" s="48"/>
      <c r="Z543" s="48"/>
      <c r="AA543" s="48"/>
    </row>
    <row r="544" spans="1:27" ht="21" customHeight="1" x14ac:dyDescent="0.25">
      <c r="A544" s="48"/>
      <c r="B544" s="48"/>
      <c r="C544" s="48"/>
      <c r="D544" s="48"/>
      <c r="E544" s="48"/>
      <c r="F544" s="48"/>
      <c r="G544" s="48"/>
      <c r="H544" s="48"/>
      <c r="I544" s="48"/>
      <c r="J544" s="48"/>
      <c r="K544" s="48"/>
      <c r="L544" s="48"/>
      <c r="M544" s="48"/>
      <c r="N544" s="48"/>
      <c r="O544" s="48"/>
      <c r="P544" s="48"/>
      <c r="Q544" s="48"/>
      <c r="R544" s="48"/>
      <c r="S544" s="48"/>
      <c r="T544" s="48"/>
      <c r="U544" s="500"/>
      <c r="V544" s="48"/>
      <c r="W544" s="48"/>
      <c r="X544" s="500"/>
      <c r="Y544" s="48"/>
      <c r="Z544" s="48"/>
      <c r="AA544" s="48"/>
    </row>
    <row r="545" spans="1:27" ht="21" customHeight="1" x14ac:dyDescent="0.25">
      <c r="A545" s="48"/>
      <c r="B545" s="48"/>
      <c r="C545" s="48"/>
      <c r="D545" s="48"/>
      <c r="E545" s="48"/>
      <c r="F545" s="48"/>
      <c r="G545" s="48"/>
      <c r="H545" s="48"/>
      <c r="I545" s="48"/>
      <c r="J545" s="48"/>
      <c r="K545" s="48"/>
      <c r="L545" s="48"/>
      <c r="M545" s="48"/>
      <c r="N545" s="48"/>
      <c r="O545" s="48"/>
      <c r="P545" s="48"/>
      <c r="Q545" s="48"/>
      <c r="R545" s="48"/>
      <c r="S545" s="48"/>
      <c r="T545" s="48"/>
      <c r="U545" s="500"/>
      <c r="V545" s="48"/>
      <c r="W545" s="48"/>
      <c r="X545" s="500"/>
      <c r="Y545" s="48"/>
      <c r="Z545" s="48"/>
      <c r="AA545" s="48"/>
    </row>
    <row r="546" spans="1:27" ht="21" customHeight="1" x14ac:dyDescent="0.25">
      <c r="A546" s="48"/>
      <c r="B546" s="48"/>
      <c r="C546" s="48"/>
      <c r="D546" s="48"/>
      <c r="E546" s="48"/>
      <c r="F546" s="48"/>
      <c r="G546" s="48"/>
      <c r="H546" s="48"/>
      <c r="I546" s="48"/>
      <c r="J546" s="48"/>
      <c r="K546" s="48"/>
      <c r="L546" s="48"/>
      <c r="M546" s="48"/>
      <c r="N546" s="48"/>
      <c r="O546" s="48"/>
      <c r="P546" s="48"/>
      <c r="Q546" s="48"/>
      <c r="R546" s="48"/>
      <c r="S546" s="48"/>
      <c r="T546" s="48"/>
      <c r="U546" s="500"/>
      <c r="V546" s="48"/>
      <c r="W546" s="48"/>
      <c r="X546" s="500"/>
      <c r="Y546" s="48"/>
      <c r="Z546" s="48"/>
      <c r="AA546" s="48"/>
    </row>
    <row r="547" spans="1:27" ht="21" customHeight="1" x14ac:dyDescent="0.25">
      <c r="A547" s="48"/>
      <c r="B547" s="48"/>
      <c r="C547" s="48"/>
      <c r="D547" s="48"/>
      <c r="E547" s="48"/>
      <c r="F547" s="48"/>
      <c r="G547" s="48"/>
      <c r="H547" s="48"/>
      <c r="I547" s="48"/>
      <c r="J547" s="48"/>
      <c r="K547" s="48"/>
      <c r="L547" s="48"/>
      <c r="M547" s="48"/>
      <c r="N547" s="48"/>
      <c r="O547" s="48"/>
      <c r="P547" s="48"/>
      <c r="Q547" s="48"/>
      <c r="R547" s="48"/>
      <c r="S547" s="48"/>
      <c r="T547" s="48"/>
      <c r="U547" s="500"/>
      <c r="V547" s="48"/>
      <c r="W547" s="48"/>
      <c r="X547" s="500"/>
      <c r="Y547" s="48"/>
      <c r="Z547" s="48"/>
      <c r="AA547" s="48"/>
    </row>
    <row r="548" spans="1:27" ht="21" customHeight="1" x14ac:dyDescent="0.25">
      <c r="A548" s="48"/>
      <c r="B548" s="48"/>
      <c r="C548" s="48"/>
      <c r="D548" s="48"/>
      <c r="E548" s="48"/>
      <c r="F548" s="48"/>
      <c r="G548" s="48"/>
      <c r="H548" s="48"/>
      <c r="I548" s="48"/>
      <c r="J548" s="48"/>
      <c r="K548" s="48"/>
      <c r="L548" s="48"/>
      <c r="M548" s="48"/>
      <c r="N548" s="48"/>
      <c r="O548" s="48"/>
      <c r="P548" s="48"/>
      <c r="Q548" s="48"/>
      <c r="R548" s="48"/>
      <c r="S548" s="48"/>
      <c r="T548" s="48"/>
      <c r="U548" s="500"/>
      <c r="V548" s="48"/>
      <c r="W548" s="48"/>
      <c r="X548" s="500"/>
      <c r="Y548" s="48"/>
      <c r="Z548" s="48"/>
      <c r="AA548" s="48"/>
    </row>
    <row r="549" spans="1:27" ht="21" customHeight="1" x14ac:dyDescent="0.25">
      <c r="A549" s="48"/>
      <c r="B549" s="48"/>
      <c r="C549" s="48"/>
      <c r="D549" s="48"/>
      <c r="E549" s="48"/>
      <c r="F549" s="48"/>
      <c r="G549" s="48"/>
      <c r="H549" s="48"/>
      <c r="I549" s="48"/>
      <c r="J549" s="48"/>
      <c r="K549" s="48"/>
      <c r="L549" s="48"/>
      <c r="M549" s="48"/>
      <c r="N549" s="48"/>
      <c r="O549" s="48"/>
      <c r="P549" s="48"/>
      <c r="Q549" s="48"/>
      <c r="R549" s="48"/>
      <c r="S549" s="48"/>
      <c r="T549" s="48"/>
      <c r="U549" s="500"/>
      <c r="V549" s="48"/>
      <c r="W549" s="48"/>
      <c r="X549" s="500"/>
      <c r="Y549" s="48"/>
      <c r="Z549" s="48"/>
      <c r="AA549" s="48"/>
    </row>
    <row r="550" spans="1:27" ht="21" customHeight="1" x14ac:dyDescent="0.25">
      <c r="A550" s="48"/>
      <c r="B550" s="48"/>
      <c r="C550" s="48"/>
      <c r="D550" s="48"/>
      <c r="E550" s="48"/>
      <c r="F550" s="48"/>
      <c r="G550" s="48"/>
      <c r="H550" s="48"/>
      <c r="I550" s="48"/>
      <c r="J550" s="48"/>
      <c r="K550" s="48"/>
      <c r="L550" s="48"/>
      <c r="M550" s="48"/>
      <c r="N550" s="48"/>
      <c r="O550" s="48"/>
      <c r="P550" s="48"/>
      <c r="Q550" s="48"/>
      <c r="R550" s="48"/>
      <c r="S550" s="48"/>
      <c r="T550" s="48"/>
      <c r="U550" s="500"/>
      <c r="V550" s="48"/>
      <c r="W550" s="48"/>
      <c r="X550" s="500"/>
      <c r="Y550" s="48"/>
      <c r="Z550" s="48"/>
      <c r="AA550" s="48"/>
    </row>
    <row r="551" spans="1:27" ht="21" customHeight="1" x14ac:dyDescent="0.25">
      <c r="A551" s="48"/>
      <c r="B551" s="48"/>
      <c r="C551" s="48"/>
      <c r="D551" s="48"/>
      <c r="E551" s="48"/>
      <c r="F551" s="48"/>
      <c r="G551" s="48"/>
      <c r="H551" s="48"/>
      <c r="I551" s="48"/>
      <c r="J551" s="48"/>
      <c r="K551" s="48"/>
      <c r="L551" s="48"/>
      <c r="M551" s="48"/>
      <c r="N551" s="48"/>
      <c r="O551" s="48"/>
      <c r="P551" s="48"/>
      <c r="Q551" s="48"/>
      <c r="R551" s="48"/>
      <c r="S551" s="48"/>
      <c r="T551" s="48"/>
      <c r="U551" s="500"/>
      <c r="V551" s="48"/>
      <c r="W551" s="48"/>
      <c r="X551" s="500"/>
      <c r="Y551" s="48"/>
      <c r="Z551" s="48"/>
      <c r="AA551" s="48"/>
    </row>
    <row r="552" spans="1:27" ht="21" customHeight="1" x14ac:dyDescent="0.25">
      <c r="A552" s="48"/>
      <c r="B552" s="48"/>
      <c r="C552" s="48"/>
      <c r="D552" s="48"/>
      <c r="E552" s="48"/>
      <c r="F552" s="48"/>
      <c r="G552" s="48"/>
      <c r="H552" s="48"/>
      <c r="I552" s="48"/>
      <c r="J552" s="48"/>
      <c r="K552" s="48"/>
      <c r="L552" s="48"/>
      <c r="M552" s="48"/>
      <c r="N552" s="48"/>
      <c r="O552" s="48"/>
      <c r="P552" s="48"/>
      <c r="Q552" s="48"/>
      <c r="R552" s="48"/>
      <c r="S552" s="48"/>
      <c r="T552" s="48"/>
      <c r="U552" s="500"/>
      <c r="V552" s="48"/>
      <c r="W552" s="48"/>
      <c r="X552" s="500"/>
      <c r="Y552" s="48"/>
      <c r="Z552" s="48"/>
      <c r="AA552" s="48"/>
    </row>
    <row r="553" spans="1:27" ht="21" customHeight="1" x14ac:dyDescent="0.25">
      <c r="A553" s="48"/>
      <c r="B553" s="48"/>
      <c r="C553" s="48"/>
      <c r="D553" s="48"/>
      <c r="E553" s="48"/>
      <c r="F553" s="48"/>
      <c r="G553" s="48"/>
      <c r="H553" s="48"/>
      <c r="I553" s="48"/>
      <c r="J553" s="48"/>
      <c r="K553" s="48"/>
      <c r="L553" s="48"/>
      <c r="M553" s="48"/>
      <c r="N553" s="48"/>
      <c r="O553" s="48"/>
      <c r="P553" s="48"/>
      <c r="Q553" s="48"/>
      <c r="R553" s="48"/>
      <c r="S553" s="48"/>
      <c r="T553" s="48"/>
      <c r="U553" s="500"/>
      <c r="V553" s="48"/>
      <c r="W553" s="48"/>
      <c r="X553" s="500"/>
      <c r="Y553" s="48"/>
      <c r="Z553" s="48"/>
      <c r="AA553" s="48"/>
    </row>
    <row r="554" spans="1:27" ht="21" customHeight="1" x14ac:dyDescent="0.25">
      <c r="A554" s="48"/>
      <c r="B554" s="48"/>
      <c r="C554" s="48"/>
      <c r="D554" s="48"/>
      <c r="E554" s="48"/>
      <c r="F554" s="48"/>
      <c r="G554" s="48"/>
      <c r="H554" s="48"/>
      <c r="I554" s="48"/>
      <c r="J554" s="48"/>
      <c r="K554" s="48"/>
      <c r="L554" s="48"/>
      <c r="M554" s="48"/>
      <c r="N554" s="48"/>
      <c r="O554" s="48"/>
      <c r="P554" s="48"/>
      <c r="Q554" s="48"/>
      <c r="R554" s="48"/>
      <c r="S554" s="48"/>
      <c r="T554" s="48"/>
      <c r="U554" s="500"/>
      <c r="V554" s="48"/>
      <c r="W554" s="48"/>
      <c r="X554" s="500"/>
      <c r="Y554" s="48"/>
      <c r="Z554" s="48"/>
      <c r="AA554" s="48"/>
    </row>
    <row r="555" spans="1:27" ht="21" customHeight="1" x14ac:dyDescent="0.25">
      <c r="A555" s="48"/>
      <c r="B555" s="48"/>
      <c r="C555" s="48"/>
      <c r="D555" s="48"/>
      <c r="E555" s="48"/>
      <c r="F555" s="48"/>
      <c r="G555" s="48"/>
      <c r="H555" s="48"/>
      <c r="I555" s="48"/>
      <c r="J555" s="48"/>
      <c r="K555" s="48"/>
      <c r="L555" s="48"/>
      <c r="M555" s="48"/>
      <c r="N555" s="48"/>
      <c r="O555" s="48"/>
      <c r="P555" s="48"/>
      <c r="Q555" s="48"/>
      <c r="R555" s="48"/>
      <c r="S555" s="48"/>
      <c r="T555" s="48"/>
      <c r="U555" s="500"/>
      <c r="V555" s="48"/>
      <c r="W555" s="48"/>
      <c r="X555" s="500"/>
      <c r="Y555" s="48"/>
      <c r="Z555" s="48"/>
      <c r="AA555" s="48"/>
    </row>
    <row r="556" spans="1:27" ht="21" customHeight="1" x14ac:dyDescent="0.25">
      <c r="A556" s="48"/>
      <c r="B556" s="48"/>
      <c r="C556" s="48"/>
      <c r="D556" s="48"/>
      <c r="E556" s="48"/>
      <c r="F556" s="48"/>
      <c r="G556" s="48"/>
      <c r="H556" s="48"/>
      <c r="I556" s="48"/>
      <c r="J556" s="48"/>
      <c r="K556" s="48"/>
      <c r="L556" s="48"/>
      <c r="M556" s="48"/>
      <c r="N556" s="48"/>
      <c r="O556" s="48"/>
      <c r="P556" s="48"/>
      <c r="Q556" s="48"/>
      <c r="R556" s="48"/>
      <c r="S556" s="48"/>
      <c r="T556" s="48"/>
      <c r="U556" s="500"/>
      <c r="V556" s="48"/>
      <c r="W556" s="48"/>
      <c r="X556" s="500"/>
      <c r="Y556" s="48"/>
      <c r="Z556" s="48"/>
      <c r="AA556" s="48"/>
    </row>
    <row r="557" spans="1:27" ht="21" customHeight="1" x14ac:dyDescent="0.25">
      <c r="A557" s="48"/>
      <c r="B557" s="48"/>
      <c r="C557" s="48"/>
      <c r="D557" s="48"/>
      <c r="E557" s="48"/>
      <c r="F557" s="48"/>
      <c r="G557" s="48"/>
      <c r="H557" s="48"/>
      <c r="I557" s="48"/>
      <c r="J557" s="48"/>
      <c r="K557" s="48"/>
      <c r="L557" s="48"/>
      <c r="M557" s="48"/>
      <c r="N557" s="48"/>
      <c r="O557" s="48"/>
      <c r="P557" s="48"/>
      <c r="Q557" s="48"/>
      <c r="R557" s="48"/>
      <c r="S557" s="48"/>
      <c r="T557" s="48"/>
      <c r="U557" s="500"/>
      <c r="V557" s="48"/>
      <c r="W557" s="48"/>
      <c r="X557" s="500"/>
      <c r="Y557" s="48"/>
      <c r="Z557" s="48"/>
      <c r="AA557" s="48"/>
    </row>
    <row r="558" spans="1:27" ht="21" customHeight="1" x14ac:dyDescent="0.25">
      <c r="A558" s="48"/>
      <c r="B558" s="48"/>
      <c r="C558" s="48"/>
      <c r="D558" s="48"/>
      <c r="E558" s="48"/>
      <c r="F558" s="48"/>
      <c r="G558" s="48"/>
      <c r="H558" s="48"/>
      <c r="I558" s="48"/>
      <c r="J558" s="48"/>
      <c r="K558" s="48"/>
      <c r="L558" s="48"/>
      <c r="M558" s="48"/>
      <c r="N558" s="48"/>
      <c r="O558" s="48"/>
      <c r="P558" s="48"/>
      <c r="Q558" s="48"/>
      <c r="R558" s="48"/>
      <c r="S558" s="48"/>
      <c r="T558" s="48"/>
      <c r="U558" s="500"/>
      <c r="V558" s="48"/>
      <c r="W558" s="48"/>
      <c r="X558" s="500"/>
      <c r="Y558" s="48"/>
      <c r="Z558" s="48"/>
      <c r="AA558" s="48"/>
    </row>
    <row r="559" spans="1:27" ht="21" customHeight="1" x14ac:dyDescent="0.25">
      <c r="A559" s="48"/>
      <c r="B559" s="48"/>
      <c r="C559" s="48"/>
      <c r="D559" s="48"/>
      <c r="E559" s="48"/>
      <c r="F559" s="48"/>
      <c r="G559" s="48"/>
      <c r="H559" s="48"/>
      <c r="I559" s="48"/>
      <c r="J559" s="48"/>
      <c r="K559" s="48"/>
      <c r="L559" s="48"/>
      <c r="M559" s="48"/>
      <c r="N559" s="48"/>
      <c r="O559" s="48"/>
      <c r="P559" s="48"/>
      <c r="Q559" s="48"/>
      <c r="R559" s="48"/>
      <c r="S559" s="48"/>
      <c r="T559" s="48"/>
      <c r="U559" s="500"/>
      <c r="V559" s="48"/>
      <c r="W559" s="48"/>
      <c r="X559" s="500"/>
      <c r="Y559" s="48"/>
      <c r="Z559" s="48"/>
      <c r="AA559" s="48"/>
    </row>
    <row r="560" spans="1:27" ht="21" customHeight="1" x14ac:dyDescent="0.25">
      <c r="A560" s="48"/>
      <c r="B560" s="48"/>
      <c r="C560" s="48"/>
      <c r="D560" s="48"/>
      <c r="E560" s="48"/>
      <c r="F560" s="48"/>
      <c r="G560" s="48"/>
      <c r="H560" s="48"/>
      <c r="I560" s="48"/>
      <c r="J560" s="48"/>
      <c r="K560" s="48"/>
      <c r="L560" s="48"/>
      <c r="M560" s="48"/>
      <c r="N560" s="48"/>
      <c r="O560" s="48"/>
      <c r="P560" s="48"/>
      <c r="Q560" s="48"/>
      <c r="R560" s="48"/>
      <c r="S560" s="48"/>
      <c r="T560" s="48"/>
      <c r="U560" s="500"/>
      <c r="V560" s="48"/>
      <c r="W560" s="48"/>
      <c r="X560" s="500"/>
      <c r="Y560" s="48"/>
      <c r="Z560" s="48"/>
      <c r="AA560" s="48"/>
    </row>
    <row r="561" spans="1:27" ht="21" customHeight="1" x14ac:dyDescent="0.25">
      <c r="A561" s="48"/>
      <c r="B561" s="48"/>
      <c r="C561" s="48"/>
      <c r="D561" s="48"/>
      <c r="E561" s="48"/>
      <c r="F561" s="48"/>
      <c r="G561" s="48"/>
      <c r="H561" s="48"/>
      <c r="I561" s="48"/>
      <c r="J561" s="48"/>
      <c r="K561" s="48"/>
      <c r="L561" s="48"/>
      <c r="M561" s="48"/>
      <c r="N561" s="48"/>
      <c r="O561" s="48"/>
      <c r="P561" s="48"/>
      <c r="Q561" s="48"/>
      <c r="R561" s="48"/>
      <c r="S561" s="48"/>
      <c r="T561" s="48"/>
      <c r="U561" s="500"/>
      <c r="V561" s="48"/>
      <c r="W561" s="48"/>
      <c r="X561" s="500"/>
      <c r="Y561" s="48"/>
      <c r="Z561" s="48"/>
      <c r="AA561" s="48"/>
    </row>
    <row r="562" spans="1:27" ht="21" customHeight="1" x14ac:dyDescent="0.25">
      <c r="A562" s="48"/>
      <c r="B562" s="48"/>
      <c r="C562" s="48"/>
      <c r="D562" s="48"/>
      <c r="E562" s="48"/>
      <c r="F562" s="48"/>
      <c r="G562" s="48"/>
      <c r="H562" s="48"/>
      <c r="I562" s="48"/>
      <c r="J562" s="48"/>
      <c r="K562" s="48"/>
      <c r="L562" s="48"/>
      <c r="M562" s="48"/>
      <c r="N562" s="48"/>
      <c r="O562" s="48"/>
      <c r="P562" s="48"/>
      <c r="Q562" s="48"/>
      <c r="R562" s="48"/>
      <c r="S562" s="48"/>
      <c r="T562" s="48"/>
      <c r="U562" s="500"/>
      <c r="V562" s="48"/>
      <c r="W562" s="48"/>
      <c r="X562" s="500"/>
      <c r="Y562" s="48"/>
      <c r="Z562" s="48"/>
      <c r="AA562" s="48"/>
    </row>
    <row r="563" spans="1:27" ht="21" customHeight="1" x14ac:dyDescent="0.25">
      <c r="A563" s="48"/>
      <c r="B563" s="48"/>
      <c r="C563" s="48"/>
      <c r="D563" s="48"/>
      <c r="E563" s="48"/>
      <c r="F563" s="48"/>
      <c r="G563" s="48"/>
      <c r="H563" s="48"/>
      <c r="I563" s="48"/>
      <c r="J563" s="48"/>
      <c r="K563" s="48"/>
      <c r="L563" s="48"/>
      <c r="M563" s="48"/>
      <c r="N563" s="48"/>
      <c r="O563" s="48"/>
      <c r="P563" s="48"/>
      <c r="Q563" s="48"/>
      <c r="R563" s="48"/>
      <c r="S563" s="48"/>
      <c r="T563" s="48"/>
      <c r="U563" s="500"/>
      <c r="V563" s="48"/>
      <c r="W563" s="48"/>
      <c r="X563" s="500"/>
      <c r="Y563" s="48"/>
      <c r="Z563" s="48"/>
      <c r="AA563" s="48"/>
    </row>
    <row r="564" spans="1:27" ht="21" customHeight="1" x14ac:dyDescent="0.25">
      <c r="A564" s="48"/>
      <c r="B564" s="48"/>
      <c r="C564" s="48"/>
      <c r="D564" s="48"/>
      <c r="E564" s="48"/>
      <c r="F564" s="48"/>
      <c r="G564" s="48"/>
      <c r="H564" s="48"/>
      <c r="I564" s="48"/>
      <c r="J564" s="48"/>
      <c r="K564" s="48"/>
      <c r="L564" s="48"/>
      <c r="M564" s="48"/>
      <c r="N564" s="48"/>
      <c r="O564" s="48"/>
      <c r="P564" s="48"/>
      <c r="Q564" s="48"/>
      <c r="R564" s="48"/>
      <c r="S564" s="48"/>
      <c r="T564" s="48"/>
      <c r="U564" s="500"/>
      <c r="V564" s="48"/>
      <c r="W564" s="48"/>
      <c r="X564" s="500"/>
      <c r="Y564" s="48"/>
      <c r="Z564" s="48"/>
      <c r="AA564" s="48"/>
    </row>
    <row r="565" spans="1:27" ht="21" customHeight="1" x14ac:dyDescent="0.25">
      <c r="A565" s="48"/>
      <c r="B565" s="48"/>
      <c r="C565" s="48"/>
      <c r="D565" s="48"/>
      <c r="E565" s="48"/>
      <c r="F565" s="48"/>
      <c r="G565" s="48"/>
      <c r="H565" s="48"/>
      <c r="I565" s="48"/>
      <c r="J565" s="48"/>
      <c r="K565" s="48"/>
      <c r="L565" s="48"/>
      <c r="M565" s="48"/>
      <c r="N565" s="48"/>
      <c r="O565" s="48"/>
      <c r="P565" s="48"/>
      <c r="Q565" s="48"/>
      <c r="R565" s="48"/>
      <c r="S565" s="48"/>
      <c r="T565" s="48"/>
      <c r="U565" s="500"/>
      <c r="V565" s="48"/>
      <c r="W565" s="48"/>
      <c r="X565" s="500"/>
      <c r="Y565" s="48"/>
      <c r="Z565" s="48"/>
      <c r="AA565" s="48"/>
    </row>
    <row r="566" spans="1:27" ht="21" customHeight="1" x14ac:dyDescent="0.25">
      <c r="A566" s="48"/>
      <c r="B566" s="48"/>
      <c r="C566" s="48"/>
      <c r="D566" s="48"/>
      <c r="E566" s="48"/>
      <c r="F566" s="48"/>
      <c r="G566" s="48"/>
      <c r="H566" s="48"/>
      <c r="I566" s="48"/>
      <c r="J566" s="48"/>
      <c r="K566" s="48"/>
      <c r="L566" s="48"/>
      <c r="M566" s="48"/>
      <c r="N566" s="48"/>
      <c r="O566" s="48"/>
      <c r="P566" s="48"/>
      <c r="Q566" s="48"/>
      <c r="R566" s="48"/>
      <c r="S566" s="48"/>
      <c r="T566" s="48"/>
      <c r="U566" s="500"/>
      <c r="V566" s="48"/>
      <c r="W566" s="48"/>
      <c r="X566" s="500"/>
      <c r="Y566" s="48"/>
      <c r="Z566" s="48"/>
      <c r="AA566" s="48"/>
    </row>
    <row r="567" spans="1:27" ht="21" customHeight="1" x14ac:dyDescent="0.25">
      <c r="A567" s="48"/>
      <c r="B567" s="48"/>
      <c r="C567" s="48"/>
      <c r="D567" s="48"/>
      <c r="E567" s="48"/>
      <c r="F567" s="48"/>
      <c r="G567" s="48"/>
      <c r="H567" s="48"/>
      <c r="I567" s="48"/>
      <c r="J567" s="48"/>
      <c r="K567" s="48"/>
      <c r="L567" s="48"/>
      <c r="M567" s="48"/>
      <c r="N567" s="48"/>
      <c r="O567" s="48"/>
      <c r="P567" s="48"/>
      <c r="Q567" s="48"/>
      <c r="R567" s="48"/>
      <c r="S567" s="48"/>
      <c r="T567" s="48"/>
      <c r="U567" s="500"/>
      <c r="V567" s="48"/>
      <c r="W567" s="48"/>
      <c r="X567" s="500"/>
      <c r="Y567" s="48"/>
      <c r="Z567" s="48"/>
      <c r="AA567" s="48"/>
    </row>
    <row r="568" spans="1:27" ht="21" customHeight="1" x14ac:dyDescent="0.25">
      <c r="A568" s="48"/>
      <c r="B568" s="48"/>
      <c r="C568" s="48"/>
      <c r="D568" s="48"/>
      <c r="E568" s="48"/>
      <c r="F568" s="48"/>
      <c r="G568" s="48"/>
      <c r="H568" s="48"/>
      <c r="I568" s="48"/>
      <c r="J568" s="48"/>
      <c r="K568" s="48"/>
      <c r="L568" s="48"/>
      <c r="M568" s="48"/>
      <c r="N568" s="48"/>
      <c r="O568" s="48"/>
      <c r="P568" s="48"/>
      <c r="Q568" s="48"/>
      <c r="R568" s="48"/>
      <c r="S568" s="48"/>
      <c r="T568" s="48"/>
      <c r="U568" s="500"/>
      <c r="V568" s="48"/>
      <c r="W568" s="48"/>
      <c r="X568" s="500"/>
      <c r="Y568" s="48"/>
      <c r="Z568" s="48"/>
      <c r="AA568" s="48"/>
    </row>
    <row r="569" spans="1:27" ht="21" customHeight="1" x14ac:dyDescent="0.25">
      <c r="A569" s="48"/>
      <c r="B569" s="48"/>
      <c r="C569" s="48"/>
      <c r="D569" s="48"/>
      <c r="E569" s="48"/>
      <c r="F569" s="48"/>
      <c r="G569" s="48"/>
      <c r="H569" s="48"/>
      <c r="I569" s="48"/>
      <c r="J569" s="48"/>
      <c r="K569" s="48"/>
      <c r="L569" s="48"/>
      <c r="M569" s="48"/>
      <c r="N569" s="48"/>
      <c r="O569" s="48"/>
      <c r="P569" s="48"/>
      <c r="Q569" s="48"/>
      <c r="R569" s="48"/>
      <c r="S569" s="48"/>
      <c r="T569" s="48"/>
      <c r="U569" s="500"/>
      <c r="V569" s="48"/>
      <c r="W569" s="48"/>
      <c r="X569" s="500"/>
      <c r="Y569" s="48"/>
      <c r="Z569" s="48"/>
      <c r="AA569" s="48"/>
    </row>
    <row r="570" spans="1:27" ht="21" customHeight="1" x14ac:dyDescent="0.25">
      <c r="A570" s="48"/>
      <c r="B570" s="48"/>
      <c r="C570" s="48"/>
      <c r="D570" s="48"/>
      <c r="E570" s="48"/>
      <c r="F570" s="48"/>
      <c r="G570" s="48"/>
      <c r="H570" s="48"/>
      <c r="I570" s="48"/>
      <c r="J570" s="48"/>
      <c r="K570" s="48"/>
      <c r="L570" s="48"/>
      <c r="M570" s="48"/>
      <c r="N570" s="48"/>
      <c r="O570" s="48"/>
      <c r="P570" s="48"/>
      <c r="Q570" s="48"/>
      <c r="R570" s="48"/>
      <c r="S570" s="48"/>
      <c r="T570" s="48"/>
      <c r="U570" s="500"/>
      <c r="V570" s="48"/>
      <c r="W570" s="48"/>
      <c r="X570" s="500"/>
      <c r="Y570" s="48"/>
      <c r="Z570" s="48"/>
      <c r="AA570" s="48"/>
    </row>
    <row r="571" spans="1:27" ht="21" customHeight="1" x14ac:dyDescent="0.25">
      <c r="A571" s="48"/>
      <c r="B571" s="48"/>
      <c r="C571" s="48"/>
      <c r="D571" s="48"/>
      <c r="E571" s="48"/>
      <c r="F571" s="48"/>
      <c r="G571" s="48"/>
      <c r="H571" s="48"/>
      <c r="I571" s="48"/>
      <c r="J571" s="48"/>
      <c r="K571" s="48"/>
      <c r="L571" s="48"/>
      <c r="M571" s="48"/>
      <c r="N571" s="48"/>
      <c r="O571" s="48"/>
      <c r="P571" s="48"/>
      <c r="Q571" s="48"/>
      <c r="R571" s="48"/>
      <c r="S571" s="48"/>
      <c r="T571" s="48"/>
      <c r="U571" s="500"/>
      <c r="V571" s="48"/>
      <c r="W571" s="48"/>
      <c r="X571" s="500"/>
      <c r="Y571" s="48"/>
      <c r="Z571" s="48"/>
      <c r="AA571" s="48"/>
    </row>
    <row r="572" spans="1:27" ht="21" customHeight="1" x14ac:dyDescent="0.25">
      <c r="A572" s="48"/>
      <c r="B572" s="48"/>
      <c r="C572" s="48"/>
      <c r="D572" s="48"/>
      <c r="E572" s="48"/>
      <c r="F572" s="48"/>
      <c r="G572" s="48"/>
      <c r="H572" s="48"/>
      <c r="I572" s="48"/>
      <c r="J572" s="48"/>
      <c r="K572" s="48"/>
      <c r="L572" s="48"/>
      <c r="M572" s="48"/>
      <c r="N572" s="48"/>
      <c r="O572" s="48"/>
      <c r="P572" s="48"/>
      <c r="Q572" s="48"/>
      <c r="R572" s="48"/>
      <c r="S572" s="48"/>
      <c r="T572" s="48"/>
      <c r="U572" s="500"/>
      <c r="V572" s="48"/>
      <c r="W572" s="48"/>
      <c r="X572" s="500"/>
      <c r="Y572" s="48"/>
      <c r="Z572" s="48"/>
      <c r="AA572" s="48"/>
    </row>
    <row r="573" spans="1:27" ht="21" customHeight="1" x14ac:dyDescent="0.25">
      <c r="A573" s="48"/>
      <c r="B573" s="48"/>
      <c r="C573" s="48"/>
      <c r="D573" s="48"/>
      <c r="E573" s="48"/>
      <c r="F573" s="48"/>
      <c r="G573" s="48"/>
      <c r="H573" s="48"/>
      <c r="I573" s="48"/>
      <c r="J573" s="48"/>
      <c r="K573" s="48"/>
      <c r="L573" s="48"/>
      <c r="M573" s="48"/>
      <c r="N573" s="48"/>
      <c r="O573" s="48"/>
      <c r="P573" s="48"/>
      <c r="Q573" s="48"/>
      <c r="R573" s="48"/>
      <c r="S573" s="48"/>
      <c r="T573" s="48"/>
      <c r="U573" s="500"/>
      <c r="V573" s="48"/>
      <c r="W573" s="48"/>
      <c r="X573" s="500"/>
      <c r="Y573" s="48"/>
      <c r="Z573" s="48"/>
      <c r="AA573" s="48"/>
    </row>
    <row r="574" spans="1:27" ht="21" customHeight="1" x14ac:dyDescent="0.25">
      <c r="A574" s="48"/>
      <c r="B574" s="48"/>
      <c r="C574" s="48"/>
      <c r="D574" s="48"/>
      <c r="E574" s="48"/>
      <c r="F574" s="48"/>
      <c r="G574" s="48"/>
      <c r="H574" s="48"/>
      <c r="I574" s="48"/>
      <c r="J574" s="48"/>
      <c r="K574" s="48"/>
      <c r="L574" s="48"/>
      <c r="M574" s="48"/>
      <c r="N574" s="48"/>
      <c r="O574" s="48"/>
      <c r="P574" s="48"/>
      <c r="Q574" s="48"/>
      <c r="R574" s="48"/>
      <c r="S574" s="48"/>
      <c r="T574" s="48"/>
      <c r="U574" s="500"/>
      <c r="V574" s="48"/>
      <c r="W574" s="48"/>
      <c r="X574" s="500"/>
      <c r="Y574" s="48"/>
      <c r="Z574" s="48"/>
      <c r="AA574" s="48"/>
    </row>
    <row r="575" spans="1:27" ht="21" customHeight="1" x14ac:dyDescent="0.25">
      <c r="A575" s="48"/>
      <c r="B575" s="48"/>
      <c r="C575" s="48"/>
      <c r="D575" s="48"/>
      <c r="E575" s="48"/>
      <c r="F575" s="48"/>
      <c r="G575" s="48"/>
      <c r="H575" s="48"/>
      <c r="I575" s="48"/>
      <c r="J575" s="48"/>
      <c r="K575" s="48"/>
      <c r="L575" s="48"/>
      <c r="M575" s="48"/>
      <c r="N575" s="48"/>
      <c r="O575" s="48"/>
      <c r="P575" s="48"/>
      <c r="Q575" s="48"/>
      <c r="R575" s="48"/>
      <c r="S575" s="48"/>
      <c r="T575" s="48"/>
      <c r="U575" s="500"/>
      <c r="V575" s="48"/>
      <c r="W575" s="48"/>
      <c r="X575" s="500"/>
      <c r="Y575" s="48"/>
      <c r="Z575" s="48"/>
      <c r="AA575" s="48"/>
    </row>
    <row r="576" spans="1:27" ht="21" customHeight="1" x14ac:dyDescent="0.25">
      <c r="A576" s="48"/>
      <c r="B576" s="48"/>
      <c r="C576" s="48"/>
      <c r="D576" s="48"/>
      <c r="E576" s="48"/>
      <c r="F576" s="48"/>
      <c r="G576" s="48"/>
      <c r="H576" s="48"/>
      <c r="I576" s="48"/>
      <c r="J576" s="48"/>
      <c r="K576" s="48"/>
      <c r="L576" s="48"/>
      <c r="M576" s="48"/>
      <c r="N576" s="48"/>
      <c r="O576" s="48"/>
      <c r="P576" s="48"/>
      <c r="Q576" s="48"/>
      <c r="R576" s="48"/>
      <c r="S576" s="48"/>
      <c r="T576" s="48"/>
      <c r="U576" s="500"/>
      <c r="V576" s="48"/>
      <c r="W576" s="48"/>
      <c r="X576" s="500"/>
      <c r="Y576" s="48"/>
      <c r="Z576" s="48"/>
      <c r="AA576" s="48"/>
    </row>
    <row r="577" spans="1:27" ht="21" customHeight="1" x14ac:dyDescent="0.25">
      <c r="A577" s="48"/>
      <c r="B577" s="48"/>
      <c r="C577" s="48"/>
      <c r="D577" s="48"/>
      <c r="E577" s="48"/>
      <c r="F577" s="48"/>
      <c r="G577" s="48"/>
      <c r="H577" s="48"/>
      <c r="I577" s="48"/>
      <c r="J577" s="48"/>
      <c r="K577" s="48"/>
      <c r="L577" s="48"/>
      <c r="M577" s="48"/>
      <c r="N577" s="48"/>
      <c r="O577" s="48"/>
      <c r="P577" s="48"/>
      <c r="Q577" s="48"/>
      <c r="R577" s="48"/>
      <c r="S577" s="48"/>
      <c r="T577" s="48"/>
      <c r="U577" s="500"/>
      <c r="V577" s="48"/>
      <c r="W577" s="48"/>
      <c r="X577" s="500"/>
      <c r="Y577" s="48"/>
      <c r="Z577" s="48"/>
      <c r="AA577" s="48"/>
    </row>
    <row r="578" spans="1:27" ht="21" customHeight="1" x14ac:dyDescent="0.25">
      <c r="A578" s="48"/>
      <c r="B578" s="48"/>
      <c r="C578" s="48"/>
      <c r="D578" s="48"/>
      <c r="E578" s="48"/>
      <c r="F578" s="48"/>
      <c r="G578" s="48"/>
      <c r="H578" s="48"/>
      <c r="I578" s="48"/>
      <c r="J578" s="48"/>
      <c r="K578" s="48"/>
      <c r="L578" s="48"/>
      <c r="M578" s="48"/>
      <c r="N578" s="48"/>
      <c r="O578" s="48"/>
      <c r="P578" s="48"/>
      <c r="Q578" s="48"/>
      <c r="R578" s="48"/>
      <c r="S578" s="48"/>
      <c r="T578" s="48"/>
      <c r="U578" s="500"/>
      <c r="V578" s="48"/>
      <c r="W578" s="48"/>
      <c r="X578" s="500"/>
      <c r="Y578" s="48"/>
      <c r="Z578" s="48"/>
      <c r="AA578" s="48"/>
    </row>
    <row r="579" spans="1:27" ht="21" customHeight="1" x14ac:dyDescent="0.25">
      <c r="A579" s="48"/>
      <c r="B579" s="48"/>
      <c r="C579" s="48"/>
      <c r="D579" s="48"/>
      <c r="E579" s="48"/>
      <c r="F579" s="48"/>
      <c r="G579" s="48"/>
      <c r="H579" s="48"/>
      <c r="I579" s="48"/>
      <c r="J579" s="48"/>
      <c r="K579" s="48"/>
      <c r="L579" s="48"/>
      <c r="M579" s="48"/>
      <c r="N579" s="48"/>
      <c r="O579" s="48"/>
      <c r="P579" s="48"/>
      <c r="Q579" s="48"/>
      <c r="R579" s="48"/>
      <c r="S579" s="48"/>
      <c r="T579" s="48"/>
      <c r="U579" s="500"/>
      <c r="V579" s="48"/>
      <c r="W579" s="48"/>
      <c r="X579" s="500"/>
      <c r="Y579" s="48"/>
      <c r="Z579" s="48"/>
      <c r="AA579" s="48"/>
    </row>
    <row r="580" spans="1:27" ht="21" customHeight="1" x14ac:dyDescent="0.25">
      <c r="A580" s="48"/>
      <c r="B580" s="48"/>
      <c r="C580" s="48"/>
      <c r="D580" s="48"/>
      <c r="E580" s="48"/>
      <c r="F580" s="48"/>
      <c r="G580" s="48"/>
      <c r="H580" s="48"/>
      <c r="I580" s="48"/>
      <c r="J580" s="48"/>
      <c r="K580" s="48"/>
      <c r="L580" s="48"/>
      <c r="M580" s="48"/>
      <c r="N580" s="48"/>
      <c r="O580" s="48"/>
      <c r="P580" s="48"/>
      <c r="Q580" s="48"/>
      <c r="R580" s="48"/>
      <c r="S580" s="48"/>
      <c r="T580" s="48"/>
      <c r="U580" s="500"/>
      <c r="V580" s="48"/>
      <c r="W580" s="48"/>
      <c r="X580" s="500"/>
      <c r="Y580" s="48"/>
      <c r="Z580" s="48"/>
      <c r="AA580" s="48"/>
    </row>
    <row r="581" spans="1:27" ht="21" customHeight="1" x14ac:dyDescent="0.25">
      <c r="A581" s="48"/>
      <c r="B581" s="48"/>
      <c r="C581" s="48"/>
      <c r="D581" s="48"/>
      <c r="E581" s="48"/>
      <c r="F581" s="48"/>
      <c r="G581" s="48"/>
      <c r="H581" s="48"/>
      <c r="I581" s="48"/>
      <c r="J581" s="48"/>
      <c r="K581" s="48"/>
      <c r="L581" s="48"/>
      <c r="M581" s="48"/>
      <c r="N581" s="48"/>
      <c r="O581" s="48"/>
      <c r="P581" s="48"/>
      <c r="Q581" s="48"/>
      <c r="R581" s="48"/>
      <c r="S581" s="48"/>
      <c r="T581" s="48"/>
      <c r="U581" s="500"/>
      <c r="V581" s="48"/>
      <c r="W581" s="48"/>
      <c r="X581" s="500"/>
      <c r="Y581" s="48"/>
      <c r="Z581" s="48"/>
      <c r="AA581" s="48"/>
    </row>
    <row r="582" spans="1:27" ht="21" customHeight="1" x14ac:dyDescent="0.25">
      <c r="A582" s="48"/>
      <c r="B582" s="48"/>
      <c r="C582" s="48"/>
      <c r="D582" s="48"/>
      <c r="E582" s="48"/>
      <c r="F582" s="48"/>
      <c r="G582" s="48"/>
      <c r="H582" s="48"/>
      <c r="I582" s="48"/>
      <c r="J582" s="48"/>
      <c r="K582" s="48"/>
      <c r="L582" s="48"/>
      <c r="M582" s="48"/>
      <c r="N582" s="48"/>
      <c r="O582" s="48"/>
      <c r="P582" s="48"/>
      <c r="Q582" s="48"/>
      <c r="R582" s="48"/>
      <c r="S582" s="48"/>
      <c r="T582" s="48"/>
      <c r="U582" s="500"/>
      <c r="V582" s="48"/>
      <c r="W582" s="48"/>
      <c r="X582" s="500"/>
      <c r="Y582" s="48"/>
      <c r="Z582" s="48"/>
      <c r="AA582" s="48"/>
    </row>
    <row r="583" spans="1:27" ht="21" customHeight="1" x14ac:dyDescent="0.25">
      <c r="A583" s="48"/>
      <c r="B583" s="48"/>
      <c r="C583" s="48"/>
      <c r="D583" s="48"/>
      <c r="E583" s="48"/>
      <c r="F583" s="48"/>
      <c r="G583" s="48"/>
      <c r="H583" s="48"/>
      <c r="I583" s="48"/>
      <c r="J583" s="48"/>
      <c r="K583" s="48"/>
      <c r="L583" s="48"/>
      <c r="M583" s="48"/>
      <c r="N583" s="48"/>
      <c r="O583" s="48"/>
      <c r="P583" s="48"/>
      <c r="Q583" s="48"/>
      <c r="R583" s="48"/>
      <c r="S583" s="48"/>
      <c r="T583" s="48"/>
      <c r="U583" s="500"/>
      <c r="V583" s="48"/>
      <c r="W583" s="48"/>
      <c r="X583" s="500"/>
      <c r="Y583" s="48"/>
      <c r="Z583" s="48"/>
      <c r="AA583" s="48"/>
    </row>
    <row r="584" spans="1:27" ht="21" customHeight="1" x14ac:dyDescent="0.25">
      <c r="A584" s="48"/>
      <c r="B584" s="48"/>
      <c r="C584" s="48"/>
      <c r="D584" s="48"/>
      <c r="E584" s="48"/>
      <c r="F584" s="48"/>
      <c r="G584" s="48"/>
      <c r="H584" s="48"/>
      <c r="I584" s="48"/>
      <c r="J584" s="48"/>
      <c r="K584" s="48"/>
      <c r="L584" s="48"/>
      <c r="M584" s="48"/>
      <c r="N584" s="48"/>
      <c r="O584" s="48"/>
      <c r="P584" s="48"/>
      <c r="Q584" s="48"/>
      <c r="R584" s="48"/>
      <c r="S584" s="48"/>
      <c r="T584" s="48"/>
      <c r="U584" s="500"/>
      <c r="V584" s="48"/>
      <c r="W584" s="48"/>
      <c r="X584" s="500"/>
      <c r="Y584" s="48"/>
      <c r="Z584" s="48"/>
      <c r="AA584" s="48"/>
    </row>
    <row r="585" spans="1:27" ht="21" customHeight="1" x14ac:dyDescent="0.25">
      <c r="A585" s="48"/>
      <c r="B585" s="48"/>
      <c r="C585" s="48"/>
      <c r="D585" s="48"/>
      <c r="E585" s="48"/>
      <c r="F585" s="48"/>
      <c r="G585" s="48"/>
      <c r="H585" s="48"/>
      <c r="I585" s="48"/>
      <c r="J585" s="48"/>
      <c r="K585" s="48"/>
      <c r="L585" s="48"/>
      <c r="M585" s="48"/>
      <c r="N585" s="48"/>
      <c r="O585" s="48"/>
      <c r="P585" s="48"/>
      <c r="Q585" s="48"/>
      <c r="R585" s="48"/>
      <c r="S585" s="48"/>
      <c r="T585" s="48"/>
      <c r="U585" s="500"/>
      <c r="V585" s="48"/>
      <c r="W585" s="48"/>
      <c r="X585" s="500"/>
      <c r="Y585" s="48"/>
      <c r="Z585" s="48"/>
      <c r="AA585" s="48"/>
    </row>
    <row r="586" spans="1:27" ht="21" customHeight="1" x14ac:dyDescent="0.25">
      <c r="A586" s="48"/>
      <c r="B586" s="48"/>
      <c r="C586" s="48"/>
      <c r="D586" s="48"/>
      <c r="E586" s="48"/>
      <c r="F586" s="48"/>
      <c r="G586" s="48"/>
      <c r="H586" s="48"/>
      <c r="I586" s="48"/>
      <c r="J586" s="48"/>
      <c r="K586" s="48"/>
      <c r="L586" s="48"/>
      <c r="M586" s="48"/>
      <c r="N586" s="48"/>
      <c r="O586" s="48"/>
      <c r="P586" s="48"/>
      <c r="Q586" s="48"/>
      <c r="R586" s="48"/>
      <c r="S586" s="48"/>
      <c r="T586" s="48"/>
      <c r="U586" s="500"/>
      <c r="V586" s="48"/>
      <c r="W586" s="48"/>
      <c r="X586" s="500"/>
      <c r="Y586" s="48"/>
      <c r="Z586" s="48"/>
      <c r="AA586" s="48"/>
    </row>
    <row r="587" spans="1:27" ht="21" customHeight="1" x14ac:dyDescent="0.25">
      <c r="A587" s="48"/>
      <c r="B587" s="48"/>
      <c r="C587" s="48"/>
      <c r="D587" s="48"/>
      <c r="E587" s="48"/>
      <c r="F587" s="48"/>
      <c r="G587" s="48"/>
      <c r="H587" s="48"/>
      <c r="I587" s="48"/>
      <c r="J587" s="48"/>
      <c r="K587" s="48"/>
      <c r="L587" s="48"/>
      <c r="M587" s="48"/>
      <c r="N587" s="48"/>
      <c r="O587" s="48"/>
      <c r="P587" s="48"/>
      <c r="Q587" s="48"/>
      <c r="R587" s="48"/>
      <c r="S587" s="48"/>
      <c r="T587" s="48"/>
      <c r="U587" s="500"/>
      <c r="V587" s="48"/>
      <c r="W587" s="48"/>
      <c r="X587" s="500"/>
      <c r="Y587" s="48"/>
      <c r="Z587" s="48"/>
      <c r="AA587" s="48"/>
    </row>
    <row r="588" spans="1:27" ht="21" customHeight="1" x14ac:dyDescent="0.25">
      <c r="A588" s="48"/>
      <c r="B588" s="48"/>
      <c r="C588" s="48"/>
      <c r="D588" s="48"/>
      <c r="E588" s="48"/>
      <c r="F588" s="48"/>
      <c r="G588" s="48"/>
      <c r="H588" s="48"/>
      <c r="I588" s="48"/>
      <c r="J588" s="48"/>
      <c r="K588" s="48"/>
      <c r="L588" s="48"/>
      <c r="M588" s="48"/>
      <c r="N588" s="48"/>
      <c r="O588" s="48"/>
      <c r="P588" s="48"/>
      <c r="Q588" s="48"/>
      <c r="R588" s="48"/>
      <c r="S588" s="48"/>
      <c r="T588" s="48"/>
      <c r="U588" s="500"/>
      <c r="V588" s="48"/>
      <c r="W588" s="48"/>
      <c r="X588" s="500"/>
      <c r="Y588" s="48"/>
      <c r="Z588" s="48"/>
      <c r="AA588" s="48"/>
    </row>
    <row r="589" spans="1:27" ht="21" customHeight="1" x14ac:dyDescent="0.25">
      <c r="A589" s="48"/>
      <c r="B589" s="48"/>
      <c r="C589" s="48"/>
      <c r="D589" s="48"/>
      <c r="E589" s="48"/>
      <c r="F589" s="48"/>
      <c r="G589" s="48"/>
      <c r="H589" s="48"/>
      <c r="I589" s="48"/>
      <c r="J589" s="48"/>
      <c r="K589" s="48"/>
      <c r="L589" s="48"/>
      <c r="M589" s="48"/>
      <c r="N589" s="48"/>
      <c r="O589" s="48"/>
      <c r="P589" s="48"/>
      <c r="Q589" s="48"/>
      <c r="R589" s="48"/>
      <c r="S589" s="48"/>
      <c r="T589" s="48"/>
      <c r="U589" s="500"/>
      <c r="V589" s="48"/>
      <c r="W589" s="48"/>
      <c r="X589" s="500"/>
      <c r="Y589" s="48"/>
      <c r="Z589" s="48"/>
      <c r="AA589" s="48"/>
    </row>
    <row r="590" spans="1:27" ht="21" customHeight="1" x14ac:dyDescent="0.25">
      <c r="A590" s="48"/>
      <c r="B590" s="48"/>
      <c r="C590" s="48"/>
      <c r="D590" s="48"/>
      <c r="E590" s="48"/>
      <c r="F590" s="48"/>
      <c r="G590" s="48"/>
      <c r="H590" s="48"/>
      <c r="I590" s="48"/>
      <c r="J590" s="48"/>
      <c r="K590" s="48"/>
      <c r="L590" s="48"/>
      <c r="M590" s="48"/>
      <c r="N590" s="48"/>
      <c r="O590" s="48"/>
      <c r="P590" s="48"/>
      <c r="Q590" s="48"/>
      <c r="R590" s="48"/>
      <c r="S590" s="48"/>
      <c r="T590" s="48"/>
      <c r="U590" s="500"/>
      <c r="V590" s="48"/>
      <c r="W590" s="48"/>
      <c r="X590" s="500"/>
      <c r="Y590" s="48"/>
      <c r="Z590" s="48"/>
      <c r="AA590" s="48"/>
    </row>
    <row r="591" spans="1:27" ht="21" customHeight="1" x14ac:dyDescent="0.25">
      <c r="A591" s="48"/>
      <c r="B591" s="48"/>
      <c r="C591" s="48"/>
      <c r="D591" s="48"/>
      <c r="E591" s="48"/>
      <c r="F591" s="48"/>
      <c r="G591" s="48"/>
      <c r="H591" s="48"/>
      <c r="I591" s="48"/>
      <c r="J591" s="48"/>
      <c r="K591" s="48"/>
      <c r="L591" s="48"/>
      <c r="M591" s="48"/>
      <c r="N591" s="48"/>
      <c r="O591" s="48"/>
      <c r="P591" s="48"/>
      <c r="Q591" s="48"/>
      <c r="R591" s="48"/>
      <c r="S591" s="48"/>
      <c r="T591" s="48"/>
      <c r="U591" s="500"/>
      <c r="V591" s="48"/>
      <c r="W591" s="48"/>
      <c r="X591" s="500"/>
      <c r="Y591" s="48"/>
      <c r="Z591" s="48"/>
      <c r="AA591" s="48"/>
    </row>
    <row r="592" spans="1:27" ht="21" customHeight="1" x14ac:dyDescent="0.25">
      <c r="A592" s="48"/>
      <c r="B592" s="48"/>
      <c r="C592" s="48"/>
      <c r="D592" s="48"/>
      <c r="E592" s="48"/>
      <c r="F592" s="48"/>
      <c r="G592" s="48"/>
      <c r="H592" s="48"/>
      <c r="I592" s="48"/>
      <c r="J592" s="48"/>
      <c r="K592" s="48"/>
      <c r="L592" s="48"/>
      <c r="M592" s="48"/>
      <c r="N592" s="48"/>
      <c r="O592" s="48"/>
      <c r="P592" s="48"/>
      <c r="Q592" s="48"/>
      <c r="R592" s="48"/>
      <c r="S592" s="48"/>
      <c r="T592" s="48"/>
      <c r="U592" s="500"/>
      <c r="V592" s="48"/>
      <c r="W592" s="48"/>
      <c r="X592" s="500"/>
      <c r="Y592" s="48"/>
      <c r="Z592" s="48"/>
      <c r="AA592" s="48"/>
    </row>
    <row r="593" spans="1:27" ht="21" customHeight="1" x14ac:dyDescent="0.25">
      <c r="A593" s="48"/>
      <c r="B593" s="48"/>
      <c r="C593" s="48"/>
      <c r="D593" s="48"/>
      <c r="E593" s="48"/>
      <c r="F593" s="48"/>
      <c r="G593" s="48"/>
      <c r="H593" s="48"/>
      <c r="I593" s="48"/>
      <c r="J593" s="48"/>
      <c r="K593" s="48"/>
      <c r="L593" s="48"/>
      <c r="M593" s="48"/>
      <c r="N593" s="48"/>
      <c r="O593" s="48"/>
      <c r="P593" s="48"/>
      <c r="Q593" s="48"/>
      <c r="R593" s="48"/>
      <c r="S593" s="48"/>
      <c r="T593" s="48"/>
      <c r="U593" s="500"/>
      <c r="V593" s="48"/>
      <c r="W593" s="48"/>
      <c r="X593" s="500"/>
      <c r="Y593" s="48"/>
      <c r="Z593" s="48"/>
      <c r="AA593" s="48"/>
    </row>
    <row r="594" spans="1:27" ht="21" customHeight="1" x14ac:dyDescent="0.25">
      <c r="A594" s="48"/>
      <c r="B594" s="48"/>
      <c r="C594" s="48"/>
      <c r="D594" s="48"/>
      <c r="E594" s="48"/>
      <c r="F594" s="48"/>
      <c r="G594" s="48"/>
      <c r="H594" s="48"/>
      <c r="I594" s="48"/>
      <c r="J594" s="48"/>
      <c r="K594" s="48"/>
      <c r="L594" s="48"/>
      <c r="M594" s="48"/>
      <c r="N594" s="48"/>
      <c r="O594" s="48"/>
      <c r="P594" s="48"/>
      <c r="Q594" s="48"/>
      <c r="R594" s="48"/>
      <c r="S594" s="48"/>
      <c r="T594" s="48"/>
      <c r="U594" s="500"/>
      <c r="V594" s="48"/>
      <c r="W594" s="48"/>
      <c r="X594" s="500"/>
      <c r="Y594" s="48"/>
      <c r="Z594" s="48"/>
      <c r="AA594" s="48"/>
    </row>
    <row r="595" spans="1:27" ht="21" customHeight="1" x14ac:dyDescent="0.25">
      <c r="A595" s="48"/>
      <c r="B595" s="48"/>
      <c r="C595" s="48"/>
      <c r="D595" s="48"/>
      <c r="E595" s="48"/>
      <c r="F595" s="48"/>
      <c r="G595" s="48"/>
      <c r="H595" s="48"/>
      <c r="I595" s="48"/>
      <c r="J595" s="48"/>
      <c r="K595" s="48"/>
      <c r="L595" s="48"/>
      <c r="M595" s="48"/>
      <c r="N595" s="48"/>
      <c r="O595" s="48"/>
      <c r="P595" s="48"/>
      <c r="Q595" s="48"/>
      <c r="R595" s="48"/>
      <c r="S595" s="48"/>
      <c r="T595" s="48"/>
      <c r="U595" s="500"/>
      <c r="V595" s="48"/>
      <c r="W595" s="48"/>
      <c r="X595" s="500"/>
      <c r="Y595" s="48"/>
      <c r="Z595" s="48"/>
      <c r="AA595" s="48"/>
    </row>
    <row r="596" spans="1:27" ht="21" customHeight="1" x14ac:dyDescent="0.25">
      <c r="A596" s="48"/>
      <c r="B596" s="48"/>
      <c r="C596" s="48"/>
      <c r="D596" s="48"/>
      <c r="E596" s="48"/>
      <c r="F596" s="48"/>
      <c r="G596" s="48"/>
      <c r="H596" s="48"/>
      <c r="I596" s="48"/>
      <c r="J596" s="48"/>
      <c r="K596" s="48"/>
      <c r="L596" s="48"/>
      <c r="M596" s="48"/>
      <c r="N596" s="48"/>
      <c r="O596" s="48"/>
      <c r="P596" s="48"/>
      <c r="Q596" s="48"/>
      <c r="R596" s="48"/>
      <c r="S596" s="48"/>
      <c r="T596" s="48"/>
      <c r="U596" s="500"/>
      <c r="V596" s="48"/>
      <c r="W596" s="48"/>
      <c r="X596" s="500"/>
      <c r="Y596" s="48"/>
      <c r="Z596" s="48"/>
      <c r="AA596" s="48"/>
    </row>
    <row r="597" spans="1:27" ht="21" customHeight="1" x14ac:dyDescent="0.25">
      <c r="A597" s="48"/>
      <c r="B597" s="48"/>
      <c r="C597" s="48"/>
      <c r="D597" s="48"/>
      <c r="E597" s="48"/>
      <c r="F597" s="48"/>
      <c r="G597" s="48"/>
      <c r="H597" s="48"/>
      <c r="I597" s="48"/>
      <c r="J597" s="48"/>
      <c r="K597" s="48"/>
      <c r="L597" s="48"/>
      <c r="M597" s="48"/>
      <c r="N597" s="48"/>
      <c r="O597" s="48"/>
      <c r="P597" s="48"/>
      <c r="Q597" s="48"/>
      <c r="R597" s="48"/>
      <c r="S597" s="48"/>
      <c r="T597" s="48"/>
      <c r="U597" s="500"/>
      <c r="V597" s="48"/>
      <c r="W597" s="48"/>
      <c r="X597" s="500"/>
      <c r="Y597" s="48"/>
      <c r="Z597" s="48"/>
      <c r="AA597" s="48"/>
    </row>
    <row r="598" spans="1:27" ht="21" customHeight="1" x14ac:dyDescent="0.25">
      <c r="A598" s="48"/>
      <c r="B598" s="48"/>
      <c r="C598" s="48"/>
      <c r="D598" s="48"/>
      <c r="E598" s="48"/>
      <c r="F598" s="48"/>
      <c r="G598" s="48"/>
      <c r="H598" s="48"/>
      <c r="I598" s="48"/>
      <c r="J598" s="48"/>
      <c r="K598" s="48"/>
      <c r="L598" s="48"/>
      <c r="M598" s="48"/>
      <c r="N598" s="48"/>
      <c r="O598" s="48"/>
      <c r="P598" s="48"/>
      <c r="Q598" s="48"/>
      <c r="R598" s="48"/>
      <c r="S598" s="48"/>
      <c r="T598" s="48"/>
      <c r="U598" s="500"/>
      <c r="V598" s="48"/>
      <c r="W598" s="48"/>
      <c r="X598" s="500"/>
      <c r="Y598" s="48"/>
      <c r="Z598" s="48"/>
      <c r="AA598" s="48"/>
    </row>
    <row r="599" spans="1:27" ht="21" customHeight="1" x14ac:dyDescent="0.25">
      <c r="A599" s="48"/>
      <c r="B599" s="48"/>
      <c r="C599" s="48"/>
      <c r="D599" s="48"/>
      <c r="E599" s="48"/>
      <c r="F599" s="48"/>
      <c r="G599" s="48"/>
      <c r="H599" s="48"/>
      <c r="I599" s="48"/>
      <c r="J599" s="48"/>
      <c r="K599" s="48"/>
      <c r="L599" s="48"/>
      <c r="M599" s="48"/>
      <c r="N599" s="48"/>
      <c r="O599" s="48"/>
      <c r="P599" s="48"/>
      <c r="Q599" s="48"/>
      <c r="R599" s="48"/>
      <c r="S599" s="48"/>
      <c r="T599" s="48"/>
      <c r="U599" s="500"/>
      <c r="V599" s="48"/>
      <c r="W599" s="48"/>
      <c r="X599" s="500"/>
      <c r="Y599" s="48"/>
      <c r="Z599" s="48"/>
      <c r="AA599" s="48"/>
    </row>
    <row r="600" spans="1:27" ht="21" customHeight="1" x14ac:dyDescent="0.25">
      <c r="A600" s="48"/>
      <c r="B600" s="48"/>
      <c r="C600" s="48"/>
      <c r="D600" s="48"/>
      <c r="E600" s="48"/>
      <c r="F600" s="48"/>
      <c r="G600" s="48"/>
      <c r="H600" s="48"/>
      <c r="I600" s="48"/>
      <c r="J600" s="48"/>
      <c r="K600" s="48"/>
      <c r="L600" s="48"/>
      <c r="M600" s="48"/>
      <c r="N600" s="48"/>
      <c r="O600" s="48"/>
      <c r="P600" s="48"/>
      <c r="Q600" s="48"/>
      <c r="R600" s="48"/>
      <c r="S600" s="48"/>
      <c r="T600" s="48"/>
      <c r="U600" s="500"/>
      <c r="V600" s="48"/>
      <c r="W600" s="48"/>
      <c r="X600" s="500"/>
      <c r="Y600" s="48"/>
      <c r="Z600" s="48"/>
      <c r="AA600" s="48"/>
    </row>
    <row r="601" spans="1:27" ht="21" customHeight="1" x14ac:dyDescent="0.25">
      <c r="A601" s="48"/>
      <c r="B601" s="48"/>
      <c r="C601" s="48"/>
      <c r="D601" s="48"/>
      <c r="E601" s="48"/>
      <c r="F601" s="48"/>
      <c r="G601" s="48"/>
      <c r="H601" s="48"/>
      <c r="I601" s="48"/>
      <c r="J601" s="48"/>
      <c r="K601" s="48"/>
      <c r="L601" s="48"/>
      <c r="M601" s="48"/>
      <c r="N601" s="48"/>
      <c r="O601" s="48"/>
      <c r="P601" s="48"/>
      <c r="Q601" s="48"/>
      <c r="R601" s="48"/>
      <c r="S601" s="48"/>
      <c r="T601" s="48"/>
      <c r="U601" s="500"/>
      <c r="V601" s="48"/>
      <c r="W601" s="48"/>
      <c r="X601" s="500"/>
      <c r="Y601" s="48"/>
      <c r="Z601" s="48"/>
      <c r="AA601" s="48"/>
    </row>
    <row r="602" spans="1:27" ht="21" customHeight="1" x14ac:dyDescent="0.25">
      <c r="A602" s="48"/>
      <c r="B602" s="48"/>
      <c r="C602" s="48"/>
      <c r="D602" s="48"/>
      <c r="E602" s="48"/>
      <c r="F602" s="48"/>
      <c r="G602" s="48"/>
      <c r="H602" s="48"/>
      <c r="I602" s="48"/>
      <c r="J602" s="48"/>
      <c r="K602" s="48"/>
      <c r="L602" s="48"/>
      <c r="M602" s="48"/>
      <c r="N602" s="48"/>
      <c r="O602" s="48"/>
      <c r="P602" s="48"/>
      <c r="Q602" s="48"/>
      <c r="R602" s="48"/>
      <c r="S602" s="48"/>
      <c r="T602" s="48"/>
      <c r="U602" s="500"/>
      <c r="V602" s="48"/>
      <c r="W602" s="48"/>
      <c r="X602" s="500"/>
      <c r="Y602" s="48"/>
      <c r="Z602" s="48"/>
      <c r="AA602" s="48"/>
    </row>
    <row r="603" spans="1:27" ht="21" customHeight="1" x14ac:dyDescent="0.25">
      <c r="A603" s="48"/>
      <c r="B603" s="48"/>
      <c r="C603" s="48"/>
      <c r="D603" s="48"/>
      <c r="E603" s="48"/>
      <c r="F603" s="48"/>
      <c r="G603" s="48"/>
      <c r="H603" s="48"/>
      <c r="I603" s="48"/>
      <c r="J603" s="48"/>
      <c r="K603" s="48"/>
      <c r="L603" s="48"/>
      <c r="M603" s="48"/>
      <c r="N603" s="48"/>
      <c r="O603" s="48"/>
      <c r="P603" s="48"/>
      <c r="Q603" s="48"/>
      <c r="R603" s="48"/>
      <c r="S603" s="48"/>
      <c r="T603" s="48"/>
      <c r="U603" s="500"/>
      <c r="V603" s="48"/>
      <c r="W603" s="48"/>
      <c r="X603" s="500"/>
      <c r="Y603" s="48"/>
      <c r="Z603" s="48"/>
      <c r="AA603" s="48"/>
    </row>
    <row r="604" spans="1:27" ht="21" customHeight="1" x14ac:dyDescent="0.25">
      <c r="A604" s="48"/>
      <c r="B604" s="48"/>
      <c r="C604" s="48"/>
      <c r="D604" s="48"/>
      <c r="E604" s="48"/>
      <c r="F604" s="48"/>
      <c r="G604" s="48"/>
      <c r="H604" s="48"/>
      <c r="I604" s="48"/>
      <c r="J604" s="48"/>
      <c r="K604" s="48"/>
      <c r="L604" s="48"/>
      <c r="M604" s="48"/>
      <c r="N604" s="48"/>
      <c r="O604" s="48"/>
      <c r="P604" s="48"/>
      <c r="Q604" s="48"/>
      <c r="R604" s="48"/>
      <c r="S604" s="48"/>
      <c r="T604" s="48"/>
      <c r="U604" s="500"/>
      <c r="V604" s="48"/>
      <c r="W604" s="48"/>
      <c r="X604" s="500"/>
      <c r="Y604" s="48"/>
      <c r="Z604" s="48"/>
      <c r="AA604" s="48"/>
    </row>
    <row r="605" spans="1:27" ht="21" customHeight="1" x14ac:dyDescent="0.25">
      <c r="A605" s="48"/>
      <c r="B605" s="48"/>
      <c r="C605" s="48"/>
      <c r="D605" s="48"/>
      <c r="E605" s="48"/>
      <c r="F605" s="48"/>
      <c r="G605" s="48"/>
      <c r="H605" s="48"/>
      <c r="I605" s="48"/>
      <c r="J605" s="48"/>
      <c r="K605" s="48"/>
      <c r="L605" s="48"/>
      <c r="M605" s="48"/>
      <c r="N605" s="48"/>
      <c r="O605" s="48"/>
      <c r="P605" s="48"/>
      <c r="Q605" s="48"/>
      <c r="R605" s="48"/>
      <c r="S605" s="48"/>
      <c r="T605" s="48"/>
      <c r="U605" s="500"/>
      <c r="V605" s="48"/>
      <c r="W605" s="48"/>
      <c r="X605" s="500"/>
      <c r="Y605" s="48"/>
      <c r="Z605" s="48"/>
      <c r="AA605" s="48"/>
    </row>
    <row r="606" spans="1:27" ht="21" customHeight="1" x14ac:dyDescent="0.25">
      <c r="A606" s="48"/>
      <c r="B606" s="48"/>
      <c r="C606" s="48"/>
      <c r="D606" s="48"/>
      <c r="E606" s="48"/>
      <c r="F606" s="48"/>
      <c r="G606" s="48"/>
      <c r="H606" s="48"/>
      <c r="I606" s="48"/>
      <c r="J606" s="48"/>
      <c r="K606" s="48"/>
      <c r="L606" s="48"/>
      <c r="M606" s="48"/>
      <c r="N606" s="48"/>
      <c r="O606" s="48"/>
      <c r="P606" s="48"/>
      <c r="Q606" s="48"/>
      <c r="R606" s="48"/>
      <c r="S606" s="48"/>
      <c r="T606" s="48"/>
      <c r="U606" s="500"/>
      <c r="V606" s="48"/>
      <c r="W606" s="48"/>
      <c r="X606" s="500"/>
      <c r="Y606" s="48"/>
      <c r="Z606" s="48"/>
      <c r="AA606" s="48"/>
    </row>
    <row r="607" spans="1:27" ht="21" customHeight="1" x14ac:dyDescent="0.25">
      <c r="A607" s="48"/>
      <c r="B607" s="48"/>
      <c r="C607" s="48"/>
      <c r="D607" s="48"/>
      <c r="E607" s="48"/>
      <c r="F607" s="48"/>
      <c r="G607" s="48"/>
      <c r="H607" s="48"/>
      <c r="I607" s="48"/>
      <c r="J607" s="48"/>
      <c r="K607" s="48"/>
      <c r="L607" s="48"/>
      <c r="M607" s="48"/>
      <c r="N607" s="48"/>
      <c r="O607" s="48"/>
      <c r="P607" s="48"/>
      <c r="Q607" s="48"/>
      <c r="R607" s="48"/>
      <c r="S607" s="48"/>
      <c r="T607" s="48"/>
      <c r="U607" s="500"/>
      <c r="V607" s="48"/>
      <c r="W607" s="48"/>
      <c r="X607" s="500"/>
      <c r="Y607" s="48"/>
      <c r="Z607" s="48"/>
      <c r="AA607" s="48"/>
    </row>
    <row r="608" spans="1:27" ht="21" customHeight="1" x14ac:dyDescent="0.25">
      <c r="A608" s="48"/>
      <c r="B608" s="48"/>
      <c r="C608" s="48"/>
      <c r="D608" s="48"/>
      <c r="E608" s="48"/>
      <c r="F608" s="48"/>
      <c r="G608" s="48"/>
      <c r="H608" s="48"/>
      <c r="I608" s="48"/>
      <c r="J608" s="48"/>
      <c r="K608" s="48"/>
      <c r="L608" s="48"/>
      <c r="M608" s="48"/>
      <c r="N608" s="48"/>
      <c r="O608" s="48"/>
      <c r="P608" s="48"/>
      <c r="Q608" s="48"/>
      <c r="R608" s="48"/>
      <c r="S608" s="48"/>
      <c r="T608" s="48"/>
      <c r="U608" s="500"/>
      <c r="V608" s="48"/>
      <c r="W608" s="48"/>
      <c r="X608" s="500"/>
      <c r="Y608" s="48"/>
      <c r="Z608" s="48"/>
      <c r="AA608" s="48"/>
    </row>
    <row r="609" spans="1:27" ht="21" customHeight="1" x14ac:dyDescent="0.25">
      <c r="A609" s="48"/>
      <c r="B609" s="48"/>
      <c r="C609" s="48"/>
      <c r="D609" s="48"/>
      <c r="E609" s="48"/>
      <c r="F609" s="48"/>
      <c r="G609" s="48"/>
      <c r="H609" s="48"/>
      <c r="I609" s="48"/>
      <c r="J609" s="48"/>
      <c r="K609" s="48"/>
      <c r="L609" s="48"/>
      <c r="M609" s="48"/>
      <c r="N609" s="48"/>
      <c r="O609" s="48"/>
      <c r="P609" s="48"/>
      <c r="Q609" s="48"/>
      <c r="R609" s="48"/>
      <c r="S609" s="48"/>
      <c r="T609" s="48"/>
      <c r="U609" s="500"/>
      <c r="V609" s="48"/>
      <c r="W609" s="48"/>
      <c r="X609" s="500"/>
      <c r="Y609" s="48"/>
      <c r="Z609" s="48"/>
      <c r="AA609" s="48"/>
    </row>
    <row r="610" spans="1:27" ht="21" customHeight="1" x14ac:dyDescent="0.25">
      <c r="A610" s="48"/>
      <c r="B610" s="48"/>
      <c r="C610" s="48"/>
      <c r="D610" s="48"/>
      <c r="E610" s="48"/>
      <c r="F610" s="48"/>
      <c r="G610" s="48"/>
      <c r="H610" s="48"/>
      <c r="I610" s="48"/>
      <c r="J610" s="48"/>
      <c r="K610" s="48"/>
      <c r="L610" s="48"/>
      <c r="M610" s="48"/>
      <c r="N610" s="48"/>
      <c r="O610" s="48"/>
      <c r="P610" s="48"/>
      <c r="Q610" s="48"/>
      <c r="R610" s="48"/>
      <c r="S610" s="48"/>
      <c r="T610" s="48"/>
      <c r="U610" s="500"/>
      <c r="V610" s="48"/>
      <c r="W610" s="48"/>
      <c r="X610" s="500"/>
      <c r="Y610" s="48"/>
      <c r="Z610" s="48"/>
      <c r="AA610" s="48"/>
    </row>
    <row r="611" spans="1:27" ht="21" customHeight="1" x14ac:dyDescent="0.25">
      <c r="A611" s="48"/>
      <c r="B611" s="48"/>
      <c r="C611" s="48"/>
      <c r="D611" s="48"/>
      <c r="E611" s="48"/>
      <c r="F611" s="48"/>
      <c r="G611" s="48"/>
      <c r="H611" s="48"/>
      <c r="I611" s="48"/>
      <c r="J611" s="48"/>
      <c r="K611" s="48"/>
      <c r="L611" s="48"/>
      <c r="M611" s="48"/>
      <c r="N611" s="48"/>
      <c r="O611" s="48"/>
      <c r="P611" s="48"/>
      <c r="Q611" s="48"/>
      <c r="R611" s="48"/>
      <c r="S611" s="48"/>
      <c r="T611" s="48"/>
      <c r="U611" s="500"/>
      <c r="V611" s="48"/>
      <c r="W611" s="48"/>
      <c r="X611" s="500"/>
      <c r="Y611" s="48"/>
      <c r="Z611" s="48"/>
      <c r="AA611" s="48"/>
    </row>
    <row r="612" spans="1:27" ht="21" customHeight="1" x14ac:dyDescent="0.25">
      <c r="A612" s="48"/>
      <c r="B612" s="48"/>
      <c r="C612" s="48"/>
      <c r="D612" s="48"/>
      <c r="E612" s="48"/>
      <c r="F612" s="48"/>
      <c r="G612" s="48"/>
      <c r="H612" s="48"/>
      <c r="I612" s="48"/>
      <c r="J612" s="48"/>
      <c r="K612" s="48"/>
      <c r="L612" s="48"/>
      <c r="M612" s="48"/>
      <c r="N612" s="48"/>
      <c r="O612" s="48"/>
      <c r="P612" s="48"/>
      <c r="Q612" s="48"/>
      <c r="R612" s="48"/>
      <c r="S612" s="48"/>
      <c r="T612" s="48"/>
      <c r="U612" s="500"/>
      <c r="V612" s="48"/>
      <c r="W612" s="48"/>
      <c r="X612" s="500"/>
      <c r="Y612" s="48"/>
      <c r="Z612" s="48"/>
      <c r="AA612" s="48"/>
    </row>
    <row r="613" spans="1:27" ht="21" customHeight="1" x14ac:dyDescent="0.25">
      <c r="A613" s="48"/>
      <c r="B613" s="48"/>
      <c r="C613" s="48"/>
      <c r="D613" s="48"/>
      <c r="E613" s="48"/>
      <c r="F613" s="48"/>
      <c r="G613" s="48"/>
      <c r="H613" s="48"/>
      <c r="I613" s="48"/>
      <c r="J613" s="48"/>
      <c r="K613" s="48"/>
      <c r="L613" s="48"/>
      <c r="M613" s="48"/>
      <c r="N613" s="48"/>
      <c r="O613" s="48"/>
      <c r="P613" s="48"/>
      <c r="Q613" s="48"/>
      <c r="R613" s="48"/>
      <c r="S613" s="48"/>
      <c r="T613" s="48"/>
      <c r="U613" s="500"/>
      <c r="V613" s="48"/>
      <c r="W613" s="48"/>
      <c r="X613" s="500"/>
      <c r="Y613" s="48"/>
      <c r="Z613" s="48"/>
      <c r="AA613" s="48"/>
    </row>
    <row r="614" spans="1:27" ht="21" customHeight="1" x14ac:dyDescent="0.25">
      <c r="A614" s="48"/>
      <c r="B614" s="48"/>
      <c r="C614" s="48"/>
      <c r="D614" s="48"/>
      <c r="E614" s="48"/>
      <c r="F614" s="48"/>
      <c r="G614" s="48"/>
      <c r="H614" s="48"/>
      <c r="I614" s="48"/>
      <c r="J614" s="48"/>
      <c r="K614" s="48"/>
      <c r="L614" s="48"/>
      <c r="M614" s="48"/>
      <c r="N614" s="48"/>
      <c r="O614" s="48"/>
      <c r="P614" s="48"/>
      <c r="Q614" s="48"/>
      <c r="R614" s="48"/>
      <c r="S614" s="48"/>
      <c r="T614" s="48"/>
      <c r="U614" s="500"/>
      <c r="V614" s="48"/>
      <c r="W614" s="48"/>
      <c r="X614" s="500"/>
      <c r="Y614" s="48"/>
      <c r="Z614" s="48"/>
      <c r="AA614" s="48"/>
    </row>
    <row r="615" spans="1:27" ht="21" customHeight="1" x14ac:dyDescent="0.25">
      <c r="A615" s="48"/>
      <c r="B615" s="48"/>
      <c r="C615" s="48"/>
      <c r="D615" s="48"/>
      <c r="E615" s="48"/>
      <c r="F615" s="48"/>
      <c r="G615" s="48"/>
      <c r="H615" s="48"/>
      <c r="I615" s="48"/>
      <c r="J615" s="48"/>
      <c r="K615" s="48"/>
      <c r="L615" s="48"/>
      <c r="M615" s="48"/>
      <c r="N615" s="48"/>
      <c r="O615" s="48"/>
      <c r="P615" s="48"/>
      <c r="Q615" s="48"/>
      <c r="R615" s="48"/>
      <c r="S615" s="48"/>
      <c r="T615" s="48"/>
      <c r="U615" s="500"/>
      <c r="V615" s="48"/>
      <c r="W615" s="48"/>
      <c r="X615" s="500"/>
      <c r="Y615" s="48"/>
      <c r="Z615" s="48"/>
      <c r="AA615" s="48"/>
    </row>
    <row r="616" spans="1:27" ht="21" customHeight="1" x14ac:dyDescent="0.25">
      <c r="A616" s="48"/>
      <c r="B616" s="48"/>
      <c r="C616" s="48"/>
      <c r="D616" s="48"/>
      <c r="E616" s="48"/>
      <c r="F616" s="48"/>
      <c r="G616" s="48"/>
      <c r="H616" s="48"/>
      <c r="I616" s="48"/>
      <c r="J616" s="48"/>
      <c r="K616" s="48"/>
      <c r="L616" s="48"/>
      <c r="M616" s="48"/>
      <c r="N616" s="48"/>
      <c r="O616" s="48"/>
      <c r="P616" s="48"/>
      <c r="Q616" s="48"/>
      <c r="R616" s="48"/>
      <c r="S616" s="48"/>
      <c r="T616" s="48"/>
      <c r="U616" s="500"/>
      <c r="V616" s="48"/>
      <c r="W616" s="48"/>
      <c r="X616" s="500"/>
      <c r="Y616" s="48"/>
      <c r="Z616" s="48"/>
      <c r="AA616" s="48"/>
    </row>
    <row r="617" spans="1:27" ht="21" customHeight="1" x14ac:dyDescent="0.25">
      <c r="A617" s="48"/>
      <c r="B617" s="48"/>
      <c r="C617" s="48"/>
      <c r="D617" s="48"/>
      <c r="E617" s="48"/>
      <c r="F617" s="48"/>
      <c r="G617" s="48"/>
      <c r="H617" s="48"/>
      <c r="I617" s="48"/>
      <c r="J617" s="48"/>
      <c r="K617" s="48"/>
      <c r="L617" s="48"/>
      <c r="M617" s="48"/>
      <c r="N617" s="48"/>
      <c r="O617" s="48"/>
      <c r="P617" s="48"/>
      <c r="Q617" s="48"/>
      <c r="R617" s="48"/>
      <c r="S617" s="48"/>
      <c r="T617" s="48"/>
      <c r="U617" s="500"/>
      <c r="V617" s="48"/>
      <c r="W617" s="48"/>
      <c r="X617" s="500"/>
      <c r="Y617" s="48"/>
      <c r="Z617" s="48"/>
      <c r="AA617" s="48"/>
    </row>
    <row r="618" spans="1:27" ht="21" customHeight="1" x14ac:dyDescent="0.25">
      <c r="A618" s="48"/>
      <c r="B618" s="48"/>
      <c r="C618" s="48"/>
      <c r="D618" s="48"/>
      <c r="E618" s="48"/>
      <c r="F618" s="48"/>
      <c r="G618" s="48"/>
      <c r="H618" s="48"/>
      <c r="I618" s="48"/>
      <c r="J618" s="48"/>
      <c r="K618" s="48"/>
      <c r="L618" s="48"/>
      <c r="M618" s="48"/>
      <c r="N618" s="48"/>
      <c r="O618" s="48"/>
      <c r="P618" s="48"/>
      <c r="Q618" s="48"/>
      <c r="R618" s="48"/>
      <c r="S618" s="48"/>
      <c r="T618" s="48"/>
      <c r="U618" s="500"/>
      <c r="V618" s="48"/>
      <c r="W618" s="48"/>
      <c r="X618" s="500"/>
      <c r="Y618" s="48"/>
      <c r="Z618" s="48"/>
      <c r="AA618" s="48"/>
    </row>
    <row r="619" spans="1:27" ht="21" customHeight="1" x14ac:dyDescent="0.25">
      <c r="A619" s="48"/>
      <c r="B619" s="48"/>
      <c r="C619" s="48"/>
      <c r="D619" s="48"/>
      <c r="E619" s="48"/>
      <c r="F619" s="48"/>
      <c r="G619" s="48"/>
      <c r="H619" s="48"/>
      <c r="I619" s="48"/>
      <c r="J619" s="48"/>
      <c r="K619" s="48"/>
      <c r="L619" s="48"/>
      <c r="M619" s="48"/>
      <c r="N619" s="48"/>
      <c r="O619" s="48"/>
      <c r="P619" s="48"/>
      <c r="Q619" s="48"/>
      <c r="R619" s="48"/>
      <c r="S619" s="48"/>
      <c r="T619" s="48"/>
      <c r="U619" s="500"/>
      <c r="V619" s="48"/>
      <c r="W619" s="48"/>
      <c r="X619" s="500"/>
      <c r="Y619" s="48"/>
      <c r="Z619" s="48"/>
      <c r="AA619" s="48"/>
    </row>
    <row r="620" spans="1:27" ht="21" customHeight="1" x14ac:dyDescent="0.25">
      <c r="A620" s="48"/>
      <c r="B620" s="48"/>
      <c r="C620" s="48"/>
      <c r="D620" s="48"/>
      <c r="E620" s="48"/>
      <c r="F620" s="48"/>
      <c r="G620" s="48"/>
      <c r="H620" s="48"/>
      <c r="I620" s="48"/>
      <c r="J620" s="48"/>
      <c r="K620" s="48"/>
      <c r="L620" s="48"/>
      <c r="M620" s="48"/>
      <c r="N620" s="48"/>
      <c r="O620" s="48"/>
      <c r="P620" s="48"/>
      <c r="Q620" s="48"/>
      <c r="R620" s="48"/>
      <c r="S620" s="48"/>
      <c r="T620" s="48"/>
      <c r="U620" s="500"/>
      <c r="V620" s="48"/>
      <c r="W620" s="48"/>
      <c r="X620" s="500"/>
      <c r="Y620" s="48"/>
      <c r="Z620" s="48"/>
      <c r="AA620" s="48"/>
    </row>
    <row r="621" spans="1:27" ht="21" customHeight="1" x14ac:dyDescent="0.25">
      <c r="A621" s="48"/>
      <c r="B621" s="48"/>
      <c r="C621" s="48"/>
      <c r="D621" s="48"/>
      <c r="E621" s="48"/>
      <c r="F621" s="48"/>
      <c r="G621" s="48"/>
      <c r="H621" s="48"/>
      <c r="I621" s="48"/>
      <c r="J621" s="48"/>
      <c r="K621" s="48"/>
      <c r="L621" s="48"/>
      <c r="M621" s="48"/>
      <c r="N621" s="48"/>
      <c r="O621" s="48"/>
      <c r="P621" s="48"/>
      <c r="Q621" s="48"/>
      <c r="R621" s="48"/>
      <c r="S621" s="48"/>
      <c r="T621" s="48"/>
      <c r="U621" s="500"/>
      <c r="V621" s="48"/>
      <c r="W621" s="48"/>
      <c r="X621" s="500"/>
      <c r="Y621" s="48"/>
      <c r="Z621" s="48"/>
      <c r="AA621" s="48"/>
    </row>
    <row r="622" spans="1:27" ht="21" customHeight="1" x14ac:dyDescent="0.25">
      <c r="A622" s="48"/>
      <c r="B622" s="48"/>
      <c r="C622" s="48"/>
      <c r="D622" s="48"/>
      <c r="E622" s="48"/>
      <c r="F622" s="48"/>
      <c r="G622" s="48"/>
      <c r="H622" s="48"/>
      <c r="I622" s="48"/>
      <c r="J622" s="48"/>
      <c r="K622" s="48"/>
      <c r="L622" s="48"/>
      <c r="M622" s="48"/>
      <c r="N622" s="48"/>
      <c r="O622" s="48"/>
      <c r="P622" s="48"/>
      <c r="Q622" s="48"/>
      <c r="R622" s="48"/>
      <c r="S622" s="48"/>
      <c r="T622" s="48"/>
      <c r="U622" s="500"/>
      <c r="V622" s="48"/>
      <c r="W622" s="48"/>
      <c r="X622" s="500"/>
      <c r="Y622" s="48"/>
      <c r="Z622" s="48"/>
      <c r="AA622" s="48"/>
    </row>
    <row r="623" spans="1:27" ht="21" customHeight="1" x14ac:dyDescent="0.25">
      <c r="A623" s="48"/>
      <c r="B623" s="48"/>
      <c r="C623" s="48"/>
      <c r="D623" s="48"/>
      <c r="E623" s="48"/>
      <c r="F623" s="48"/>
      <c r="G623" s="48"/>
      <c r="H623" s="48"/>
      <c r="I623" s="48"/>
      <c r="J623" s="48"/>
      <c r="K623" s="48"/>
      <c r="L623" s="48"/>
      <c r="M623" s="48"/>
      <c r="N623" s="48"/>
      <c r="O623" s="48"/>
      <c r="P623" s="48"/>
      <c r="Q623" s="48"/>
      <c r="R623" s="48"/>
      <c r="S623" s="48"/>
      <c r="T623" s="48"/>
      <c r="U623" s="500"/>
      <c r="V623" s="48"/>
      <c r="W623" s="48"/>
      <c r="X623" s="500"/>
      <c r="Y623" s="48"/>
      <c r="Z623" s="48"/>
      <c r="AA623" s="48"/>
    </row>
    <row r="624" spans="1:27" ht="21" customHeight="1" x14ac:dyDescent="0.25">
      <c r="A624" s="48"/>
      <c r="B624" s="48"/>
      <c r="C624" s="48"/>
      <c r="D624" s="48"/>
      <c r="E624" s="48"/>
      <c r="F624" s="48"/>
      <c r="G624" s="48"/>
      <c r="H624" s="48"/>
      <c r="I624" s="48"/>
      <c r="J624" s="48"/>
      <c r="K624" s="48"/>
      <c r="L624" s="48"/>
      <c r="M624" s="48"/>
      <c r="N624" s="48"/>
      <c r="O624" s="48"/>
      <c r="P624" s="48"/>
      <c r="Q624" s="48"/>
      <c r="R624" s="48"/>
      <c r="S624" s="48"/>
      <c r="T624" s="48"/>
      <c r="U624" s="500"/>
      <c r="V624" s="48"/>
      <c r="W624" s="48"/>
      <c r="X624" s="500"/>
      <c r="Y624" s="48"/>
      <c r="Z624" s="48"/>
      <c r="AA624" s="48"/>
    </row>
    <row r="625" spans="1:27" ht="21" customHeight="1" x14ac:dyDescent="0.25">
      <c r="A625" s="48"/>
      <c r="B625" s="48"/>
      <c r="C625" s="48"/>
      <c r="D625" s="48"/>
      <c r="E625" s="48"/>
      <c r="F625" s="48"/>
      <c r="G625" s="48"/>
      <c r="H625" s="48"/>
      <c r="I625" s="48"/>
      <c r="J625" s="48"/>
      <c r="K625" s="48"/>
      <c r="L625" s="48"/>
      <c r="M625" s="48"/>
      <c r="N625" s="48"/>
      <c r="O625" s="48"/>
      <c r="P625" s="48"/>
      <c r="Q625" s="48"/>
      <c r="R625" s="48"/>
      <c r="S625" s="48"/>
      <c r="T625" s="48"/>
      <c r="U625" s="500"/>
      <c r="V625" s="48"/>
      <c r="W625" s="48"/>
      <c r="X625" s="500"/>
      <c r="Y625" s="48"/>
      <c r="Z625" s="48"/>
      <c r="AA625" s="48"/>
    </row>
    <row r="626" spans="1:27" ht="21" customHeight="1" x14ac:dyDescent="0.25">
      <c r="A626" s="48"/>
      <c r="B626" s="48"/>
      <c r="C626" s="48"/>
      <c r="D626" s="48"/>
      <c r="E626" s="48"/>
      <c r="F626" s="48"/>
      <c r="G626" s="48"/>
      <c r="H626" s="48"/>
      <c r="I626" s="48"/>
      <c r="J626" s="48"/>
      <c r="K626" s="48"/>
      <c r="L626" s="48"/>
      <c r="M626" s="48"/>
      <c r="N626" s="48"/>
      <c r="O626" s="48"/>
      <c r="P626" s="48"/>
      <c r="Q626" s="48"/>
      <c r="R626" s="48"/>
      <c r="S626" s="48"/>
      <c r="T626" s="48"/>
      <c r="U626" s="500"/>
      <c r="V626" s="48"/>
      <c r="W626" s="48"/>
      <c r="X626" s="500"/>
      <c r="Y626" s="48"/>
      <c r="Z626" s="48"/>
      <c r="AA626" s="48"/>
    </row>
    <row r="627" spans="1:27" ht="21" customHeight="1" x14ac:dyDescent="0.25">
      <c r="A627" s="48"/>
      <c r="B627" s="48"/>
      <c r="C627" s="48"/>
      <c r="D627" s="48"/>
      <c r="E627" s="48"/>
      <c r="F627" s="48"/>
      <c r="G627" s="48"/>
      <c r="H627" s="48"/>
      <c r="I627" s="48"/>
      <c r="J627" s="48"/>
      <c r="K627" s="48"/>
      <c r="L627" s="48"/>
      <c r="M627" s="48"/>
      <c r="N627" s="48"/>
      <c r="O627" s="48"/>
      <c r="P627" s="48"/>
      <c r="Q627" s="48"/>
      <c r="R627" s="48"/>
      <c r="S627" s="48"/>
      <c r="T627" s="48"/>
      <c r="U627" s="500"/>
      <c r="V627" s="48"/>
      <c r="W627" s="48"/>
      <c r="X627" s="500"/>
      <c r="Y627" s="48"/>
      <c r="Z627" s="48"/>
      <c r="AA627" s="48"/>
    </row>
    <row r="628" spans="1:27" ht="21" customHeight="1" x14ac:dyDescent="0.25">
      <c r="A628" s="48"/>
      <c r="B628" s="48"/>
      <c r="C628" s="48"/>
      <c r="D628" s="48"/>
      <c r="E628" s="48"/>
      <c r="F628" s="48"/>
      <c r="G628" s="48"/>
      <c r="H628" s="48"/>
      <c r="I628" s="48"/>
      <c r="J628" s="48"/>
      <c r="K628" s="48"/>
      <c r="L628" s="48"/>
      <c r="M628" s="48"/>
      <c r="N628" s="48"/>
      <c r="O628" s="48"/>
      <c r="P628" s="48"/>
      <c r="Q628" s="48"/>
      <c r="R628" s="48"/>
      <c r="S628" s="48"/>
      <c r="T628" s="48"/>
      <c r="U628" s="500"/>
      <c r="V628" s="48"/>
      <c r="W628" s="48"/>
      <c r="X628" s="500"/>
      <c r="Y628" s="48"/>
      <c r="Z628" s="48"/>
      <c r="AA628" s="48"/>
    </row>
    <row r="629" spans="1:27" ht="21" customHeight="1" x14ac:dyDescent="0.25">
      <c r="A629" s="48"/>
      <c r="B629" s="48"/>
      <c r="C629" s="48"/>
      <c r="D629" s="48"/>
      <c r="E629" s="48"/>
      <c r="F629" s="48"/>
      <c r="G629" s="48"/>
      <c r="H629" s="48"/>
      <c r="I629" s="48"/>
      <c r="J629" s="48"/>
      <c r="K629" s="48"/>
      <c r="L629" s="48"/>
      <c r="M629" s="48"/>
      <c r="N629" s="48"/>
      <c r="O629" s="48"/>
      <c r="P629" s="48"/>
      <c r="Q629" s="48"/>
      <c r="R629" s="48"/>
      <c r="S629" s="48"/>
      <c r="T629" s="48"/>
      <c r="U629" s="500"/>
      <c r="V629" s="48"/>
      <c r="W629" s="48"/>
      <c r="X629" s="500"/>
      <c r="Y629" s="48"/>
      <c r="Z629" s="48"/>
      <c r="AA629" s="48"/>
    </row>
    <row r="630" spans="1:27" ht="21" customHeight="1" x14ac:dyDescent="0.25">
      <c r="A630" s="48"/>
      <c r="B630" s="48"/>
      <c r="C630" s="48"/>
      <c r="D630" s="48"/>
      <c r="E630" s="48"/>
      <c r="F630" s="48"/>
      <c r="G630" s="48"/>
      <c r="H630" s="48"/>
      <c r="I630" s="48"/>
      <c r="J630" s="48"/>
      <c r="K630" s="48"/>
      <c r="L630" s="48"/>
      <c r="M630" s="48"/>
      <c r="N630" s="48"/>
      <c r="O630" s="48"/>
      <c r="P630" s="48"/>
      <c r="Q630" s="48"/>
      <c r="R630" s="48"/>
      <c r="S630" s="48"/>
      <c r="T630" s="48"/>
      <c r="U630" s="500"/>
      <c r="V630" s="48"/>
      <c r="W630" s="48"/>
      <c r="X630" s="500"/>
      <c r="Y630" s="48"/>
      <c r="Z630" s="48"/>
      <c r="AA630" s="48"/>
    </row>
    <row r="631" spans="1:27" ht="21" customHeight="1" x14ac:dyDescent="0.25">
      <c r="A631" s="48"/>
      <c r="B631" s="48"/>
      <c r="C631" s="48"/>
      <c r="D631" s="48"/>
      <c r="E631" s="48"/>
      <c r="F631" s="48"/>
      <c r="G631" s="48"/>
      <c r="H631" s="48"/>
      <c r="I631" s="48"/>
      <c r="J631" s="48"/>
      <c r="K631" s="48"/>
      <c r="L631" s="48"/>
      <c r="M631" s="48"/>
      <c r="N631" s="48"/>
      <c r="O631" s="48"/>
      <c r="P631" s="48"/>
      <c r="Q631" s="48"/>
      <c r="R631" s="48"/>
      <c r="S631" s="48"/>
      <c r="T631" s="48"/>
      <c r="U631" s="500"/>
      <c r="V631" s="48"/>
      <c r="W631" s="48"/>
      <c r="X631" s="500"/>
      <c r="Y631" s="48"/>
      <c r="Z631" s="48"/>
      <c r="AA631" s="48"/>
    </row>
    <row r="632" spans="1:27" ht="21" customHeight="1" x14ac:dyDescent="0.25">
      <c r="A632" s="48"/>
      <c r="B632" s="48"/>
      <c r="C632" s="48"/>
      <c r="D632" s="48"/>
      <c r="E632" s="48"/>
      <c r="F632" s="48"/>
      <c r="G632" s="48"/>
      <c r="H632" s="48"/>
      <c r="I632" s="48"/>
      <c r="J632" s="48"/>
      <c r="K632" s="48"/>
      <c r="L632" s="48"/>
      <c r="M632" s="48"/>
      <c r="N632" s="48"/>
      <c r="O632" s="48"/>
      <c r="P632" s="48"/>
      <c r="Q632" s="48"/>
      <c r="R632" s="48"/>
      <c r="S632" s="48"/>
      <c r="T632" s="48"/>
      <c r="U632" s="500"/>
      <c r="V632" s="48"/>
      <c r="W632" s="48"/>
      <c r="X632" s="500"/>
      <c r="Y632" s="48"/>
      <c r="Z632" s="48"/>
      <c r="AA632" s="48"/>
    </row>
    <row r="633" spans="1:27" ht="21" customHeight="1" x14ac:dyDescent="0.25">
      <c r="A633" s="48"/>
      <c r="B633" s="48"/>
      <c r="C633" s="48"/>
      <c r="D633" s="48"/>
      <c r="E633" s="48"/>
      <c r="F633" s="48"/>
      <c r="G633" s="48"/>
      <c r="H633" s="48"/>
      <c r="I633" s="48"/>
      <c r="J633" s="48"/>
      <c r="K633" s="48"/>
      <c r="L633" s="48"/>
      <c r="M633" s="48"/>
      <c r="N633" s="48"/>
      <c r="O633" s="48"/>
      <c r="P633" s="48"/>
      <c r="Q633" s="48"/>
      <c r="R633" s="48"/>
      <c r="S633" s="48"/>
      <c r="T633" s="48"/>
      <c r="U633" s="500"/>
      <c r="V633" s="48"/>
      <c r="W633" s="48"/>
      <c r="X633" s="500"/>
      <c r="Y633" s="48"/>
      <c r="Z633" s="48"/>
      <c r="AA633" s="48"/>
    </row>
    <row r="634" spans="1:27" ht="21" customHeight="1" x14ac:dyDescent="0.25">
      <c r="A634" s="48"/>
      <c r="B634" s="48"/>
      <c r="C634" s="48"/>
      <c r="D634" s="48"/>
      <c r="E634" s="48"/>
      <c r="F634" s="48"/>
      <c r="G634" s="48"/>
      <c r="H634" s="48"/>
      <c r="I634" s="48"/>
      <c r="J634" s="48"/>
      <c r="K634" s="48"/>
      <c r="L634" s="48"/>
      <c r="M634" s="48"/>
      <c r="N634" s="48"/>
      <c r="O634" s="48"/>
      <c r="P634" s="48"/>
      <c r="Q634" s="48"/>
      <c r="R634" s="48"/>
      <c r="S634" s="48"/>
      <c r="T634" s="48"/>
      <c r="U634" s="500"/>
      <c r="V634" s="48"/>
      <c r="W634" s="48"/>
      <c r="X634" s="500"/>
      <c r="Y634" s="48"/>
      <c r="Z634" s="48"/>
      <c r="AA634" s="48"/>
    </row>
    <row r="635" spans="1:27" ht="21" customHeight="1" x14ac:dyDescent="0.25">
      <c r="A635" s="48"/>
      <c r="B635" s="48"/>
      <c r="C635" s="48"/>
      <c r="D635" s="48"/>
      <c r="E635" s="48"/>
      <c r="F635" s="48"/>
      <c r="G635" s="48"/>
      <c r="H635" s="48"/>
      <c r="I635" s="48"/>
      <c r="J635" s="48"/>
      <c r="K635" s="48"/>
      <c r="L635" s="48"/>
      <c r="M635" s="48"/>
      <c r="N635" s="48"/>
      <c r="O635" s="48"/>
      <c r="P635" s="48"/>
      <c r="Q635" s="48"/>
      <c r="R635" s="48"/>
      <c r="S635" s="48"/>
      <c r="T635" s="48"/>
      <c r="U635" s="500"/>
      <c r="V635" s="48"/>
      <c r="W635" s="48"/>
      <c r="X635" s="500"/>
      <c r="Y635" s="48"/>
      <c r="Z635" s="48"/>
      <c r="AA635" s="48"/>
    </row>
    <row r="636" spans="1:27" ht="21" customHeight="1" x14ac:dyDescent="0.25">
      <c r="A636" s="48"/>
      <c r="B636" s="48"/>
      <c r="C636" s="48"/>
      <c r="D636" s="48"/>
      <c r="E636" s="48"/>
      <c r="F636" s="48"/>
      <c r="G636" s="48"/>
      <c r="H636" s="48"/>
      <c r="I636" s="48"/>
      <c r="J636" s="48"/>
      <c r="K636" s="48"/>
      <c r="L636" s="48"/>
      <c r="M636" s="48"/>
      <c r="N636" s="48"/>
      <c r="O636" s="48"/>
      <c r="P636" s="48"/>
      <c r="Q636" s="48"/>
      <c r="R636" s="48"/>
      <c r="S636" s="48"/>
      <c r="T636" s="48"/>
      <c r="U636" s="500"/>
      <c r="V636" s="48"/>
      <c r="W636" s="48"/>
      <c r="X636" s="500"/>
      <c r="Y636" s="48"/>
      <c r="Z636" s="48"/>
      <c r="AA636" s="48"/>
    </row>
    <row r="637" spans="1:27" ht="21" customHeight="1" x14ac:dyDescent="0.25">
      <c r="A637" s="48"/>
      <c r="B637" s="48"/>
      <c r="C637" s="48"/>
      <c r="D637" s="48"/>
      <c r="E637" s="48"/>
      <c r="F637" s="48"/>
      <c r="G637" s="48"/>
      <c r="H637" s="48"/>
      <c r="I637" s="48"/>
      <c r="J637" s="48"/>
      <c r="K637" s="48"/>
      <c r="L637" s="48"/>
      <c r="M637" s="48"/>
      <c r="N637" s="48"/>
      <c r="O637" s="48"/>
      <c r="P637" s="48"/>
      <c r="Q637" s="48"/>
      <c r="R637" s="48"/>
      <c r="S637" s="48"/>
      <c r="T637" s="48"/>
      <c r="U637" s="500"/>
      <c r="V637" s="48"/>
      <c r="W637" s="48"/>
      <c r="X637" s="500"/>
      <c r="Y637" s="48"/>
      <c r="Z637" s="48"/>
      <c r="AA637" s="48"/>
    </row>
    <row r="638" spans="1:27" ht="21" customHeight="1" x14ac:dyDescent="0.25">
      <c r="A638" s="48"/>
      <c r="B638" s="48"/>
      <c r="C638" s="48"/>
      <c r="D638" s="48"/>
      <c r="E638" s="48"/>
      <c r="F638" s="48"/>
      <c r="G638" s="48"/>
      <c r="H638" s="48"/>
      <c r="I638" s="48"/>
      <c r="J638" s="48"/>
      <c r="K638" s="48"/>
      <c r="L638" s="48"/>
      <c r="M638" s="48"/>
      <c r="N638" s="48"/>
      <c r="O638" s="48"/>
      <c r="P638" s="48"/>
      <c r="Q638" s="48"/>
      <c r="R638" s="48"/>
      <c r="S638" s="48"/>
      <c r="T638" s="48"/>
      <c r="U638" s="500"/>
      <c r="V638" s="48"/>
      <c r="W638" s="48"/>
      <c r="X638" s="500"/>
      <c r="Y638" s="48"/>
      <c r="Z638" s="48"/>
      <c r="AA638" s="48"/>
    </row>
    <row r="639" spans="1:27" ht="21" customHeight="1" x14ac:dyDescent="0.25">
      <c r="A639" s="48"/>
      <c r="B639" s="48"/>
      <c r="C639" s="48"/>
      <c r="D639" s="48"/>
      <c r="E639" s="48"/>
      <c r="F639" s="48"/>
      <c r="G639" s="48"/>
      <c r="H639" s="48"/>
      <c r="I639" s="48"/>
      <c r="J639" s="48"/>
      <c r="K639" s="48"/>
      <c r="L639" s="48"/>
      <c r="M639" s="48"/>
      <c r="N639" s="48"/>
      <c r="O639" s="48"/>
      <c r="P639" s="48"/>
      <c r="Q639" s="48"/>
      <c r="R639" s="48"/>
      <c r="S639" s="48"/>
      <c r="T639" s="48"/>
      <c r="U639" s="500"/>
      <c r="V639" s="48"/>
      <c r="W639" s="48"/>
      <c r="X639" s="500"/>
      <c r="Y639" s="48"/>
      <c r="Z639" s="48"/>
      <c r="AA639" s="48"/>
    </row>
    <row r="640" spans="1:27" ht="21" customHeight="1" x14ac:dyDescent="0.25">
      <c r="A640" s="48"/>
      <c r="B640" s="48"/>
      <c r="C640" s="48"/>
      <c r="D640" s="48"/>
      <c r="E640" s="48"/>
      <c r="F640" s="48"/>
      <c r="G640" s="48"/>
      <c r="H640" s="48"/>
      <c r="I640" s="48"/>
      <c r="J640" s="48"/>
      <c r="K640" s="48"/>
      <c r="L640" s="48"/>
      <c r="M640" s="48"/>
      <c r="N640" s="48"/>
      <c r="O640" s="48"/>
      <c r="P640" s="48"/>
      <c r="Q640" s="48"/>
      <c r="R640" s="48"/>
      <c r="S640" s="48"/>
      <c r="T640" s="48"/>
      <c r="U640" s="500"/>
      <c r="V640" s="48"/>
      <c r="W640" s="48"/>
      <c r="X640" s="500"/>
      <c r="Y640" s="48"/>
      <c r="Z640" s="48"/>
      <c r="AA640" s="48"/>
    </row>
    <row r="641" spans="1:27" ht="21" customHeight="1" x14ac:dyDescent="0.25">
      <c r="A641" s="48"/>
      <c r="B641" s="48"/>
      <c r="C641" s="48"/>
      <c r="D641" s="48"/>
      <c r="E641" s="48"/>
      <c r="F641" s="48"/>
      <c r="G641" s="48"/>
      <c r="H641" s="48"/>
      <c r="I641" s="48"/>
      <c r="J641" s="48"/>
      <c r="K641" s="48"/>
      <c r="L641" s="48"/>
      <c r="M641" s="48"/>
      <c r="N641" s="48"/>
      <c r="O641" s="48"/>
      <c r="P641" s="48"/>
      <c r="Q641" s="48"/>
      <c r="R641" s="48"/>
      <c r="S641" s="48"/>
      <c r="T641" s="48"/>
      <c r="U641" s="500"/>
      <c r="V641" s="48"/>
      <c r="W641" s="48"/>
      <c r="X641" s="500"/>
      <c r="Y641" s="48"/>
      <c r="Z641" s="48"/>
      <c r="AA641" s="48"/>
    </row>
    <row r="642" spans="1:27" ht="21" customHeight="1" x14ac:dyDescent="0.25">
      <c r="A642" s="48"/>
      <c r="B642" s="48"/>
      <c r="C642" s="48"/>
      <c r="D642" s="48"/>
      <c r="E642" s="48"/>
      <c r="F642" s="48"/>
      <c r="G642" s="48"/>
      <c r="H642" s="48"/>
      <c r="I642" s="48"/>
      <c r="J642" s="48"/>
      <c r="K642" s="48"/>
      <c r="L642" s="48"/>
      <c r="M642" s="48"/>
      <c r="N642" s="48"/>
      <c r="O642" s="48"/>
      <c r="P642" s="48"/>
      <c r="Q642" s="48"/>
      <c r="R642" s="48"/>
      <c r="S642" s="48"/>
      <c r="T642" s="48"/>
      <c r="U642" s="500"/>
      <c r="V642" s="48"/>
      <c r="W642" s="48"/>
      <c r="X642" s="500"/>
      <c r="Y642" s="48"/>
      <c r="Z642" s="48"/>
      <c r="AA642" s="48"/>
    </row>
    <row r="643" spans="1:27" ht="21" customHeight="1" x14ac:dyDescent="0.25">
      <c r="A643" s="48"/>
      <c r="B643" s="48"/>
      <c r="C643" s="48"/>
      <c r="D643" s="48"/>
      <c r="E643" s="48"/>
      <c r="F643" s="48"/>
      <c r="G643" s="48"/>
      <c r="H643" s="48"/>
      <c r="I643" s="48"/>
      <c r="J643" s="48"/>
      <c r="K643" s="48"/>
      <c r="L643" s="48"/>
      <c r="M643" s="48"/>
      <c r="N643" s="48"/>
      <c r="O643" s="48"/>
      <c r="P643" s="48"/>
      <c r="Q643" s="48"/>
      <c r="R643" s="48"/>
      <c r="S643" s="48"/>
      <c r="T643" s="48"/>
      <c r="U643" s="500"/>
      <c r="V643" s="48"/>
      <c r="W643" s="48"/>
      <c r="X643" s="500"/>
      <c r="Y643" s="48"/>
      <c r="Z643" s="48"/>
      <c r="AA643" s="48"/>
    </row>
    <row r="644" spans="1:27" ht="21" customHeight="1" x14ac:dyDescent="0.25">
      <c r="A644" s="48"/>
      <c r="B644" s="48"/>
      <c r="C644" s="48"/>
      <c r="D644" s="48"/>
      <c r="E644" s="48"/>
      <c r="F644" s="48"/>
      <c r="G644" s="48"/>
      <c r="H644" s="48"/>
      <c r="I644" s="48"/>
      <c r="J644" s="48"/>
      <c r="K644" s="48"/>
      <c r="L644" s="48"/>
      <c r="M644" s="48"/>
      <c r="N644" s="48"/>
      <c r="O644" s="48"/>
      <c r="P644" s="48"/>
      <c r="Q644" s="48"/>
      <c r="R644" s="48"/>
      <c r="S644" s="48"/>
      <c r="T644" s="48"/>
      <c r="U644" s="500"/>
      <c r="V644" s="48"/>
      <c r="W644" s="48"/>
      <c r="X644" s="500"/>
      <c r="Y644" s="48"/>
      <c r="Z644" s="48"/>
      <c r="AA644" s="48"/>
    </row>
    <row r="645" spans="1:27" ht="21" customHeight="1" x14ac:dyDescent="0.25">
      <c r="A645" s="48"/>
      <c r="B645" s="48"/>
      <c r="C645" s="48"/>
      <c r="D645" s="48"/>
      <c r="E645" s="48"/>
      <c r="F645" s="48"/>
      <c r="G645" s="48"/>
      <c r="H645" s="48"/>
      <c r="I645" s="48"/>
      <c r="J645" s="48"/>
      <c r="K645" s="48"/>
      <c r="L645" s="48"/>
      <c r="M645" s="48"/>
      <c r="N645" s="48"/>
      <c r="O645" s="48"/>
      <c r="P645" s="48"/>
      <c r="Q645" s="48"/>
      <c r="R645" s="48"/>
      <c r="S645" s="48"/>
      <c r="T645" s="48"/>
      <c r="U645" s="500"/>
      <c r="V645" s="48"/>
      <c r="W645" s="48"/>
      <c r="X645" s="500"/>
      <c r="Y645" s="48"/>
      <c r="Z645" s="48"/>
      <c r="AA645" s="48"/>
    </row>
    <row r="646" spans="1:27" ht="21" customHeight="1" x14ac:dyDescent="0.25">
      <c r="A646" s="48"/>
      <c r="B646" s="48"/>
      <c r="C646" s="48"/>
      <c r="D646" s="48"/>
      <c r="E646" s="48"/>
      <c r="F646" s="48"/>
      <c r="G646" s="48"/>
      <c r="H646" s="48"/>
      <c r="I646" s="48"/>
      <c r="J646" s="48"/>
      <c r="K646" s="48"/>
      <c r="L646" s="48"/>
      <c r="M646" s="48"/>
      <c r="N646" s="48"/>
      <c r="O646" s="48"/>
      <c r="P646" s="48"/>
      <c r="Q646" s="48"/>
      <c r="R646" s="48"/>
      <c r="S646" s="48"/>
      <c r="T646" s="48"/>
      <c r="U646" s="500"/>
      <c r="V646" s="48"/>
      <c r="W646" s="48"/>
      <c r="X646" s="500"/>
      <c r="Y646" s="48"/>
      <c r="Z646" s="48"/>
      <c r="AA646" s="48"/>
    </row>
    <row r="647" spans="1:27" ht="21" customHeight="1" x14ac:dyDescent="0.3">
      <c r="A647" s="5"/>
      <c r="B647" s="5"/>
      <c r="C647" s="5"/>
      <c r="D647" s="5"/>
      <c r="E647" s="5"/>
      <c r="F647" s="5"/>
      <c r="G647" s="5"/>
      <c r="H647" s="5"/>
      <c r="I647" s="53"/>
      <c r="J647" s="5"/>
      <c r="K647" s="5"/>
      <c r="L647" s="5"/>
      <c r="M647" s="5"/>
      <c r="N647" s="5"/>
      <c r="O647" s="5"/>
      <c r="P647" s="5"/>
      <c r="Q647" s="5"/>
      <c r="R647" s="5"/>
      <c r="S647" s="54"/>
      <c r="T647" s="54"/>
      <c r="U647" s="371"/>
      <c r="V647" s="56"/>
      <c r="W647" s="5"/>
      <c r="X647" s="373"/>
      <c r="Y647" s="48"/>
      <c r="Z647" s="5"/>
      <c r="AA647" s="5"/>
    </row>
    <row r="648" spans="1:27" ht="21" customHeight="1" x14ac:dyDescent="0.3">
      <c r="A648" s="5"/>
      <c r="B648" s="5"/>
      <c r="C648" s="5"/>
      <c r="D648" s="5"/>
      <c r="E648" s="5"/>
      <c r="F648" s="5"/>
      <c r="G648" s="5"/>
      <c r="H648" s="5"/>
      <c r="I648" s="53"/>
      <c r="J648" s="5"/>
      <c r="K648" s="5"/>
      <c r="L648" s="5"/>
      <c r="M648" s="5"/>
      <c r="N648" s="5"/>
      <c r="O648" s="5"/>
      <c r="P648" s="5"/>
      <c r="Q648" s="5"/>
      <c r="R648" s="5"/>
      <c r="S648" s="54"/>
      <c r="T648" s="54"/>
      <c r="U648" s="371"/>
      <c r="V648" s="56"/>
      <c r="W648" s="5"/>
      <c r="X648" s="373"/>
      <c r="Y648" s="48"/>
      <c r="Z648" s="5"/>
      <c r="AA648" s="5"/>
    </row>
    <row r="649" spans="1:27" ht="21" customHeight="1" x14ac:dyDescent="0.3">
      <c r="A649" s="5"/>
      <c r="B649" s="5"/>
      <c r="C649" s="5"/>
      <c r="D649" s="5"/>
      <c r="E649" s="5"/>
      <c r="F649" s="5"/>
      <c r="G649" s="5"/>
      <c r="H649" s="5"/>
      <c r="I649" s="53"/>
      <c r="J649" s="5"/>
      <c r="K649" s="5"/>
      <c r="L649" s="5"/>
      <c r="M649" s="5"/>
      <c r="N649" s="5"/>
      <c r="O649" s="5"/>
      <c r="P649" s="5"/>
      <c r="Q649" s="5"/>
      <c r="R649" s="5"/>
      <c r="S649" s="54"/>
      <c r="T649" s="54"/>
      <c r="U649" s="371"/>
      <c r="V649" s="56"/>
      <c r="W649" s="5"/>
      <c r="X649" s="373"/>
      <c r="Y649" s="48"/>
      <c r="Z649" s="5"/>
      <c r="AA649" s="5"/>
    </row>
    <row r="650" spans="1:27" ht="21" customHeight="1" x14ac:dyDescent="0.3">
      <c r="A650" s="5"/>
      <c r="B650" s="5"/>
      <c r="C650" s="5"/>
      <c r="D650" s="5"/>
      <c r="E650" s="5"/>
      <c r="F650" s="5"/>
      <c r="G650" s="5"/>
      <c r="H650" s="5"/>
      <c r="I650" s="53"/>
      <c r="J650" s="5"/>
      <c r="K650" s="5"/>
      <c r="L650" s="5"/>
      <c r="M650" s="5"/>
      <c r="N650" s="5"/>
      <c r="O650" s="5"/>
      <c r="P650" s="5"/>
      <c r="Q650" s="5"/>
      <c r="R650" s="5"/>
      <c r="S650" s="54"/>
      <c r="T650" s="54"/>
      <c r="U650" s="371"/>
      <c r="V650" s="56"/>
      <c r="W650" s="5"/>
      <c r="X650" s="373"/>
      <c r="Y650" s="48"/>
      <c r="Z650" s="5"/>
      <c r="AA650" s="5"/>
    </row>
    <row r="651" spans="1:27" ht="21" customHeight="1" x14ac:dyDescent="0.3">
      <c r="A651" s="5"/>
      <c r="B651" s="5"/>
      <c r="C651" s="5"/>
      <c r="D651" s="5"/>
      <c r="E651" s="5"/>
      <c r="F651" s="5"/>
      <c r="G651" s="5"/>
      <c r="H651" s="5"/>
      <c r="I651" s="53"/>
      <c r="J651" s="5"/>
      <c r="K651" s="5"/>
      <c r="L651" s="5"/>
      <c r="M651" s="5"/>
      <c r="N651" s="5"/>
      <c r="O651" s="5"/>
      <c r="P651" s="5"/>
      <c r="Q651" s="5"/>
      <c r="R651" s="5"/>
      <c r="S651" s="54"/>
      <c r="T651" s="54"/>
      <c r="U651" s="371"/>
      <c r="V651" s="56"/>
      <c r="W651" s="5"/>
      <c r="X651" s="373"/>
      <c r="Y651" s="48"/>
      <c r="Z651" s="5"/>
      <c r="AA651" s="5"/>
    </row>
    <row r="652" spans="1:27" ht="21" customHeight="1" x14ac:dyDescent="0.3">
      <c r="A652" s="5"/>
      <c r="B652" s="5"/>
      <c r="C652" s="5"/>
      <c r="D652" s="5"/>
      <c r="E652" s="5"/>
      <c r="F652" s="5"/>
      <c r="G652" s="5"/>
      <c r="H652" s="5"/>
      <c r="I652" s="53"/>
      <c r="J652" s="5"/>
      <c r="K652" s="5"/>
      <c r="L652" s="5"/>
      <c r="M652" s="5"/>
      <c r="N652" s="5"/>
      <c r="O652" s="5"/>
      <c r="P652" s="5"/>
      <c r="Q652" s="5"/>
      <c r="R652" s="5"/>
      <c r="S652" s="54"/>
      <c r="T652" s="54"/>
      <c r="U652" s="371"/>
      <c r="V652" s="56"/>
      <c r="W652" s="5"/>
      <c r="X652" s="373"/>
      <c r="Y652" s="48"/>
      <c r="Z652" s="5"/>
      <c r="AA652" s="5"/>
    </row>
    <row r="653" spans="1:27" ht="21" customHeight="1" x14ac:dyDescent="0.3">
      <c r="A653" s="5"/>
      <c r="B653" s="5"/>
      <c r="C653" s="5"/>
      <c r="D653" s="5"/>
      <c r="E653" s="5"/>
      <c r="F653" s="5"/>
      <c r="G653" s="5"/>
      <c r="H653" s="5"/>
      <c r="I653" s="53"/>
      <c r="J653" s="5"/>
      <c r="K653" s="5"/>
      <c r="L653" s="5"/>
      <c r="M653" s="5"/>
      <c r="N653" s="5"/>
      <c r="O653" s="5"/>
      <c r="P653" s="5"/>
      <c r="Q653" s="5"/>
      <c r="R653" s="5"/>
      <c r="S653" s="54"/>
      <c r="T653" s="54"/>
      <c r="U653" s="371"/>
      <c r="V653" s="56"/>
      <c r="W653" s="5"/>
      <c r="X653" s="373"/>
      <c r="Y653" s="48"/>
      <c r="Z653" s="5"/>
      <c r="AA653" s="5"/>
    </row>
    <row r="654" spans="1:27" ht="21" customHeight="1" x14ac:dyDescent="0.3">
      <c r="A654" s="5"/>
      <c r="B654" s="5"/>
      <c r="C654" s="5"/>
      <c r="D654" s="5"/>
      <c r="E654" s="5"/>
      <c r="F654" s="5"/>
      <c r="G654" s="5"/>
      <c r="H654" s="5"/>
      <c r="I654" s="53"/>
      <c r="J654" s="5"/>
      <c r="K654" s="5"/>
      <c r="L654" s="5"/>
      <c r="M654" s="5"/>
      <c r="N654" s="5"/>
      <c r="O654" s="5"/>
      <c r="P654" s="5"/>
      <c r="Q654" s="5"/>
      <c r="R654" s="5"/>
      <c r="S654" s="54"/>
      <c r="T654" s="54"/>
      <c r="U654" s="371"/>
      <c r="V654" s="56"/>
      <c r="W654" s="5"/>
      <c r="X654" s="373"/>
      <c r="Y654" s="48"/>
      <c r="Z654" s="5"/>
      <c r="AA654" s="5"/>
    </row>
    <row r="655" spans="1:27" ht="21" customHeight="1" x14ac:dyDescent="0.3">
      <c r="A655" s="5"/>
      <c r="B655" s="5"/>
      <c r="C655" s="5"/>
      <c r="D655" s="5"/>
      <c r="E655" s="5"/>
      <c r="F655" s="5"/>
      <c r="G655" s="5"/>
      <c r="H655" s="5"/>
      <c r="I655" s="53"/>
      <c r="J655" s="5"/>
      <c r="K655" s="5"/>
      <c r="L655" s="5"/>
      <c r="M655" s="5"/>
      <c r="N655" s="5"/>
      <c r="O655" s="5"/>
      <c r="P655" s="5"/>
      <c r="Q655" s="5"/>
      <c r="R655" s="5"/>
      <c r="S655" s="54"/>
      <c r="T655" s="54"/>
      <c r="U655" s="371"/>
      <c r="V655" s="56"/>
      <c r="W655" s="5"/>
      <c r="X655" s="373"/>
      <c r="Y655" s="48"/>
      <c r="Z655" s="5"/>
      <c r="AA655" s="5"/>
    </row>
    <row r="656" spans="1:27" ht="21" customHeight="1" x14ac:dyDescent="0.3">
      <c r="A656" s="5"/>
      <c r="B656" s="5"/>
      <c r="C656" s="5"/>
      <c r="D656" s="5"/>
      <c r="E656" s="5"/>
      <c r="F656" s="5"/>
      <c r="G656" s="5"/>
      <c r="H656" s="5"/>
      <c r="I656" s="53"/>
      <c r="J656" s="5"/>
      <c r="K656" s="5"/>
      <c r="L656" s="5"/>
      <c r="M656" s="5"/>
      <c r="N656" s="5"/>
      <c r="O656" s="5"/>
      <c r="P656" s="5"/>
      <c r="Q656" s="5"/>
      <c r="R656" s="5"/>
      <c r="S656" s="54"/>
      <c r="T656" s="54"/>
      <c r="U656" s="371"/>
      <c r="V656" s="56"/>
      <c r="W656" s="5"/>
      <c r="X656" s="373"/>
      <c r="Y656" s="48"/>
      <c r="Z656" s="5"/>
      <c r="AA656" s="5"/>
    </row>
    <row r="657" spans="1:27" ht="21" customHeight="1" x14ac:dyDescent="0.3">
      <c r="A657" s="5"/>
      <c r="B657" s="5"/>
      <c r="C657" s="5"/>
      <c r="D657" s="5"/>
      <c r="E657" s="5"/>
      <c r="F657" s="5"/>
      <c r="G657" s="5"/>
      <c r="H657" s="5"/>
      <c r="I657" s="53"/>
      <c r="J657" s="5"/>
      <c r="K657" s="5"/>
      <c r="L657" s="5"/>
      <c r="M657" s="5"/>
      <c r="N657" s="5"/>
      <c r="O657" s="5"/>
      <c r="P657" s="5"/>
      <c r="Q657" s="5"/>
      <c r="R657" s="5"/>
      <c r="S657" s="54"/>
      <c r="T657" s="54"/>
      <c r="U657" s="371"/>
      <c r="V657" s="56"/>
      <c r="W657" s="5"/>
      <c r="X657" s="373"/>
      <c r="Y657" s="48"/>
      <c r="Z657" s="5"/>
      <c r="AA657" s="5"/>
    </row>
    <row r="658" spans="1:27" ht="21" customHeight="1" x14ac:dyDescent="0.3">
      <c r="A658" s="5"/>
      <c r="B658" s="5"/>
      <c r="C658" s="5"/>
      <c r="D658" s="5"/>
      <c r="E658" s="5"/>
      <c r="F658" s="5"/>
      <c r="G658" s="5"/>
      <c r="H658" s="5"/>
      <c r="I658" s="53"/>
      <c r="J658" s="5"/>
      <c r="K658" s="5"/>
      <c r="L658" s="5"/>
      <c r="M658" s="5"/>
      <c r="N658" s="5"/>
      <c r="O658" s="5"/>
      <c r="P658" s="5"/>
      <c r="Q658" s="5"/>
      <c r="R658" s="5"/>
      <c r="S658" s="54"/>
      <c r="T658" s="54"/>
      <c r="U658" s="371"/>
      <c r="V658" s="56"/>
      <c r="W658" s="5"/>
      <c r="X658" s="373"/>
      <c r="Y658" s="48"/>
      <c r="Z658" s="5"/>
      <c r="AA658" s="5"/>
    </row>
    <row r="659" spans="1:27" ht="21" customHeight="1" x14ac:dyDescent="0.3">
      <c r="A659" s="5"/>
      <c r="B659" s="5"/>
      <c r="C659" s="5"/>
      <c r="D659" s="5"/>
      <c r="E659" s="5"/>
      <c r="F659" s="5"/>
      <c r="G659" s="5"/>
      <c r="H659" s="5"/>
      <c r="I659" s="53"/>
      <c r="J659" s="5"/>
      <c r="K659" s="5"/>
      <c r="L659" s="5"/>
      <c r="M659" s="5"/>
      <c r="N659" s="5"/>
      <c r="O659" s="5"/>
      <c r="P659" s="5"/>
      <c r="Q659" s="5"/>
      <c r="R659" s="5"/>
      <c r="S659" s="54"/>
      <c r="T659" s="54"/>
      <c r="U659" s="371"/>
      <c r="V659" s="56"/>
      <c r="W659" s="5"/>
      <c r="X659" s="373"/>
      <c r="Y659" s="48"/>
      <c r="Z659" s="5"/>
      <c r="AA659" s="5"/>
    </row>
    <row r="660" spans="1:27" ht="21" customHeight="1" x14ac:dyDescent="0.3">
      <c r="A660" s="5"/>
      <c r="B660" s="5"/>
      <c r="C660" s="5"/>
      <c r="D660" s="5"/>
      <c r="E660" s="5"/>
      <c r="F660" s="5"/>
      <c r="G660" s="5"/>
      <c r="H660" s="5"/>
      <c r="I660" s="53"/>
      <c r="J660" s="5"/>
      <c r="K660" s="5"/>
      <c r="L660" s="5"/>
      <c r="M660" s="5"/>
      <c r="N660" s="5"/>
      <c r="O660" s="5"/>
      <c r="P660" s="5"/>
      <c r="Q660" s="5"/>
      <c r="R660" s="5"/>
      <c r="S660" s="54"/>
      <c r="T660" s="54"/>
      <c r="U660" s="371"/>
      <c r="V660" s="56"/>
      <c r="W660" s="5"/>
      <c r="X660" s="373"/>
      <c r="Y660" s="48"/>
      <c r="Z660" s="5"/>
      <c r="AA660" s="5"/>
    </row>
    <row r="661" spans="1:27" ht="21" customHeight="1" x14ac:dyDescent="0.3">
      <c r="A661" s="5"/>
      <c r="B661" s="5"/>
      <c r="C661" s="5"/>
      <c r="D661" s="5"/>
      <c r="E661" s="5"/>
      <c r="F661" s="5"/>
      <c r="G661" s="5"/>
      <c r="H661" s="5"/>
      <c r="I661" s="53"/>
      <c r="J661" s="5"/>
      <c r="K661" s="5"/>
      <c r="L661" s="5"/>
      <c r="M661" s="5"/>
      <c r="N661" s="5"/>
      <c r="O661" s="5"/>
      <c r="P661" s="5"/>
      <c r="Q661" s="5"/>
      <c r="R661" s="5"/>
      <c r="S661" s="54"/>
      <c r="T661" s="54"/>
      <c r="U661" s="371"/>
      <c r="V661" s="56"/>
      <c r="W661" s="5"/>
      <c r="X661" s="373"/>
      <c r="Y661" s="48"/>
      <c r="Z661" s="5"/>
      <c r="AA661" s="5"/>
    </row>
    <row r="662" spans="1:27" ht="21" customHeight="1" x14ac:dyDescent="0.3">
      <c r="A662" s="5"/>
      <c r="B662" s="5"/>
      <c r="C662" s="5"/>
      <c r="D662" s="5"/>
      <c r="E662" s="5"/>
      <c r="F662" s="5"/>
      <c r="G662" s="5"/>
      <c r="H662" s="5"/>
      <c r="I662" s="53"/>
      <c r="J662" s="5"/>
      <c r="K662" s="5"/>
      <c r="L662" s="5"/>
      <c r="M662" s="5"/>
      <c r="N662" s="5"/>
      <c r="O662" s="5"/>
      <c r="P662" s="5"/>
      <c r="Q662" s="5"/>
      <c r="R662" s="5"/>
      <c r="S662" s="54"/>
      <c r="T662" s="54"/>
      <c r="U662" s="371"/>
      <c r="V662" s="56"/>
      <c r="W662" s="5"/>
      <c r="X662" s="373"/>
      <c r="Y662" s="48"/>
      <c r="Z662" s="5"/>
      <c r="AA662" s="5"/>
    </row>
    <row r="663" spans="1:27" ht="21" customHeight="1" x14ac:dyDescent="0.3">
      <c r="A663" s="5"/>
      <c r="B663" s="5"/>
      <c r="C663" s="5"/>
      <c r="D663" s="5"/>
      <c r="E663" s="5"/>
      <c r="F663" s="5"/>
      <c r="G663" s="5"/>
      <c r="H663" s="5"/>
      <c r="I663" s="53"/>
      <c r="J663" s="5"/>
      <c r="K663" s="5"/>
      <c r="L663" s="5"/>
      <c r="M663" s="5"/>
      <c r="N663" s="5"/>
      <c r="O663" s="5"/>
      <c r="P663" s="5"/>
      <c r="Q663" s="5"/>
      <c r="R663" s="5"/>
      <c r="S663" s="54"/>
      <c r="T663" s="54"/>
      <c r="U663" s="371"/>
      <c r="V663" s="56"/>
      <c r="W663" s="5"/>
      <c r="X663" s="373"/>
      <c r="Y663" s="48"/>
      <c r="Z663" s="5"/>
      <c r="AA663" s="5"/>
    </row>
    <row r="664" spans="1:27" ht="21" customHeight="1" x14ac:dyDescent="0.3">
      <c r="A664" s="5"/>
      <c r="B664" s="5"/>
      <c r="C664" s="5"/>
      <c r="D664" s="5"/>
      <c r="E664" s="5"/>
      <c r="F664" s="5"/>
      <c r="G664" s="5"/>
      <c r="H664" s="5"/>
      <c r="I664" s="53"/>
      <c r="J664" s="5"/>
      <c r="K664" s="5"/>
      <c r="L664" s="5"/>
      <c r="M664" s="5"/>
      <c r="N664" s="5"/>
      <c r="O664" s="5"/>
      <c r="P664" s="5"/>
      <c r="Q664" s="5"/>
      <c r="R664" s="5"/>
      <c r="S664" s="54"/>
      <c r="T664" s="54"/>
      <c r="U664" s="371"/>
      <c r="V664" s="56"/>
      <c r="W664" s="5"/>
      <c r="X664" s="373"/>
      <c r="Y664" s="48"/>
      <c r="Z664" s="5"/>
      <c r="AA664" s="5"/>
    </row>
    <row r="665" spans="1:27" ht="21" customHeight="1" x14ac:dyDescent="0.3">
      <c r="A665" s="5"/>
      <c r="B665" s="5"/>
      <c r="C665" s="5"/>
      <c r="D665" s="5"/>
      <c r="E665" s="5"/>
      <c r="F665" s="5"/>
      <c r="G665" s="5"/>
      <c r="H665" s="5"/>
      <c r="I665" s="53"/>
      <c r="J665" s="5"/>
      <c r="K665" s="5"/>
      <c r="L665" s="5"/>
      <c r="M665" s="5"/>
      <c r="N665" s="5"/>
      <c r="O665" s="5"/>
      <c r="P665" s="5"/>
      <c r="Q665" s="5"/>
      <c r="R665" s="5"/>
      <c r="S665" s="54"/>
      <c r="T665" s="54"/>
      <c r="U665" s="371"/>
      <c r="V665" s="56"/>
      <c r="W665" s="5"/>
      <c r="X665" s="373"/>
      <c r="Y665" s="48"/>
      <c r="Z665" s="5"/>
      <c r="AA665" s="5"/>
    </row>
    <row r="666" spans="1:27" ht="21" customHeight="1" x14ac:dyDescent="0.3">
      <c r="A666" s="5"/>
      <c r="B666" s="5"/>
      <c r="C666" s="5"/>
      <c r="D666" s="5"/>
      <c r="E666" s="5"/>
      <c r="F666" s="5"/>
      <c r="G666" s="5"/>
      <c r="H666" s="5"/>
      <c r="I666" s="53"/>
      <c r="J666" s="5"/>
      <c r="K666" s="5"/>
      <c r="L666" s="5"/>
      <c r="M666" s="5"/>
      <c r="N666" s="5"/>
      <c r="O666" s="5"/>
      <c r="P666" s="5"/>
      <c r="Q666" s="5"/>
      <c r="R666" s="5"/>
      <c r="S666" s="54"/>
      <c r="T666" s="54"/>
      <c r="U666" s="371"/>
      <c r="V666" s="56"/>
      <c r="W666" s="5"/>
      <c r="X666" s="373"/>
      <c r="Y666" s="48"/>
      <c r="Z666" s="5"/>
      <c r="AA666" s="5"/>
    </row>
    <row r="667" spans="1:27" ht="21" customHeight="1" x14ac:dyDescent="0.3">
      <c r="A667" s="5"/>
      <c r="B667" s="5"/>
      <c r="C667" s="5"/>
      <c r="D667" s="5"/>
      <c r="E667" s="5"/>
      <c r="F667" s="5"/>
      <c r="G667" s="5"/>
      <c r="H667" s="5"/>
      <c r="I667" s="53"/>
      <c r="J667" s="5"/>
      <c r="K667" s="5"/>
      <c r="L667" s="5"/>
      <c r="M667" s="5"/>
      <c r="N667" s="5"/>
      <c r="O667" s="5"/>
      <c r="P667" s="5"/>
      <c r="Q667" s="5"/>
      <c r="R667" s="5"/>
      <c r="S667" s="54"/>
      <c r="T667" s="54"/>
      <c r="U667" s="371"/>
      <c r="V667" s="56"/>
      <c r="W667" s="5"/>
      <c r="X667" s="373"/>
      <c r="Y667" s="48"/>
      <c r="Z667" s="5"/>
      <c r="AA667" s="5"/>
    </row>
    <row r="668" spans="1:27" ht="21" customHeight="1" x14ac:dyDescent="0.3">
      <c r="A668" s="5"/>
      <c r="B668" s="5"/>
      <c r="C668" s="5"/>
      <c r="D668" s="5"/>
      <c r="E668" s="5"/>
      <c r="F668" s="5"/>
      <c r="G668" s="5"/>
      <c r="H668" s="5"/>
      <c r="I668" s="53"/>
      <c r="J668" s="5"/>
      <c r="K668" s="5"/>
      <c r="L668" s="5"/>
      <c r="M668" s="5"/>
      <c r="N668" s="5"/>
      <c r="O668" s="5"/>
      <c r="P668" s="5"/>
      <c r="Q668" s="5"/>
      <c r="R668" s="5"/>
      <c r="S668" s="54"/>
      <c r="T668" s="54"/>
      <c r="U668" s="371"/>
      <c r="V668" s="56"/>
      <c r="W668" s="5"/>
      <c r="X668" s="373"/>
      <c r="Y668" s="48"/>
      <c r="Z668" s="5"/>
      <c r="AA668" s="5"/>
    </row>
    <row r="669" spans="1:27" ht="21" customHeight="1" x14ac:dyDescent="0.3">
      <c r="A669" s="5"/>
      <c r="B669" s="5"/>
      <c r="C669" s="5"/>
      <c r="D669" s="5"/>
      <c r="E669" s="5"/>
      <c r="F669" s="5"/>
      <c r="G669" s="5"/>
      <c r="H669" s="5"/>
      <c r="I669" s="53"/>
      <c r="J669" s="5"/>
      <c r="K669" s="5"/>
      <c r="L669" s="5"/>
      <c r="M669" s="5"/>
      <c r="N669" s="5"/>
      <c r="O669" s="5"/>
      <c r="P669" s="5"/>
      <c r="Q669" s="5"/>
      <c r="R669" s="5"/>
      <c r="S669" s="54"/>
      <c r="T669" s="54"/>
      <c r="U669" s="371"/>
      <c r="V669" s="56"/>
      <c r="W669" s="5"/>
      <c r="X669" s="373"/>
      <c r="Y669" s="48"/>
      <c r="Z669" s="5"/>
      <c r="AA669" s="5"/>
    </row>
    <row r="670" spans="1:27" ht="21" customHeight="1" x14ac:dyDescent="0.3">
      <c r="A670" s="5"/>
      <c r="B670" s="5"/>
      <c r="C670" s="5"/>
      <c r="D670" s="5"/>
      <c r="E670" s="5"/>
      <c r="F670" s="5"/>
      <c r="G670" s="5"/>
      <c r="H670" s="5"/>
      <c r="I670" s="53"/>
      <c r="J670" s="5"/>
      <c r="K670" s="5"/>
      <c r="L670" s="5"/>
      <c r="M670" s="5"/>
      <c r="N670" s="5"/>
      <c r="O670" s="5"/>
      <c r="P670" s="5"/>
      <c r="Q670" s="5"/>
      <c r="R670" s="5"/>
      <c r="S670" s="54"/>
      <c r="T670" s="54"/>
      <c r="U670" s="371"/>
      <c r="V670" s="56"/>
      <c r="W670" s="5"/>
      <c r="X670" s="373"/>
      <c r="Y670" s="48"/>
      <c r="Z670" s="5"/>
      <c r="AA670" s="5"/>
    </row>
    <row r="671" spans="1:27" ht="21" customHeight="1" x14ac:dyDescent="0.3">
      <c r="A671" s="5"/>
      <c r="B671" s="5"/>
      <c r="C671" s="5"/>
      <c r="D671" s="5"/>
      <c r="E671" s="5"/>
      <c r="F671" s="5"/>
      <c r="G671" s="5"/>
      <c r="H671" s="5"/>
      <c r="I671" s="53"/>
      <c r="J671" s="5"/>
      <c r="K671" s="5"/>
      <c r="L671" s="5"/>
      <c r="M671" s="5"/>
      <c r="N671" s="5"/>
      <c r="O671" s="5"/>
      <c r="P671" s="5"/>
      <c r="Q671" s="5"/>
      <c r="R671" s="5"/>
      <c r="S671" s="54"/>
      <c r="T671" s="54"/>
      <c r="U671" s="371"/>
      <c r="V671" s="56"/>
      <c r="W671" s="5"/>
      <c r="X671" s="373"/>
      <c r="Y671" s="48"/>
      <c r="Z671" s="5"/>
      <c r="AA671" s="5"/>
    </row>
    <row r="672" spans="1:27" ht="21" customHeight="1" x14ac:dyDescent="0.3">
      <c r="A672" s="5"/>
      <c r="B672" s="5"/>
      <c r="C672" s="5"/>
      <c r="D672" s="5"/>
      <c r="E672" s="5"/>
      <c r="F672" s="5"/>
      <c r="G672" s="5"/>
      <c r="H672" s="5"/>
      <c r="I672" s="53"/>
      <c r="J672" s="5"/>
      <c r="K672" s="5"/>
      <c r="L672" s="5"/>
      <c r="M672" s="5"/>
      <c r="N672" s="5"/>
      <c r="O672" s="5"/>
      <c r="P672" s="5"/>
      <c r="Q672" s="5"/>
      <c r="R672" s="5"/>
      <c r="S672" s="54"/>
      <c r="T672" s="54"/>
      <c r="U672" s="371"/>
      <c r="V672" s="56"/>
      <c r="W672" s="5"/>
      <c r="X672" s="373"/>
      <c r="Y672" s="48"/>
      <c r="Z672" s="5"/>
      <c r="AA672" s="5"/>
    </row>
    <row r="673" spans="1:27" ht="21" customHeight="1" x14ac:dyDescent="0.3">
      <c r="A673" s="5"/>
      <c r="B673" s="5"/>
      <c r="C673" s="5"/>
      <c r="D673" s="5"/>
      <c r="E673" s="5"/>
      <c r="F673" s="5"/>
      <c r="G673" s="5"/>
      <c r="H673" s="5"/>
      <c r="I673" s="53"/>
      <c r="J673" s="5"/>
      <c r="K673" s="5"/>
      <c r="L673" s="5"/>
      <c r="M673" s="5"/>
      <c r="N673" s="5"/>
      <c r="O673" s="5"/>
      <c r="P673" s="5"/>
      <c r="Q673" s="5"/>
      <c r="R673" s="5"/>
      <c r="S673" s="54"/>
      <c r="T673" s="54"/>
      <c r="U673" s="371"/>
      <c r="V673" s="56"/>
      <c r="W673" s="5"/>
      <c r="X673" s="373"/>
      <c r="Y673" s="48"/>
      <c r="Z673" s="5"/>
      <c r="AA673" s="5"/>
    </row>
    <row r="674" spans="1:27" ht="21" customHeight="1" x14ac:dyDescent="0.3">
      <c r="A674" s="5"/>
      <c r="B674" s="5"/>
      <c r="C674" s="5"/>
      <c r="D674" s="5"/>
      <c r="E674" s="5"/>
      <c r="F674" s="5"/>
      <c r="G674" s="5"/>
      <c r="H674" s="5"/>
      <c r="I674" s="53"/>
      <c r="J674" s="5"/>
      <c r="K674" s="5"/>
      <c r="L674" s="5"/>
      <c r="M674" s="5"/>
      <c r="N674" s="5"/>
      <c r="O674" s="5"/>
      <c r="P674" s="5"/>
      <c r="Q674" s="5"/>
      <c r="R674" s="5"/>
      <c r="S674" s="54"/>
      <c r="T674" s="54"/>
      <c r="U674" s="371"/>
      <c r="V674" s="56"/>
      <c r="W674" s="5"/>
      <c r="X674" s="373"/>
      <c r="Y674" s="48"/>
      <c r="Z674" s="5"/>
      <c r="AA674" s="5"/>
    </row>
    <row r="675" spans="1:27" ht="21" customHeight="1" x14ac:dyDescent="0.3">
      <c r="A675" s="5"/>
      <c r="B675" s="5"/>
      <c r="C675" s="5"/>
      <c r="D675" s="5"/>
      <c r="E675" s="5"/>
      <c r="F675" s="5"/>
      <c r="G675" s="5"/>
      <c r="H675" s="5"/>
      <c r="I675" s="53"/>
      <c r="J675" s="5"/>
      <c r="K675" s="5"/>
      <c r="L675" s="5"/>
      <c r="M675" s="5"/>
      <c r="N675" s="5"/>
      <c r="O675" s="5"/>
      <c r="P675" s="5"/>
      <c r="Q675" s="5"/>
      <c r="R675" s="5"/>
      <c r="S675" s="54"/>
      <c r="T675" s="54"/>
      <c r="U675" s="371"/>
      <c r="V675" s="56"/>
      <c r="W675" s="5"/>
      <c r="X675" s="373"/>
      <c r="Y675" s="48"/>
      <c r="Z675" s="5"/>
      <c r="AA675" s="5"/>
    </row>
    <row r="676" spans="1:27" ht="21" customHeight="1" x14ac:dyDescent="0.3">
      <c r="A676" s="5"/>
      <c r="B676" s="5"/>
      <c r="C676" s="5"/>
      <c r="D676" s="5"/>
      <c r="E676" s="5"/>
      <c r="F676" s="5"/>
      <c r="G676" s="5"/>
      <c r="H676" s="5"/>
      <c r="I676" s="53"/>
      <c r="J676" s="5"/>
      <c r="K676" s="5"/>
      <c r="L676" s="5"/>
      <c r="M676" s="5"/>
      <c r="N676" s="5"/>
      <c r="O676" s="5"/>
      <c r="P676" s="5"/>
      <c r="Q676" s="5"/>
      <c r="R676" s="5"/>
      <c r="S676" s="54"/>
      <c r="T676" s="54"/>
      <c r="U676" s="371"/>
      <c r="V676" s="56"/>
      <c r="W676" s="5"/>
      <c r="X676" s="373"/>
      <c r="Y676" s="48"/>
      <c r="Z676" s="5"/>
      <c r="AA676" s="5"/>
    </row>
    <row r="677" spans="1:27" ht="21" customHeight="1" x14ac:dyDescent="0.3">
      <c r="A677" s="5"/>
      <c r="B677" s="5"/>
      <c r="C677" s="5"/>
      <c r="D677" s="5"/>
      <c r="E677" s="5"/>
      <c r="F677" s="5"/>
      <c r="G677" s="5"/>
      <c r="H677" s="5"/>
      <c r="I677" s="53"/>
      <c r="J677" s="5"/>
      <c r="K677" s="5"/>
      <c r="L677" s="5"/>
      <c r="M677" s="5"/>
      <c r="N677" s="5"/>
      <c r="O677" s="5"/>
      <c r="P677" s="5"/>
      <c r="Q677" s="5"/>
      <c r="R677" s="5"/>
      <c r="S677" s="54"/>
      <c r="T677" s="54"/>
      <c r="U677" s="371"/>
      <c r="V677" s="56"/>
      <c r="W677" s="5"/>
      <c r="X677" s="373"/>
      <c r="Y677" s="48"/>
      <c r="Z677" s="5"/>
      <c r="AA677" s="5"/>
    </row>
    <row r="678" spans="1:27" ht="21" customHeight="1" x14ac:dyDescent="0.3">
      <c r="A678" s="5"/>
      <c r="B678" s="5"/>
      <c r="C678" s="5"/>
      <c r="D678" s="5"/>
      <c r="E678" s="5"/>
      <c r="F678" s="5"/>
      <c r="G678" s="5"/>
      <c r="H678" s="5"/>
      <c r="I678" s="53"/>
      <c r="J678" s="5"/>
      <c r="K678" s="5"/>
      <c r="L678" s="5"/>
      <c r="M678" s="5"/>
      <c r="N678" s="5"/>
      <c r="O678" s="5"/>
      <c r="P678" s="5"/>
      <c r="Q678" s="5"/>
      <c r="R678" s="5"/>
      <c r="S678" s="54"/>
      <c r="T678" s="54"/>
      <c r="U678" s="371"/>
      <c r="V678" s="56"/>
      <c r="W678" s="5"/>
      <c r="X678" s="373"/>
      <c r="Y678" s="48"/>
      <c r="Z678" s="5"/>
      <c r="AA678" s="5"/>
    </row>
    <row r="679" spans="1:27" ht="21" customHeight="1" x14ac:dyDescent="0.3">
      <c r="A679" s="5"/>
      <c r="B679" s="5"/>
      <c r="C679" s="5"/>
      <c r="D679" s="5"/>
      <c r="E679" s="5"/>
      <c r="F679" s="5"/>
      <c r="G679" s="5"/>
      <c r="H679" s="5"/>
      <c r="I679" s="53"/>
      <c r="J679" s="5"/>
      <c r="K679" s="5"/>
      <c r="L679" s="5"/>
      <c r="M679" s="5"/>
      <c r="N679" s="5"/>
      <c r="O679" s="5"/>
      <c r="P679" s="5"/>
      <c r="Q679" s="5"/>
      <c r="R679" s="5"/>
      <c r="S679" s="54"/>
      <c r="T679" s="54"/>
      <c r="U679" s="371"/>
      <c r="V679" s="56"/>
      <c r="W679" s="5"/>
      <c r="X679" s="373"/>
      <c r="Y679" s="48"/>
      <c r="Z679" s="5"/>
      <c r="AA679" s="5"/>
    </row>
    <row r="680" spans="1:27" ht="21" customHeight="1" x14ac:dyDescent="0.3">
      <c r="A680" s="5"/>
      <c r="B680" s="5"/>
      <c r="C680" s="5"/>
      <c r="D680" s="5"/>
      <c r="E680" s="5"/>
      <c r="F680" s="5"/>
      <c r="G680" s="5"/>
      <c r="H680" s="5"/>
      <c r="I680" s="53"/>
      <c r="J680" s="5"/>
      <c r="K680" s="5"/>
      <c r="L680" s="5"/>
      <c r="M680" s="5"/>
      <c r="N680" s="5"/>
      <c r="O680" s="5"/>
      <c r="P680" s="5"/>
      <c r="Q680" s="5"/>
      <c r="R680" s="5"/>
      <c r="S680" s="54"/>
      <c r="T680" s="54"/>
      <c r="U680" s="371"/>
      <c r="V680" s="56"/>
      <c r="W680" s="5"/>
      <c r="X680" s="373"/>
      <c r="Y680" s="48"/>
      <c r="Z680" s="5"/>
      <c r="AA680" s="5"/>
    </row>
    <row r="681" spans="1:27" ht="21" customHeight="1" x14ac:dyDescent="0.3">
      <c r="A681" s="5"/>
      <c r="B681" s="5"/>
      <c r="C681" s="5"/>
      <c r="D681" s="5"/>
      <c r="E681" s="5"/>
      <c r="F681" s="5"/>
      <c r="G681" s="5"/>
      <c r="H681" s="5"/>
      <c r="I681" s="53"/>
      <c r="J681" s="5"/>
      <c r="K681" s="5"/>
      <c r="L681" s="5"/>
      <c r="M681" s="5"/>
      <c r="N681" s="5"/>
      <c r="O681" s="5"/>
      <c r="P681" s="5"/>
      <c r="Q681" s="5"/>
      <c r="R681" s="5"/>
      <c r="S681" s="54"/>
      <c r="T681" s="54"/>
      <c r="U681" s="371"/>
      <c r="V681" s="56"/>
      <c r="W681" s="5"/>
      <c r="X681" s="373"/>
      <c r="Y681" s="48"/>
      <c r="Z681" s="5"/>
      <c r="AA681" s="5"/>
    </row>
    <row r="682" spans="1:27" ht="21" customHeight="1" x14ac:dyDescent="0.3">
      <c r="A682" s="5"/>
      <c r="B682" s="5"/>
      <c r="C682" s="5"/>
      <c r="D682" s="5"/>
      <c r="E682" s="5"/>
      <c r="F682" s="5"/>
      <c r="G682" s="5"/>
      <c r="H682" s="5"/>
      <c r="I682" s="53"/>
      <c r="J682" s="5"/>
      <c r="K682" s="5"/>
      <c r="L682" s="5"/>
      <c r="M682" s="5"/>
      <c r="N682" s="5"/>
      <c r="O682" s="5"/>
      <c r="P682" s="5"/>
      <c r="Q682" s="5"/>
      <c r="R682" s="5"/>
      <c r="S682" s="54"/>
      <c r="T682" s="54"/>
      <c r="U682" s="371"/>
      <c r="V682" s="56"/>
      <c r="W682" s="5"/>
      <c r="X682" s="373"/>
      <c r="Y682" s="48"/>
      <c r="Z682" s="5"/>
      <c r="AA682" s="5"/>
    </row>
    <row r="683" spans="1:27" ht="21" customHeight="1" x14ac:dyDescent="0.3">
      <c r="A683" s="5"/>
      <c r="B683" s="5"/>
      <c r="C683" s="5"/>
      <c r="D683" s="5"/>
      <c r="E683" s="5"/>
      <c r="F683" s="5"/>
      <c r="G683" s="5"/>
      <c r="H683" s="5"/>
      <c r="I683" s="53"/>
      <c r="J683" s="5"/>
      <c r="K683" s="5"/>
      <c r="L683" s="5"/>
      <c r="M683" s="5"/>
      <c r="N683" s="5"/>
      <c r="O683" s="5"/>
      <c r="P683" s="5"/>
      <c r="Q683" s="5"/>
      <c r="R683" s="5"/>
      <c r="S683" s="54"/>
      <c r="T683" s="54"/>
      <c r="U683" s="371"/>
      <c r="V683" s="56"/>
      <c r="W683" s="5"/>
      <c r="X683" s="373"/>
      <c r="Y683" s="48"/>
      <c r="Z683" s="5"/>
      <c r="AA683" s="5"/>
    </row>
    <row r="684" spans="1:27" ht="21" customHeight="1" x14ac:dyDescent="0.3">
      <c r="A684" s="5"/>
      <c r="B684" s="5"/>
      <c r="C684" s="5"/>
      <c r="D684" s="5"/>
      <c r="E684" s="5"/>
      <c r="F684" s="5"/>
      <c r="G684" s="5"/>
      <c r="H684" s="5"/>
      <c r="I684" s="53"/>
      <c r="J684" s="5"/>
      <c r="K684" s="5"/>
      <c r="L684" s="5"/>
      <c r="M684" s="5"/>
      <c r="N684" s="5"/>
      <c r="O684" s="5"/>
      <c r="P684" s="5"/>
      <c r="Q684" s="5"/>
      <c r="R684" s="5"/>
      <c r="S684" s="54"/>
      <c r="T684" s="54"/>
      <c r="U684" s="371"/>
      <c r="V684" s="56"/>
      <c r="W684" s="5"/>
      <c r="X684" s="373"/>
      <c r="Y684" s="48"/>
      <c r="Z684" s="5"/>
      <c r="AA684" s="5"/>
    </row>
    <row r="685" spans="1:27" ht="21" customHeight="1" x14ac:dyDescent="0.3">
      <c r="A685" s="5"/>
      <c r="B685" s="5"/>
      <c r="C685" s="5"/>
      <c r="D685" s="5"/>
      <c r="E685" s="5"/>
      <c r="F685" s="5"/>
      <c r="G685" s="5"/>
      <c r="H685" s="5"/>
      <c r="I685" s="53"/>
      <c r="J685" s="5"/>
      <c r="K685" s="5"/>
      <c r="L685" s="5"/>
      <c r="M685" s="5"/>
      <c r="N685" s="5"/>
      <c r="O685" s="5"/>
      <c r="P685" s="5"/>
      <c r="Q685" s="5"/>
      <c r="R685" s="5"/>
      <c r="S685" s="54"/>
      <c r="T685" s="54"/>
      <c r="U685" s="371"/>
      <c r="V685" s="56"/>
      <c r="W685" s="5"/>
      <c r="X685" s="373"/>
      <c r="Y685" s="48"/>
      <c r="Z685" s="5"/>
      <c r="AA685" s="5"/>
    </row>
    <row r="686" spans="1:27" ht="21" customHeight="1" x14ac:dyDescent="0.3">
      <c r="A686" s="5"/>
      <c r="B686" s="5"/>
      <c r="C686" s="5"/>
      <c r="D686" s="5"/>
      <c r="E686" s="5"/>
      <c r="F686" s="5"/>
      <c r="G686" s="5"/>
      <c r="H686" s="5"/>
      <c r="I686" s="53"/>
      <c r="J686" s="5"/>
      <c r="K686" s="5"/>
      <c r="L686" s="5"/>
      <c r="M686" s="5"/>
      <c r="N686" s="5"/>
      <c r="O686" s="5"/>
      <c r="P686" s="5"/>
      <c r="Q686" s="5"/>
      <c r="R686" s="5"/>
      <c r="S686" s="54"/>
      <c r="T686" s="54"/>
      <c r="U686" s="371"/>
      <c r="V686" s="56"/>
      <c r="W686" s="5"/>
      <c r="X686" s="373"/>
      <c r="Y686" s="48"/>
      <c r="Z686" s="5"/>
      <c r="AA686" s="5"/>
    </row>
    <row r="687" spans="1:27" ht="21" customHeight="1" x14ac:dyDescent="0.3">
      <c r="A687" s="5"/>
      <c r="B687" s="5"/>
      <c r="C687" s="5"/>
      <c r="D687" s="5"/>
      <c r="E687" s="5"/>
      <c r="F687" s="5"/>
      <c r="G687" s="5"/>
      <c r="H687" s="5"/>
      <c r="I687" s="53"/>
      <c r="J687" s="5"/>
      <c r="K687" s="5"/>
      <c r="L687" s="5"/>
      <c r="M687" s="5"/>
      <c r="N687" s="5"/>
      <c r="O687" s="5"/>
      <c r="P687" s="5"/>
      <c r="Q687" s="5"/>
      <c r="R687" s="5"/>
      <c r="S687" s="54"/>
      <c r="T687" s="54"/>
      <c r="U687" s="371"/>
      <c r="V687" s="56"/>
      <c r="W687" s="5"/>
      <c r="X687" s="373"/>
      <c r="Y687" s="48"/>
      <c r="Z687" s="5"/>
      <c r="AA687" s="5"/>
    </row>
    <row r="688" spans="1:27" ht="21" customHeight="1" x14ac:dyDescent="0.3">
      <c r="A688" s="5"/>
      <c r="B688" s="5"/>
      <c r="C688" s="5"/>
      <c r="D688" s="5"/>
      <c r="E688" s="5"/>
      <c r="F688" s="5"/>
      <c r="G688" s="5"/>
      <c r="H688" s="5"/>
      <c r="I688" s="53"/>
      <c r="J688" s="5"/>
      <c r="K688" s="5"/>
      <c r="L688" s="5"/>
      <c r="M688" s="5"/>
      <c r="N688" s="5"/>
      <c r="O688" s="5"/>
      <c r="P688" s="5"/>
      <c r="Q688" s="5"/>
      <c r="R688" s="5"/>
      <c r="S688" s="54"/>
      <c r="T688" s="54"/>
      <c r="U688" s="371"/>
      <c r="V688" s="56"/>
      <c r="W688" s="5"/>
      <c r="X688" s="373"/>
      <c r="Y688" s="48"/>
      <c r="Z688" s="5"/>
      <c r="AA688" s="5"/>
    </row>
    <row r="689" spans="1:27" ht="21" customHeight="1" x14ac:dyDescent="0.3">
      <c r="A689" s="5"/>
      <c r="B689" s="5"/>
      <c r="C689" s="5"/>
      <c r="D689" s="5"/>
      <c r="E689" s="5"/>
      <c r="F689" s="5"/>
      <c r="G689" s="5"/>
      <c r="H689" s="5"/>
      <c r="I689" s="53"/>
      <c r="J689" s="5"/>
      <c r="K689" s="5"/>
      <c r="L689" s="5"/>
      <c r="M689" s="5"/>
      <c r="N689" s="5"/>
      <c r="O689" s="5"/>
      <c r="P689" s="5"/>
      <c r="Q689" s="5"/>
      <c r="R689" s="5"/>
      <c r="S689" s="54"/>
      <c r="T689" s="54"/>
      <c r="U689" s="371"/>
      <c r="V689" s="56"/>
      <c r="W689" s="5"/>
      <c r="X689" s="373"/>
      <c r="Y689" s="48"/>
      <c r="Z689" s="5"/>
      <c r="AA689" s="5"/>
    </row>
    <row r="690" spans="1:27" ht="21" customHeight="1" x14ac:dyDescent="0.3">
      <c r="A690" s="5"/>
      <c r="B690" s="5"/>
      <c r="C690" s="5"/>
      <c r="D690" s="5"/>
      <c r="E690" s="5"/>
      <c r="F690" s="5"/>
      <c r="G690" s="5"/>
      <c r="H690" s="5"/>
      <c r="I690" s="53"/>
      <c r="J690" s="5"/>
      <c r="K690" s="5"/>
      <c r="L690" s="5"/>
      <c r="M690" s="5"/>
      <c r="N690" s="5"/>
      <c r="O690" s="5"/>
      <c r="P690" s="5"/>
      <c r="Q690" s="5"/>
      <c r="R690" s="5"/>
      <c r="S690" s="54"/>
      <c r="T690" s="54"/>
      <c r="U690" s="371"/>
      <c r="V690" s="56"/>
      <c r="W690" s="5"/>
      <c r="X690" s="373"/>
      <c r="Y690" s="48"/>
      <c r="Z690" s="5"/>
      <c r="AA690" s="5"/>
    </row>
    <row r="691" spans="1:27" ht="21" customHeight="1" x14ac:dyDescent="0.3">
      <c r="A691" s="5"/>
      <c r="B691" s="5"/>
      <c r="C691" s="5"/>
      <c r="D691" s="5"/>
      <c r="E691" s="5"/>
      <c r="F691" s="5"/>
      <c r="G691" s="5"/>
      <c r="H691" s="5"/>
      <c r="I691" s="53"/>
      <c r="J691" s="5"/>
      <c r="K691" s="5"/>
      <c r="L691" s="5"/>
      <c r="M691" s="5"/>
      <c r="N691" s="5"/>
      <c r="O691" s="5"/>
      <c r="P691" s="5"/>
      <c r="Q691" s="5"/>
      <c r="R691" s="5"/>
      <c r="S691" s="54"/>
      <c r="T691" s="54"/>
      <c r="U691" s="371"/>
      <c r="V691" s="56"/>
      <c r="W691" s="5"/>
      <c r="X691" s="373"/>
      <c r="Y691" s="48"/>
      <c r="Z691" s="5"/>
      <c r="AA691" s="5"/>
    </row>
    <row r="692" spans="1:27" ht="21" customHeight="1" x14ac:dyDescent="0.3">
      <c r="A692" s="5"/>
      <c r="B692" s="5"/>
      <c r="C692" s="5"/>
      <c r="D692" s="5"/>
      <c r="E692" s="5"/>
      <c r="F692" s="5"/>
      <c r="G692" s="5"/>
      <c r="H692" s="5"/>
      <c r="I692" s="53"/>
      <c r="J692" s="5"/>
      <c r="K692" s="5"/>
      <c r="L692" s="5"/>
      <c r="M692" s="5"/>
      <c r="N692" s="5"/>
      <c r="O692" s="5"/>
      <c r="P692" s="5"/>
      <c r="Q692" s="5"/>
      <c r="R692" s="5"/>
      <c r="S692" s="54"/>
      <c r="T692" s="54"/>
      <c r="U692" s="371"/>
      <c r="V692" s="56"/>
      <c r="W692" s="5"/>
      <c r="X692" s="373"/>
      <c r="Y692" s="48"/>
      <c r="Z692" s="5"/>
      <c r="AA692" s="5"/>
    </row>
    <row r="693" spans="1:27" ht="21" customHeight="1" x14ac:dyDescent="0.3">
      <c r="A693" s="5"/>
      <c r="B693" s="5"/>
      <c r="C693" s="5"/>
      <c r="D693" s="5"/>
      <c r="E693" s="5"/>
      <c r="F693" s="5"/>
      <c r="G693" s="5"/>
      <c r="H693" s="5"/>
      <c r="I693" s="53"/>
      <c r="J693" s="5"/>
      <c r="K693" s="5"/>
      <c r="L693" s="5"/>
      <c r="M693" s="5"/>
      <c r="N693" s="5"/>
      <c r="O693" s="5"/>
      <c r="P693" s="5"/>
      <c r="Q693" s="5"/>
      <c r="R693" s="5"/>
      <c r="S693" s="54"/>
      <c r="T693" s="54"/>
      <c r="U693" s="371"/>
      <c r="V693" s="56"/>
      <c r="W693" s="5"/>
      <c r="X693" s="373"/>
      <c r="Y693" s="48"/>
      <c r="Z693" s="5"/>
      <c r="AA693" s="5"/>
    </row>
    <row r="694" spans="1:27" ht="21" customHeight="1" x14ac:dyDescent="0.3">
      <c r="A694" s="5"/>
      <c r="B694" s="5"/>
      <c r="C694" s="5"/>
      <c r="D694" s="5"/>
      <c r="E694" s="5"/>
      <c r="F694" s="5"/>
      <c r="G694" s="5"/>
      <c r="H694" s="5"/>
      <c r="I694" s="53"/>
      <c r="J694" s="5"/>
      <c r="K694" s="5"/>
      <c r="L694" s="5"/>
      <c r="M694" s="5"/>
      <c r="N694" s="5"/>
      <c r="O694" s="5"/>
      <c r="P694" s="5"/>
      <c r="Q694" s="5"/>
      <c r="R694" s="5"/>
      <c r="S694" s="54"/>
      <c r="T694" s="54"/>
      <c r="U694" s="371"/>
      <c r="V694" s="56"/>
      <c r="W694" s="5"/>
      <c r="X694" s="373"/>
      <c r="Y694" s="48"/>
      <c r="Z694" s="5"/>
      <c r="AA694" s="5"/>
    </row>
    <row r="695" spans="1:27" ht="21" customHeight="1" x14ac:dyDescent="0.3">
      <c r="A695" s="5"/>
      <c r="B695" s="5"/>
      <c r="C695" s="5"/>
      <c r="D695" s="5"/>
      <c r="E695" s="5"/>
      <c r="F695" s="5"/>
      <c r="G695" s="5"/>
      <c r="H695" s="5"/>
      <c r="I695" s="53"/>
      <c r="J695" s="5"/>
      <c r="K695" s="5"/>
      <c r="L695" s="5"/>
      <c r="M695" s="5"/>
      <c r="N695" s="5"/>
      <c r="O695" s="5"/>
      <c r="P695" s="5"/>
      <c r="Q695" s="5"/>
      <c r="R695" s="5"/>
      <c r="S695" s="54"/>
      <c r="T695" s="54"/>
      <c r="U695" s="371"/>
      <c r="V695" s="56"/>
      <c r="W695" s="5"/>
      <c r="X695" s="373"/>
      <c r="Y695" s="48"/>
      <c r="Z695" s="5"/>
      <c r="AA695" s="5"/>
    </row>
    <row r="696" spans="1:27" ht="21" customHeight="1" x14ac:dyDescent="0.3">
      <c r="A696" s="5"/>
      <c r="B696" s="5"/>
      <c r="C696" s="5"/>
      <c r="D696" s="5"/>
      <c r="E696" s="5"/>
      <c r="F696" s="5"/>
      <c r="G696" s="5"/>
      <c r="H696" s="5"/>
      <c r="I696" s="53"/>
      <c r="J696" s="5"/>
      <c r="K696" s="5"/>
      <c r="L696" s="5"/>
      <c r="M696" s="5"/>
      <c r="N696" s="5"/>
      <c r="O696" s="5"/>
      <c r="P696" s="5"/>
      <c r="Q696" s="5"/>
      <c r="R696" s="5"/>
      <c r="S696" s="54"/>
      <c r="T696" s="54"/>
      <c r="U696" s="371"/>
      <c r="V696" s="56"/>
      <c r="W696" s="5"/>
      <c r="X696" s="373"/>
      <c r="Y696" s="48"/>
      <c r="Z696" s="5"/>
      <c r="AA696" s="5"/>
    </row>
    <row r="697" spans="1:27" ht="21" customHeight="1" x14ac:dyDescent="0.3">
      <c r="A697" s="5"/>
      <c r="B697" s="5"/>
      <c r="C697" s="5"/>
      <c r="D697" s="5"/>
      <c r="E697" s="5"/>
      <c r="F697" s="5"/>
      <c r="G697" s="5"/>
      <c r="H697" s="5"/>
      <c r="I697" s="53"/>
      <c r="J697" s="5"/>
      <c r="K697" s="5"/>
      <c r="L697" s="5"/>
      <c r="M697" s="5"/>
      <c r="N697" s="5"/>
      <c r="O697" s="5"/>
      <c r="P697" s="5"/>
      <c r="Q697" s="5"/>
      <c r="R697" s="5"/>
      <c r="S697" s="54"/>
      <c r="T697" s="54"/>
      <c r="U697" s="371"/>
      <c r="V697" s="56"/>
      <c r="W697" s="5"/>
      <c r="X697" s="373"/>
      <c r="Y697" s="48"/>
      <c r="Z697" s="5"/>
      <c r="AA697" s="5"/>
    </row>
    <row r="698" spans="1:27" ht="21" customHeight="1" x14ac:dyDescent="0.3">
      <c r="A698" s="5"/>
      <c r="B698" s="5"/>
      <c r="C698" s="5"/>
      <c r="D698" s="5"/>
      <c r="E698" s="5"/>
      <c r="F698" s="5"/>
      <c r="G698" s="5"/>
      <c r="H698" s="5"/>
      <c r="I698" s="53"/>
      <c r="J698" s="5"/>
      <c r="K698" s="5"/>
      <c r="L698" s="5"/>
      <c r="M698" s="5"/>
      <c r="N698" s="5"/>
      <c r="O698" s="5"/>
      <c r="P698" s="5"/>
      <c r="Q698" s="5"/>
      <c r="R698" s="5"/>
      <c r="S698" s="54"/>
      <c r="T698" s="54"/>
      <c r="U698" s="371"/>
      <c r="V698" s="56"/>
      <c r="W698" s="5"/>
      <c r="X698" s="373"/>
      <c r="Y698" s="48"/>
      <c r="Z698" s="5"/>
      <c r="AA698" s="5"/>
    </row>
    <row r="699" spans="1:27" ht="21" customHeight="1" x14ac:dyDescent="0.3">
      <c r="A699" s="5"/>
      <c r="B699" s="5"/>
      <c r="C699" s="5"/>
      <c r="D699" s="5"/>
      <c r="E699" s="5"/>
      <c r="F699" s="5"/>
      <c r="G699" s="5"/>
      <c r="H699" s="5"/>
      <c r="I699" s="53"/>
      <c r="J699" s="5"/>
      <c r="K699" s="5"/>
      <c r="L699" s="5"/>
      <c r="M699" s="5"/>
      <c r="N699" s="5"/>
      <c r="O699" s="5"/>
      <c r="P699" s="5"/>
      <c r="Q699" s="5"/>
      <c r="R699" s="5"/>
      <c r="S699" s="54"/>
      <c r="T699" s="54"/>
      <c r="U699" s="371"/>
      <c r="V699" s="56"/>
      <c r="W699" s="5"/>
      <c r="X699" s="373"/>
      <c r="Y699" s="48"/>
      <c r="Z699" s="5"/>
      <c r="AA699" s="5"/>
    </row>
    <row r="700" spans="1:27" ht="21" customHeight="1" x14ac:dyDescent="0.3">
      <c r="A700" s="5"/>
      <c r="B700" s="5"/>
      <c r="C700" s="5"/>
      <c r="D700" s="5"/>
      <c r="E700" s="5"/>
      <c r="F700" s="5"/>
      <c r="G700" s="5"/>
      <c r="H700" s="5"/>
      <c r="I700" s="53"/>
      <c r="J700" s="5"/>
      <c r="K700" s="5"/>
      <c r="L700" s="5"/>
      <c r="M700" s="5"/>
      <c r="N700" s="5"/>
      <c r="O700" s="5"/>
      <c r="P700" s="5"/>
      <c r="Q700" s="5"/>
      <c r="R700" s="5"/>
      <c r="S700" s="54"/>
      <c r="T700" s="54"/>
      <c r="U700" s="371"/>
      <c r="V700" s="56"/>
      <c r="W700" s="5"/>
      <c r="X700" s="373"/>
      <c r="Y700" s="48"/>
      <c r="Z700" s="5"/>
      <c r="AA700" s="5"/>
    </row>
    <row r="701" spans="1:27" ht="21" customHeight="1" x14ac:dyDescent="0.3">
      <c r="A701" s="5"/>
      <c r="B701" s="5"/>
      <c r="C701" s="5"/>
      <c r="D701" s="5"/>
      <c r="E701" s="5"/>
      <c r="F701" s="5"/>
      <c r="G701" s="5"/>
      <c r="H701" s="5"/>
      <c r="I701" s="53"/>
      <c r="J701" s="5"/>
      <c r="K701" s="5"/>
      <c r="L701" s="5"/>
      <c r="M701" s="5"/>
      <c r="N701" s="5"/>
      <c r="O701" s="5"/>
      <c r="P701" s="5"/>
      <c r="Q701" s="5"/>
      <c r="R701" s="5"/>
      <c r="S701" s="54"/>
      <c r="T701" s="54"/>
      <c r="U701" s="371"/>
      <c r="V701" s="56"/>
      <c r="W701" s="5"/>
      <c r="X701" s="373"/>
      <c r="Y701" s="48"/>
      <c r="Z701" s="5"/>
      <c r="AA701" s="5"/>
    </row>
    <row r="702" spans="1:27" ht="21" customHeight="1" x14ac:dyDescent="0.3">
      <c r="A702" s="5"/>
      <c r="B702" s="5"/>
      <c r="C702" s="5"/>
      <c r="D702" s="5"/>
      <c r="E702" s="5"/>
      <c r="F702" s="5"/>
      <c r="G702" s="5"/>
      <c r="H702" s="5"/>
      <c r="I702" s="53"/>
      <c r="J702" s="5"/>
      <c r="K702" s="5"/>
      <c r="L702" s="5"/>
      <c r="M702" s="5"/>
      <c r="N702" s="5"/>
      <c r="O702" s="5"/>
      <c r="P702" s="5"/>
      <c r="Q702" s="5"/>
      <c r="R702" s="5"/>
      <c r="S702" s="54"/>
      <c r="T702" s="54"/>
      <c r="U702" s="371"/>
      <c r="V702" s="56"/>
      <c r="W702" s="5"/>
      <c r="X702" s="373"/>
      <c r="Y702" s="48"/>
      <c r="Z702" s="5"/>
      <c r="AA702" s="5"/>
    </row>
    <row r="703" spans="1:27" ht="21" customHeight="1" x14ac:dyDescent="0.3">
      <c r="A703" s="5"/>
      <c r="B703" s="5"/>
      <c r="C703" s="5"/>
      <c r="D703" s="5"/>
      <c r="E703" s="5"/>
      <c r="F703" s="5"/>
      <c r="G703" s="5"/>
      <c r="H703" s="5"/>
      <c r="I703" s="53"/>
      <c r="J703" s="5"/>
      <c r="K703" s="5"/>
      <c r="L703" s="5"/>
      <c r="M703" s="5"/>
      <c r="N703" s="5"/>
      <c r="O703" s="5"/>
      <c r="P703" s="5"/>
      <c r="Q703" s="5"/>
      <c r="R703" s="5"/>
      <c r="S703" s="54"/>
      <c r="T703" s="54"/>
      <c r="U703" s="371"/>
      <c r="V703" s="56"/>
      <c r="W703" s="5"/>
      <c r="X703" s="373"/>
      <c r="Y703" s="48"/>
      <c r="Z703" s="5"/>
      <c r="AA703" s="5"/>
    </row>
    <row r="704" spans="1:27" ht="21" customHeight="1" x14ac:dyDescent="0.3">
      <c r="A704" s="5"/>
      <c r="B704" s="5"/>
      <c r="C704" s="5"/>
      <c r="D704" s="5"/>
      <c r="E704" s="5"/>
      <c r="F704" s="5"/>
      <c r="G704" s="5"/>
      <c r="H704" s="5"/>
      <c r="I704" s="53"/>
      <c r="J704" s="5"/>
      <c r="K704" s="5"/>
      <c r="L704" s="5"/>
      <c r="M704" s="5"/>
      <c r="N704" s="5"/>
      <c r="O704" s="5"/>
      <c r="P704" s="5"/>
      <c r="Q704" s="5"/>
      <c r="R704" s="5"/>
      <c r="S704" s="54"/>
      <c r="T704" s="54"/>
      <c r="U704" s="371"/>
      <c r="V704" s="56"/>
      <c r="W704" s="5"/>
      <c r="X704" s="373"/>
      <c r="Y704" s="48"/>
      <c r="Z704" s="5"/>
      <c r="AA704" s="5"/>
    </row>
    <row r="705" spans="1:27" ht="21" customHeight="1" x14ac:dyDescent="0.3">
      <c r="A705" s="5"/>
      <c r="B705" s="5"/>
      <c r="C705" s="5"/>
      <c r="D705" s="5"/>
      <c r="E705" s="5"/>
      <c r="F705" s="5"/>
      <c r="G705" s="5"/>
      <c r="H705" s="5"/>
      <c r="I705" s="53"/>
      <c r="J705" s="5"/>
      <c r="K705" s="5"/>
      <c r="L705" s="5"/>
      <c r="M705" s="5"/>
      <c r="N705" s="5"/>
      <c r="O705" s="5"/>
      <c r="P705" s="5"/>
      <c r="Q705" s="5"/>
      <c r="R705" s="5"/>
      <c r="S705" s="54"/>
      <c r="T705" s="54"/>
      <c r="U705" s="371"/>
      <c r="V705" s="56"/>
      <c r="W705" s="5"/>
      <c r="X705" s="373"/>
      <c r="Y705" s="48"/>
      <c r="Z705" s="5"/>
      <c r="AA705" s="5"/>
    </row>
    <row r="706" spans="1:27" ht="21" customHeight="1" x14ac:dyDescent="0.3">
      <c r="A706" s="5"/>
      <c r="B706" s="5"/>
      <c r="C706" s="5"/>
      <c r="D706" s="5"/>
      <c r="E706" s="5"/>
      <c r="F706" s="5"/>
      <c r="G706" s="5"/>
      <c r="H706" s="5"/>
      <c r="I706" s="53"/>
      <c r="J706" s="5"/>
      <c r="K706" s="5"/>
      <c r="L706" s="5"/>
      <c r="M706" s="5"/>
      <c r="N706" s="5"/>
      <c r="O706" s="5"/>
      <c r="P706" s="5"/>
      <c r="Q706" s="5"/>
      <c r="R706" s="5"/>
      <c r="S706" s="54"/>
      <c r="T706" s="54"/>
      <c r="U706" s="371"/>
      <c r="V706" s="56"/>
      <c r="W706" s="5"/>
      <c r="X706" s="373"/>
      <c r="Y706" s="48"/>
      <c r="Z706" s="5"/>
      <c r="AA706" s="5"/>
    </row>
    <row r="707" spans="1:27" ht="21" customHeight="1" x14ac:dyDescent="0.3">
      <c r="A707" s="5"/>
      <c r="B707" s="5"/>
      <c r="C707" s="5"/>
      <c r="D707" s="5"/>
      <c r="E707" s="5"/>
      <c r="F707" s="5"/>
      <c r="G707" s="5"/>
      <c r="H707" s="5"/>
      <c r="I707" s="53"/>
      <c r="J707" s="5"/>
      <c r="K707" s="5"/>
      <c r="L707" s="5"/>
      <c r="M707" s="5"/>
      <c r="N707" s="5"/>
      <c r="O707" s="5"/>
      <c r="P707" s="5"/>
      <c r="Q707" s="5"/>
      <c r="R707" s="5"/>
      <c r="S707" s="54"/>
      <c r="T707" s="54"/>
      <c r="U707" s="371"/>
      <c r="V707" s="56"/>
      <c r="W707" s="5"/>
      <c r="X707" s="373"/>
      <c r="Y707" s="48"/>
      <c r="Z707" s="5"/>
      <c r="AA707" s="5"/>
    </row>
    <row r="708" spans="1:27" ht="21" customHeight="1" x14ac:dyDescent="0.3">
      <c r="A708" s="5"/>
      <c r="B708" s="5"/>
      <c r="C708" s="5"/>
      <c r="D708" s="5"/>
      <c r="E708" s="5"/>
      <c r="F708" s="5"/>
      <c r="G708" s="5"/>
      <c r="H708" s="5"/>
      <c r="I708" s="53"/>
      <c r="J708" s="5"/>
      <c r="K708" s="5"/>
      <c r="L708" s="5"/>
      <c r="M708" s="5"/>
      <c r="N708" s="5"/>
      <c r="O708" s="5"/>
      <c r="P708" s="5"/>
      <c r="Q708" s="5"/>
      <c r="R708" s="5"/>
      <c r="S708" s="54"/>
      <c r="T708" s="54"/>
      <c r="U708" s="371"/>
      <c r="V708" s="56"/>
      <c r="W708" s="5"/>
      <c r="X708" s="373"/>
      <c r="Y708" s="48"/>
      <c r="Z708" s="5"/>
      <c r="AA708" s="5"/>
    </row>
    <row r="709" spans="1:27" ht="21" customHeight="1" x14ac:dyDescent="0.3">
      <c r="A709" s="5"/>
      <c r="B709" s="5"/>
      <c r="C709" s="5"/>
      <c r="D709" s="5"/>
      <c r="E709" s="5"/>
      <c r="F709" s="5"/>
      <c r="G709" s="5"/>
      <c r="H709" s="5"/>
      <c r="I709" s="53"/>
      <c r="J709" s="5"/>
      <c r="K709" s="5"/>
      <c r="L709" s="5"/>
      <c r="M709" s="5"/>
      <c r="N709" s="5"/>
      <c r="O709" s="5"/>
      <c r="P709" s="5"/>
      <c r="Q709" s="5"/>
      <c r="R709" s="5"/>
      <c r="S709" s="54"/>
      <c r="T709" s="54"/>
      <c r="U709" s="371"/>
      <c r="V709" s="56"/>
      <c r="W709" s="5"/>
      <c r="X709" s="373"/>
      <c r="Y709" s="48"/>
      <c r="Z709" s="5"/>
      <c r="AA709" s="5"/>
    </row>
    <row r="710" spans="1:27" ht="21" customHeight="1" x14ac:dyDescent="0.3">
      <c r="A710" s="5"/>
      <c r="B710" s="5"/>
      <c r="C710" s="5"/>
      <c r="D710" s="5"/>
      <c r="E710" s="5"/>
      <c r="F710" s="5"/>
      <c r="G710" s="5"/>
      <c r="H710" s="5"/>
      <c r="I710" s="53"/>
      <c r="J710" s="5"/>
      <c r="K710" s="5"/>
      <c r="L710" s="5"/>
      <c r="M710" s="5"/>
      <c r="N710" s="5"/>
      <c r="O710" s="5"/>
      <c r="P710" s="5"/>
      <c r="Q710" s="5"/>
      <c r="R710" s="5"/>
      <c r="S710" s="54"/>
      <c r="T710" s="54"/>
      <c r="U710" s="371"/>
      <c r="V710" s="56"/>
      <c r="W710" s="5"/>
      <c r="X710" s="373"/>
      <c r="Y710" s="48"/>
      <c r="Z710" s="5"/>
      <c r="AA710" s="5"/>
    </row>
    <row r="711" spans="1:27" ht="21" customHeight="1" x14ac:dyDescent="0.3">
      <c r="A711" s="5"/>
      <c r="B711" s="5"/>
      <c r="C711" s="5"/>
      <c r="D711" s="5"/>
      <c r="E711" s="5"/>
      <c r="F711" s="5"/>
      <c r="G711" s="5"/>
      <c r="H711" s="5"/>
      <c r="I711" s="53"/>
      <c r="J711" s="5"/>
      <c r="K711" s="5"/>
      <c r="L711" s="5"/>
      <c r="M711" s="5"/>
      <c r="N711" s="5"/>
      <c r="O711" s="5"/>
      <c r="P711" s="5"/>
      <c r="Q711" s="5"/>
      <c r="R711" s="5"/>
      <c r="S711" s="54"/>
      <c r="T711" s="54"/>
      <c r="U711" s="371"/>
      <c r="V711" s="56"/>
      <c r="W711" s="5"/>
      <c r="X711" s="373"/>
      <c r="Y711" s="48"/>
      <c r="Z711" s="5"/>
      <c r="AA711" s="5"/>
    </row>
    <row r="712" spans="1:27" ht="21" customHeight="1" x14ac:dyDescent="0.3">
      <c r="A712" s="5"/>
      <c r="B712" s="5"/>
      <c r="C712" s="5"/>
      <c r="D712" s="5"/>
      <c r="E712" s="5"/>
      <c r="F712" s="5"/>
      <c r="G712" s="5"/>
      <c r="H712" s="5"/>
      <c r="I712" s="53"/>
      <c r="J712" s="5"/>
      <c r="K712" s="5"/>
      <c r="L712" s="5"/>
      <c r="M712" s="5"/>
      <c r="N712" s="5"/>
      <c r="O712" s="5"/>
      <c r="P712" s="5"/>
      <c r="Q712" s="5"/>
      <c r="R712" s="5"/>
      <c r="S712" s="54"/>
      <c r="T712" s="54"/>
      <c r="U712" s="371"/>
      <c r="V712" s="56"/>
      <c r="W712" s="5"/>
      <c r="X712" s="373"/>
      <c r="Y712" s="48"/>
      <c r="Z712" s="5"/>
      <c r="AA712" s="5"/>
    </row>
    <row r="713" spans="1:27" ht="21" customHeight="1" x14ac:dyDescent="0.3">
      <c r="A713" s="5"/>
      <c r="B713" s="5"/>
      <c r="C713" s="5"/>
      <c r="D713" s="5"/>
      <c r="E713" s="5"/>
      <c r="F713" s="5"/>
      <c r="G713" s="5"/>
      <c r="H713" s="5"/>
      <c r="I713" s="53"/>
      <c r="J713" s="5"/>
      <c r="K713" s="5"/>
      <c r="L713" s="5"/>
      <c r="M713" s="5"/>
      <c r="N713" s="5"/>
      <c r="O713" s="5"/>
      <c r="P713" s="5"/>
      <c r="Q713" s="5"/>
      <c r="R713" s="5"/>
      <c r="S713" s="54"/>
      <c r="T713" s="54"/>
      <c r="U713" s="371"/>
      <c r="V713" s="56"/>
      <c r="W713" s="5"/>
      <c r="X713" s="373"/>
      <c r="Y713" s="48"/>
      <c r="Z713" s="5"/>
      <c r="AA713" s="5"/>
    </row>
    <row r="714" spans="1:27" ht="21" customHeight="1" x14ac:dyDescent="0.3">
      <c r="A714" s="5"/>
      <c r="B714" s="5"/>
      <c r="C714" s="5"/>
      <c r="D714" s="5"/>
      <c r="E714" s="5"/>
      <c r="F714" s="5"/>
      <c r="G714" s="5"/>
      <c r="H714" s="5"/>
      <c r="I714" s="53"/>
      <c r="J714" s="5"/>
      <c r="K714" s="5"/>
      <c r="L714" s="5"/>
      <c r="M714" s="5"/>
      <c r="N714" s="5"/>
      <c r="O714" s="5"/>
      <c r="P714" s="5"/>
      <c r="Q714" s="5"/>
      <c r="R714" s="5"/>
      <c r="S714" s="54"/>
      <c r="T714" s="54"/>
      <c r="U714" s="371"/>
      <c r="V714" s="56"/>
      <c r="W714" s="5"/>
      <c r="X714" s="373"/>
      <c r="Y714" s="48"/>
      <c r="Z714" s="5"/>
      <c r="AA714" s="5"/>
    </row>
    <row r="715" spans="1:27" ht="21" customHeight="1" x14ac:dyDescent="0.3">
      <c r="A715" s="5"/>
      <c r="B715" s="5"/>
      <c r="C715" s="5"/>
      <c r="D715" s="5"/>
      <c r="E715" s="5"/>
      <c r="F715" s="5"/>
      <c r="G715" s="5"/>
      <c r="H715" s="5"/>
      <c r="I715" s="53"/>
      <c r="J715" s="5"/>
      <c r="K715" s="5"/>
      <c r="L715" s="5"/>
      <c r="M715" s="5"/>
      <c r="N715" s="5"/>
      <c r="O715" s="5"/>
      <c r="P715" s="5"/>
      <c r="Q715" s="5"/>
      <c r="R715" s="5"/>
      <c r="S715" s="54"/>
      <c r="T715" s="54"/>
      <c r="U715" s="371"/>
      <c r="V715" s="56"/>
      <c r="W715" s="5"/>
      <c r="X715" s="373"/>
      <c r="Y715" s="48"/>
      <c r="Z715" s="5"/>
      <c r="AA715" s="5"/>
    </row>
    <row r="716" spans="1:27" ht="21" customHeight="1" x14ac:dyDescent="0.3">
      <c r="A716" s="5"/>
      <c r="B716" s="5"/>
      <c r="C716" s="5"/>
      <c r="D716" s="5"/>
      <c r="E716" s="5"/>
      <c r="F716" s="5"/>
      <c r="G716" s="5"/>
      <c r="H716" s="5"/>
      <c r="I716" s="53"/>
      <c r="J716" s="5"/>
      <c r="K716" s="5"/>
      <c r="L716" s="5"/>
      <c r="M716" s="5"/>
      <c r="N716" s="5"/>
      <c r="O716" s="5"/>
      <c r="P716" s="5"/>
      <c r="Q716" s="5"/>
      <c r="R716" s="5"/>
      <c r="S716" s="54"/>
      <c r="T716" s="54"/>
      <c r="U716" s="371"/>
      <c r="V716" s="56"/>
      <c r="W716" s="5"/>
      <c r="X716" s="373"/>
      <c r="Y716" s="48"/>
      <c r="Z716" s="5"/>
      <c r="AA716" s="5"/>
    </row>
    <row r="717" spans="1:27" ht="21" customHeight="1" x14ac:dyDescent="0.3">
      <c r="A717" s="5"/>
      <c r="B717" s="5"/>
      <c r="C717" s="5"/>
      <c r="D717" s="5"/>
      <c r="E717" s="5"/>
      <c r="F717" s="5"/>
      <c r="G717" s="5"/>
      <c r="H717" s="5"/>
      <c r="I717" s="53"/>
      <c r="J717" s="5"/>
      <c r="K717" s="5"/>
      <c r="L717" s="5"/>
      <c r="M717" s="5"/>
      <c r="N717" s="5"/>
      <c r="O717" s="5"/>
      <c r="P717" s="5"/>
      <c r="Q717" s="5"/>
      <c r="R717" s="5"/>
      <c r="S717" s="54"/>
      <c r="T717" s="54"/>
      <c r="U717" s="371"/>
      <c r="V717" s="56"/>
      <c r="W717" s="5"/>
      <c r="X717" s="373"/>
      <c r="Y717" s="48"/>
      <c r="Z717" s="5"/>
      <c r="AA717" s="5"/>
    </row>
    <row r="718" spans="1:27" ht="21" customHeight="1" x14ac:dyDescent="0.3">
      <c r="A718" s="5"/>
      <c r="B718" s="5"/>
      <c r="C718" s="5"/>
      <c r="D718" s="5"/>
      <c r="E718" s="5"/>
      <c r="F718" s="5"/>
      <c r="G718" s="5"/>
      <c r="H718" s="5"/>
      <c r="I718" s="53"/>
      <c r="J718" s="5"/>
      <c r="K718" s="5"/>
      <c r="L718" s="5"/>
      <c r="M718" s="5"/>
      <c r="N718" s="5"/>
      <c r="O718" s="5"/>
      <c r="P718" s="5"/>
      <c r="Q718" s="5"/>
      <c r="R718" s="5"/>
      <c r="S718" s="54"/>
      <c r="T718" s="54"/>
      <c r="U718" s="371"/>
      <c r="V718" s="56"/>
      <c r="W718" s="5"/>
      <c r="X718" s="373"/>
      <c r="Y718" s="48"/>
      <c r="Z718" s="5"/>
      <c r="AA718" s="5"/>
    </row>
    <row r="719" spans="1:27" ht="21" customHeight="1" x14ac:dyDescent="0.3">
      <c r="A719" s="5"/>
      <c r="B719" s="5"/>
      <c r="C719" s="5"/>
      <c r="D719" s="5"/>
      <c r="E719" s="5"/>
      <c r="F719" s="5"/>
      <c r="G719" s="5"/>
      <c r="H719" s="5"/>
      <c r="I719" s="53"/>
      <c r="J719" s="5"/>
      <c r="K719" s="5"/>
      <c r="L719" s="5"/>
      <c r="M719" s="5"/>
      <c r="N719" s="5"/>
      <c r="O719" s="5"/>
      <c r="P719" s="5"/>
      <c r="Q719" s="5"/>
      <c r="R719" s="5"/>
      <c r="S719" s="54"/>
      <c r="T719" s="54"/>
      <c r="U719" s="371"/>
      <c r="V719" s="56"/>
      <c r="W719" s="5"/>
      <c r="X719" s="373"/>
      <c r="Y719" s="48"/>
      <c r="Z719" s="5"/>
      <c r="AA719" s="5"/>
    </row>
    <row r="720" spans="1:27" ht="21" customHeight="1" x14ac:dyDescent="0.3">
      <c r="A720" s="5"/>
      <c r="B720" s="5"/>
      <c r="C720" s="5"/>
      <c r="D720" s="5"/>
      <c r="E720" s="5"/>
      <c r="F720" s="5"/>
      <c r="G720" s="5"/>
      <c r="H720" s="5"/>
      <c r="I720" s="53"/>
      <c r="J720" s="5"/>
      <c r="K720" s="5"/>
      <c r="L720" s="5"/>
      <c r="M720" s="5"/>
      <c r="N720" s="5"/>
      <c r="O720" s="5"/>
      <c r="P720" s="5"/>
      <c r="Q720" s="5"/>
      <c r="R720" s="5"/>
      <c r="S720" s="54"/>
      <c r="T720" s="54"/>
      <c r="U720" s="371"/>
      <c r="V720" s="56"/>
      <c r="W720" s="5"/>
      <c r="X720" s="373"/>
      <c r="Y720" s="48"/>
      <c r="Z720" s="5"/>
      <c r="AA720" s="5"/>
    </row>
    <row r="721" spans="1:27" ht="21" customHeight="1" x14ac:dyDescent="0.3">
      <c r="A721" s="5"/>
      <c r="B721" s="5"/>
      <c r="C721" s="5"/>
      <c r="D721" s="5"/>
      <c r="E721" s="5"/>
      <c r="F721" s="5"/>
      <c r="G721" s="5"/>
      <c r="H721" s="5"/>
      <c r="I721" s="53"/>
      <c r="J721" s="5"/>
      <c r="K721" s="5"/>
      <c r="L721" s="5"/>
      <c r="M721" s="5"/>
      <c r="N721" s="5"/>
      <c r="O721" s="5"/>
      <c r="P721" s="5"/>
      <c r="Q721" s="5"/>
      <c r="R721" s="5"/>
      <c r="S721" s="54"/>
      <c r="T721" s="54"/>
      <c r="U721" s="371"/>
      <c r="V721" s="56"/>
      <c r="W721" s="5"/>
      <c r="X721" s="373"/>
      <c r="Y721" s="48"/>
      <c r="Z721" s="5"/>
      <c r="AA721" s="5"/>
    </row>
    <row r="722" spans="1:27" ht="21" customHeight="1" x14ac:dyDescent="0.3">
      <c r="A722" s="5"/>
      <c r="B722" s="5"/>
      <c r="C722" s="5"/>
      <c r="D722" s="5"/>
      <c r="E722" s="5"/>
      <c r="F722" s="5"/>
      <c r="G722" s="5"/>
      <c r="H722" s="5"/>
      <c r="I722" s="53"/>
      <c r="J722" s="5"/>
      <c r="K722" s="5"/>
      <c r="L722" s="5"/>
      <c r="M722" s="5"/>
      <c r="N722" s="5"/>
      <c r="O722" s="5"/>
      <c r="P722" s="5"/>
      <c r="Q722" s="5"/>
      <c r="R722" s="5"/>
      <c r="S722" s="54"/>
      <c r="T722" s="54"/>
      <c r="U722" s="371"/>
      <c r="V722" s="56"/>
      <c r="W722" s="5"/>
      <c r="X722" s="373"/>
      <c r="Y722" s="48"/>
      <c r="Z722" s="5"/>
      <c r="AA722" s="5"/>
    </row>
    <row r="723" spans="1:27" ht="21" customHeight="1" x14ac:dyDescent="0.3">
      <c r="A723" s="5"/>
      <c r="B723" s="5"/>
      <c r="C723" s="5"/>
      <c r="D723" s="5"/>
      <c r="E723" s="5"/>
      <c r="F723" s="5"/>
      <c r="G723" s="5"/>
      <c r="H723" s="5"/>
      <c r="I723" s="53"/>
      <c r="J723" s="5"/>
      <c r="K723" s="5"/>
      <c r="L723" s="5"/>
      <c r="M723" s="5"/>
      <c r="N723" s="5"/>
      <c r="O723" s="5"/>
      <c r="P723" s="5"/>
      <c r="Q723" s="5"/>
      <c r="R723" s="5"/>
      <c r="S723" s="54"/>
      <c r="T723" s="54"/>
      <c r="U723" s="371"/>
      <c r="V723" s="56"/>
      <c r="W723" s="5"/>
      <c r="X723" s="373"/>
      <c r="Y723" s="48"/>
      <c r="Z723" s="5"/>
      <c r="AA723" s="5"/>
    </row>
    <row r="724" spans="1:27" ht="21" customHeight="1" x14ac:dyDescent="0.3">
      <c r="A724" s="5"/>
      <c r="B724" s="5"/>
      <c r="C724" s="5"/>
      <c r="D724" s="5"/>
      <c r="E724" s="5"/>
      <c r="F724" s="5"/>
      <c r="G724" s="5"/>
      <c r="H724" s="5"/>
      <c r="I724" s="53"/>
      <c r="J724" s="5"/>
      <c r="K724" s="5"/>
      <c r="L724" s="5"/>
      <c r="M724" s="5"/>
      <c r="N724" s="5"/>
      <c r="O724" s="5"/>
      <c r="P724" s="5"/>
      <c r="Q724" s="5"/>
      <c r="R724" s="5"/>
      <c r="S724" s="54"/>
      <c r="T724" s="54"/>
      <c r="U724" s="371"/>
      <c r="V724" s="56"/>
      <c r="W724" s="5"/>
      <c r="X724" s="373"/>
      <c r="Y724" s="48"/>
      <c r="Z724" s="5"/>
      <c r="AA724" s="5"/>
    </row>
    <row r="725" spans="1:27" ht="21" customHeight="1" x14ac:dyDescent="0.3">
      <c r="A725" s="5"/>
      <c r="B725" s="5"/>
      <c r="C725" s="5"/>
      <c r="D725" s="5"/>
      <c r="E725" s="5"/>
      <c r="F725" s="5"/>
      <c r="G725" s="5"/>
      <c r="H725" s="5"/>
      <c r="I725" s="53"/>
      <c r="J725" s="5"/>
      <c r="K725" s="5"/>
      <c r="L725" s="5"/>
      <c r="M725" s="5"/>
      <c r="N725" s="5"/>
      <c r="O725" s="5"/>
      <c r="P725" s="5"/>
      <c r="Q725" s="5"/>
      <c r="R725" s="5"/>
      <c r="S725" s="54"/>
      <c r="T725" s="54"/>
      <c r="U725" s="371"/>
      <c r="V725" s="56"/>
      <c r="W725" s="5"/>
      <c r="X725" s="373"/>
      <c r="Y725" s="48"/>
      <c r="Z725" s="5"/>
      <c r="AA725" s="5"/>
    </row>
    <row r="726" spans="1:27" ht="21" customHeight="1" x14ac:dyDescent="0.3">
      <c r="A726" s="5"/>
      <c r="B726" s="5"/>
      <c r="C726" s="5"/>
      <c r="D726" s="5"/>
      <c r="E726" s="5"/>
      <c r="F726" s="5"/>
      <c r="G726" s="5"/>
      <c r="H726" s="5"/>
      <c r="I726" s="53"/>
      <c r="J726" s="5"/>
      <c r="K726" s="5"/>
      <c r="L726" s="5"/>
      <c r="M726" s="5"/>
      <c r="N726" s="5"/>
      <c r="O726" s="5"/>
      <c r="P726" s="5"/>
      <c r="Q726" s="5"/>
      <c r="R726" s="5"/>
      <c r="S726" s="54"/>
      <c r="T726" s="54"/>
      <c r="U726" s="371"/>
      <c r="V726" s="56"/>
      <c r="W726" s="5"/>
      <c r="X726" s="373"/>
      <c r="Y726" s="48"/>
      <c r="Z726" s="5"/>
      <c r="AA726" s="5"/>
    </row>
    <row r="727" spans="1:27" ht="21" customHeight="1" x14ac:dyDescent="0.3">
      <c r="A727" s="5"/>
      <c r="B727" s="5"/>
      <c r="C727" s="5"/>
      <c r="D727" s="5"/>
      <c r="E727" s="5"/>
      <c r="F727" s="5"/>
      <c r="G727" s="5"/>
      <c r="H727" s="5"/>
      <c r="I727" s="53"/>
      <c r="J727" s="5"/>
      <c r="K727" s="5"/>
      <c r="L727" s="5"/>
      <c r="M727" s="5"/>
      <c r="N727" s="5"/>
      <c r="O727" s="5"/>
      <c r="P727" s="5"/>
      <c r="Q727" s="5"/>
      <c r="R727" s="5"/>
      <c r="S727" s="54"/>
      <c r="T727" s="54"/>
      <c r="U727" s="371"/>
      <c r="V727" s="56"/>
      <c r="W727" s="5"/>
      <c r="X727" s="373"/>
      <c r="Y727" s="48"/>
      <c r="Z727" s="5"/>
      <c r="AA727" s="5"/>
    </row>
    <row r="728" spans="1:27" ht="21" customHeight="1" x14ac:dyDescent="0.3">
      <c r="A728" s="5"/>
      <c r="B728" s="5"/>
      <c r="C728" s="5"/>
      <c r="D728" s="5"/>
      <c r="E728" s="5"/>
      <c r="F728" s="5"/>
      <c r="G728" s="5"/>
      <c r="H728" s="5"/>
      <c r="I728" s="53"/>
      <c r="J728" s="5"/>
      <c r="K728" s="5"/>
      <c r="L728" s="5"/>
      <c r="M728" s="5"/>
      <c r="N728" s="5"/>
      <c r="O728" s="5"/>
      <c r="P728" s="5"/>
      <c r="Q728" s="5"/>
      <c r="R728" s="5"/>
      <c r="S728" s="54"/>
      <c r="T728" s="54"/>
      <c r="U728" s="371"/>
      <c r="V728" s="56"/>
      <c r="W728" s="5"/>
      <c r="X728" s="373"/>
      <c r="Y728" s="48"/>
      <c r="Z728" s="5"/>
      <c r="AA728" s="5"/>
    </row>
    <row r="729" spans="1:27" ht="21" customHeight="1" x14ac:dyDescent="0.3">
      <c r="A729" s="5"/>
      <c r="B729" s="5"/>
      <c r="C729" s="5"/>
      <c r="D729" s="5"/>
      <c r="E729" s="5"/>
      <c r="F729" s="5"/>
      <c r="G729" s="5"/>
      <c r="H729" s="5"/>
      <c r="I729" s="53"/>
      <c r="J729" s="5"/>
      <c r="K729" s="5"/>
      <c r="L729" s="5"/>
      <c r="M729" s="5"/>
      <c r="N729" s="5"/>
      <c r="O729" s="5"/>
      <c r="P729" s="5"/>
      <c r="Q729" s="5"/>
      <c r="R729" s="5"/>
      <c r="S729" s="54"/>
      <c r="T729" s="54"/>
      <c r="U729" s="371"/>
      <c r="V729" s="56"/>
      <c r="W729" s="5"/>
      <c r="X729" s="373"/>
      <c r="Y729" s="48"/>
      <c r="Z729" s="5"/>
      <c r="AA729" s="5"/>
    </row>
    <row r="730" spans="1:27" ht="21" customHeight="1" x14ac:dyDescent="0.3">
      <c r="A730" s="5"/>
      <c r="B730" s="5"/>
      <c r="C730" s="5"/>
      <c r="D730" s="5"/>
      <c r="E730" s="5"/>
      <c r="F730" s="5"/>
      <c r="G730" s="5"/>
      <c r="H730" s="5"/>
      <c r="I730" s="53"/>
      <c r="J730" s="5"/>
      <c r="K730" s="5"/>
      <c r="L730" s="5"/>
      <c r="M730" s="5"/>
      <c r="N730" s="5"/>
      <c r="O730" s="5"/>
      <c r="P730" s="5"/>
      <c r="Q730" s="5"/>
      <c r="R730" s="5"/>
      <c r="S730" s="54"/>
      <c r="T730" s="54"/>
      <c r="U730" s="371"/>
      <c r="V730" s="56"/>
      <c r="W730" s="5"/>
      <c r="X730" s="373"/>
      <c r="Y730" s="48"/>
      <c r="Z730" s="5"/>
      <c r="AA730" s="5"/>
    </row>
    <row r="731" spans="1:27" ht="21" customHeight="1" x14ac:dyDescent="0.3">
      <c r="A731" s="5"/>
      <c r="B731" s="5"/>
      <c r="C731" s="5"/>
      <c r="D731" s="5"/>
      <c r="E731" s="5"/>
      <c r="F731" s="5"/>
      <c r="G731" s="5"/>
      <c r="H731" s="5"/>
      <c r="I731" s="53"/>
      <c r="J731" s="5"/>
      <c r="K731" s="5"/>
      <c r="L731" s="5"/>
      <c r="M731" s="5"/>
      <c r="N731" s="5"/>
      <c r="O731" s="5"/>
      <c r="P731" s="5"/>
      <c r="Q731" s="5"/>
      <c r="R731" s="5"/>
      <c r="S731" s="54"/>
      <c r="T731" s="54"/>
      <c r="U731" s="371"/>
      <c r="V731" s="56"/>
      <c r="W731" s="5"/>
      <c r="X731" s="373"/>
      <c r="Y731" s="48"/>
      <c r="Z731" s="5"/>
      <c r="AA731" s="5"/>
    </row>
    <row r="732" spans="1:27" ht="21" customHeight="1" x14ac:dyDescent="0.3">
      <c r="A732" s="5"/>
      <c r="B732" s="5"/>
      <c r="C732" s="5"/>
      <c r="D732" s="5"/>
      <c r="E732" s="5"/>
      <c r="F732" s="5"/>
      <c r="G732" s="5"/>
      <c r="H732" s="5"/>
      <c r="I732" s="53"/>
      <c r="J732" s="5"/>
      <c r="K732" s="5"/>
      <c r="L732" s="5"/>
      <c r="M732" s="5"/>
      <c r="N732" s="5"/>
      <c r="O732" s="5"/>
      <c r="P732" s="5"/>
      <c r="Q732" s="5"/>
      <c r="R732" s="5"/>
      <c r="S732" s="54"/>
      <c r="T732" s="54"/>
      <c r="U732" s="371"/>
      <c r="V732" s="56"/>
      <c r="W732" s="5"/>
      <c r="X732" s="373"/>
      <c r="Y732" s="48"/>
      <c r="Z732" s="5"/>
      <c r="AA732" s="5"/>
    </row>
    <row r="733" spans="1:27" ht="21" customHeight="1" x14ac:dyDescent="0.3">
      <c r="A733" s="5"/>
      <c r="B733" s="5"/>
      <c r="C733" s="5"/>
      <c r="D733" s="5"/>
      <c r="E733" s="5"/>
      <c r="F733" s="5"/>
      <c r="G733" s="5"/>
      <c r="H733" s="5"/>
      <c r="I733" s="53"/>
      <c r="J733" s="5"/>
      <c r="K733" s="5"/>
      <c r="L733" s="5"/>
      <c r="M733" s="5"/>
      <c r="N733" s="5"/>
      <c r="O733" s="5"/>
      <c r="P733" s="5"/>
      <c r="Q733" s="5"/>
      <c r="R733" s="5"/>
      <c r="S733" s="54"/>
      <c r="T733" s="54"/>
      <c r="U733" s="371"/>
      <c r="V733" s="56"/>
      <c r="W733" s="5"/>
      <c r="X733" s="373"/>
      <c r="Y733" s="48"/>
      <c r="Z733" s="5"/>
      <c r="AA733" s="5"/>
    </row>
    <row r="734" spans="1:27" ht="21" customHeight="1" x14ac:dyDescent="0.3">
      <c r="A734" s="5"/>
      <c r="B734" s="5"/>
      <c r="C734" s="5"/>
      <c r="D734" s="5"/>
      <c r="E734" s="5"/>
      <c r="F734" s="5"/>
      <c r="G734" s="5"/>
      <c r="H734" s="5"/>
      <c r="I734" s="53"/>
      <c r="J734" s="5"/>
      <c r="K734" s="5"/>
      <c r="L734" s="5"/>
      <c r="M734" s="5"/>
      <c r="N734" s="5"/>
      <c r="O734" s="5"/>
      <c r="P734" s="5"/>
      <c r="Q734" s="5"/>
      <c r="R734" s="5"/>
      <c r="S734" s="54"/>
      <c r="T734" s="54"/>
      <c r="U734" s="371"/>
      <c r="V734" s="56"/>
      <c r="W734" s="5"/>
      <c r="X734" s="373"/>
      <c r="Y734" s="48"/>
      <c r="Z734" s="5"/>
      <c r="AA734" s="5"/>
    </row>
    <row r="735" spans="1:27" ht="21" customHeight="1" x14ac:dyDescent="0.3">
      <c r="A735" s="5"/>
      <c r="B735" s="5"/>
      <c r="C735" s="5"/>
      <c r="D735" s="5"/>
      <c r="E735" s="5"/>
      <c r="F735" s="5"/>
      <c r="G735" s="5"/>
      <c r="H735" s="5"/>
      <c r="I735" s="53"/>
      <c r="J735" s="5"/>
      <c r="K735" s="5"/>
      <c r="L735" s="5"/>
      <c r="M735" s="5"/>
      <c r="N735" s="5"/>
      <c r="O735" s="5"/>
      <c r="P735" s="5"/>
      <c r="Q735" s="5"/>
      <c r="R735" s="5"/>
      <c r="S735" s="54"/>
      <c r="T735" s="54"/>
      <c r="U735" s="371"/>
      <c r="V735" s="56"/>
      <c r="W735" s="5"/>
      <c r="X735" s="373"/>
      <c r="Y735" s="48"/>
      <c r="Z735" s="5"/>
      <c r="AA735" s="5"/>
    </row>
    <row r="736" spans="1:27" ht="21" customHeight="1" x14ac:dyDescent="0.3">
      <c r="A736" s="5"/>
      <c r="B736" s="5"/>
      <c r="C736" s="5"/>
      <c r="D736" s="5"/>
      <c r="E736" s="5"/>
      <c r="F736" s="5"/>
      <c r="G736" s="5"/>
      <c r="H736" s="5"/>
      <c r="I736" s="53"/>
      <c r="J736" s="5"/>
      <c r="K736" s="5"/>
      <c r="L736" s="5"/>
      <c r="M736" s="5"/>
      <c r="N736" s="5"/>
      <c r="O736" s="5"/>
      <c r="P736" s="5"/>
      <c r="Q736" s="5"/>
      <c r="R736" s="5"/>
      <c r="S736" s="54"/>
      <c r="T736" s="54"/>
      <c r="U736" s="371"/>
      <c r="V736" s="56"/>
      <c r="W736" s="5"/>
      <c r="X736" s="373"/>
      <c r="Y736" s="48"/>
      <c r="Z736" s="5"/>
      <c r="AA736" s="5"/>
    </row>
    <row r="737" spans="1:27" ht="21" customHeight="1" x14ac:dyDescent="0.3">
      <c r="A737" s="5"/>
      <c r="B737" s="5"/>
      <c r="C737" s="5"/>
      <c r="D737" s="5"/>
      <c r="E737" s="5"/>
      <c r="F737" s="5"/>
      <c r="G737" s="5"/>
      <c r="H737" s="5"/>
      <c r="I737" s="53"/>
      <c r="J737" s="5"/>
      <c r="K737" s="5"/>
      <c r="L737" s="5"/>
      <c r="M737" s="5"/>
      <c r="N737" s="5"/>
      <c r="O737" s="5"/>
      <c r="P737" s="5"/>
      <c r="Q737" s="5"/>
      <c r="R737" s="5"/>
      <c r="S737" s="54"/>
      <c r="T737" s="54"/>
      <c r="U737" s="371"/>
      <c r="V737" s="56"/>
      <c r="W737" s="5"/>
      <c r="X737" s="373"/>
      <c r="Y737" s="48"/>
      <c r="Z737" s="5"/>
      <c r="AA737" s="5"/>
    </row>
    <row r="738" spans="1:27" ht="21" customHeight="1" x14ac:dyDescent="0.3">
      <c r="A738" s="5"/>
      <c r="B738" s="5"/>
      <c r="C738" s="5"/>
      <c r="D738" s="5"/>
      <c r="E738" s="5"/>
      <c r="F738" s="5"/>
      <c r="G738" s="5"/>
      <c r="H738" s="5"/>
      <c r="I738" s="53"/>
      <c r="J738" s="5"/>
      <c r="K738" s="5"/>
      <c r="L738" s="5"/>
      <c r="M738" s="5"/>
      <c r="N738" s="5"/>
      <c r="O738" s="5"/>
      <c r="P738" s="5"/>
      <c r="Q738" s="5"/>
      <c r="R738" s="5"/>
      <c r="S738" s="54"/>
      <c r="T738" s="54"/>
      <c r="U738" s="371"/>
      <c r="V738" s="56"/>
      <c r="W738" s="5"/>
      <c r="X738" s="373"/>
      <c r="Y738" s="48"/>
      <c r="Z738" s="5"/>
      <c r="AA738" s="5"/>
    </row>
    <row r="739" spans="1:27" ht="21" customHeight="1" x14ac:dyDescent="0.3">
      <c r="A739" s="5"/>
      <c r="B739" s="5"/>
      <c r="C739" s="5"/>
      <c r="D739" s="5"/>
      <c r="E739" s="5"/>
      <c r="F739" s="5"/>
      <c r="G739" s="5"/>
      <c r="H739" s="5"/>
      <c r="I739" s="53"/>
      <c r="J739" s="5"/>
      <c r="K739" s="5"/>
      <c r="L739" s="5"/>
      <c r="M739" s="5"/>
      <c r="N739" s="5"/>
      <c r="O739" s="5"/>
      <c r="P739" s="5"/>
      <c r="Q739" s="5"/>
      <c r="R739" s="5"/>
      <c r="S739" s="54"/>
      <c r="T739" s="54"/>
      <c r="U739" s="371"/>
      <c r="V739" s="56"/>
      <c r="W739" s="5"/>
      <c r="X739" s="373"/>
      <c r="Y739" s="48"/>
      <c r="Z739" s="5"/>
      <c r="AA739" s="5"/>
    </row>
    <row r="740" spans="1:27" ht="21" customHeight="1" x14ac:dyDescent="0.3">
      <c r="A740" s="5"/>
      <c r="B740" s="5"/>
      <c r="C740" s="5"/>
      <c r="D740" s="5"/>
      <c r="E740" s="5"/>
      <c r="F740" s="5"/>
      <c r="G740" s="5"/>
      <c r="H740" s="5"/>
      <c r="I740" s="53"/>
      <c r="J740" s="5"/>
      <c r="K740" s="5"/>
      <c r="L740" s="5"/>
      <c r="M740" s="5"/>
      <c r="N740" s="5"/>
      <c r="O740" s="5"/>
      <c r="P740" s="5"/>
      <c r="Q740" s="5"/>
      <c r="R740" s="5"/>
      <c r="S740" s="54"/>
      <c r="T740" s="54"/>
      <c r="U740" s="371"/>
      <c r="V740" s="56"/>
      <c r="W740" s="5"/>
      <c r="X740" s="373"/>
      <c r="Y740" s="48"/>
      <c r="Z740" s="5"/>
      <c r="AA740" s="5"/>
    </row>
    <row r="741" spans="1:27" ht="21" customHeight="1" x14ac:dyDescent="0.3">
      <c r="A741" s="5"/>
      <c r="B741" s="5"/>
      <c r="C741" s="5"/>
      <c r="D741" s="5"/>
      <c r="E741" s="5"/>
      <c r="F741" s="5"/>
      <c r="G741" s="5"/>
      <c r="H741" s="5"/>
      <c r="I741" s="53"/>
      <c r="J741" s="5"/>
      <c r="K741" s="5"/>
      <c r="L741" s="5"/>
      <c r="M741" s="5"/>
      <c r="N741" s="5"/>
      <c r="O741" s="5"/>
      <c r="P741" s="5"/>
      <c r="Q741" s="5"/>
      <c r="R741" s="5"/>
      <c r="S741" s="54"/>
      <c r="T741" s="54"/>
      <c r="U741" s="371"/>
      <c r="V741" s="56"/>
      <c r="W741" s="5"/>
      <c r="X741" s="373"/>
      <c r="Y741" s="48"/>
      <c r="Z741" s="5"/>
      <c r="AA741" s="5"/>
    </row>
    <row r="742" spans="1:27" ht="21" customHeight="1" x14ac:dyDescent="0.3">
      <c r="A742" s="5"/>
      <c r="B742" s="5"/>
      <c r="C742" s="5"/>
      <c r="D742" s="5"/>
      <c r="E742" s="5"/>
      <c r="F742" s="5"/>
      <c r="G742" s="5"/>
      <c r="H742" s="5"/>
      <c r="I742" s="53"/>
      <c r="J742" s="5"/>
      <c r="K742" s="5"/>
      <c r="L742" s="5"/>
      <c r="M742" s="5"/>
      <c r="N742" s="5"/>
      <c r="O742" s="5"/>
      <c r="P742" s="5"/>
      <c r="Q742" s="5"/>
      <c r="R742" s="5"/>
      <c r="S742" s="54"/>
      <c r="T742" s="54"/>
      <c r="U742" s="371"/>
      <c r="V742" s="56"/>
      <c r="W742" s="5"/>
      <c r="X742" s="373"/>
      <c r="Y742" s="48"/>
      <c r="Z742" s="5"/>
      <c r="AA742" s="5"/>
    </row>
    <row r="743" spans="1:27" ht="21" customHeight="1" x14ac:dyDescent="0.3">
      <c r="A743" s="5"/>
      <c r="B743" s="5"/>
      <c r="C743" s="5"/>
      <c r="D743" s="5"/>
      <c r="E743" s="5"/>
      <c r="F743" s="5"/>
      <c r="G743" s="5"/>
      <c r="H743" s="5"/>
      <c r="I743" s="53"/>
      <c r="J743" s="5"/>
      <c r="K743" s="5"/>
      <c r="L743" s="5"/>
      <c r="M743" s="5"/>
      <c r="N743" s="5"/>
      <c r="O743" s="5"/>
      <c r="P743" s="5"/>
      <c r="Q743" s="5"/>
      <c r="R743" s="5"/>
      <c r="S743" s="54"/>
      <c r="T743" s="54"/>
      <c r="U743" s="371"/>
      <c r="V743" s="56"/>
      <c r="W743" s="5"/>
      <c r="X743" s="373"/>
      <c r="Y743" s="48"/>
      <c r="Z743" s="5"/>
      <c r="AA743" s="5"/>
    </row>
    <row r="744" spans="1:27" ht="21" customHeight="1" x14ac:dyDescent="0.3">
      <c r="A744" s="5"/>
      <c r="B744" s="5"/>
      <c r="C744" s="5"/>
      <c r="D744" s="5"/>
      <c r="E744" s="5"/>
      <c r="F744" s="5"/>
      <c r="G744" s="5"/>
      <c r="H744" s="5"/>
      <c r="I744" s="53"/>
      <c r="J744" s="5"/>
      <c r="K744" s="5"/>
      <c r="L744" s="5"/>
      <c r="M744" s="5"/>
      <c r="N744" s="5"/>
      <c r="O744" s="5"/>
      <c r="P744" s="5"/>
      <c r="Q744" s="5"/>
      <c r="R744" s="5"/>
      <c r="S744" s="54"/>
      <c r="T744" s="54"/>
      <c r="U744" s="371"/>
      <c r="V744" s="56"/>
      <c r="W744" s="5"/>
      <c r="X744" s="373"/>
      <c r="Y744" s="48"/>
      <c r="Z744" s="5"/>
      <c r="AA744" s="5"/>
    </row>
    <row r="745" spans="1:27" ht="21" customHeight="1" x14ac:dyDescent="0.3">
      <c r="A745" s="5"/>
      <c r="B745" s="5"/>
      <c r="C745" s="5"/>
      <c r="D745" s="5"/>
      <c r="E745" s="5"/>
      <c r="F745" s="5"/>
      <c r="G745" s="5"/>
      <c r="H745" s="5"/>
      <c r="I745" s="53"/>
      <c r="J745" s="5"/>
      <c r="K745" s="5"/>
      <c r="L745" s="5"/>
      <c r="M745" s="5"/>
      <c r="N745" s="5"/>
      <c r="O745" s="5"/>
      <c r="P745" s="5"/>
      <c r="Q745" s="5"/>
      <c r="R745" s="5"/>
      <c r="S745" s="54"/>
      <c r="T745" s="54"/>
      <c r="U745" s="371"/>
      <c r="V745" s="56"/>
      <c r="W745" s="5"/>
      <c r="X745" s="373"/>
      <c r="Y745" s="48"/>
      <c r="Z745" s="5"/>
      <c r="AA745" s="5"/>
    </row>
    <row r="746" spans="1:27" ht="21" customHeight="1" x14ac:dyDescent="0.3">
      <c r="A746" s="5"/>
      <c r="B746" s="5"/>
      <c r="C746" s="5"/>
      <c r="D746" s="5"/>
      <c r="E746" s="5"/>
      <c r="F746" s="5"/>
      <c r="G746" s="5"/>
      <c r="H746" s="5"/>
      <c r="I746" s="53"/>
      <c r="J746" s="5"/>
      <c r="K746" s="5"/>
      <c r="L746" s="5"/>
      <c r="M746" s="5"/>
      <c r="N746" s="5"/>
      <c r="O746" s="5"/>
      <c r="P746" s="5"/>
      <c r="Q746" s="5"/>
      <c r="R746" s="5"/>
      <c r="S746" s="54"/>
      <c r="T746" s="54"/>
      <c r="U746" s="371"/>
      <c r="V746" s="56"/>
      <c r="W746" s="5"/>
      <c r="X746" s="373"/>
      <c r="Y746" s="48"/>
      <c r="Z746" s="5"/>
      <c r="AA746" s="5"/>
    </row>
    <row r="747" spans="1:27" ht="21" customHeight="1" x14ac:dyDescent="0.3">
      <c r="A747" s="5"/>
      <c r="B747" s="5"/>
      <c r="C747" s="5"/>
      <c r="D747" s="5"/>
      <c r="E747" s="5"/>
      <c r="F747" s="5"/>
      <c r="G747" s="5"/>
      <c r="H747" s="5"/>
      <c r="I747" s="53"/>
      <c r="J747" s="5"/>
      <c r="K747" s="5"/>
      <c r="L747" s="5"/>
      <c r="M747" s="5"/>
      <c r="N747" s="5"/>
      <c r="O747" s="5"/>
      <c r="P747" s="5"/>
      <c r="Q747" s="5"/>
      <c r="R747" s="5"/>
      <c r="S747" s="54"/>
      <c r="T747" s="54"/>
      <c r="U747" s="371"/>
      <c r="V747" s="56"/>
      <c r="W747" s="5"/>
      <c r="X747" s="373"/>
      <c r="Y747" s="48"/>
      <c r="Z747" s="5"/>
      <c r="AA747" s="5"/>
    </row>
    <row r="748" spans="1:27" ht="21" customHeight="1" x14ac:dyDescent="0.3">
      <c r="A748" s="5"/>
      <c r="B748" s="5"/>
      <c r="C748" s="5"/>
      <c r="D748" s="5"/>
      <c r="E748" s="5"/>
      <c r="F748" s="5"/>
      <c r="G748" s="5"/>
      <c r="H748" s="5"/>
      <c r="I748" s="53"/>
      <c r="J748" s="5"/>
      <c r="K748" s="5"/>
      <c r="L748" s="5"/>
      <c r="M748" s="5"/>
      <c r="N748" s="5"/>
      <c r="O748" s="5"/>
      <c r="P748" s="5"/>
      <c r="Q748" s="5"/>
      <c r="R748" s="5"/>
      <c r="S748" s="54"/>
      <c r="T748" s="54"/>
      <c r="U748" s="371"/>
      <c r="V748" s="56"/>
      <c r="W748" s="5"/>
      <c r="X748" s="373"/>
      <c r="Y748" s="48"/>
      <c r="Z748" s="5"/>
      <c r="AA748" s="5"/>
    </row>
    <row r="749" spans="1:27" ht="21" customHeight="1" x14ac:dyDescent="0.3">
      <c r="A749" s="5"/>
      <c r="B749" s="5"/>
      <c r="C749" s="5"/>
      <c r="D749" s="5"/>
      <c r="E749" s="5"/>
      <c r="F749" s="5"/>
      <c r="G749" s="5"/>
      <c r="H749" s="5"/>
      <c r="I749" s="53"/>
      <c r="J749" s="5"/>
      <c r="K749" s="5"/>
      <c r="L749" s="5"/>
      <c r="M749" s="5"/>
      <c r="N749" s="5"/>
      <c r="O749" s="5"/>
      <c r="P749" s="5"/>
      <c r="Q749" s="5"/>
      <c r="R749" s="5"/>
      <c r="S749" s="54"/>
      <c r="T749" s="54"/>
      <c r="U749" s="371"/>
      <c r="V749" s="56"/>
      <c r="W749" s="5"/>
      <c r="X749" s="373"/>
      <c r="Y749" s="48"/>
      <c r="Z749" s="5"/>
      <c r="AA749" s="5"/>
    </row>
    <row r="750" spans="1:27" ht="21" customHeight="1" x14ac:dyDescent="0.3">
      <c r="A750" s="5"/>
      <c r="B750" s="5"/>
      <c r="C750" s="5"/>
      <c r="D750" s="5"/>
      <c r="E750" s="5"/>
      <c r="F750" s="5"/>
      <c r="G750" s="5"/>
      <c r="H750" s="5"/>
      <c r="I750" s="53"/>
      <c r="J750" s="5"/>
      <c r="K750" s="5"/>
      <c r="L750" s="5"/>
      <c r="M750" s="5"/>
      <c r="N750" s="5"/>
      <c r="O750" s="5"/>
      <c r="P750" s="5"/>
      <c r="Q750" s="5"/>
      <c r="R750" s="5"/>
      <c r="S750" s="54"/>
      <c r="T750" s="54"/>
      <c r="U750" s="371"/>
      <c r="V750" s="56"/>
      <c r="W750" s="5"/>
      <c r="X750" s="373"/>
      <c r="Y750" s="48"/>
      <c r="Z750" s="5"/>
      <c r="AA750" s="5"/>
    </row>
    <row r="751" spans="1:27" ht="21" customHeight="1" x14ac:dyDescent="0.3">
      <c r="A751" s="5"/>
      <c r="B751" s="5"/>
      <c r="C751" s="5"/>
      <c r="D751" s="5"/>
      <c r="E751" s="5"/>
      <c r="F751" s="5"/>
      <c r="G751" s="5"/>
      <c r="H751" s="5"/>
      <c r="I751" s="53"/>
      <c r="J751" s="5"/>
      <c r="K751" s="5"/>
      <c r="L751" s="5"/>
      <c r="M751" s="5"/>
      <c r="N751" s="5"/>
      <c r="O751" s="5"/>
      <c r="P751" s="5"/>
      <c r="Q751" s="5"/>
      <c r="R751" s="5"/>
      <c r="S751" s="54"/>
      <c r="T751" s="54"/>
      <c r="U751" s="371"/>
      <c r="V751" s="56"/>
      <c r="W751" s="5"/>
      <c r="X751" s="373"/>
      <c r="Y751" s="48"/>
      <c r="Z751" s="5"/>
      <c r="AA751" s="5"/>
    </row>
    <row r="752" spans="1:27" ht="21" customHeight="1" x14ac:dyDescent="0.3">
      <c r="A752" s="5"/>
      <c r="B752" s="5"/>
      <c r="C752" s="5"/>
      <c r="D752" s="5"/>
      <c r="E752" s="5"/>
      <c r="F752" s="5"/>
      <c r="G752" s="5"/>
      <c r="H752" s="5"/>
      <c r="I752" s="53"/>
      <c r="J752" s="5"/>
      <c r="K752" s="5"/>
      <c r="L752" s="5"/>
      <c r="M752" s="5"/>
      <c r="N752" s="5"/>
      <c r="O752" s="5"/>
      <c r="P752" s="5"/>
      <c r="Q752" s="5"/>
      <c r="R752" s="5"/>
      <c r="S752" s="54"/>
      <c r="T752" s="54"/>
      <c r="U752" s="371"/>
      <c r="V752" s="56"/>
      <c r="W752" s="5"/>
      <c r="X752" s="373"/>
      <c r="Y752" s="48"/>
      <c r="Z752" s="5"/>
      <c r="AA752" s="5"/>
    </row>
    <row r="753" spans="1:27" ht="21" customHeight="1" x14ac:dyDescent="0.3">
      <c r="A753" s="5"/>
      <c r="B753" s="5"/>
      <c r="C753" s="5"/>
      <c r="D753" s="5"/>
      <c r="E753" s="5"/>
      <c r="F753" s="5"/>
      <c r="G753" s="5"/>
      <c r="H753" s="5"/>
      <c r="I753" s="53"/>
      <c r="J753" s="5"/>
      <c r="K753" s="5"/>
      <c r="L753" s="5"/>
      <c r="M753" s="5"/>
      <c r="N753" s="5"/>
      <c r="O753" s="5"/>
      <c r="P753" s="5"/>
      <c r="Q753" s="5"/>
      <c r="R753" s="5"/>
      <c r="S753" s="54"/>
      <c r="T753" s="54"/>
      <c r="U753" s="371"/>
      <c r="V753" s="56"/>
      <c r="W753" s="5"/>
      <c r="X753" s="373"/>
      <c r="Y753" s="48"/>
      <c r="Z753" s="5"/>
      <c r="AA753" s="5"/>
    </row>
    <row r="754" spans="1:27" ht="21" customHeight="1" x14ac:dyDescent="0.3">
      <c r="A754" s="5"/>
      <c r="B754" s="5"/>
      <c r="C754" s="5"/>
      <c r="D754" s="5"/>
      <c r="E754" s="5"/>
      <c r="F754" s="5"/>
      <c r="G754" s="5"/>
      <c r="H754" s="5"/>
      <c r="I754" s="53"/>
      <c r="J754" s="5"/>
      <c r="K754" s="5"/>
      <c r="L754" s="5"/>
      <c r="M754" s="5"/>
      <c r="N754" s="5"/>
      <c r="O754" s="5"/>
      <c r="P754" s="5"/>
      <c r="Q754" s="5"/>
      <c r="R754" s="5"/>
      <c r="S754" s="54"/>
      <c r="T754" s="54"/>
      <c r="U754" s="371"/>
      <c r="V754" s="56"/>
      <c r="W754" s="5"/>
      <c r="X754" s="373"/>
      <c r="Y754" s="48"/>
      <c r="Z754" s="5"/>
      <c r="AA754" s="5"/>
    </row>
    <row r="755" spans="1:27" ht="21" customHeight="1" x14ac:dyDescent="0.3">
      <c r="A755" s="5"/>
      <c r="B755" s="5"/>
      <c r="C755" s="5"/>
      <c r="D755" s="5"/>
      <c r="E755" s="5"/>
      <c r="F755" s="5"/>
      <c r="G755" s="5"/>
      <c r="H755" s="5"/>
      <c r="I755" s="53"/>
      <c r="J755" s="5"/>
      <c r="K755" s="5"/>
      <c r="L755" s="5"/>
      <c r="M755" s="5"/>
      <c r="N755" s="5"/>
      <c r="O755" s="5"/>
      <c r="P755" s="5"/>
      <c r="Q755" s="5"/>
      <c r="R755" s="5"/>
      <c r="S755" s="54"/>
      <c r="T755" s="54"/>
      <c r="U755" s="371"/>
      <c r="V755" s="56"/>
      <c r="W755" s="5"/>
      <c r="X755" s="373"/>
      <c r="Y755" s="48"/>
      <c r="Z755" s="5"/>
      <c r="AA755" s="5"/>
    </row>
    <row r="756" spans="1:27" ht="21" customHeight="1" x14ac:dyDescent="0.3">
      <c r="A756" s="5"/>
      <c r="B756" s="5"/>
      <c r="C756" s="5"/>
      <c r="D756" s="5"/>
      <c r="E756" s="5"/>
      <c r="F756" s="5"/>
      <c r="G756" s="5"/>
      <c r="H756" s="5"/>
      <c r="I756" s="53"/>
      <c r="J756" s="5"/>
      <c r="K756" s="5"/>
      <c r="L756" s="5"/>
      <c r="M756" s="5"/>
      <c r="N756" s="5"/>
      <c r="O756" s="5"/>
      <c r="P756" s="5"/>
      <c r="Q756" s="5"/>
      <c r="R756" s="5"/>
      <c r="S756" s="54"/>
      <c r="T756" s="54"/>
      <c r="U756" s="371"/>
      <c r="V756" s="56"/>
      <c r="W756" s="5"/>
      <c r="X756" s="373"/>
      <c r="Y756" s="48"/>
      <c r="Z756" s="5"/>
      <c r="AA756" s="5"/>
    </row>
    <row r="757" spans="1:27" ht="21" customHeight="1" x14ac:dyDescent="0.3">
      <c r="A757" s="5"/>
      <c r="B757" s="5"/>
      <c r="C757" s="5"/>
      <c r="D757" s="5"/>
      <c r="E757" s="5"/>
      <c r="F757" s="5"/>
      <c r="G757" s="5"/>
      <c r="H757" s="5"/>
      <c r="I757" s="53"/>
      <c r="J757" s="5"/>
      <c r="K757" s="5"/>
      <c r="L757" s="5"/>
      <c r="M757" s="5"/>
      <c r="N757" s="5"/>
      <c r="O757" s="5"/>
      <c r="P757" s="5"/>
      <c r="Q757" s="5"/>
      <c r="R757" s="5"/>
      <c r="S757" s="54"/>
      <c r="T757" s="54"/>
      <c r="U757" s="371"/>
      <c r="V757" s="56"/>
      <c r="W757" s="5"/>
      <c r="X757" s="373"/>
      <c r="Y757" s="48"/>
      <c r="Z757" s="5"/>
      <c r="AA757" s="5"/>
    </row>
    <row r="758" spans="1:27" ht="21" customHeight="1" x14ac:dyDescent="0.3">
      <c r="A758" s="5"/>
      <c r="B758" s="5"/>
      <c r="C758" s="5"/>
      <c r="D758" s="5"/>
      <c r="E758" s="5"/>
      <c r="F758" s="5"/>
      <c r="G758" s="5"/>
      <c r="H758" s="5"/>
      <c r="I758" s="53"/>
      <c r="J758" s="5"/>
      <c r="K758" s="5"/>
      <c r="L758" s="5"/>
      <c r="M758" s="5"/>
      <c r="N758" s="5"/>
      <c r="O758" s="5"/>
      <c r="P758" s="5"/>
      <c r="Q758" s="5"/>
      <c r="R758" s="5"/>
      <c r="S758" s="54"/>
      <c r="T758" s="54"/>
      <c r="U758" s="371"/>
      <c r="V758" s="56"/>
      <c r="W758" s="5"/>
      <c r="X758" s="373"/>
      <c r="Y758" s="48"/>
      <c r="Z758" s="5"/>
      <c r="AA758" s="5"/>
    </row>
    <row r="759" spans="1:27" ht="21" customHeight="1" x14ac:dyDescent="0.3">
      <c r="A759" s="5"/>
      <c r="B759" s="5"/>
      <c r="C759" s="5"/>
      <c r="D759" s="5"/>
      <c r="E759" s="5"/>
      <c r="F759" s="5"/>
      <c r="G759" s="5"/>
      <c r="H759" s="5"/>
      <c r="I759" s="53"/>
      <c r="J759" s="5"/>
      <c r="K759" s="5"/>
      <c r="L759" s="5"/>
      <c r="M759" s="5"/>
      <c r="N759" s="5"/>
      <c r="O759" s="5"/>
      <c r="P759" s="5"/>
      <c r="Q759" s="5"/>
      <c r="R759" s="5"/>
      <c r="S759" s="54"/>
      <c r="T759" s="54"/>
      <c r="U759" s="371"/>
      <c r="V759" s="56"/>
      <c r="W759" s="5"/>
      <c r="X759" s="373"/>
      <c r="Y759" s="48"/>
      <c r="Z759" s="5"/>
      <c r="AA759" s="5"/>
    </row>
    <row r="760" spans="1:27" ht="21" customHeight="1" x14ac:dyDescent="0.3">
      <c r="A760" s="5"/>
      <c r="B760" s="5"/>
      <c r="C760" s="5"/>
      <c r="D760" s="5"/>
      <c r="E760" s="5"/>
      <c r="F760" s="5"/>
      <c r="G760" s="5"/>
      <c r="H760" s="5"/>
      <c r="I760" s="53"/>
      <c r="J760" s="5"/>
      <c r="K760" s="5"/>
      <c r="L760" s="5"/>
      <c r="M760" s="5"/>
      <c r="N760" s="5"/>
      <c r="O760" s="5"/>
      <c r="P760" s="5"/>
      <c r="Q760" s="5"/>
      <c r="R760" s="5"/>
      <c r="S760" s="54"/>
      <c r="T760" s="54"/>
      <c r="U760" s="371"/>
      <c r="V760" s="56"/>
      <c r="W760" s="5"/>
      <c r="X760" s="373"/>
      <c r="Y760" s="48"/>
      <c r="Z760" s="5"/>
      <c r="AA760" s="5"/>
    </row>
    <row r="761" spans="1:27" ht="21" customHeight="1" x14ac:dyDescent="0.3">
      <c r="A761" s="5"/>
      <c r="B761" s="5"/>
      <c r="C761" s="5"/>
      <c r="D761" s="5"/>
      <c r="E761" s="5"/>
      <c r="F761" s="5"/>
      <c r="G761" s="5"/>
      <c r="H761" s="5"/>
      <c r="I761" s="53"/>
      <c r="J761" s="5"/>
      <c r="K761" s="5"/>
      <c r="L761" s="5"/>
      <c r="M761" s="5"/>
      <c r="N761" s="5"/>
      <c r="O761" s="5"/>
      <c r="P761" s="5"/>
      <c r="Q761" s="5"/>
      <c r="R761" s="5"/>
      <c r="S761" s="54"/>
      <c r="T761" s="54"/>
      <c r="U761" s="371"/>
      <c r="V761" s="56"/>
      <c r="W761" s="5"/>
      <c r="X761" s="373"/>
      <c r="Y761" s="48"/>
      <c r="Z761" s="5"/>
      <c r="AA761" s="5"/>
    </row>
    <row r="762" spans="1:27" ht="21" customHeight="1" x14ac:dyDescent="0.3">
      <c r="A762" s="5"/>
      <c r="B762" s="5"/>
      <c r="C762" s="5"/>
      <c r="D762" s="5"/>
      <c r="E762" s="5"/>
      <c r="F762" s="5"/>
      <c r="G762" s="5"/>
      <c r="H762" s="5"/>
      <c r="I762" s="53"/>
      <c r="J762" s="5"/>
      <c r="K762" s="5"/>
      <c r="L762" s="5"/>
      <c r="M762" s="5"/>
      <c r="N762" s="5"/>
      <c r="O762" s="5"/>
      <c r="P762" s="5"/>
      <c r="Q762" s="5"/>
      <c r="R762" s="5"/>
      <c r="S762" s="54"/>
      <c r="T762" s="54"/>
      <c r="U762" s="371"/>
      <c r="V762" s="56"/>
      <c r="W762" s="5"/>
      <c r="X762" s="373"/>
      <c r="Y762" s="48"/>
      <c r="Z762" s="5"/>
      <c r="AA762" s="5"/>
    </row>
    <row r="763" spans="1:27" ht="21" customHeight="1" x14ac:dyDescent="0.3">
      <c r="A763" s="5"/>
      <c r="B763" s="5"/>
      <c r="C763" s="5"/>
      <c r="D763" s="5"/>
      <c r="E763" s="5"/>
      <c r="F763" s="5"/>
      <c r="G763" s="5"/>
      <c r="H763" s="5"/>
      <c r="I763" s="53"/>
      <c r="J763" s="5"/>
      <c r="K763" s="5"/>
      <c r="L763" s="5"/>
      <c r="M763" s="5"/>
      <c r="N763" s="5"/>
      <c r="O763" s="5"/>
      <c r="P763" s="5"/>
      <c r="Q763" s="5"/>
      <c r="R763" s="5"/>
      <c r="S763" s="54"/>
      <c r="T763" s="54"/>
      <c r="U763" s="371"/>
      <c r="V763" s="56"/>
      <c r="W763" s="5"/>
      <c r="X763" s="373"/>
      <c r="Y763" s="48"/>
      <c r="Z763" s="5"/>
      <c r="AA763" s="5"/>
    </row>
    <row r="764" spans="1:27" ht="21" customHeight="1" x14ac:dyDescent="0.3">
      <c r="A764" s="5"/>
      <c r="B764" s="5"/>
      <c r="C764" s="5"/>
      <c r="D764" s="5"/>
      <c r="E764" s="5"/>
      <c r="F764" s="5"/>
      <c r="G764" s="5"/>
      <c r="H764" s="5"/>
      <c r="I764" s="53"/>
      <c r="J764" s="5"/>
      <c r="K764" s="5"/>
      <c r="L764" s="5"/>
      <c r="M764" s="5"/>
      <c r="N764" s="5"/>
      <c r="O764" s="5"/>
      <c r="P764" s="5"/>
      <c r="Q764" s="5"/>
      <c r="R764" s="5"/>
      <c r="S764" s="54"/>
      <c r="T764" s="54"/>
      <c r="U764" s="371"/>
      <c r="V764" s="56"/>
      <c r="W764" s="5"/>
      <c r="X764" s="373"/>
      <c r="Y764" s="48"/>
      <c r="Z764" s="5"/>
      <c r="AA764" s="5"/>
    </row>
    <row r="765" spans="1:27" ht="21" customHeight="1" x14ac:dyDescent="0.3">
      <c r="A765" s="5"/>
      <c r="B765" s="5"/>
      <c r="C765" s="5"/>
      <c r="D765" s="5"/>
      <c r="E765" s="5"/>
      <c r="F765" s="5"/>
      <c r="G765" s="5"/>
      <c r="H765" s="5"/>
      <c r="I765" s="53"/>
      <c r="J765" s="5"/>
      <c r="K765" s="5"/>
      <c r="L765" s="5"/>
      <c r="M765" s="5"/>
      <c r="N765" s="5"/>
      <c r="O765" s="5"/>
      <c r="P765" s="5"/>
      <c r="Q765" s="5"/>
      <c r="R765" s="5"/>
      <c r="S765" s="54"/>
      <c r="T765" s="54"/>
      <c r="U765" s="371"/>
      <c r="V765" s="56"/>
      <c r="W765" s="5"/>
      <c r="X765" s="373"/>
      <c r="Y765" s="48"/>
      <c r="Z765" s="5"/>
      <c r="AA765" s="5"/>
    </row>
    <row r="766" spans="1:27" ht="21" customHeight="1" x14ac:dyDescent="0.3">
      <c r="A766" s="5"/>
      <c r="B766" s="5"/>
      <c r="C766" s="5"/>
      <c r="D766" s="5"/>
      <c r="E766" s="5"/>
      <c r="F766" s="5"/>
      <c r="G766" s="5"/>
      <c r="H766" s="5"/>
      <c r="I766" s="53"/>
      <c r="J766" s="5"/>
      <c r="K766" s="5"/>
      <c r="L766" s="5"/>
      <c r="M766" s="5"/>
      <c r="N766" s="5"/>
      <c r="O766" s="5"/>
      <c r="P766" s="5"/>
      <c r="Q766" s="5"/>
      <c r="R766" s="5"/>
      <c r="S766" s="54"/>
      <c r="T766" s="54"/>
      <c r="U766" s="371"/>
      <c r="V766" s="56"/>
      <c r="W766" s="5"/>
      <c r="X766" s="373"/>
      <c r="Y766" s="48"/>
      <c r="Z766" s="5"/>
      <c r="AA766" s="5"/>
    </row>
    <row r="767" spans="1:27" ht="21" customHeight="1" x14ac:dyDescent="0.3">
      <c r="A767" s="5"/>
      <c r="B767" s="5"/>
      <c r="C767" s="5"/>
      <c r="D767" s="5"/>
      <c r="E767" s="5"/>
      <c r="F767" s="5"/>
      <c r="G767" s="5"/>
      <c r="H767" s="5"/>
      <c r="I767" s="53"/>
      <c r="J767" s="5"/>
      <c r="K767" s="5"/>
      <c r="L767" s="5"/>
      <c r="M767" s="5"/>
      <c r="N767" s="5"/>
      <c r="O767" s="5"/>
      <c r="P767" s="5"/>
      <c r="Q767" s="5"/>
      <c r="R767" s="5"/>
      <c r="S767" s="54"/>
      <c r="T767" s="54"/>
      <c r="U767" s="371"/>
      <c r="V767" s="56"/>
      <c r="W767" s="5"/>
      <c r="X767" s="373"/>
      <c r="Y767" s="48"/>
      <c r="Z767" s="5"/>
      <c r="AA767" s="5"/>
    </row>
    <row r="768" spans="1:27" ht="21" customHeight="1" x14ac:dyDescent="0.3">
      <c r="A768" s="5"/>
      <c r="B768" s="5"/>
      <c r="C768" s="5"/>
      <c r="D768" s="5"/>
      <c r="E768" s="5"/>
      <c r="F768" s="5"/>
      <c r="G768" s="5"/>
      <c r="H768" s="5"/>
      <c r="I768" s="53"/>
      <c r="J768" s="5"/>
      <c r="K768" s="5"/>
      <c r="L768" s="5"/>
      <c r="M768" s="5"/>
      <c r="N768" s="5"/>
      <c r="O768" s="5"/>
      <c r="P768" s="5"/>
      <c r="Q768" s="5"/>
      <c r="R768" s="5"/>
      <c r="S768" s="54"/>
      <c r="T768" s="54"/>
      <c r="U768" s="371"/>
      <c r="V768" s="56"/>
      <c r="W768" s="5"/>
      <c r="X768" s="373"/>
      <c r="Y768" s="48"/>
      <c r="Z768" s="5"/>
      <c r="AA768" s="5"/>
    </row>
    <row r="769" spans="1:27" ht="21" customHeight="1" x14ac:dyDescent="0.3">
      <c r="A769" s="5"/>
      <c r="B769" s="5"/>
      <c r="C769" s="5"/>
      <c r="D769" s="5"/>
      <c r="E769" s="5"/>
      <c r="F769" s="5"/>
      <c r="G769" s="5"/>
      <c r="H769" s="5"/>
      <c r="I769" s="53"/>
      <c r="J769" s="5"/>
      <c r="K769" s="5"/>
      <c r="L769" s="5"/>
      <c r="M769" s="5"/>
      <c r="N769" s="5"/>
      <c r="O769" s="5"/>
      <c r="P769" s="5"/>
      <c r="Q769" s="5"/>
      <c r="R769" s="5"/>
      <c r="S769" s="54"/>
      <c r="T769" s="54"/>
      <c r="U769" s="371"/>
      <c r="V769" s="56"/>
      <c r="W769" s="5"/>
      <c r="X769" s="373"/>
      <c r="Y769" s="48"/>
      <c r="Z769" s="5"/>
      <c r="AA769" s="5"/>
    </row>
    <row r="770" spans="1:27" ht="21" customHeight="1" x14ac:dyDescent="0.3">
      <c r="A770" s="5"/>
      <c r="B770" s="5"/>
      <c r="C770" s="5"/>
      <c r="D770" s="5"/>
      <c r="E770" s="5"/>
      <c r="F770" s="5"/>
      <c r="G770" s="5"/>
      <c r="H770" s="5"/>
      <c r="I770" s="53"/>
      <c r="J770" s="5"/>
      <c r="K770" s="5"/>
      <c r="L770" s="5"/>
      <c r="M770" s="5"/>
      <c r="N770" s="5"/>
      <c r="O770" s="5"/>
      <c r="P770" s="5"/>
      <c r="Q770" s="5"/>
      <c r="R770" s="5"/>
      <c r="S770" s="54"/>
      <c r="T770" s="54"/>
      <c r="U770" s="371"/>
      <c r="V770" s="56"/>
      <c r="W770" s="5"/>
      <c r="X770" s="373"/>
      <c r="Y770" s="48"/>
      <c r="Z770" s="5"/>
      <c r="AA770" s="5"/>
    </row>
    <row r="771" spans="1:27" ht="21" customHeight="1" x14ac:dyDescent="0.3">
      <c r="A771" s="5"/>
      <c r="B771" s="5"/>
      <c r="C771" s="5"/>
      <c r="D771" s="5"/>
      <c r="E771" s="5"/>
      <c r="F771" s="5"/>
      <c r="G771" s="5"/>
      <c r="H771" s="5"/>
      <c r="I771" s="53"/>
      <c r="J771" s="5"/>
      <c r="K771" s="5"/>
      <c r="L771" s="5"/>
      <c r="M771" s="5"/>
      <c r="N771" s="5"/>
      <c r="O771" s="5"/>
      <c r="P771" s="5"/>
      <c r="Q771" s="5"/>
      <c r="R771" s="5"/>
      <c r="S771" s="54"/>
      <c r="T771" s="54"/>
      <c r="U771" s="371"/>
      <c r="V771" s="56"/>
      <c r="W771" s="5"/>
      <c r="X771" s="373"/>
      <c r="Y771" s="48"/>
      <c r="Z771" s="5"/>
      <c r="AA771" s="5"/>
    </row>
    <row r="772" spans="1:27" ht="21" customHeight="1" x14ac:dyDescent="0.3">
      <c r="A772" s="5"/>
      <c r="B772" s="5"/>
      <c r="C772" s="5"/>
      <c r="D772" s="5"/>
      <c r="E772" s="5"/>
      <c r="F772" s="5"/>
      <c r="G772" s="5"/>
      <c r="H772" s="5"/>
      <c r="I772" s="53"/>
      <c r="J772" s="5"/>
      <c r="K772" s="5"/>
      <c r="L772" s="5"/>
      <c r="M772" s="5"/>
      <c r="N772" s="5"/>
      <c r="O772" s="5"/>
      <c r="P772" s="5"/>
      <c r="Q772" s="5"/>
      <c r="R772" s="5"/>
      <c r="S772" s="54"/>
      <c r="T772" s="54"/>
      <c r="U772" s="371"/>
      <c r="V772" s="56"/>
      <c r="W772" s="5"/>
      <c r="X772" s="373"/>
      <c r="Y772" s="48"/>
      <c r="Z772" s="5"/>
      <c r="AA772" s="5"/>
    </row>
    <row r="773" spans="1:27" ht="21" customHeight="1" x14ac:dyDescent="0.3">
      <c r="A773" s="5"/>
      <c r="B773" s="5"/>
      <c r="C773" s="5"/>
      <c r="D773" s="5"/>
      <c r="E773" s="5"/>
      <c r="F773" s="5"/>
      <c r="G773" s="5"/>
      <c r="H773" s="5"/>
      <c r="I773" s="53"/>
      <c r="J773" s="5"/>
      <c r="K773" s="5"/>
      <c r="L773" s="5"/>
      <c r="M773" s="5"/>
      <c r="N773" s="5"/>
      <c r="O773" s="5"/>
      <c r="P773" s="5"/>
      <c r="Q773" s="5"/>
      <c r="R773" s="5"/>
      <c r="S773" s="54"/>
      <c r="T773" s="54"/>
      <c r="U773" s="371"/>
      <c r="V773" s="56"/>
      <c r="W773" s="5"/>
      <c r="X773" s="373"/>
      <c r="Y773" s="48"/>
      <c r="Z773" s="5"/>
      <c r="AA773" s="5"/>
    </row>
    <row r="774" spans="1:27" ht="21" customHeight="1" x14ac:dyDescent="0.3">
      <c r="A774" s="5"/>
      <c r="B774" s="5"/>
      <c r="C774" s="5"/>
      <c r="D774" s="5"/>
      <c r="E774" s="5"/>
      <c r="F774" s="5"/>
      <c r="G774" s="5"/>
      <c r="H774" s="5"/>
      <c r="I774" s="53"/>
      <c r="J774" s="5"/>
      <c r="K774" s="5"/>
      <c r="L774" s="5"/>
      <c r="M774" s="5"/>
      <c r="N774" s="5"/>
      <c r="O774" s="5"/>
      <c r="P774" s="5"/>
      <c r="Q774" s="5"/>
      <c r="R774" s="5"/>
      <c r="S774" s="54"/>
      <c r="T774" s="54"/>
      <c r="U774" s="371"/>
      <c r="V774" s="56"/>
      <c r="W774" s="5"/>
      <c r="X774" s="373"/>
      <c r="Y774" s="48"/>
      <c r="Z774" s="5"/>
      <c r="AA774" s="5"/>
    </row>
    <row r="775" spans="1:27" ht="21" customHeight="1" x14ac:dyDescent="0.3">
      <c r="A775" s="5"/>
      <c r="B775" s="5"/>
      <c r="C775" s="5"/>
      <c r="D775" s="5"/>
      <c r="E775" s="5"/>
      <c r="F775" s="5"/>
      <c r="G775" s="5"/>
      <c r="H775" s="5"/>
      <c r="I775" s="53"/>
      <c r="J775" s="5"/>
      <c r="K775" s="5"/>
      <c r="L775" s="5"/>
      <c r="M775" s="5"/>
      <c r="N775" s="5"/>
      <c r="O775" s="5"/>
      <c r="P775" s="5"/>
      <c r="Q775" s="5"/>
      <c r="R775" s="5"/>
      <c r="S775" s="54"/>
      <c r="T775" s="54"/>
      <c r="U775" s="371"/>
      <c r="V775" s="56"/>
      <c r="W775" s="5"/>
      <c r="X775" s="373"/>
      <c r="Y775" s="48"/>
      <c r="Z775" s="5"/>
      <c r="AA775" s="5"/>
    </row>
    <row r="776" spans="1:27" ht="21" customHeight="1" x14ac:dyDescent="0.3">
      <c r="A776" s="5"/>
      <c r="B776" s="5"/>
      <c r="C776" s="5"/>
      <c r="D776" s="5"/>
      <c r="E776" s="5"/>
      <c r="F776" s="5"/>
      <c r="G776" s="5"/>
      <c r="H776" s="5"/>
      <c r="I776" s="53"/>
      <c r="J776" s="5"/>
      <c r="K776" s="5"/>
      <c r="L776" s="5"/>
      <c r="M776" s="5"/>
      <c r="N776" s="5"/>
      <c r="O776" s="5"/>
      <c r="P776" s="5"/>
      <c r="Q776" s="5"/>
      <c r="R776" s="5"/>
      <c r="S776" s="54"/>
      <c r="T776" s="54"/>
      <c r="U776" s="371"/>
      <c r="V776" s="56"/>
      <c r="W776" s="5"/>
      <c r="X776" s="373"/>
      <c r="Y776" s="48"/>
      <c r="Z776" s="5"/>
      <c r="AA776" s="5"/>
    </row>
    <row r="777" spans="1:27" ht="21" customHeight="1" x14ac:dyDescent="0.3">
      <c r="A777" s="5"/>
      <c r="B777" s="5"/>
      <c r="C777" s="5"/>
      <c r="D777" s="5"/>
      <c r="E777" s="5"/>
      <c r="F777" s="5"/>
      <c r="G777" s="5"/>
      <c r="H777" s="5"/>
      <c r="I777" s="53"/>
      <c r="J777" s="5"/>
      <c r="K777" s="5"/>
      <c r="L777" s="5"/>
      <c r="M777" s="5"/>
      <c r="N777" s="5"/>
      <c r="O777" s="5"/>
      <c r="P777" s="5"/>
      <c r="Q777" s="5"/>
      <c r="R777" s="5"/>
      <c r="S777" s="54"/>
      <c r="T777" s="54"/>
      <c r="U777" s="371"/>
      <c r="V777" s="56"/>
      <c r="W777" s="5"/>
      <c r="X777" s="373"/>
      <c r="Y777" s="48"/>
      <c r="Z777" s="5"/>
      <c r="AA777" s="5"/>
    </row>
    <row r="778" spans="1:27" ht="21" customHeight="1" x14ac:dyDescent="0.3">
      <c r="A778" s="5"/>
      <c r="B778" s="5"/>
      <c r="C778" s="5"/>
      <c r="D778" s="5"/>
      <c r="E778" s="5"/>
      <c r="F778" s="5"/>
      <c r="G778" s="5"/>
      <c r="H778" s="5"/>
      <c r="I778" s="53"/>
      <c r="J778" s="5"/>
      <c r="K778" s="5"/>
      <c r="L778" s="5"/>
      <c r="M778" s="5"/>
      <c r="N778" s="5"/>
      <c r="O778" s="5"/>
      <c r="P778" s="5"/>
      <c r="Q778" s="5"/>
      <c r="R778" s="5"/>
      <c r="S778" s="54"/>
      <c r="T778" s="54"/>
      <c r="U778" s="371"/>
      <c r="V778" s="56"/>
      <c r="W778" s="5"/>
      <c r="X778" s="373"/>
      <c r="Y778" s="48"/>
      <c r="Z778" s="5"/>
      <c r="AA778" s="5"/>
    </row>
    <row r="779" spans="1:27" ht="21" customHeight="1" x14ac:dyDescent="0.3">
      <c r="A779" s="5"/>
      <c r="B779" s="5"/>
      <c r="C779" s="5"/>
      <c r="D779" s="5"/>
      <c r="E779" s="5"/>
      <c r="F779" s="5"/>
      <c r="G779" s="5"/>
      <c r="H779" s="5"/>
      <c r="I779" s="53"/>
      <c r="J779" s="5"/>
      <c r="K779" s="5"/>
      <c r="L779" s="5"/>
      <c r="M779" s="5"/>
      <c r="N779" s="5"/>
      <c r="O779" s="5"/>
      <c r="P779" s="5"/>
      <c r="Q779" s="5"/>
      <c r="R779" s="5"/>
      <c r="S779" s="54"/>
      <c r="T779" s="54"/>
      <c r="U779" s="371"/>
      <c r="V779" s="56"/>
      <c r="W779" s="5"/>
      <c r="X779" s="373"/>
      <c r="Y779" s="48"/>
      <c r="Z779" s="5"/>
      <c r="AA779" s="5"/>
    </row>
    <row r="780" spans="1:27" ht="21" customHeight="1" x14ac:dyDescent="0.3">
      <c r="A780" s="5"/>
      <c r="B780" s="5"/>
      <c r="C780" s="5"/>
      <c r="D780" s="5"/>
      <c r="E780" s="5"/>
      <c r="F780" s="5"/>
      <c r="G780" s="5"/>
      <c r="H780" s="5"/>
      <c r="I780" s="53"/>
      <c r="J780" s="5"/>
      <c r="K780" s="5"/>
      <c r="L780" s="5"/>
      <c r="M780" s="5"/>
      <c r="N780" s="5"/>
      <c r="O780" s="5"/>
      <c r="P780" s="5"/>
      <c r="Q780" s="5"/>
      <c r="R780" s="5"/>
      <c r="S780" s="54"/>
      <c r="T780" s="54"/>
      <c r="U780" s="371"/>
      <c r="V780" s="56"/>
      <c r="W780" s="5"/>
      <c r="X780" s="373"/>
      <c r="Y780" s="48"/>
      <c r="Z780" s="5"/>
      <c r="AA780" s="5"/>
    </row>
    <row r="781" spans="1:27" ht="21" customHeight="1" x14ac:dyDescent="0.3">
      <c r="A781" s="5"/>
      <c r="B781" s="5"/>
      <c r="C781" s="5"/>
      <c r="D781" s="5"/>
      <c r="E781" s="5"/>
      <c r="F781" s="5"/>
      <c r="G781" s="5"/>
      <c r="H781" s="5"/>
      <c r="I781" s="53"/>
      <c r="J781" s="5"/>
      <c r="K781" s="5"/>
      <c r="L781" s="5"/>
      <c r="M781" s="5"/>
      <c r="N781" s="5"/>
      <c r="O781" s="5"/>
      <c r="P781" s="5"/>
      <c r="Q781" s="5"/>
      <c r="R781" s="5"/>
      <c r="S781" s="54"/>
      <c r="T781" s="54"/>
      <c r="U781" s="371"/>
      <c r="V781" s="56"/>
      <c r="W781" s="5"/>
      <c r="X781" s="373"/>
      <c r="Y781" s="48"/>
      <c r="Z781" s="5"/>
      <c r="AA781" s="5"/>
    </row>
    <row r="782" spans="1:27" ht="21" customHeight="1" x14ac:dyDescent="0.3">
      <c r="A782" s="5"/>
      <c r="B782" s="5"/>
      <c r="C782" s="5"/>
      <c r="D782" s="5"/>
      <c r="E782" s="5"/>
      <c r="F782" s="5"/>
      <c r="G782" s="5"/>
      <c r="H782" s="5"/>
      <c r="I782" s="53"/>
      <c r="J782" s="5"/>
      <c r="K782" s="5"/>
      <c r="L782" s="5"/>
      <c r="M782" s="5"/>
      <c r="N782" s="5"/>
      <c r="O782" s="5"/>
      <c r="P782" s="5"/>
      <c r="Q782" s="5"/>
      <c r="R782" s="5"/>
      <c r="S782" s="54"/>
      <c r="T782" s="54"/>
      <c r="U782" s="371"/>
      <c r="V782" s="56"/>
      <c r="W782" s="5"/>
      <c r="X782" s="373"/>
      <c r="Y782" s="48"/>
      <c r="Z782" s="5"/>
      <c r="AA782" s="5"/>
    </row>
    <row r="783" spans="1:27" ht="21" customHeight="1" x14ac:dyDescent="0.3">
      <c r="A783" s="5"/>
      <c r="B783" s="5"/>
      <c r="C783" s="5"/>
      <c r="D783" s="5"/>
      <c r="E783" s="5"/>
      <c r="F783" s="5"/>
      <c r="G783" s="5"/>
      <c r="H783" s="5"/>
      <c r="I783" s="53"/>
      <c r="J783" s="5"/>
      <c r="K783" s="5"/>
      <c r="L783" s="5"/>
      <c r="M783" s="5"/>
      <c r="N783" s="5"/>
      <c r="O783" s="5"/>
      <c r="P783" s="5"/>
      <c r="Q783" s="5"/>
      <c r="R783" s="5"/>
      <c r="S783" s="54"/>
      <c r="T783" s="54"/>
      <c r="U783" s="371"/>
      <c r="V783" s="56"/>
      <c r="W783" s="5"/>
      <c r="X783" s="373"/>
      <c r="Y783" s="48"/>
      <c r="Z783" s="5"/>
      <c r="AA783" s="5"/>
    </row>
    <row r="784" spans="1:27" ht="21" customHeight="1" x14ac:dyDescent="0.3">
      <c r="A784" s="5"/>
      <c r="B784" s="5"/>
      <c r="C784" s="5"/>
      <c r="D784" s="5"/>
      <c r="E784" s="5"/>
      <c r="F784" s="5"/>
      <c r="G784" s="5"/>
      <c r="H784" s="5"/>
      <c r="I784" s="53"/>
      <c r="J784" s="5"/>
      <c r="K784" s="5"/>
      <c r="L784" s="5"/>
      <c r="M784" s="5"/>
      <c r="N784" s="5"/>
      <c r="O784" s="5"/>
      <c r="P784" s="5"/>
      <c r="Q784" s="5"/>
      <c r="R784" s="5"/>
      <c r="S784" s="54"/>
      <c r="T784" s="54"/>
      <c r="U784" s="371"/>
      <c r="V784" s="56"/>
      <c r="W784" s="5"/>
      <c r="X784" s="373"/>
      <c r="Y784" s="48"/>
      <c r="Z784" s="5"/>
      <c r="AA784" s="5"/>
    </row>
    <row r="785" spans="1:27" ht="21" customHeight="1" x14ac:dyDescent="0.3">
      <c r="A785" s="5"/>
      <c r="B785" s="5"/>
      <c r="C785" s="5"/>
      <c r="D785" s="5"/>
      <c r="E785" s="5"/>
      <c r="F785" s="5"/>
      <c r="G785" s="5"/>
      <c r="H785" s="5"/>
      <c r="I785" s="53"/>
      <c r="J785" s="5"/>
      <c r="K785" s="5"/>
      <c r="L785" s="5"/>
      <c r="M785" s="5"/>
      <c r="N785" s="5"/>
      <c r="O785" s="5"/>
      <c r="P785" s="5"/>
      <c r="Q785" s="5"/>
      <c r="R785" s="5"/>
      <c r="S785" s="54"/>
      <c r="T785" s="54"/>
      <c r="U785" s="371"/>
      <c r="V785" s="56"/>
      <c r="W785" s="5"/>
      <c r="X785" s="373"/>
      <c r="Y785" s="48"/>
      <c r="Z785" s="5"/>
      <c r="AA785" s="5"/>
    </row>
    <row r="786" spans="1:27" ht="21" customHeight="1" x14ac:dyDescent="0.3">
      <c r="A786" s="5"/>
      <c r="B786" s="5"/>
      <c r="C786" s="5"/>
      <c r="D786" s="5"/>
      <c r="E786" s="5"/>
      <c r="F786" s="5"/>
      <c r="G786" s="5"/>
      <c r="H786" s="5"/>
      <c r="I786" s="53"/>
      <c r="J786" s="5"/>
      <c r="K786" s="5"/>
      <c r="L786" s="5"/>
      <c r="M786" s="5"/>
      <c r="N786" s="5"/>
      <c r="O786" s="5"/>
      <c r="P786" s="5"/>
      <c r="Q786" s="5"/>
      <c r="R786" s="5"/>
      <c r="S786" s="54"/>
      <c r="T786" s="54"/>
      <c r="U786" s="371"/>
      <c r="V786" s="56"/>
      <c r="W786" s="5"/>
      <c r="X786" s="373"/>
      <c r="Y786" s="48"/>
      <c r="Z786" s="5"/>
      <c r="AA786" s="5"/>
    </row>
    <row r="787" spans="1:27" ht="21" customHeight="1" x14ac:dyDescent="0.3">
      <c r="A787" s="5"/>
      <c r="B787" s="5"/>
      <c r="C787" s="5"/>
      <c r="D787" s="5"/>
      <c r="E787" s="5"/>
      <c r="F787" s="5"/>
      <c r="G787" s="5"/>
      <c r="H787" s="5"/>
      <c r="I787" s="53"/>
      <c r="J787" s="5"/>
      <c r="K787" s="5"/>
      <c r="L787" s="5"/>
      <c r="M787" s="5"/>
      <c r="N787" s="5"/>
      <c r="O787" s="5"/>
      <c r="P787" s="5"/>
      <c r="Q787" s="5"/>
      <c r="R787" s="5"/>
      <c r="S787" s="54"/>
      <c r="T787" s="54"/>
      <c r="U787" s="371"/>
      <c r="V787" s="56"/>
      <c r="W787" s="5"/>
      <c r="X787" s="373"/>
      <c r="Y787" s="48"/>
      <c r="Z787" s="5"/>
      <c r="AA787" s="5"/>
    </row>
    <row r="788" spans="1:27" ht="21" customHeight="1" x14ac:dyDescent="0.3">
      <c r="A788" s="5"/>
      <c r="B788" s="5"/>
      <c r="C788" s="5"/>
      <c r="D788" s="5"/>
      <c r="E788" s="5"/>
      <c r="F788" s="5"/>
      <c r="G788" s="5"/>
      <c r="H788" s="5"/>
      <c r="I788" s="53"/>
      <c r="J788" s="5"/>
      <c r="K788" s="5"/>
      <c r="L788" s="5"/>
      <c r="M788" s="5"/>
      <c r="N788" s="5"/>
      <c r="O788" s="5"/>
      <c r="P788" s="5"/>
      <c r="Q788" s="5"/>
      <c r="R788" s="5"/>
      <c r="S788" s="54"/>
      <c r="T788" s="54"/>
      <c r="U788" s="371"/>
      <c r="V788" s="56"/>
      <c r="W788" s="5"/>
      <c r="X788" s="373"/>
      <c r="Y788" s="48"/>
      <c r="Z788" s="5"/>
      <c r="AA788" s="5"/>
    </row>
    <row r="789" spans="1:27" ht="21" customHeight="1" x14ac:dyDescent="0.3">
      <c r="A789" s="5"/>
      <c r="B789" s="5"/>
      <c r="C789" s="5"/>
      <c r="D789" s="5"/>
      <c r="E789" s="5"/>
      <c r="F789" s="5"/>
      <c r="G789" s="5"/>
      <c r="H789" s="5"/>
      <c r="I789" s="53"/>
      <c r="J789" s="5"/>
      <c r="K789" s="5"/>
      <c r="L789" s="5"/>
      <c r="M789" s="5"/>
      <c r="N789" s="5"/>
      <c r="O789" s="5"/>
      <c r="P789" s="5"/>
      <c r="Q789" s="5"/>
      <c r="R789" s="5"/>
      <c r="S789" s="54"/>
      <c r="T789" s="54"/>
      <c r="U789" s="371"/>
      <c r="V789" s="56"/>
      <c r="W789" s="5"/>
      <c r="X789" s="373"/>
      <c r="Y789" s="48"/>
      <c r="Z789" s="5"/>
      <c r="AA789" s="5"/>
    </row>
    <row r="790" spans="1:27" ht="21" customHeight="1" x14ac:dyDescent="0.3">
      <c r="A790" s="5"/>
      <c r="B790" s="5"/>
      <c r="C790" s="5"/>
      <c r="D790" s="5"/>
      <c r="E790" s="5"/>
      <c r="F790" s="5"/>
      <c r="G790" s="5"/>
      <c r="H790" s="5"/>
      <c r="I790" s="53"/>
      <c r="J790" s="5"/>
      <c r="K790" s="5"/>
      <c r="L790" s="5"/>
      <c r="M790" s="5"/>
      <c r="N790" s="5"/>
      <c r="O790" s="5"/>
      <c r="P790" s="5"/>
      <c r="Q790" s="5"/>
      <c r="R790" s="5"/>
      <c r="S790" s="54"/>
      <c r="T790" s="54"/>
      <c r="U790" s="371"/>
      <c r="V790" s="56"/>
      <c r="W790" s="5"/>
      <c r="X790" s="373"/>
      <c r="Y790" s="48"/>
      <c r="Z790" s="5"/>
      <c r="AA790" s="5"/>
    </row>
    <row r="791" spans="1:27" ht="21" customHeight="1" x14ac:dyDescent="0.3">
      <c r="A791" s="5"/>
      <c r="B791" s="5"/>
      <c r="C791" s="5"/>
      <c r="D791" s="5"/>
      <c r="E791" s="5"/>
      <c r="F791" s="5"/>
      <c r="G791" s="5"/>
      <c r="H791" s="5"/>
      <c r="I791" s="53"/>
      <c r="J791" s="5"/>
      <c r="K791" s="5"/>
      <c r="L791" s="5"/>
      <c r="M791" s="5"/>
      <c r="N791" s="5"/>
      <c r="O791" s="5"/>
      <c r="P791" s="5"/>
      <c r="Q791" s="5"/>
      <c r="R791" s="5"/>
      <c r="S791" s="54"/>
      <c r="T791" s="54"/>
      <c r="U791" s="371"/>
      <c r="V791" s="56"/>
      <c r="W791" s="5"/>
      <c r="X791" s="373"/>
      <c r="Y791" s="48"/>
      <c r="Z791" s="5"/>
      <c r="AA791" s="5"/>
    </row>
    <row r="792" spans="1:27" ht="21" customHeight="1" x14ac:dyDescent="0.3">
      <c r="A792" s="5"/>
      <c r="B792" s="5"/>
      <c r="C792" s="5"/>
      <c r="D792" s="5"/>
      <c r="E792" s="5"/>
      <c r="F792" s="5"/>
      <c r="G792" s="5"/>
      <c r="H792" s="5"/>
      <c r="I792" s="53"/>
      <c r="J792" s="5"/>
      <c r="K792" s="5"/>
      <c r="L792" s="5"/>
      <c r="M792" s="5"/>
      <c r="N792" s="5"/>
      <c r="O792" s="5"/>
      <c r="P792" s="5"/>
      <c r="Q792" s="5"/>
      <c r="R792" s="5"/>
      <c r="S792" s="54"/>
      <c r="T792" s="54"/>
      <c r="U792" s="371"/>
      <c r="V792" s="56"/>
      <c r="W792" s="5"/>
      <c r="X792" s="373"/>
      <c r="Y792" s="48"/>
      <c r="Z792" s="5"/>
      <c r="AA792" s="5"/>
    </row>
    <row r="793" spans="1:27" ht="21" customHeight="1" x14ac:dyDescent="0.3">
      <c r="A793" s="5"/>
      <c r="B793" s="5"/>
      <c r="C793" s="5"/>
      <c r="D793" s="5"/>
      <c r="E793" s="5"/>
      <c r="F793" s="5"/>
      <c r="G793" s="5"/>
      <c r="H793" s="5"/>
      <c r="I793" s="53"/>
      <c r="J793" s="5"/>
      <c r="K793" s="5"/>
      <c r="L793" s="5"/>
      <c r="M793" s="5"/>
      <c r="N793" s="5"/>
      <c r="O793" s="5"/>
      <c r="P793" s="5"/>
      <c r="Q793" s="5"/>
      <c r="R793" s="5"/>
      <c r="S793" s="54"/>
      <c r="T793" s="54"/>
      <c r="U793" s="371"/>
      <c r="V793" s="56"/>
      <c r="W793" s="5"/>
      <c r="X793" s="373"/>
      <c r="Y793" s="48"/>
      <c r="Z793" s="5"/>
      <c r="AA793" s="5"/>
    </row>
    <row r="794" spans="1:27" ht="21" customHeight="1" x14ac:dyDescent="0.3">
      <c r="A794" s="5"/>
      <c r="B794" s="5"/>
      <c r="C794" s="5"/>
      <c r="D794" s="5"/>
      <c r="E794" s="5"/>
      <c r="F794" s="5"/>
      <c r="G794" s="5"/>
      <c r="H794" s="5"/>
      <c r="I794" s="53"/>
      <c r="J794" s="5"/>
      <c r="K794" s="5"/>
      <c r="L794" s="5"/>
      <c r="M794" s="5"/>
      <c r="N794" s="5"/>
      <c r="O794" s="5"/>
      <c r="P794" s="5"/>
      <c r="Q794" s="5"/>
      <c r="R794" s="5"/>
      <c r="S794" s="54"/>
      <c r="T794" s="54"/>
      <c r="U794" s="371"/>
      <c r="V794" s="56"/>
      <c r="W794" s="5"/>
      <c r="X794" s="373"/>
      <c r="Y794" s="48"/>
      <c r="Z794" s="5"/>
      <c r="AA794" s="5"/>
    </row>
    <row r="795" spans="1:27" ht="21" customHeight="1" x14ac:dyDescent="0.3">
      <c r="A795" s="5"/>
      <c r="B795" s="5"/>
      <c r="C795" s="5"/>
      <c r="D795" s="5"/>
      <c r="E795" s="5"/>
      <c r="F795" s="5"/>
      <c r="G795" s="5"/>
      <c r="H795" s="5"/>
      <c r="I795" s="53"/>
      <c r="J795" s="5"/>
      <c r="K795" s="5"/>
      <c r="L795" s="5"/>
      <c r="M795" s="5"/>
      <c r="N795" s="5"/>
      <c r="O795" s="5"/>
      <c r="P795" s="5"/>
      <c r="Q795" s="5"/>
      <c r="R795" s="5"/>
      <c r="S795" s="54"/>
      <c r="T795" s="54"/>
      <c r="U795" s="371"/>
      <c r="V795" s="56"/>
      <c r="W795" s="5"/>
      <c r="X795" s="373"/>
      <c r="Y795" s="48"/>
      <c r="Z795" s="5"/>
      <c r="AA795" s="5"/>
    </row>
    <row r="796" spans="1:27" ht="21" customHeight="1" x14ac:dyDescent="0.3">
      <c r="A796" s="5"/>
      <c r="B796" s="5"/>
      <c r="C796" s="5"/>
      <c r="D796" s="5"/>
      <c r="E796" s="5"/>
      <c r="F796" s="5"/>
      <c r="G796" s="5"/>
      <c r="H796" s="5"/>
      <c r="I796" s="53"/>
      <c r="J796" s="5"/>
      <c r="K796" s="5"/>
      <c r="L796" s="5"/>
      <c r="M796" s="5"/>
      <c r="N796" s="5"/>
      <c r="O796" s="5"/>
      <c r="P796" s="5"/>
      <c r="Q796" s="5"/>
      <c r="R796" s="5"/>
      <c r="S796" s="54"/>
      <c r="T796" s="54"/>
      <c r="U796" s="371"/>
      <c r="V796" s="56"/>
      <c r="W796" s="5"/>
      <c r="X796" s="373"/>
      <c r="Y796" s="48"/>
      <c r="Z796" s="5"/>
      <c r="AA796" s="5"/>
    </row>
    <row r="797" spans="1:27" ht="21" customHeight="1" x14ac:dyDescent="0.3">
      <c r="A797" s="5"/>
      <c r="B797" s="5"/>
      <c r="C797" s="5"/>
      <c r="D797" s="5"/>
      <c r="E797" s="5"/>
      <c r="F797" s="5"/>
      <c r="G797" s="5"/>
      <c r="H797" s="5"/>
      <c r="I797" s="53"/>
      <c r="J797" s="5"/>
      <c r="K797" s="5"/>
      <c r="L797" s="5"/>
      <c r="M797" s="5"/>
      <c r="N797" s="5"/>
      <c r="O797" s="5"/>
      <c r="P797" s="5"/>
      <c r="Q797" s="5"/>
      <c r="R797" s="5"/>
      <c r="S797" s="54"/>
      <c r="T797" s="54"/>
      <c r="U797" s="371"/>
      <c r="V797" s="56"/>
      <c r="W797" s="5"/>
      <c r="X797" s="373"/>
      <c r="Y797" s="48"/>
      <c r="Z797" s="5"/>
      <c r="AA797" s="5"/>
    </row>
    <row r="798" spans="1:27" ht="21" customHeight="1" x14ac:dyDescent="0.3">
      <c r="A798" s="5"/>
      <c r="B798" s="5"/>
      <c r="C798" s="5"/>
      <c r="D798" s="5"/>
      <c r="E798" s="5"/>
      <c r="F798" s="5"/>
      <c r="G798" s="5"/>
      <c r="H798" s="5"/>
      <c r="I798" s="53"/>
      <c r="J798" s="5"/>
      <c r="K798" s="5"/>
      <c r="L798" s="5"/>
      <c r="M798" s="5"/>
      <c r="N798" s="5"/>
      <c r="O798" s="5"/>
      <c r="P798" s="5"/>
      <c r="Q798" s="5"/>
      <c r="R798" s="5"/>
      <c r="S798" s="54"/>
      <c r="T798" s="54"/>
      <c r="U798" s="371"/>
      <c r="V798" s="56"/>
      <c r="W798" s="5"/>
      <c r="X798" s="373"/>
      <c r="Y798" s="48"/>
      <c r="Z798" s="5"/>
      <c r="AA798" s="5"/>
    </row>
    <row r="799" spans="1:27" ht="21" customHeight="1" x14ac:dyDescent="0.3">
      <c r="A799" s="5"/>
      <c r="B799" s="5"/>
      <c r="C799" s="5"/>
      <c r="D799" s="5"/>
      <c r="E799" s="5"/>
      <c r="F799" s="5"/>
      <c r="G799" s="5"/>
      <c r="H799" s="5"/>
      <c r="I799" s="53"/>
      <c r="J799" s="5"/>
      <c r="K799" s="5"/>
      <c r="L799" s="5"/>
      <c r="M799" s="5"/>
      <c r="N799" s="5"/>
      <c r="O799" s="5"/>
      <c r="P799" s="5"/>
      <c r="Q799" s="5"/>
      <c r="R799" s="5"/>
      <c r="S799" s="54"/>
      <c r="T799" s="54"/>
      <c r="U799" s="371"/>
      <c r="V799" s="56"/>
      <c r="W799" s="5"/>
      <c r="X799" s="373"/>
      <c r="Y799" s="48"/>
      <c r="Z799" s="5"/>
      <c r="AA799" s="5"/>
    </row>
    <row r="800" spans="1:27" ht="21" customHeight="1" x14ac:dyDescent="0.3">
      <c r="A800" s="5"/>
      <c r="B800" s="5"/>
      <c r="C800" s="5"/>
      <c r="D800" s="5"/>
      <c r="E800" s="5"/>
      <c r="F800" s="5"/>
      <c r="G800" s="5"/>
      <c r="H800" s="5"/>
      <c r="I800" s="53"/>
      <c r="J800" s="5"/>
      <c r="K800" s="5"/>
      <c r="L800" s="5"/>
      <c r="M800" s="5"/>
      <c r="N800" s="5"/>
      <c r="O800" s="5"/>
      <c r="P800" s="5"/>
      <c r="Q800" s="5"/>
      <c r="R800" s="5"/>
      <c r="S800" s="54"/>
      <c r="T800" s="54"/>
      <c r="U800" s="371"/>
      <c r="V800" s="56"/>
      <c r="W800" s="5"/>
      <c r="X800" s="373"/>
      <c r="Y800" s="48"/>
      <c r="Z800" s="5"/>
      <c r="AA800" s="5"/>
    </row>
    <row r="801" spans="1:27" ht="21" customHeight="1" x14ac:dyDescent="0.3">
      <c r="A801" s="5"/>
      <c r="B801" s="5"/>
      <c r="C801" s="5"/>
      <c r="D801" s="5"/>
      <c r="E801" s="5"/>
      <c r="F801" s="5"/>
      <c r="G801" s="5"/>
      <c r="H801" s="5"/>
      <c r="I801" s="53"/>
      <c r="J801" s="5"/>
      <c r="K801" s="5"/>
      <c r="L801" s="5"/>
      <c r="M801" s="5"/>
      <c r="N801" s="5"/>
      <c r="O801" s="5"/>
      <c r="P801" s="5"/>
      <c r="Q801" s="5"/>
      <c r="R801" s="5"/>
      <c r="S801" s="54"/>
      <c r="T801" s="54"/>
      <c r="U801" s="371"/>
      <c r="V801" s="56"/>
      <c r="W801" s="5"/>
      <c r="X801" s="373"/>
      <c r="Y801" s="48"/>
      <c r="Z801" s="5"/>
      <c r="AA801" s="5"/>
    </row>
    <row r="802" spans="1:27" ht="21" customHeight="1" x14ac:dyDescent="0.3">
      <c r="A802" s="5"/>
      <c r="B802" s="5"/>
      <c r="C802" s="5"/>
      <c r="D802" s="5"/>
      <c r="E802" s="5"/>
      <c r="F802" s="5"/>
      <c r="G802" s="5"/>
      <c r="H802" s="5"/>
      <c r="I802" s="53"/>
      <c r="J802" s="5"/>
      <c r="K802" s="5"/>
      <c r="L802" s="5"/>
      <c r="M802" s="5"/>
      <c r="N802" s="5"/>
      <c r="O802" s="5"/>
      <c r="P802" s="5"/>
      <c r="Q802" s="5"/>
      <c r="R802" s="5"/>
      <c r="S802" s="54"/>
      <c r="T802" s="54"/>
      <c r="U802" s="371"/>
      <c r="V802" s="56"/>
      <c r="W802" s="5"/>
      <c r="X802" s="373"/>
      <c r="Y802" s="48"/>
      <c r="Z802" s="5"/>
      <c r="AA802" s="5"/>
    </row>
    <row r="803" spans="1:27" ht="21" customHeight="1" x14ac:dyDescent="0.3">
      <c r="A803" s="5"/>
      <c r="B803" s="5"/>
      <c r="C803" s="5"/>
      <c r="D803" s="5"/>
      <c r="E803" s="5"/>
      <c r="F803" s="5"/>
      <c r="G803" s="5"/>
      <c r="H803" s="5"/>
      <c r="I803" s="53"/>
      <c r="J803" s="5"/>
      <c r="K803" s="5"/>
      <c r="L803" s="5"/>
      <c r="M803" s="5"/>
      <c r="N803" s="5"/>
      <c r="O803" s="5"/>
      <c r="P803" s="5"/>
      <c r="Q803" s="5"/>
      <c r="R803" s="5"/>
      <c r="S803" s="54"/>
      <c r="T803" s="54"/>
      <c r="U803" s="371"/>
      <c r="V803" s="56"/>
      <c r="W803" s="5"/>
      <c r="X803" s="373"/>
      <c r="Y803" s="48"/>
      <c r="Z803" s="5"/>
      <c r="AA803" s="5"/>
    </row>
    <row r="804" spans="1:27" ht="21" customHeight="1" x14ac:dyDescent="0.3">
      <c r="A804" s="5"/>
      <c r="B804" s="5"/>
      <c r="C804" s="5"/>
      <c r="D804" s="5"/>
      <c r="E804" s="5"/>
      <c r="F804" s="5"/>
      <c r="G804" s="5"/>
      <c r="H804" s="5"/>
      <c r="I804" s="53"/>
      <c r="J804" s="5"/>
      <c r="K804" s="5"/>
      <c r="L804" s="5"/>
      <c r="M804" s="5"/>
      <c r="N804" s="5"/>
      <c r="O804" s="5"/>
      <c r="P804" s="5"/>
      <c r="Q804" s="5"/>
      <c r="R804" s="5"/>
      <c r="S804" s="54"/>
      <c r="T804" s="54"/>
      <c r="U804" s="371"/>
      <c r="V804" s="56"/>
      <c r="W804" s="5"/>
      <c r="X804" s="373"/>
      <c r="Y804" s="48"/>
      <c r="Z804" s="5"/>
      <c r="AA804" s="5"/>
    </row>
    <row r="805" spans="1:27" ht="21" customHeight="1" x14ac:dyDescent="0.3">
      <c r="A805" s="5"/>
      <c r="B805" s="5"/>
      <c r="C805" s="5"/>
      <c r="D805" s="5"/>
      <c r="E805" s="5"/>
      <c r="F805" s="5"/>
      <c r="G805" s="5"/>
      <c r="H805" s="5"/>
      <c r="I805" s="53"/>
      <c r="J805" s="5"/>
      <c r="K805" s="5"/>
      <c r="L805" s="5"/>
      <c r="M805" s="5"/>
      <c r="N805" s="5"/>
      <c r="O805" s="5"/>
      <c r="P805" s="5"/>
      <c r="Q805" s="5"/>
      <c r="R805" s="5"/>
      <c r="S805" s="54"/>
      <c r="T805" s="54"/>
      <c r="U805" s="371"/>
      <c r="V805" s="56"/>
      <c r="W805" s="5"/>
      <c r="X805" s="373"/>
      <c r="Y805" s="48"/>
      <c r="Z805" s="5"/>
      <c r="AA805" s="5"/>
    </row>
    <row r="806" spans="1:27" ht="21" customHeight="1" x14ac:dyDescent="0.3">
      <c r="A806" s="5"/>
      <c r="B806" s="5"/>
      <c r="C806" s="5"/>
      <c r="D806" s="5"/>
      <c r="E806" s="5"/>
      <c r="F806" s="5"/>
      <c r="G806" s="5"/>
      <c r="H806" s="5"/>
      <c r="I806" s="53"/>
      <c r="J806" s="5"/>
      <c r="K806" s="5"/>
      <c r="L806" s="5"/>
      <c r="M806" s="5"/>
      <c r="N806" s="5"/>
      <c r="O806" s="5"/>
      <c r="P806" s="5"/>
      <c r="Q806" s="5"/>
      <c r="R806" s="5"/>
      <c r="S806" s="54"/>
      <c r="T806" s="54"/>
      <c r="U806" s="371"/>
      <c r="V806" s="56"/>
      <c r="W806" s="5"/>
      <c r="X806" s="373"/>
      <c r="Y806" s="48"/>
      <c r="Z806" s="5"/>
      <c r="AA806" s="5"/>
    </row>
    <row r="807" spans="1:27" ht="21" customHeight="1" x14ac:dyDescent="0.3">
      <c r="A807" s="5"/>
      <c r="B807" s="5"/>
      <c r="C807" s="5"/>
      <c r="D807" s="5"/>
      <c r="E807" s="5"/>
      <c r="F807" s="5"/>
      <c r="G807" s="5"/>
      <c r="H807" s="5"/>
      <c r="I807" s="53"/>
      <c r="J807" s="5"/>
      <c r="K807" s="5"/>
      <c r="L807" s="5"/>
      <c r="M807" s="5"/>
      <c r="N807" s="5"/>
      <c r="O807" s="5"/>
      <c r="P807" s="5"/>
      <c r="Q807" s="5"/>
      <c r="R807" s="5"/>
      <c r="S807" s="54"/>
      <c r="T807" s="54"/>
      <c r="U807" s="371"/>
      <c r="V807" s="56"/>
      <c r="W807" s="5"/>
      <c r="X807" s="373"/>
      <c r="Y807" s="48"/>
      <c r="Z807" s="5"/>
      <c r="AA807" s="5"/>
    </row>
    <row r="808" spans="1:27" ht="21" customHeight="1" x14ac:dyDescent="0.3">
      <c r="A808" s="5"/>
      <c r="B808" s="5"/>
      <c r="C808" s="5"/>
      <c r="D808" s="5"/>
      <c r="E808" s="5"/>
      <c r="F808" s="5"/>
      <c r="G808" s="5"/>
      <c r="H808" s="5"/>
      <c r="I808" s="53"/>
      <c r="J808" s="5"/>
      <c r="K808" s="5"/>
      <c r="L808" s="5"/>
      <c r="M808" s="5"/>
      <c r="N808" s="5"/>
      <c r="O808" s="5"/>
      <c r="P808" s="5"/>
      <c r="Q808" s="5"/>
      <c r="R808" s="5"/>
      <c r="S808" s="54"/>
      <c r="T808" s="54"/>
      <c r="U808" s="371"/>
      <c r="V808" s="56"/>
      <c r="W808" s="5"/>
      <c r="X808" s="373"/>
      <c r="Y808" s="48"/>
      <c r="Z808" s="5"/>
      <c r="AA808" s="5"/>
    </row>
    <row r="809" spans="1:27" ht="21" customHeight="1" x14ac:dyDescent="0.3">
      <c r="A809" s="5"/>
      <c r="B809" s="5"/>
      <c r="C809" s="5"/>
      <c r="D809" s="5"/>
      <c r="E809" s="5"/>
      <c r="F809" s="5"/>
      <c r="G809" s="5"/>
      <c r="H809" s="5"/>
      <c r="I809" s="53"/>
      <c r="J809" s="5"/>
      <c r="K809" s="5"/>
      <c r="L809" s="5"/>
      <c r="M809" s="5"/>
      <c r="N809" s="5"/>
      <c r="O809" s="5"/>
      <c r="P809" s="5"/>
      <c r="Q809" s="5"/>
      <c r="R809" s="5"/>
      <c r="S809" s="54"/>
      <c r="T809" s="54"/>
      <c r="U809" s="371"/>
      <c r="V809" s="56"/>
      <c r="W809" s="5"/>
      <c r="X809" s="373"/>
      <c r="Y809" s="48"/>
      <c r="Z809" s="5"/>
      <c r="AA809" s="5"/>
    </row>
    <row r="810" spans="1:27" ht="21" customHeight="1" x14ac:dyDescent="0.3">
      <c r="A810" s="5"/>
      <c r="B810" s="5"/>
      <c r="C810" s="5"/>
      <c r="D810" s="5"/>
      <c r="E810" s="5"/>
      <c r="F810" s="5"/>
      <c r="G810" s="5"/>
      <c r="H810" s="5"/>
      <c r="I810" s="53"/>
      <c r="J810" s="5"/>
      <c r="K810" s="5"/>
      <c r="L810" s="5"/>
      <c r="M810" s="5"/>
      <c r="N810" s="5"/>
      <c r="O810" s="5"/>
      <c r="P810" s="5"/>
      <c r="Q810" s="5"/>
      <c r="R810" s="5"/>
      <c r="S810" s="54"/>
      <c r="T810" s="54"/>
      <c r="U810" s="371"/>
      <c r="V810" s="56"/>
      <c r="W810" s="5"/>
      <c r="X810" s="373"/>
      <c r="Y810" s="48"/>
      <c r="Z810" s="5"/>
      <c r="AA810" s="5"/>
    </row>
    <row r="811" spans="1:27" ht="21" customHeight="1" x14ac:dyDescent="0.3">
      <c r="A811" s="5"/>
      <c r="B811" s="5"/>
      <c r="C811" s="5"/>
      <c r="D811" s="5"/>
      <c r="E811" s="5"/>
      <c r="F811" s="5"/>
      <c r="G811" s="5"/>
      <c r="H811" s="5"/>
      <c r="I811" s="53"/>
      <c r="J811" s="5"/>
      <c r="K811" s="5"/>
      <c r="L811" s="5"/>
      <c r="M811" s="5"/>
      <c r="N811" s="5"/>
      <c r="O811" s="5"/>
      <c r="P811" s="5"/>
      <c r="Q811" s="5"/>
      <c r="R811" s="5"/>
      <c r="S811" s="54"/>
      <c r="T811" s="54"/>
      <c r="U811" s="371"/>
      <c r="V811" s="56"/>
      <c r="W811" s="5"/>
      <c r="X811" s="373"/>
      <c r="Y811" s="48"/>
      <c r="Z811" s="5"/>
      <c r="AA811" s="5"/>
    </row>
    <row r="812" spans="1:27" ht="21" customHeight="1" x14ac:dyDescent="0.3">
      <c r="A812" s="5"/>
      <c r="B812" s="5"/>
      <c r="C812" s="5"/>
      <c r="D812" s="5"/>
      <c r="E812" s="5"/>
      <c r="F812" s="5"/>
      <c r="G812" s="5"/>
      <c r="H812" s="5"/>
      <c r="I812" s="53"/>
      <c r="J812" s="5"/>
      <c r="K812" s="5"/>
      <c r="L812" s="5"/>
      <c r="M812" s="5"/>
      <c r="N812" s="5"/>
      <c r="O812" s="5"/>
      <c r="P812" s="5"/>
      <c r="Q812" s="5"/>
      <c r="R812" s="5"/>
      <c r="S812" s="54"/>
      <c r="T812" s="54"/>
      <c r="U812" s="371"/>
      <c r="V812" s="56"/>
      <c r="W812" s="5"/>
      <c r="X812" s="373"/>
      <c r="Y812" s="48"/>
      <c r="Z812" s="5"/>
      <c r="AA812" s="5"/>
    </row>
    <row r="813" spans="1:27" ht="21" customHeight="1" x14ac:dyDescent="0.3">
      <c r="A813" s="5"/>
      <c r="B813" s="5"/>
      <c r="C813" s="5"/>
      <c r="D813" s="5"/>
      <c r="E813" s="5"/>
      <c r="F813" s="5"/>
      <c r="G813" s="5"/>
      <c r="H813" s="5"/>
      <c r="I813" s="53"/>
      <c r="J813" s="5"/>
      <c r="K813" s="5"/>
      <c r="L813" s="5"/>
      <c r="M813" s="5"/>
      <c r="N813" s="5"/>
      <c r="O813" s="5"/>
      <c r="P813" s="5"/>
      <c r="Q813" s="5"/>
      <c r="R813" s="5"/>
      <c r="S813" s="54"/>
      <c r="T813" s="54"/>
      <c r="U813" s="371"/>
      <c r="V813" s="56"/>
      <c r="W813" s="5"/>
      <c r="X813" s="373"/>
      <c r="Y813" s="48"/>
      <c r="Z813" s="5"/>
      <c r="AA813" s="5"/>
    </row>
    <row r="814" spans="1:27" ht="21" customHeight="1" x14ac:dyDescent="0.3">
      <c r="A814" s="5"/>
      <c r="B814" s="5"/>
      <c r="C814" s="5"/>
      <c r="D814" s="5"/>
      <c r="E814" s="5"/>
      <c r="F814" s="5"/>
      <c r="G814" s="5"/>
      <c r="H814" s="5"/>
      <c r="I814" s="53"/>
      <c r="J814" s="5"/>
      <c r="K814" s="5"/>
      <c r="L814" s="5"/>
      <c r="M814" s="5"/>
      <c r="N814" s="5"/>
      <c r="O814" s="5"/>
      <c r="P814" s="5"/>
      <c r="Q814" s="5"/>
      <c r="R814" s="5"/>
      <c r="S814" s="54"/>
      <c r="T814" s="54"/>
      <c r="U814" s="371"/>
      <c r="V814" s="56"/>
      <c r="W814" s="5"/>
      <c r="X814" s="373"/>
      <c r="Y814" s="48"/>
      <c r="Z814" s="5"/>
      <c r="AA814" s="5"/>
    </row>
    <row r="815" spans="1:27" ht="21" customHeight="1" x14ac:dyDescent="0.3">
      <c r="A815" s="5"/>
      <c r="B815" s="5"/>
      <c r="C815" s="5"/>
      <c r="D815" s="5"/>
      <c r="E815" s="5"/>
      <c r="F815" s="5"/>
      <c r="G815" s="5"/>
      <c r="H815" s="5"/>
      <c r="I815" s="53"/>
      <c r="J815" s="5"/>
      <c r="K815" s="5"/>
      <c r="L815" s="5"/>
      <c r="M815" s="5"/>
      <c r="N815" s="5"/>
      <c r="O815" s="5"/>
      <c r="P815" s="5"/>
      <c r="Q815" s="5"/>
      <c r="R815" s="5"/>
      <c r="S815" s="54"/>
      <c r="T815" s="54"/>
      <c r="U815" s="371"/>
      <c r="V815" s="56"/>
      <c r="W815" s="5"/>
      <c r="X815" s="373"/>
      <c r="Y815" s="48"/>
      <c r="Z815" s="5"/>
      <c r="AA815" s="5"/>
    </row>
    <row r="816" spans="1:27" ht="21" customHeight="1" x14ac:dyDescent="0.3">
      <c r="A816" s="5"/>
      <c r="B816" s="5"/>
      <c r="C816" s="5"/>
      <c r="D816" s="5"/>
      <c r="E816" s="5"/>
      <c r="F816" s="5"/>
      <c r="G816" s="5"/>
      <c r="H816" s="5"/>
      <c r="I816" s="53"/>
      <c r="J816" s="5"/>
      <c r="K816" s="5"/>
      <c r="L816" s="5"/>
      <c r="M816" s="5"/>
      <c r="N816" s="5"/>
      <c r="O816" s="5"/>
      <c r="P816" s="5"/>
      <c r="Q816" s="5"/>
      <c r="R816" s="5"/>
      <c r="S816" s="54"/>
      <c r="T816" s="54"/>
      <c r="U816" s="371"/>
      <c r="V816" s="56"/>
      <c r="W816" s="5"/>
      <c r="X816" s="373"/>
      <c r="Y816" s="48"/>
      <c r="Z816" s="5"/>
      <c r="AA816" s="5"/>
    </row>
    <row r="817" spans="1:27" ht="21" customHeight="1" x14ac:dyDescent="0.3">
      <c r="A817" s="5"/>
      <c r="B817" s="5"/>
      <c r="C817" s="5"/>
      <c r="D817" s="5"/>
      <c r="E817" s="5"/>
      <c r="F817" s="5"/>
      <c r="G817" s="5"/>
      <c r="H817" s="5"/>
      <c r="I817" s="53"/>
      <c r="J817" s="5"/>
      <c r="K817" s="5"/>
      <c r="L817" s="5"/>
      <c r="M817" s="5"/>
      <c r="N817" s="5"/>
      <c r="O817" s="5"/>
      <c r="P817" s="5"/>
      <c r="Q817" s="5"/>
      <c r="R817" s="5"/>
      <c r="S817" s="54"/>
      <c r="T817" s="54"/>
      <c r="U817" s="371"/>
      <c r="V817" s="56"/>
      <c r="W817" s="5"/>
      <c r="X817" s="373"/>
      <c r="Y817" s="48"/>
      <c r="Z817" s="5"/>
      <c r="AA817" s="5"/>
    </row>
    <row r="818" spans="1:27" ht="21" customHeight="1" x14ac:dyDescent="0.3">
      <c r="A818" s="5"/>
      <c r="B818" s="5"/>
      <c r="C818" s="5"/>
      <c r="D818" s="5"/>
      <c r="E818" s="5"/>
      <c r="F818" s="5"/>
      <c r="G818" s="5"/>
      <c r="H818" s="5"/>
      <c r="I818" s="53"/>
      <c r="J818" s="5"/>
      <c r="K818" s="5"/>
      <c r="L818" s="5"/>
      <c r="M818" s="5"/>
      <c r="N818" s="5"/>
      <c r="O818" s="5"/>
      <c r="P818" s="5"/>
      <c r="Q818" s="5"/>
      <c r="R818" s="5"/>
      <c r="S818" s="54"/>
      <c r="T818" s="54"/>
      <c r="U818" s="371"/>
      <c r="V818" s="56"/>
      <c r="W818" s="5"/>
      <c r="X818" s="373"/>
      <c r="Y818" s="48"/>
      <c r="Z818" s="5"/>
      <c r="AA818" s="5"/>
    </row>
    <row r="819" spans="1:27" ht="21" customHeight="1" x14ac:dyDescent="0.3">
      <c r="A819" s="5"/>
      <c r="B819" s="5"/>
      <c r="C819" s="5"/>
      <c r="D819" s="5"/>
      <c r="E819" s="5"/>
      <c r="F819" s="5"/>
      <c r="G819" s="5"/>
      <c r="H819" s="5"/>
      <c r="I819" s="53"/>
      <c r="J819" s="5"/>
      <c r="K819" s="5"/>
      <c r="L819" s="5"/>
      <c r="M819" s="5"/>
      <c r="N819" s="5"/>
      <c r="O819" s="5"/>
      <c r="P819" s="5"/>
      <c r="Q819" s="5"/>
      <c r="R819" s="5"/>
      <c r="S819" s="54"/>
      <c r="T819" s="54"/>
      <c r="U819" s="371"/>
      <c r="V819" s="56"/>
      <c r="W819" s="5"/>
      <c r="X819" s="373"/>
      <c r="Y819" s="48"/>
      <c r="Z819" s="5"/>
      <c r="AA819" s="5"/>
    </row>
    <row r="820" spans="1:27" ht="21" customHeight="1" x14ac:dyDescent="0.3">
      <c r="A820" s="5"/>
      <c r="B820" s="5"/>
      <c r="C820" s="5"/>
      <c r="D820" s="5"/>
      <c r="E820" s="5"/>
      <c r="F820" s="5"/>
      <c r="G820" s="5"/>
      <c r="H820" s="5"/>
      <c r="I820" s="53"/>
      <c r="J820" s="5"/>
      <c r="K820" s="5"/>
      <c r="L820" s="5"/>
      <c r="M820" s="5"/>
      <c r="N820" s="5"/>
      <c r="O820" s="5"/>
      <c r="P820" s="5"/>
      <c r="Q820" s="5"/>
      <c r="R820" s="5"/>
      <c r="S820" s="54"/>
      <c r="T820" s="54"/>
      <c r="U820" s="371"/>
      <c r="V820" s="56"/>
      <c r="W820" s="5"/>
      <c r="X820" s="373"/>
      <c r="Y820" s="48"/>
      <c r="Z820" s="5"/>
      <c r="AA820" s="5"/>
    </row>
    <row r="821" spans="1:27" ht="21" customHeight="1" x14ac:dyDescent="0.3">
      <c r="A821" s="5"/>
      <c r="B821" s="5"/>
      <c r="C821" s="5"/>
      <c r="D821" s="5"/>
      <c r="E821" s="5"/>
      <c r="F821" s="5"/>
      <c r="G821" s="5"/>
      <c r="H821" s="5"/>
      <c r="I821" s="53"/>
      <c r="J821" s="5"/>
      <c r="K821" s="5"/>
      <c r="L821" s="5"/>
      <c r="M821" s="5"/>
      <c r="N821" s="5"/>
      <c r="O821" s="5"/>
      <c r="P821" s="5"/>
      <c r="Q821" s="5"/>
      <c r="R821" s="5"/>
      <c r="S821" s="54"/>
      <c r="T821" s="54"/>
      <c r="U821" s="371"/>
      <c r="V821" s="56"/>
      <c r="W821" s="5"/>
      <c r="X821" s="373"/>
      <c r="Y821" s="48"/>
      <c r="Z821" s="5"/>
      <c r="AA821" s="5"/>
    </row>
    <row r="822" spans="1:27" ht="21" customHeight="1" x14ac:dyDescent="0.3">
      <c r="A822" s="5"/>
      <c r="B822" s="5"/>
      <c r="C822" s="5"/>
      <c r="D822" s="5"/>
      <c r="E822" s="5"/>
      <c r="F822" s="5"/>
      <c r="G822" s="5"/>
      <c r="H822" s="5"/>
      <c r="I822" s="53"/>
      <c r="J822" s="5"/>
      <c r="K822" s="5"/>
      <c r="L822" s="5"/>
      <c r="M822" s="5"/>
      <c r="N822" s="5"/>
      <c r="O822" s="5"/>
      <c r="P822" s="5"/>
      <c r="Q822" s="5"/>
      <c r="R822" s="5"/>
      <c r="S822" s="54"/>
      <c r="T822" s="54"/>
      <c r="U822" s="371"/>
      <c r="V822" s="56"/>
      <c r="W822" s="5"/>
      <c r="X822" s="373"/>
      <c r="Y822" s="48"/>
      <c r="Z822" s="5"/>
      <c r="AA822" s="5"/>
    </row>
    <row r="823" spans="1:27" ht="21" customHeight="1" x14ac:dyDescent="0.3">
      <c r="A823" s="5"/>
      <c r="B823" s="5"/>
      <c r="C823" s="5"/>
      <c r="D823" s="5"/>
      <c r="E823" s="5"/>
      <c r="F823" s="5"/>
      <c r="G823" s="5"/>
      <c r="H823" s="5"/>
      <c r="I823" s="53"/>
      <c r="J823" s="5"/>
      <c r="K823" s="5"/>
      <c r="L823" s="5"/>
      <c r="M823" s="5"/>
      <c r="N823" s="5"/>
      <c r="O823" s="5"/>
      <c r="P823" s="5"/>
      <c r="Q823" s="5"/>
      <c r="R823" s="5"/>
      <c r="S823" s="54"/>
      <c r="T823" s="54"/>
      <c r="U823" s="371"/>
      <c r="V823" s="56"/>
      <c r="W823" s="5"/>
      <c r="X823" s="373"/>
      <c r="Y823" s="48"/>
      <c r="Z823" s="5"/>
      <c r="AA823" s="5"/>
    </row>
    <row r="824" spans="1:27" ht="21" customHeight="1" x14ac:dyDescent="0.3">
      <c r="A824" s="5"/>
      <c r="B824" s="5"/>
      <c r="C824" s="5"/>
      <c r="D824" s="5"/>
      <c r="E824" s="5"/>
      <c r="F824" s="5"/>
      <c r="G824" s="5"/>
      <c r="H824" s="5"/>
      <c r="I824" s="53"/>
      <c r="J824" s="5"/>
      <c r="K824" s="5"/>
      <c r="L824" s="5"/>
      <c r="M824" s="5"/>
      <c r="N824" s="5"/>
      <c r="O824" s="5"/>
      <c r="P824" s="5"/>
      <c r="Q824" s="5"/>
      <c r="R824" s="5"/>
      <c r="S824" s="54"/>
      <c r="T824" s="54"/>
      <c r="U824" s="371"/>
      <c r="V824" s="56"/>
      <c r="W824" s="5"/>
      <c r="X824" s="373"/>
      <c r="Y824" s="48"/>
      <c r="Z824" s="5"/>
      <c r="AA824" s="5"/>
    </row>
    <row r="825" spans="1:27" ht="21" customHeight="1" x14ac:dyDescent="0.3">
      <c r="A825" s="5"/>
      <c r="B825" s="5"/>
      <c r="C825" s="5"/>
      <c r="D825" s="5"/>
      <c r="E825" s="5"/>
      <c r="F825" s="5"/>
      <c r="G825" s="5"/>
      <c r="H825" s="5"/>
      <c r="I825" s="53"/>
      <c r="J825" s="5"/>
      <c r="K825" s="5"/>
      <c r="L825" s="5"/>
      <c r="M825" s="5"/>
      <c r="N825" s="5"/>
      <c r="O825" s="5"/>
      <c r="P825" s="5"/>
      <c r="Q825" s="5"/>
      <c r="R825" s="5"/>
      <c r="S825" s="54"/>
      <c r="T825" s="54"/>
      <c r="U825" s="371"/>
      <c r="V825" s="56"/>
      <c r="W825" s="5"/>
      <c r="X825" s="373"/>
      <c r="Y825" s="48"/>
      <c r="Z825" s="5"/>
      <c r="AA825" s="5"/>
    </row>
    <row r="826" spans="1:27" ht="21" customHeight="1" x14ac:dyDescent="0.3">
      <c r="A826" s="5"/>
      <c r="B826" s="5"/>
      <c r="C826" s="5"/>
      <c r="D826" s="5"/>
      <c r="E826" s="5"/>
      <c r="F826" s="5"/>
      <c r="G826" s="5"/>
      <c r="H826" s="5"/>
      <c r="I826" s="53"/>
      <c r="J826" s="5"/>
      <c r="K826" s="5"/>
      <c r="L826" s="5"/>
      <c r="M826" s="5"/>
      <c r="N826" s="5"/>
      <c r="O826" s="5"/>
      <c r="P826" s="5"/>
      <c r="Q826" s="5"/>
      <c r="R826" s="5"/>
      <c r="S826" s="54"/>
      <c r="T826" s="54"/>
      <c r="U826" s="371"/>
      <c r="V826" s="56"/>
      <c r="W826" s="5"/>
      <c r="X826" s="373"/>
      <c r="Y826" s="48"/>
      <c r="Z826" s="5"/>
      <c r="AA826" s="5"/>
    </row>
    <row r="827" spans="1:27" ht="21" customHeight="1" x14ac:dyDescent="0.3">
      <c r="A827" s="5"/>
      <c r="B827" s="5"/>
      <c r="C827" s="5"/>
      <c r="D827" s="5"/>
      <c r="E827" s="5"/>
      <c r="F827" s="5"/>
      <c r="G827" s="5"/>
      <c r="H827" s="5"/>
      <c r="I827" s="53"/>
      <c r="J827" s="5"/>
      <c r="K827" s="5"/>
      <c r="L827" s="5"/>
      <c r="M827" s="5"/>
      <c r="N827" s="5"/>
      <c r="O827" s="5"/>
      <c r="P827" s="5"/>
      <c r="Q827" s="5"/>
      <c r="R827" s="5"/>
      <c r="S827" s="54"/>
      <c r="T827" s="54"/>
      <c r="U827" s="371"/>
      <c r="V827" s="56"/>
      <c r="W827" s="5"/>
      <c r="X827" s="373"/>
      <c r="Y827" s="48"/>
      <c r="Z827" s="5"/>
      <c r="AA827" s="5"/>
    </row>
    <row r="828" spans="1:27" ht="21" customHeight="1" x14ac:dyDescent="0.3">
      <c r="A828" s="5"/>
      <c r="B828" s="5"/>
      <c r="C828" s="5"/>
      <c r="D828" s="5"/>
      <c r="E828" s="5"/>
      <c r="F828" s="5"/>
      <c r="G828" s="5"/>
      <c r="H828" s="5"/>
      <c r="I828" s="53"/>
      <c r="J828" s="5"/>
      <c r="K828" s="5"/>
      <c r="L828" s="5"/>
      <c r="M828" s="5"/>
      <c r="N828" s="5"/>
      <c r="O828" s="5"/>
      <c r="P828" s="5"/>
      <c r="Q828" s="5"/>
      <c r="R828" s="5"/>
      <c r="S828" s="54"/>
      <c r="T828" s="54"/>
      <c r="U828" s="371"/>
      <c r="V828" s="56"/>
      <c r="W828" s="5"/>
      <c r="X828" s="373"/>
      <c r="Y828" s="48"/>
      <c r="Z828" s="5"/>
      <c r="AA828" s="5"/>
    </row>
    <row r="829" spans="1:27" ht="21" customHeight="1" x14ac:dyDescent="0.3">
      <c r="A829" s="5"/>
      <c r="B829" s="5"/>
      <c r="C829" s="5"/>
      <c r="D829" s="5"/>
      <c r="E829" s="5"/>
      <c r="F829" s="5"/>
      <c r="G829" s="5"/>
      <c r="H829" s="5"/>
      <c r="I829" s="53"/>
      <c r="J829" s="5"/>
      <c r="K829" s="5"/>
      <c r="L829" s="5"/>
      <c r="M829" s="5"/>
      <c r="N829" s="5"/>
      <c r="O829" s="5"/>
      <c r="P829" s="5"/>
      <c r="Q829" s="5"/>
      <c r="R829" s="5"/>
      <c r="S829" s="54"/>
      <c r="T829" s="54"/>
      <c r="U829" s="371"/>
      <c r="V829" s="56"/>
      <c r="W829" s="5"/>
      <c r="X829" s="373"/>
      <c r="Y829" s="48"/>
      <c r="Z829" s="5"/>
      <c r="AA829" s="5"/>
    </row>
    <row r="830" spans="1:27" ht="21" customHeight="1" x14ac:dyDescent="0.3">
      <c r="A830" s="5"/>
      <c r="B830" s="5"/>
      <c r="C830" s="5"/>
      <c r="D830" s="5"/>
      <c r="E830" s="5"/>
      <c r="F830" s="5"/>
      <c r="G830" s="5"/>
      <c r="H830" s="5"/>
      <c r="I830" s="53"/>
      <c r="J830" s="5"/>
      <c r="K830" s="5"/>
      <c r="L830" s="5"/>
      <c r="M830" s="5"/>
      <c r="N830" s="5"/>
      <c r="O830" s="5"/>
      <c r="P830" s="5"/>
      <c r="Q830" s="5"/>
      <c r="R830" s="5"/>
      <c r="S830" s="54"/>
      <c r="T830" s="54"/>
      <c r="U830" s="371"/>
      <c r="V830" s="56"/>
      <c r="W830" s="5"/>
      <c r="X830" s="373"/>
      <c r="Y830" s="48"/>
      <c r="Z830" s="5"/>
      <c r="AA830" s="5"/>
    </row>
    <row r="831" spans="1:27" ht="21" customHeight="1" x14ac:dyDescent="0.3">
      <c r="A831" s="5"/>
      <c r="B831" s="5"/>
      <c r="C831" s="5"/>
      <c r="D831" s="5"/>
      <c r="E831" s="5"/>
      <c r="F831" s="5"/>
      <c r="G831" s="5"/>
      <c r="H831" s="5"/>
      <c r="I831" s="53"/>
      <c r="J831" s="5"/>
      <c r="K831" s="5"/>
      <c r="L831" s="5"/>
      <c r="M831" s="5"/>
      <c r="N831" s="5"/>
      <c r="O831" s="5"/>
      <c r="P831" s="5"/>
      <c r="Q831" s="5"/>
      <c r="R831" s="5"/>
      <c r="S831" s="54"/>
      <c r="T831" s="54"/>
      <c r="U831" s="371"/>
      <c r="V831" s="56"/>
      <c r="W831" s="5"/>
      <c r="X831" s="373"/>
      <c r="Y831" s="48"/>
      <c r="Z831" s="5"/>
      <c r="AA831" s="5"/>
    </row>
    <row r="832" spans="1:27" ht="21" customHeight="1" x14ac:dyDescent="0.3">
      <c r="A832" s="5"/>
      <c r="B832" s="5"/>
      <c r="C832" s="5"/>
      <c r="D832" s="5"/>
      <c r="E832" s="5"/>
      <c r="F832" s="5"/>
      <c r="G832" s="5"/>
      <c r="H832" s="5"/>
      <c r="I832" s="53"/>
      <c r="J832" s="5"/>
      <c r="K832" s="5"/>
      <c r="L832" s="5"/>
      <c r="M832" s="5"/>
      <c r="N832" s="5"/>
      <c r="O832" s="5"/>
      <c r="P832" s="5"/>
      <c r="Q832" s="5"/>
      <c r="R832" s="5"/>
      <c r="S832" s="54"/>
      <c r="T832" s="54"/>
      <c r="U832" s="371"/>
      <c r="V832" s="56"/>
      <c r="W832" s="5"/>
      <c r="X832" s="373"/>
      <c r="Y832" s="48"/>
      <c r="Z832" s="5"/>
      <c r="AA832" s="5"/>
    </row>
    <row r="833" spans="1:27" ht="21" customHeight="1" x14ac:dyDescent="0.3">
      <c r="A833" s="5"/>
      <c r="B833" s="5"/>
      <c r="C833" s="5"/>
      <c r="D833" s="5"/>
      <c r="E833" s="5"/>
      <c r="F833" s="5"/>
      <c r="G833" s="5"/>
      <c r="H833" s="5"/>
      <c r="I833" s="53"/>
      <c r="J833" s="5"/>
      <c r="K833" s="5"/>
      <c r="L833" s="5"/>
      <c r="M833" s="5"/>
      <c r="N833" s="5"/>
      <c r="O833" s="5"/>
      <c r="P833" s="5"/>
      <c r="Q833" s="5"/>
      <c r="R833" s="5"/>
      <c r="S833" s="54"/>
      <c r="T833" s="54"/>
      <c r="U833" s="371"/>
      <c r="V833" s="56"/>
      <c r="W833" s="5"/>
      <c r="X833" s="373"/>
      <c r="Y833" s="48"/>
      <c r="Z833" s="5"/>
      <c r="AA833" s="5"/>
    </row>
    <row r="834" spans="1:27" ht="21" customHeight="1" x14ac:dyDescent="0.3">
      <c r="A834" s="5"/>
      <c r="B834" s="5"/>
      <c r="C834" s="5"/>
      <c r="D834" s="5"/>
      <c r="E834" s="5"/>
      <c r="F834" s="5"/>
      <c r="G834" s="5"/>
      <c r="H834" s="5"/>
      <c r="I834" s="53"/>
      <c r="J834" s="5"/>
      <c r="K834" s="5"/>
      <c r="L834" s="5"/>
      <c r="M834" s="5"/>
      <c r="N834" s="5"/>
      <c r="O834" s="5"/>
      <c r="P834" s="5"/>
      <c r="Q834" s="5"/>
      <c r="R834" s="5"/>
      <c r="S834" s="54"/>
      <c r="T834" s="54"/>
      <c r="U834" s="371"/>
      <c r="V834" s="56"/>
      <c r="W834" s="5"/>
      <c r="X834" s="373"/>
      <c r="Y834" s="48"/>
      <c r="Z834" s="5"/>
      <c r="AA834" s="5"/>
    </row>
    <row r="835" spans="1:27" ht="21" customHeight="1" x14ac:dyDescent="0.3">
      <c r="A835" s="5"/>
      <c r="B835" s="5"/>
      <c r="C835" s="5"/>
      <c r="D835" s="5"/>
      <c r="E835" s="5"/>
      <c r="F835" s="5"/>
      <c r="G835" s="5"/>
      <c r="H835" s="5"/>
      <c r="I835" s="53"/>
      <c r="J835" s="5"/>
      <c r="K835" s="5"/>
      <c r="L835" s="5"/>
      <c r="M835" s="5"/>
      <c r="N835" s="5"/>
      <c r="O835" s="5"/>
      <c r="P835" s="5"/>
      <c r="Q835" s="5"/>
      <c r="R835" s="5"/>
      <c r="S835" s="54"/>
      <c r="T835" s="54"/>
      <c r="U835" s="371"/>
      <c r="V835" s="56"/>
      <c r="W835" s="5"/>
      <c r="X835" s="373"/>
      <c r="Y835" s="48"/>
      <c r="Z835" s="5"/>
      <c r="AA835" s="5"/>
    </row>
    <row r="836" spans="1:27" ht="21" customHeight="1" x14ac:dyDescent="0.3">
      <c r="A836" s="5"/>
      <c r="B836" s="5"/>
      <c r="C836" s="5"/>
      <c r="D836" s="5"/>
      <c r="E836" s="5"/>
      <c r="F836" s="5"/>
      <c r="G836" s="5"/>
      <c r="H836" s="5"/>
      <c r="I836" s="53"/>
      <c r="J836" s="5"/>
      <c r="K836" s="5"/>
      <c r="L836" s="5"/>
      <c r="M836" s="5"/>
      <c r="N836" s="5"/>
      <c r="O836" s="5"/>
      <c r="P836" s="5"/>
      <c r="Q836" s="5"/>
      <c r="R836" s="5"/>
      <c r="S836" s="54"/>
      <c r="T836" s="54"/>
      <c r="U836" s="371"/>
      <c r="V836" s="56"/>
      <c r="W836" s="5"/>
      <c r="X836" s="373"/>
      <c r="Y836" s="48"/>
      <c r="Z836" s="5"/>
      <c r="AA836" s="5"/>
    </row>
    <row r="837" spans="1:27" ht="21" customHeight="1" x14ac:dyDescent="0.3">
      <c r="A837" s="5"/>
      <c r="B837" s="5"/>
      <c r="C837" s="5"/>
      <c r="D837" s="5"/>
      <c r="E837" s="5"/>
      <c r="F837" s="5"/>
      <c r="G837" s="5"/>
      <c r="H837" s="5"/>
      <c r="I837" s="53"/>
      <c r="J837" s="5"/>
      <c r="K837" s="5"/>
      <c r="L837" s="5"/>
      <c r="M837" s="5"/>
      <c r="N837" s="5"/>
      <c r="O837" s="5"/>
      <c r="P837" s="5"/>
      <c r="Q837" s="5"/>
      <c r="R837" s="5"/>
      <c r="S837" s="54"/>
      <c r="T837" s="54"/>
      <c r="U837" s="371"/>
      <c r="V837" s="56"/>
      <c r="W837" s="5"/>
      <c r="X837" s="373"/>
      <c r="Y837" s="48"/>
      <c r="Z837" s="5"/>
      <c r="AA837" s="5"/>
    </row>
    <row r="838" spans="1:27" ht="21" customHeight="1" x14ac:dyDescent="0.3">
      <c r="A838" s="5"/>
      <c r="B838" s="5"/>
      <c r="C838" s="5"/>
      <c r="D838" s="5"/>
      <c r="E838" s="5"/>
      <c r="F838" s="5"/>
      <c r="G838" s="5"/>
      <c r="H838" s="5"/>
      <c r="I838" s="53"/>
      <c r="J838" s="5"/>
      <c r="K838" s="5"/>
      <c r="L838" s="5"/>
      <c r="M838" s="5"/>
      <c r="N838" s="5"/>
      <c r="O838" s="5"/>
      <c r="P838" s="5"/>
      <c r="Q838" s="5"/>
      <c r="R838" s="5"/>
      <c r="S838" s="54"/>
      <c r="T838" s="54"/>
      <c r="U838" s="371"/>
      <c r="V838" s="56"/>
      <c r="W838" s="5"/>
      <c r="X838" s="373"/>
      <c r="Y838" s="48"/>
      <c r="Z838" s="5"/>
      <c r="AA838" s="5"/>
    </row>
    <row r="839" spans="1:27" ht="21" customHeight="1" x14ac:dyDescent="0.3">
      <c r="A839" s="5"/>
      <c r="B839" s="5"/>
      <c r="C839" s="5"/>
      <c r="D839" s="5"/>
      <c r="E839" s="5"/>
      <c r="F839" s="5"/>
      <c r="G839" s="5"/>
      <c r="H839" s="5"/>
      <c r="I839" s="53"/>
      <c r="J839" s="5"/>
      <c r="K839" s="5"/>
      <c r="L839" s="5"/>
      <c r="M839" s="5"/>
      <c r="N839" s="5"/>
      <c r="O839" s="5"/>
      <c r="P839" s="5"/>
      <c r="Q839" s="5"/>
      <c r="R839" s="5"/>
      <c r="S839" s="54"/>
      <c r="T839" s="54"/>
      <c r="U839" s="371"/>
      <c r="V839" s="56"/>
      <c r="W839" s="5"/>
      <c r="X839" s="373"/>
      <c r="Y839" s="48"/>
      <c r="Z839" s="5"/>
      <c r="AA839" s="5"/>
    </row>
    <row r="840" spans="1:27" ht="21" customHeight="1" x14ac:dyDescent="0.3">
      <c r="A840" s="5"/>
      <c r="B840" s="5"/>
      <c r="C840" s="5"/>
      <c r="D840" s="5"/>
      <c r="E840" s="5"/>
      <c r="F840" s="5"/>
      <c r="G840" s="5"/>
      <c r="H840" s="5"/>
      <c r="I840" s="53"/>
      <c r="J840" s="5"/>
      <c r="K840" s="5"/>
      <c r="L840" s="5"/>
      <c r="M840" s="5"/>
      <c r="N840" s="5"/>
      <c r="O840" s="5"/>
      <c r="P840" s="5"/>
      <c r="Q840" s="5"/>
      <c r="R840" s="5"/>
      <c r="S840" s="54"/>
      <c r="T840" s="54"/>
      <c r="U840" s="371"/>
      <c r="V840" s="56"/>
      <c r="W840" s="5"/>
      <c r="X840" s="373"/>
      <c r="Y840" s="48"/>
      <c r="Z840" s="5"/>
      <c r="AA840" s="5"/>
    </row>
    <row r="841" spans="1:27" ht="21" customHeight="1" x14ac:dyDescent="0.3">
      <c r="A841" s="5"/>
      <c r="B841" s="5"/>
      <c r="C841" s="5"/>
      <c r="D841" s="5"/>
      <c r="E841" s="5"/>
      <c r="F841" s="5"/>
      <c r="G841" s="5"/>
      <c r="H841" s="5"/>
      <c r="I841" s="53"/>
      <c r="J841" s="5"/>
      <c r="K841" s="5"/>
      <c r="L841" s="5"/>
      <c r="M841" s="5"/>
      <c r="N841" s="5"/>
      <c r="O841" s="5"/>
      <c r="P841" s="5"/>
      <c r="Q841" s="5"/>
      <c r="R841" s="5"/>
      <c r="S841" s="54"/>
      <c r="T841" s="54"/>
      <c r="U841" s="371"/>
      <c r="V841" s="56"/>
      <c r="W841" s="5"/>
      <c r="X841" s="373"/>
      <c r="Y841" s="48"/>
      <c r="Z841" s="5"/>
      <c r="AA841" s="5"/>
    </row>
    <row r="842" spans="1:27" ht="21" customHeight="1" x14ac:dyDescent="0.3">
      <c r="A842" s="5"/>
      <c r="B842" s="5"/>
      <c r="C842" s="5"/>
      <c r="D842" s="5"/>
      <c r="E842" s="5"/>
      <c r="F842" s="5"/>
      <c r="G842" s="5"/>
      <c r="H842" s="5"/>
      <c r="I842" s="53"/>
      <c r="J842" s="5"/>
      <c r="K842" s="5"/>
      <c r="L842" s="5"/>
      <c r="M842" s="5"/>
      <c r="N842" s="5"/>
      <c r="O842" s="5"/>
      <c r="P842" s="5"/>
      <c r="Q842" s="5"/>
      <c r="R842" s="5"/>
      <c r="S842" s="54"/>
      <c r="T842" s="54"/>
      <c r="U842" s="371"/>
      <c r="V842" s="56"/>
      <c r="W842" s="5"/>
      <c r="X842" s="373"/>
      <c r="Y842" s="48"/>
      <c r="Z842" s="5"/>
      <c r="AA842" s="5"/>
    </row>
    <row r="843" spans="1:27" ht="21" customHeight="1" x14ac:dyDescent="0.3">
      <c r="A843" s="5"/>
      <c r="B843" s="5"/>
      <c r="C843" s="5"/>
      <c r="D843" s="5"/>
      <c r="E843" s="5"/>
      <c r="F843" s="5"/>
      <c r="G843" s="5"/>
      <c r="H843" s="5"/>
      <c r="I843" s="53"/>
      <c r="J843" s="5"/>
      <c r="K843" s="5"/>
      <c r="L843" s="5"/>
      <c r="M843" s="5"/>
      <c r="N843" s="5"/>
      <c r="O843" s="5"/>
      <c r="P843" s="5"/>
      <c r="Q843" s="5"/>
      <c r="R843" s="5"/>
      <c r="S843" s="54"/>
      <c r="T843" s="54"/>
      <c r="U843" s="371"/>
      <c r="V843" s="56"/>
      <c r="W843" s="5"/>
      <c r="X843" s="373"/>
      <c r="Y843" s="48"/>
      <c r="Z843" s="5"/>
      <c r="AA843" s="5"/>
    </row>
    <row r="844" spans="1:27" ht="21" customHeight="1" x14ac:dyDescent="0.3">
      <c r="A844" s="5"/>
      <c r="B844" s="5"/>
      <c r="C844" s="5"/>
      <c r="D844" s="5"/>
      <c r="E844" s="5"/>
      <c r="F844" s="5"/>
      <c r="G844" s="5"/>
      <c r="H844" s="5"/>
      <c r="I844" s="53"/>
      <c r="J844" s="5"/>
      <c r="K844" s="5"/>
      <c r="L844" s="5"/>
      <c r="M844" s="5"/>
      <c r="N844" s="5"/>
      <c r="O844" s="5"/>
      <c r="P844" s="5"/>
      <c r="Q844" s="5"/>
      <c r="R844" s="5"/>
      <c r="S844" s="54"/>
      <c r="T844" s="54"/>
      <c r="U844" s="371"/>
      <c r="V844" s="56"/>
      <c r="W844" s="5"/>
      <c r="X844" s="373"/>
      <c r="Y844" s="48"/>
      <c r="Z844" s="5"/>
      <c r="AA844" s="5"/>
    </row>
    <row r="845" spans="1:27" ht="21" customHeight="1" x14ac:dyDescent="0.3">
      <c r="A845" s="5"/>
      <c r="B845" s="5"/>
      <c r="C845" s="5"/>
      <c r="D845" s="5"/>
      <c r="E845" s="5"/>
      <c r="F845" s="5"/>
      <c r="G845" s="5"/>
      <c r="H845" s="5"/>
      <c r="I845" s="53"/>
      <c r="J845" s="5"/>
      <c r="K845" s="5"/>
      <c r="L845" s="5"/>
      <c r="M845" s="5"/>
      <c r="N845" s="5"/>
      <c r="O845" s="5"/>
      <c r="P845" s="5"/>
      <c r="Q845" s="5"/>
      <c r="R845" s="5"/>
      <c r="S845" s="54"/>
      <c r="T845" s="54"/>
      <c r="U845" s="371"/>
      <c r="V845" s="56"/>
      <c r="W845" s="5"/>
      <c r="X845" s="373"/>
      <c r="Y845" s="48"/>
      <c r="Z845" s="5"/>
      <c r="AA845" s="5"/>
    </row>
    <row r="846" spans="1:27" ht="21" customHeight="1" x14ac:dyDescent="0.3">
      <c r="A846" s="5"/>
      <c r="B846" s="5"/>
      <c r="C846" s="5"/>
      <c r="D846" s="5"/>
      <c r="E846" s="5"/>
      <c r="F846" s="5"/>
      <c r="G846" s="5"/>
      <c r="H846" s="5"/>
      <c r="I846" s="53"/>
      <c r="J846" s="5"/>
      <c r="K846" s="5"/>
      <c r="L846" s="5"/>
      <c r="M846" s="5"/>
      <c r="N846" s="5"/>
      <c r="O846" s="5"/>
      <c r="P846" s="5"/>
      <c r="Q846" s="5"/>
      <c r="R846" s="5"/>
      <c r="S846" s="54"/>
      <c r="T846" s="54"/>
      <c r="U846" s="371"/>
      <c r="V846" s="56"/>
      <c r="W846" s="5"/>
      <c r="X846" s="373"/>
      <c r="Y846" s="48"/>
      <c r="Z846" s="5"/>
      <c r="AA846" s="5"/>
    </row>
    <row r="847" spans="1:27" ht="21" customHeight="1" x14ac:dyDescent="0.3">
      <c r="A847" s="5"/>
      <c r="B847" s="5"/>
      <c r="C847" s="5"/>
      <c r="D847" s="5"/>
      <c r="E847" s="5"/>
      <c r="F847" s="5"/>
      <c r="G847" s="5"/>
      <c r="H847" s="5"/>
      <c r="I847" s="53"/>
      <c r="J847" s="5"/>
      <c r="K847" s="5"/>
      <c r="L847" s="5"/>
      <c r="M847" s="5"/>
      <c r="N847" s="5"/>
      <c r="O847" s="5"/>
      <c r="P847" s="5"/>
      <c r="Q847" s="5"/>
      <c r="R847" s="5"/>
      <c r="S847" s="54"/>
      <c r="T847" s="54"/>
      <c r="U847" s="371"/>
      <c r="V847" s="56"/>
      <c r="W847" s="5"/>
      <c r="X847" s="373"/>
      <c r="Y847" s="48"/>
      <c r="Z847" s="5"/>
      <c r="AA847" s="5"/>
    </row>
    <row r="848" spans="1:27" ht="21" customHeight="1" x14ac:dyDescent="0.3">
      <c r="A848" s="5"/>
      <c r="B848" s="5"/>
      <c r="C848" s="5"/>
      <c r="D848" s="5"/>
      <c r="E848" s="5"/>
      <c r="F848" s="5"/>
      <c r="G848" s="5"/>
      <c r="H848" s="5"/>
      <c r="I848" s="53"/>
      <c r="J848" s="5"/>
      <c r="K848" s="5"/>
      <c r="L848" s="5"/>
      <c r="M848" s="5"/>
      <c r="N848" s="5"/>
      <c r="O848" s="5"/>
      <c r="P848" s="5"/>
      <c r="Q848" s="5"/>
      <c r="R848" s="5"/>
      <c r="S848" s="54"/>
      <c r="T848" s="54"/>
      <c r="U848" s="371"/>
      <c r="V848" s="56"/>
      <c r="W848" s="5"/>
      <c r="X848" s="373"/>
      <c r="Y848" s="48"/>
      <c r="Z848" s="5"/>
      <c r="AA848" s="5"/>
    </row>
    <row r="849" spans="1:27" ht="21" customHeight="1" x14ac:dyDescent="0.3">
      <c r="A849" s="5"/>
      <c r="B849" s="5"/>
      <c r="C849" s="5"/>
      <c r="D849" s="5"/>
      <c r="E849" s="5"/>
      <c r="F849" s="5"/>
      <c r="G849" s="5"/>
      <c r="H849" s="5"/>
      <c r="I849" s="53"/>
      <c r="J849" s="5"/>
      <c r="K849" s="5"/>
      <c r="L849" s="5"/>
      <c r="M849" s="5"/>
      <c r="N849" s="5"/>
      <c r="O849" s="5"/>
      <c r="P849" s="5"/>
      <c r="Q849" s="5"/>
      <c r="R849" s="5"/>
      <c r="S849" s="54"/>
      <c r="T849" s="54"/>
      <c r="U849" s="371"/>
      <c r="V849" s="56"/>
      <c r="W849" s="5"/>
      <c r="X849" s="373"/>
      <c r="Y849" s="48"/>
      <c r="Z849" s="5"/>
      <c r="AA849" s="5"/>
    </row>
    <row r="850" spans="1:27" ht="21" customHeight="1" x14ac:dyDescent="0.3">
      <c r="A850" s="5"/>
      <c r="B850" s="5"/>
      <c r="C850" s="5"/>
      <c r="D850" s="5"/>
      <c r="E850" s="5"/>
      <c r="F850" s="5"/>
      <c r="G850" s="5"/>
      <c r="H850" s="5"/>
      <c r="I850" s="53"/>
      <c r="J850" s="5"/>
      <c r="K850" s="5"/>
      <c r="L850" s="5"/>
      <c r="M850" s="5"/>
      <c r="N850" s="5"/>
      <c r="O850" s="5"/>
      <c r="P850" s="5"/>
      <c r="Q850" s="5"/>
      <c r="R850" s="5"/>
      <c r="S850" s="54"/>
      <c r="T850" s="54"/>
      <c r="U850" s="371"/>
      <c r="V850" s="56"/>
      <c r="W850" s="5"/>
      <c r="X850" s="373"/>
      <c r="Y850" s="48"/>
      <c r="Z850" s="5"/>
      <c r="AA850" s="5"/>
    </row>
    <row r="851" spans="1:27" ht="21" customHeight="1" x14ac:dyDescent="0.3">
      <c r="A851" s="5"/>
      <c r="B851" s="5"/>
      <c r="C851" s="5"/>
      <c r="D851" s="5"/>
      <c r="E851" s="5"/>
      <c r="F851" s="5"/>
      <c r="G851" s="5"/>
      <c r="H851" s="5"/>
      <c r="I851" s="53"/>
      <c r="J851" s="5"/>
      <c r="K851" s="5"/>
      <c r="L851" s="5"/>
      <c r="M851" s="5"/>
      <c r="N851" s="5"/>
      <c r="O851" s="5"/>
      <c r="P851" s="5"/>
      <c r="Q851" s="5"/>
      <c r="R851" s="5"/>
      <c r="S851" s="54"/>
      <c r="T851" s="54"/>
      <c r="U851" s="371"/>
      <c r="V851" s="56"/>
      <c r="W851" s="5"/>
      <c r="X851" s="373"/>
      <c r="Y851" s="48"/>
      <c r="Z851" s="5"/>
      <c r="AA851" s="5"/>
    </row>
    <row r="852" spans="1:27" ht="21" customHeight="1" x14ac:dyDescent="0.3">
      <c r="A852" s="5"/>
      <c r="B852" s="5"/>
      <c r="C852" s="5"/>
      <c r="D852" s="5"/>
      <c r="E852" s="5"/>
      <c r="F852" s="5"/>
      <c r="G852" s="5"/>
      <c r="H852" s="5"/>
      <c r="I852" s="53"/>
      <c r="J852" s="5"/>
      <c r="K852" s="5"/>
      <c r="L852" s="5"/>
      <c r="M852" s="5"/>
      <c r="N852" s="5"/>
      <c r="O852" s="5"/>
      <c r="P852" s="5"/>
      <c r="Q852" s="5"/>
      <c r="R852" s="5"/>
      <c r="S852" s="54"/>
      <c r="T852" s="54"/>
      <c r="U852" s="371"/>
      <c r="V852" s="56"/>
      <c r="W852" s="5"/>
      <c r="X852" s="373"/>
      <c r="Y852" s="48"/>
      <c r="Z852" s="5"/>
      <c r="AA852" s="5"/>
    </row>
    <row r="853" spans="1:27" ht="21" customHeight="1" x14ac:dyDescent="0.3">
      <c r="A853" s="5"/>
      <c r="B853" s="5"/>
      <c r="C853" s="5"/>
      <c r="D853" s="5"/>
      <c r="E853" s="5"/>
      <c r="F853" s="5"/>
      <c r="G853" s="5"/>
      <c r="H853" s="5"/>
      <c r="I853" s="53"/>
      <c r="J853" s="5"/>
      <c r="K853" s="5"/>
      <c r="L853" s="5"/>
      <c r="M853" s="5"/>
      <c r="N853" s="5"/>
      <c r="O853" s="5"/>
      <c r="P853" s="5"/>
      <c r="Q853" s="5"/>
      <c r="R853" s="5"/>
      <c r="S853" s="54"/>
      <c r="T853" s="54"/>
      <c r="U853" s="371"/>
      <c r="V853" s="56"/>
      <c r="W853" s="5"/>
      <c r="X853" s="373"/>
      <c r="Y853" s="48"/>
      <c r="Z853" s="5"/>
      <c r="AA853" s="5"/>
    </row>
    <row r="854" spans="1:27" ht="21" customHeight="1" x14ac:dyDescent="0.3">
      <c r="A854" s="5"/>
      <c r="B854" s="5"/>
      <c r="C854" s="5"/>
      <c r="D854" s="5"/>
      <c r="E854" s="5"/>
      <c r="F854" s="5"/>
      <c r="G854" s="5"/>
      <c r="H854" s="5"/>
      <c r="I854" s="53"/>
      <c r="J854" s="5"/>
      <c r="K854" s="5"/>
      <c r="L854" s="5"/>
      <c r="M854" s="5"/>
      <c r="N854" s="5"/>
      <c r="O854" s="5"/>
      <c r="P854" s="5"/>
      <c r="Q854" s="5"/>
      <c r="R854" s="5"/>
      <c r="S854" s="54"/>
      <c r="T854" s="54"/>
      <c r="U854" s="371"/>
      <c r="V854" s="56"/>
      <c r="W854" s="5"/>
      <c r="X854" s="373"/>
      <c r="Y854" s="48"/>
      <c r="Z854" s="5"/>
      <c r="AA854" s="5"/>
    </row>
    <row r="855" spans="1:27" ht="21" customHeight="1" x14ac:dyDescent="0.3">
      <c r="A855" s="5"/>
      <c r="B855" s="5"/>
      <c r="C855" s="5"/>
      <c r="D855" s="5"/>
      <c r="E855" s="5"/>
      <c r="F855" s="5"/>
      <c r="G855" s="5"/>
      <c r="H855" s="5"/>
      <c r="I855" s="53"/>
      <c r="J855" s="5"/>
      <c r="K855" s="5"/>
      <c r="L855" s="5"/>
      <c r="M855" s="5"/>
      <c r="N855" s="5"/>
      <c r="O855" s="5"/>
      <c r="P855" s="5"/>
      <c r="Q855" s="5"/>
      <c r="R855" s="5"/>
      <c r="S855" s="54"/>
      <c r="T855" s="54"/>
      <c r="U855" s="371"/>
      <c r="V855" s="56"/>
      <c r="W855" s="5"/>
      <c r="X855" s="373"/>
      <c r="Y855" s="48"/>
      <c r="Z855" s="5"/>
      <c r="AA855" s="5"/>
    </row>
    <row r="856" spans="1:27" ht="21" customHeight="1" x14ac:dyDescent="0.3">
      <c r="A856" s="5"/>
      <c r="B856" s="5"/>
      <c r="C856" s="5"/>
      <c r="D856" s="5"/>
      <c r="E856" s="5"/>
      <c r="F856" s="5"/>
      <c r="G856" s="5"/>
      <c r="H856" s="5"/>
      <c r="I856" s="53"/>
      <c r="J856" s="5"/>
      <c r="K856" s="5"/>
      <c r="L856" s="5"/>
      <c r="M856" s="5"/>
      <c r="N856" s="5"/>
      <c r="O856" s="5"/>
      <c r="P856" s="5"/>
      <c r="Q856" s="5"/>
      <c r="R856" s="5"/>
      <c r="S856" s="54"/>
      <c r="T856" s="54"/>
      <c r="U856" s="371"/>
      <c r="V856" s="56"/>
      <c r="W856" s="5"/>
      <c r="X856" s="373"/>
      <c r="Y856" s="48"/>
      <c r="Z856" s="5"/>
      <c r="AA856" s="5"/>
    </row>
    <row r="857" spans="1:27" ht="21" customHeight="1" x14ac:dyDescent="0.3">
      <c r="A857" s="5"/>
      <c r="B857" s="5"/>
      <c r="C857" s="5"/>
      <c r="D857" s="5"/>
      <c r="E857" s="5"/>
      <c r="F857" s="5"/>
      <c r="G857" s="5"/>
      <c r="H857" s="5"/>
      <c r="I857" s="53"/>
      <c r="J857" s="5"/>
      <c r="K857" s="5"/>
      <c r="L857" s="5"/>
      <c r="M857" s="5"/>
      <c r="N857" s="5"/>
      <c r="O857" s="5"/>
      <c r="P857" s="5"/>
      <c r="Q857" s="5"/>
      <c r="R857" s="5"/>
      <c r="S857" s="54"/>
      <c r="T857" s="54"/>
      <c r="U857" s="371"/>
      <c r="V857" s="56"/>
      <c r="W857" s="5"/>
      <c r="X857" s="373"/>
      <c r="Y857" s="48"/>
      <c r="Z857" s="5"/>
      <c r="AA857" s="5"/>
    </row>
    <row r="858" spans="1:27" ht="21" customHeight="1" x14ac:dyDescent="0.3">
      <c r="A858" s="5"/>
      <c r="B858" s="5"/>
      <c r="C858" s="5"/>
      <c r="D858" s="5"/>
      <c r="E858" s="5"/>
      <c r="F858" s="5"/>
      <c r="G858" s="5"/>
      <c r="H858" s="5"/>
      <c r="I858" s="53"/>
      <c r="J858" s="5"/>
      <c r="K858" s="5"/>
      <c r="L858" s="5"/>
      <c r="M858" s="5"/>
      <c r="N858" s="5"/>
      <c r="O858" s="5"/>
      <c r="P858" s="5"/>
      <c r="Q858" s="5"/>
      <c r="R858" s="5"/>
      <c r="S858" s="54"/>
      <c r="T858" s="54"/>
      <c r="U858" s="371"/>
      <c r="V858" s="56"/>
      <c r="W858" s="5"/>
      <c r="X858" s="373"/>
      <c r="Y858" s="48"/>
      <c r="Z858" s="5"/>
      <c r="AA858" s="5"/>
    </row>
    <row r="859" spans="1:27" ht="21" customHeight="1" x14ac:dyDescent="0.3">
      <c r="A859" s="5"/>
      <c r="B859" s="5"/>
      <c r="C859" s="5"/>
      <c r="D859" s="5"/>
      <c r="E859" s="5"/>
      <c r="F859" s="5"/>
      <c r="G859" s="5"/>
      <c r="H859" s="5"/>
      <c r="I859" s="53"/>
      <c r="J859" s="5"/>
      <c r="K859" s="5"/>
      <c r="L859" s="5"/>
      <c r="M859" s="5"/>
      <c r="N859" s="5"/>
      <c r="O859" s="5"/>
      <c r="P859" s="5"/>
      <c r="Q859" s="5"/>
      <c r="R859" s="5"/>
      <c r="S859" s="54"/>
      <c r="T859" s="54"/>
      <c r="U859" s="371"/>
      <c r="V859" s="56"/>
      <c r="W859" s="5"/>
      <c r="X859" s="373"/>
      <c r="Y859" s="48"/>
      <c r="Z859" s="5"/>
      <c r="AA859" s="5"/>
    </row>
    <row r="860" spans="1:27" ht="21" customHeight="1" x14ac:dyDescent="0.3">
      <c r="A860" s="5"/>
      <c r="B860" s="5"/>
      <c r="C860" s="5"/>
      <c r="D860" s="5"/>
      <c r="E860" s="5"/>
      <c r="F860" s="5"/>
      <c r="G860" s="5"/>
      <c r="H860" s="5"/>
      <c r="I860" s="53"/>
      <c r="J860" s="5"/>
      <c r="K860" s="5"/>
      <c r="L860" s="5"/>
      <c r="M860" s="5"/>
      <c r="N860" s="5"/>
      <c r="O860" s="5"/>
      <c r="P860" s="5"/>
      <c r="Q860" s="5"/>
      <c r="R860" s="5"/>
      <c r="S860" s="54"/>
      <c r="T860" s="54"/>
      <c r="U860" s="371"/>
      <c r="V860" s="56"/>
      <c r="W860" s="5"/>
      <c r="X860" s="373"/>
      <c r="Y860" s="48"/>
      <c r="Z860" s="5"/>
      <c r="AA860" s="5"/>
    </row>
    <row r="861" spans="1:27" ht="21" customHeight="1" x14ac:dyDescent="0.3">
      <c r="A861" s="5"/>
      <c r="B861" s="5"/>
      <c r="C861" s="5"/>
      <c r="D861" s="5"/>
      <c r="E861" s="5"/>
      <c r="F861" s="5"/>
      <c r="G861" s="5"/>
      <c r="H861" s="5"/>
      <c r="I861" s="53"/>
      <c r="J861" s="5"/>
      <c r="K861" s="5"/>
      <c r="L861" s="5"/>
      <c r="M861" s="5"/>
      <c r="N861" s="5"/>
      <c r="O861" s="5"/>
      <c r="P861" s="5"/>
      <c r="Q861" s="5"/>
      <c r="R861" s="5"/>
      <c r="S861" s="54"/>
      <c r="T861" s="54"/>
      <c r="U861" s="371"/>
      <c r="V861" s="56"/>
      <c r="W861" s="5"/>
      <c r="X861" s="373"/>
      <c r="Y861" s="48"/>
      <c r="Z861" s="5"/>
      <c r="AA861" s="5"/>
    </row>
    <row r="862" spans="1:27" ht="21" customHeight="1" x14ac:dyDescent="0.3">
      <c r="A862" s="5"/>
      <c r="B862" s="5"/>
      <c r="C862" s="5"/>
      <c r="D862" s="5"/>
      <c r="E862" s="5"/>
      <c r="F862" s="5"/>
      <c r="G862" s="5"/>
      <c r="H862" s="5"/>
      <c r="I862" s="53"/>
      <c r="J862" s="5"/>
      <c r="K862" s="5"/>
      <c r="L862" s="5"/>
      <c r="M862" s="5"/>
      <c r="N862" s="5"/>
      <c r="O862" s="5"/>
      <c r="P862" s="5"/>
      <c r="Q862" s="5"/>
      <c r="R862" s="5"/>
      <c r="S862" s="54"/>
      <c r="T862" s="54"/>
      <c r="U862" s="371"/>
      <c r="V862" s="56"/>
      <c r="W862" s="5"/>
      <c r="X862" s="373"/>
      <c r="Y862" s="48"/>
      <c r="Z862" s="5"/>
      <c r="AA862" s="5"/>
    </row>
    <row r="863" spans="1:27" ht="21" customHeight="1" x14ac:dyDescent="0.3">
      <c r="A863" s="5"/>
      <c r="B863" s="5"/>
      <c r="C863" s="5"/>
      <c r="D863" s="5"/>
      <c r="E863" s="5"/>
      <c r="F863" s="5"/>
      <c r="G863" s="5"/>
      <c r="H863" s="5"/>
      <c r="I863" s="53"/>
      <c r="J863" s="5"/>
      <c r="K863" s="5"/>
      <c r="L863" s="5"/>
      <c r="M863" s="5"/>
      <c r="N863" s="5"/>
      <c r="O863" s="5"/>
      <c r="P863" s="5"/>
      <c r="Q863" s="5"/>
      <c r="R863" s="5"/>
      <c r="S863" s="54"/>
      <c r="T863" s="54"/>
      <c r="U863" s="371"/>
      <c r="V863" s="56"/>
      <c r="W863" s="5"/>
      <c r="X863" s="373"/>
      <c r="Y863" s="48"/>
      <c r="Z863" s="5"/>
      <c r="AA863" s="5"/>
    </row>
    <row r="864" spans="1:27" ht="21" customHeight="1" x14ac:dyDescent="0.3">
      <c r="A864" s="5"/>
      <c r="B864" s="5"/>
      <c r="C864" s="5"/>
      <c r="D864" s="5"/>
      <c r="E864" s="5"/>
      <c r="F864" s="5"/>
      <c r="G864" s="5"/>
      <c r="H864" s="5"/>
      <c r="I864" s="53"/>
      <c r="J864" s="5"/>
      <c r="K864" s="5"/>
      <c r="L864" s="5"/>
      <c r="M864" s="5"/>
      <c r="N864" s="5"/>
      <c r="O864" s="5"/>
      <c r="P864" s="5"/>
      <c r="Q864" s="5"/>
      <c r="R864" s="5"/>
      <c r="S864" s="54"/>
      <c r="T864" s="54"/>
      <c r="U864" s="371"/>
      <c r="V864" s="56"/>
      <c r="W864" s="5"/>
      <c r="X864" s="373"/>
      <c r="Y864" s="48"/>
      <c r="Z864" s="5"/>
      <c r="AA864" s="5"/>
    </row>
    <row r="865" spans="1:27" ht="21" customHeight="1" x14ac:dyDescent="0.3">
      <c r="A865" s="5"/>
      <c r="B865" s="5"/>
      <c r="C865" s="5"/>
      <c r="D865" s="5"/>
      <c r="E865" s="5"/>
      <c r="F865" s="5"/>
      <c r="G865" s="5"/>
      <c r="H865" s="5"/>
      <c r="I865" s="53"/>
      <c r="J865" s="5"/>
      <c r="K865" s="5"/>
      <c r="L865" s="5"/>
      <c r="M865" s="5"/>
      <c r="N865" s="5"/>
      <c r="O865" s="5"/>
      <c r="P865" s="5"/>
      <c r="Q865" s="5"/>
      <c r="R865" s="5"/>
      <c r="S865" s="54"/>
      <c r="T865" s="54"/>
      <c r="U865" s="371"/>
      <c r="V865" s="56"/>
      <c r="W865" s="5"/>
      <c r="X865" s="373"/>
      <c r="Y865" s="48"/>
      <c r="Z865" s="5"/>
      <c r="AA865" s="5"/>
    </row>
    <row r="866" spans="1:27" ht="21" customHeight="1" x14ac:dyDescent="0.3">
      <c r="A866" s="5"/>
      <c r="B866" s="5"/>
      <c r="C866" s="5"/>
      <c r="D866" s="5"/>
      <c r="E866" s="5"/>
      <c r="F866" s="5"/>
      <c r="G866" s="5"/>
      <c r="H866" s="5"/>
      <c r="I866" s="53"/>
      <c r="J866" s="5"/>
      <c r="K866" s="5"/>
      <c r="L866" s="5"/>
      <c r="M866" s="5"/>
      <c r="N866" s="5"/>
      <c r="O866" s="5"/>
      <c r="P866" s="5"/>
      <c r="Q866" s="5"/>
      <c r="R866" s="5"/>
      <c r="S866" s="54"/>
      <c r="T866" s="54"/>
      <c r="U866" s="371"/>
      <c r="V866" s="56"/>
      <c r="W866" s="5"/>
      <c r="X866" s="373"/>
      <c r="Y866" s="48"/>
      <c r="Z866" s="5"/>
      <c r="AA866" s="5"/>
    </row>
    <row r="867" spans="1:27" ht="21" customHeight="1" x14ac:dyDescent="0.3">
      <c r="A867" s="5"/>
      <c r="B867" s="5"/>
      <c r="C867" s="5"/>
      <c r="D867" s="5"/>
      <c r="E867" s="5"/>
      <c r="F867" s="5"/>
      <c r="G867" s="5"/>
      <c r="H867" s="5"/>
      <c r="I867" s="53"/>
      <c r="J867" s="5"/>
      <c r="K867" s="5"/>
      <c r="L867" s="5"/>
      <c r="M867" s="5"/>
      <c r="N867" s="5"/>
      <c r="O867" s="5"/>
      <c r="P867" s="5"/>
      <c r="Q867" s="5"/>
      <c r="R867" s="5"/>
      <c r="S867" s="54"/>
      <c r="T867" s="54"/>
      <c r="U867" s="371"/>
      <c r="V867" s="56"/>
      <c r="W867" s="5"/>
      <c r="X867" s="373"/>
      <c r="Y867" s="48"/>
      <c r="Z867" s="5"/>
      <c r="AA867" s="5"/>
    </row>
    <row r="868" spans="1:27" ht="21" customHeight="1" x14ac:dyDescent="0.3">
      <c r="A868" s="5"/>
      <c r="B868" s="5"/>
      <c r="C868" s="5"/>
      <c r="D868" s="5"/>
      <c r="E868" s="5"/>
      <c r="F868" s="5"/>
      <c r="G868" s="5"/>
      <c r="H868" s="5"/>
      <c r="I868" s="53"/>
      <c r="J868" s="5"/>
      <c r="K868" s="5"/>
      <c r="L868" s="5"/>
      <c r="M868" s="5"/>
      <c r="N868" s="5"/>
      <c r="O868" s="5"/>
      <c r="P868" s="5"/>
      <c r="Q868" s="5"/>
      <c r="R868" s="5"/>
      <c r="S868" s="54"/>
      <c r="T868" s="54"/>
      <c r="U868" s="371"/>
      <c r="V868" s="56"/>
      <c r="W868" s="5"/>
      <c r="X868" s="373"/>
      <c r="Y868" s="48"/>
      <c r="Z868" s="5"/>
      <c r="AA868" s="5"/>
    </row>
    <row r="869" spans="1:27" ht="21" customHeight="1" x14ac:dyDescent="0.3">
      <c r="A869" s="5"/>
      <c r="B869" s="5"/>
      <c r="C869" s="5"/>
      <c r="D869" s="5"/>
      <c r="E869" s="5"/>
      <c r="F869" s="5"/>
      <c r="G869" s="5"/>
      <c r="H869" s="5"/>
      <c r="I869" s="53"/>
      <c r="J869" s="5"/>
      <c r="K869" s="5"/>
      <c r="L869" s="5"/>
      <c r="M869" s="5"/>
      <c r="N869" s="5"/>
      <c r="O869" s="5"/>
      <c r="P869" s="5"/>
      <c r="Q869" s="5"/>
      <c r="R869" s="5"/>
      <c r="S869" s="54"/>
      <c r="T869" s="54"/>
      <c r="U869" s="371"/>
      <c r="V869" s="56"/>
      <c r="W869" s="5"/>
      <c r="X869" s="373"/>
      <c r="Y869" s="48"/>
      <c r="Z869" s="5"/>
      <c r="AA869" s="5"/>
    </row>
    <row r="870" spans="1:27" ht="21" customHeight="1" x14ac:dyDescent="0.3">
      <c r="A870" s="5"/>
      <c r="B870" s="5"/>
      <c r="C870" s="5"/>
      <c r="D870" s="5"/>
      <c r="E870" s="5"/>
      <c r="F870" s="5"/>
      <c r="G870" s="5"/>
      <c r="H870" s="5"/>
      <c r="I870" s="53"/>
      <c r="J870" s="5"/>
      <c r="K870" s="5"/>
      <c r="L870" s="5"/>
      <c r="M870" s="5"/>
      <c r="N870" s="5"/>
      <c r="O870" s="5"/>
      <c r="P870" s="5"/>
      <c r="Q870" s="5"/>
      <c r="R870" s="5"/>
      <c r="S870" s="54"/>
      <c r="T870" s="54"/>
      <c r="U870" s="371"/>
      <c r="V870" s="56"/>
      <c r="W870" s="5"/>
      <c r="X870" s="373"/>
      <c r="Y870" s="48"/>
      <c r="Z870" s="5"/>
      <c r="AA870" s="5"/>
    </row>
    <row r="871" spans="1:27" ht="21" customHeight="1" x14ac:dyDescent="0.3">
      <c r="A871" s="5"/>
      <c r="B871" s="5"/>
      <c r="C871" s="5"/>
      <c r="D871" s="5"/>
      <c r="E871" s="5"/>
      <c r="F871" s="5"/>
      <c r="G871" s="5"/>
      <c r="H871" s="5"/>
      <c r="I871" s="53"/>
      <c r="J871" s="5"/>
      <c r="K871" s="5"/>
      <c r="L871" s="5"/>
      <c r="M871" s="5"/>
      <c r="N871" s="5"/>
      <c r="O871" s="5"/>
      <c r="P871" s="5"/>
      <c r="Q871" s="5"/>
      <c r="R871" s="5"/>
      <c r="S871" s="54"/>
      <c r="T871" s="54"/>
      <c r="U871" s="371"/>
      <c r="V871" s="56"/>
      <c r="W871" s="5"/>
      <c r="X871" s="373"/>
      <c r="Y871" s="48"/>
      <c r="Z871" s="5"/>
      <c r="AA871" s="5"/>
    </row>
    <row r="872" spans="1:27" ht="21" customHeight="1" x14ac:dyDescent="0.3">
      <c r="A872" s="5"/>
      <c r="B872" s="5"/>
      <c r="C872" s="5"/>
      <c r="D872" s="5"/>
      <c r="E872" s="5"/>
      <c r="F872" s="5"/>
      <c r="G872" s="5"/>
      <c r="H872" s="5"/>
      <c r="I872" s="53"/>
      <c r="J872" s="5"/>
      <c r="K872" s="5"/>
      <c r="L872" s="5"/>
      <c r="M872" s="5"/>
      <c r="N872" s="5"/>
      <c r="O872" s="5"/>
      <c r="P872" s="5"/>
      <c r="Q872" s="5"/>
      <c r="R872" s="5"/>
      <c r="S872" s="54"/>
      <c r="T872" s="54"/>
      <c r="U872" s="371"/>
      <c r="V872" s="56"/>
      <c r="W872" s="5"/>
      <c r="X872" s="373"/>
      <c r="Y872" s="48"/>
      <c r="Z872" s="5"/>
      <c r="AA872" s="5"/>
    </row>
    <row r="873" spans="1:27" ht="21" customHeight="1" x14ac:dyDescent="0.3">
      <c r="A873" s="5"/>
      <c r="B873" s="5"/>
      <c r="C873" s="5"/>
      <c r="D873" s="5"/>
      <c r="E873" s="5"/>
      <c r="F873" s="5"/>
      <c r="G873" s="5"/>
      <c r="H873" s="5"/>
      <c r="I873" s="53"/>
      <c r="J873" s="5"/>
      <c r="K873" s="5"/>
      <c r="L873" s="5"/>
      <c r="M873" s="5"/>
      <c r="N873" s="5"/>
      <c r="O873" s="5"/>
      <c r="P873" s="5"/>
      <c r="Q873" s="5"/>
      <c r="R873" s="5"/>
      <c r="S873" s="54"/>
      <c r="T873" s="54"/>
      <c r="U873" s="371"/>
      <c r="V873" s="56"/>
      <c r="W873" s="5"/>
      <c r="X873" s="373"/>
      <c r="Y873" s="48"/>
      <c r="Z873" s="5"/>
      <c r="AA873" s="5"/>
    </row>
    <row r="874" spans="1:27" ht="21" customHeight="1" x14ac:dyDescent="0.3">
      <c r="A874" s="5"/>
      <c r="B874" s="5"/>
      <c r="C874" s="5"/>
      <c r="D874" s="5"/>
      <c r="E874" s="5"/>
      <c r="F874" s="5"/>
      <c r="G874" s="5"/>
      <c r="H874" s="5"/>
      <c r="I874" s="53"/>
      <c r="J874" s="5"/>
      <c r="K874" s="5"/>
      <c r="L874" s="5"/>
      <c r="M874" s="5"/>
      <c r="N874" s="5"/>
      <c r="O874" s="5"/>
      <c r="P874" s="5"/>
      <c r="Q874" s="5"/>
      <c r="R874" s="5"/>
      <c r="S874" s="54"/>
      <c r="T874" s="54"/>
      <c r="U874" s="371"/>
      <c r="V874" s="56"/>
      <c r="W874" s="5"/>
      <c r="X874" s="373"/>
      <c r="Y874" s="48"/>
      <c r="Z874" s="5"/>
      <c r="AA874" s="5"/>
    </row>
    <row r="875" spans="1:27" ht="21" customHeight="1" x14ac:dyDescent="0.3">
      <c r="A875" s="5"/>
      <c r="B875" s="5"/>
      <c r="C875" s="5"/>
      <c r="D875" s="5"/>
      <c r="E875" s="5"/>
      <c r="F875" s="5"/>
      <c r="G875" s="5"/>
      <c r="H875" s="5"/>
      <c r="I875" s="53"/>
      <c r="J875" s="5"/>
      <c r="K875" s="5"/>
      <c r="L875" s="5"/>
      <c r="M875" s="5"/>
      <c r="N875" s="5"/>
      <c r="O875" s="5"/>
      <c r="P875" s="5"/>
      <c r="Q875" s="5"/>
      <c r="R875" s="5"/>
      <c r="S875" s="54"/>
      <c r="T875" s="54"/>
      <c r="U875" s="371"/>
      <c r="V875" s="56"/>
      <c r="W875" s="5"/>
      <c r="X875" s="373"/>
      <c r="Y875" s="48"/>
      <c r="Z875" s="5"/>
      <c r="AA875" s="5"/>
    </row>
    <row r="876" spans="1:27" ht="21" customHeight="1" x14ac:dyDescent="0.3">
      <c r="A876" s="5"/>
      <c r="B876" s="5"/>
      <c r="C876" s="5"/>
      <c r="D876" s="5"/>
      <c r="E876" s="5"/>
      <c r="F876" s="5"/>
      <c r="G876" s="5"/>
      <c r="H876" s="5"/>
      <c r="I876" s="53"/>
      <c r="J876" s="5"/>
      <c r="K876" s="5"/>
      <c r="L876" s="5"/>
      <c r="M876" s="5"/>
      <c r="N876" s="5"/>
      <c r="O876" s="5"/>
      <c r="P876" s="5"/>
      <c r="Q876" s="5"/>
      <c r="R876" s="5"/>
      <c r="S876" s="54"/>
      <c r="T876" s="54"/>
      <c r="U876" s="371"/>
      <c r="V876" s="56"/>
      <c r="W876" s="5"/>
      <c r="X876" s="373"/>
      <c r="Y876" s="48"/>
      <c r="Z876" s="5"/>
      <c r="AA876" s="5"/>
    </row>
    <row r="877" spans="1:27" ht="21" customHeight="1" x14ac:dyDescent="0.3">
      <c r="A877" s="5"/>
      <c r="B877" s="5"/>
      <c r="C877" s="5"/>
      <c r="D877" s="5"/>
      <c r="E877" s="5"/>
      <c r="F877" s="5"/>
      <c r="G877" s="5"/>
      <c r="H877" s="5"/>
      <c r="I877" s="53"/>
      <c r="J877" s="5"/>
      <c r="K877" s="5"/>
      <c r="L877" s="5"/>
      <c r="M877" s="5"/>
      <c r="N877" s="5"/>
      <c r="O877" s="5"/>
      <c r="P877" s="5"/>
      <c r="Q877" s="5"/>
      <c r="R877" s="5"/>
      <c r="S877" s="54"/>
      <c r="T877" s="54"/>
      <c r="U877" s="371"/>
      <c r="V877" s="56"/>
      <c r="W877" s="5"/>
      <c r="X877" s="373"/>
      <c r="Y877" s="48"/>
      <c r="Z877" s="5"/>
      <c r="AA877" s="5"/>
    </row>
    <row r="878" spans="1:27" ht="21" customHeight="1" x14ac:dyDescent="0.3">
      <c r="A878" s="5"/>
      <c r="B878" s="5"/>
      <c r="C878" s="5"/>
      <c r="D878" s="5"/>
      <c r="E878" s="5"/>
      <c r="F878" s="5"/>
      <c r="G878" s="5"/>
      <c r="H878" s="5"/>
      <c r="I878" s="53"/>
      <c r="J878" s="5"/>
      <c r="K878" s="5"/>
      <c r="L878" s="5"/>
      <c r="M878" s="5"/>
      <c r="N878" s="5"/>
      <c r="O878" s="5"/>
      <c r="P878" s="5"/>
      <c r="Q878" s="5"/>
      <c r="R878" s="5"/>
      <c r="S878" s="54"/>
      <c r="T878" s="54"/>
      <c r="U878" s="371"/>
      <c r="V878" s="56"/>
      <c r="W878" s="5"/>
      <c r="X878" s="373"/>
      <c r="Y878" s="48"/>
      <c r="Z878" s="5"/>
      <c r="AA878" s="5"/>
    </row>
    <row r="879" spans="1:27" ht="21" customHeight="1" x14ac:dyDescent="0.3">
      <c r="A879" s="5"/>
      <c r="B879" s="5"/>
      <c r="C879" s="5"/>
      <c r="D879" s="5"/>
      <c r="E879" s="5"/>
      <c r="F879" s="5"/>
      <c r="G879" s="5"/>
      <c r="H879" s="5"/>
      <c r="I879" s="53"/>
      <c r="J879" s="5"/>
      <c r="K879" s="5"/>
      <c r="L879" s="5"/>
      <c r="M879" s="5"/>
      <c r="N879" s="5"/>
      <c r="O879" s="5"/>
      <c r="P879" s="5"/>
      <c r="Q879" s="5"/>
      <c r="R879" s="5"/>
      <c r="S879" s="54"/>
      <c r="T879" s="54"/>
      <c r="U879" s="371"/>
      <c r="V879" s="56"/>
      <c r="W879" s="5"/>
      <c r="X879" s="373"/>
      <c r="Y879" s="48"/>
      <c r="Z879" s="5"/>
      <c r="AA879" s="5"/>
    </row>
    <row r="880" spans="1:27" ht="21" customHeight="1" x14ac:dyDescent="0.3">
      <c r="A880" s="5"/>
      <c r="B880" s="5"/>
      <c r="C880" s="5"/>
      <c r="D880" s="5"/>
      <c r="E880" s="5"/>
      <c r="F880" s="5"/>
      <c r="G880" s="5"/>
      <c r="H880" s="5"/>
      <c r="I880" s="53"/>
      <c r="J880" s="5"/>
      <c r="K880" s="5"/>
      <c r="L880" s="5"/>
      <c r="M880" s="5"/>
      <c r="N880" s="5"/>
      <c r="O880" s="5"/>
      <c r="P880" s="5"/>
      <c r="Q880" s="5"/>
      <c r="R880" s="5"/>
      <c r="S880" s="54"/>
      <c r="T880" s="54"/>
      <c r="U880" s="371"/>
      <c r="V880" s="56"/>
      <c r="W880" s="5"/>
      <c r="X880" s="373"/>
      <c r="Y880" s="48"/>
      <c r="Z880" s="5"/>
      <c r="AA880" s="5"/>
    </row>
    <row r="881" spans="1:27" ht="21" customHeight="1" x14ac:dyDescent="0.3">
      <c r="A881" s="5"/>
      <c r="B881" s="5"/>
      <c r="C881" s="5"/>
      <c r="D881" s="5"/>
      <c r="E881" s="5"/>
      <c r="F881" s="5"/>
      <c r="G881" s="5"/>
      <c r="H881" s="5"/>
      <c r="I881" s="53"/>
      <c r="J881" s="5"/>
      <c r="K881" s="5"/>
      <c r="L881" s="5"/>
      <c r="M881" s="5"/>
      <c r="N881" s="5"/>
      <c r="O881" s="5"/>
      <c r="P881" s="5"/>
      <c r="Q881" s="5"/>
      <c r="R881" s="5"/>
      <c r="S881" s="54"/>
      <c r="T881" s="54"/>
      <c r="U881" s="371"/>
      <c r="V881" s="56"/>
      <c r="W881" s="5"/>
      <c r="X881" s="373"/>
      <c r="Y881" s="48"/>
      <c r="Z881" s="5"/>
      <c r="AA881" s="5"/>
    </row>
    <row r="882" spans="1:27" ht="21" customHeight="1" x14ac:dyDescent="0.3">
      <c r="A882" s="5"/>
      <c r="B882" s="5"/>
      <c r="C882" s="5"/>
      <c r="D882" s="5"/>
      <c r="E882" s="5"/>
      <c r="F882" s="5"/>
      <c r="G882" s="5"/>
      <c r="H882" s="5"/>
      <c r="I882" s="53"/>
      <c r="J882" s="5"/>
      <c r="K882" s="5"/>
      <c r="L882" s="5"/>
      <c r="M882" s="5"/>
      <c r="N882" s="5"/>
      <c r="O882" s="5"/>
      <c r="P882" s="5"/>
      <c r="Q882" s="5"/>
      <c r="R882" s="5"/>
      <c r="S882" s="54"/>
      <c r="T882" s="54"/>
      <c r="U882" s="371"/>
      <c r="V882" s="56"/>
      <c r="W882" s="5"/>
      <c r="X882" s="373"/>
      <c r="Y882" s="48"/>
      <c r="Z882" s="5"/>
      <c r="AA882" s="5"/>
    </row>
    <row r="883" spans="1:27" ht="21" customHeight="1" x14ac:dyDescent="0.3">
      <c r="A883" s="5"/>
      <c r="B883" s="5"/>
      <c r="C883" s="5"/>
      <c r="D883" s="5"/>
      <c r="E883" s="5"/>
      <c r="F883" s="5"/>
      <c r="G883" s="5"/>
      <c r="H883" s="5"/>
      <c r="I883" s="53"/>
      <c r="J883" s="5"/>
      <c r="K883" s="5"/>
      <c r="L883" s="5"/>
      <c r="M883" s="5"/>
      <c r="N883" s="5"/>
      <c r="O883" s="5"/>
      <c r="P883" s="5"/>
      <c r="Q883" s="5"/>
      <c r="R883" s="5"/>
      <c r="S883" s="54"/>
      <c r="T883" s="54"/>
      <c r="U883" s="371"/>
      <c r="V883" s="56"/>
      <c r="W883" s="5"/>
      <c r="X883" s="373"/>
      <c r="Y883" s="48"/>
      <c r="Z883" s="5"/>
      <c r="AA883" s="5"/>
    </row>
    <row r="884" spans="1:27" ht="21" customHeight="1" x14ac:dyDescent="0.3">
      <c r="A884" s="5"/>
      <c r="B884" s="5"/>
      <c r="C884" s="5"/>
      <c r="D884" s="5"/>
      <c r="E884" s="5"/>
      <c r="F884" s="5"/>
      <c r="G884" s="5"/>
      <c r="H884" s="5"/>
      <c r="I884" s="53"/>
      <c r="J884" s="5"/>
      <c r="K884" s="5"/>
      <c r="L884" s="5"/>
      <c r="M884" s="5"/>
      <c r="N884" s="5"/>
      <c r="O884" s="5"/>
      <c r="P884" s="5"/>
      <c r="Q884" s="5"/>
      <c r="R884" s="5"/>
      <c r="S884" s="54"/>
      <c r="T884" s="54"/>
      <c r="U884" s="371"/>
      <c r="V884" s="56"/>
      <c r="W884" s="5"/>
      <c r="X884" s="373"/>
      <c r="Y884" s="48"/>
      <c r="Z884" s="5"/>
      <c r="AA884" s="5"/>
    </row>
    <row r="885" spans="1:27" ht="21" customHeight="1" x14ac:dyDescent="0.3">
      <c r="A885" s="5"/>
      <c r="B885" s="5"/>
      <c r="C885" s="5"/>
      <c r="D885" s="5"/>
      <c r="E885" s="5"/>
      <c r="F885" s="5"/>
      <c r="G885" s="5"/>
      <c r="H885" s="5"/>
      <c r="I885" s="53"/>
      <c r="J885" s="5"/>
      <c r="K885" s="5"/>
      <c r="L885" s="5"/>
      <c r="M885" s="5"/>
      <c r="N885" s="5"/>
      <c r="O885" s="5"/>
      <c r="P885" s="5"/>
      <c r="Q885" s="5"/>
      <c r="R885" s="5"/>
      <c r="S885" s="54"/>
      <c r="T885" s="54"/>
      <c r="U885" s="371"/>
      <c r="V885" s="56"/>
      <c r="W885" s="5"/>
      <c r="X885" s="373"/>
      <c r="Y885" s="48"/>
      <c r="Z885" s="5"/>
      <c r="AA885" s="5"/>
    </row>
    <row r="886" spans="1:27" ht="21" customHeight="1" x14ac:dyDescent="0.3">
      <c r="A886" s="5"/>
      <c r="B886" s="5"/>
      <c r="C886" s="5"/>
      <c r="D886" s="5"/>
      <c r="E886" s="5"/>
      <c r="F886" s="5"/>
      <c r="G886" s="5"/>
      <c r="H886" s="5"/>
      <c r="I886" s="53"/>
      <c r="J886" s="5"/>
      <c r="K886" s="5"/>
      <c r="L886" s="5"/>
      <c r="M886" s="5"/>
      <c r="N886" s="5"/>
      <c r="O886" s="5"/>
      <c r="P886" s="5"/>
      <c r="Q886" s="5"/>
      <c r="R886" s="5"/>
      <c r="S886" s="54"/>
      <c r="T886" s="54"/>
      <c r="U886" s="371"/>
      <c r="V886" s="56"/>
      <c r="W886" s="5"/>
      <c r="X886" s="373"/>
      <c r="Y886" s="48"/>
      <c r="Z886" s="5"/>
      <c r="AA886" s="5"/>
    </row>
    <row r="887" spans="1:27" ht="21" customHeight="1" x14ac:dyDescent="0.3">
      <c r="A887" s="5"/>
      <c r="B887" s="5"/>
      <c r="C887" s="5"/>
      <c r="D887" s="5"/>
      <c r="E887" s="5"/>
      <c r="F887" s="5"/>
      <c r="G887" s="5"/>
      <c r="H887" s="5"/>
      <c r="I887" s="53"/>
      <c r="J887" s="5"/>
      <c r="K887" s="5"/>
      <c r="L887" s="5"/>
      <c r="M887" s="5"/>
      <c r="N887" s="5"/>
      <c r="O887" s="5"/>
      <c r="P887" s="5"/>
      <c r="Q887" s="5"/>
      <c r="R887" s="5"/>
      <c r="S887" s="54"/>
      <c r="T887" s="54"/>
      <c r="U887" s="371"/>
      <c r="V887" s="56"/>
      <c r="W887" s="5"/>
      <c r="X887" s="373"/>
      <c r="Y887" s="48"/>
      <c r="Z887" s="5"/>
      <c r="AA887" s="5"/>
    </row>
    <row r="888" spans="1:27" ht="21" customHeight="1" x14ac:dyDescent="0.3">
      <c r="A888" s="5"/>
      <c r="B888" s="5"/>
      <c r="C888" s="5"/>
      <c r="D888" s="5"/>
      <c r="E888" s="5"/>
      <c r="F888" s="5"/>
      <c r="G888" s="5"/>
      <c r="H888" s="5"/>
      <c r="I888" s="53"/>
      <c r="J888" s="5"/>
      <c r="K888" s="5"/>
      <c r="L888" s="5"/>
      <c r="M888" s="5"/>
      <c r="N888" s="5"/>
      <c r="O888" s="5"/>
      <c r="P888" s="5"/>
      <c r="Q888" s="5"/>
      <c r="R888" s="5"/>
      <c r="S888" s="54"/>
      <c r="T888" s="54"/>
      <c r="U888" s="371"/>
      <c r="V888" s="56"/>
      <c r="W888" s="5"/>
      <c r="X888" s="373"/>
      <c r="Y888" s="48"/>
      <c r="Z888" s="5"/>
      <c r="AA888" s="5"/>
    </row>
    <row r="889" spans="1:27" ht="21" customHeight="1" x14ac:dyDescent="0.3">
      <c r="A889" s="5"/>
      <c r="B889" s="5"/>
      <c r="C889" s="5"/>
      <c r="D889" s="5"/>
      <c r="E889" s="5"/>
      <c r="F889" s="5"/>
      <c r="G889" s="5"/>
      <c r="H889" s="5"/>
      <c r="I889" s="53"/>
      <c r="J889" s="5"/>
      <c r="K889" s="5"/>
      <c r="L889" s="5"/>
      <c r="M889" s="5"/>
      <c r="N889" s="5"/>
      <c r="O889" s="5"/>
      <c r="P889" s="5"/>
      <c r="Q889" s="5"/>
      <c r="R889" s="5"/>
      <c r="S889" s="54"/>
      <c r="T889" s="54"/>
      <c r="U889" s="371"/>
      <c r="V889" s="56"/>
      <c r="W889" s="5"/>
      <c r="X889" s="373"/>
      <c r="Y889" s="48"/>
      <c r="Z889" s="5"/>
      <c r="AA889" s="5"/>
    </row>
    <row r="890" spans="1:27" ht="21" customHeight="1" x14ac:dyDescent="0.3">
      <c r="A890" s="5"/>
      <c r="B890" s="5"/>
      <c r="C890" s="5"/>
      <c r="D890" s="5"/>
      <c r="E890" s="5"/>
      <c r="F890" s="5"/>
      <c r="G890" s="5"/>
      <c r="H890" s="5"/>
      <c r="I890" s="53"/>
      <c r="J890" s="5"/>
      <c r="K890" s="5"/>
      <c r="L890" s="5"/>
      <c r="M890" s="5"/>
      <c r="N890" s="5"/>
      <c r="O890" s="5"/>
      <c r="P890" s="5"/>
      <c r="Q890" s="5"/>
      <c r="R890" s="5"/>
      <c r="S890" s="54"/>
      <c r="T890" s="54"/>
      <c r="U890" s="371"/>
      <c r="V890" s="56"/>
      <c r="W890" s="5"/>
      <c r="X890" s="373"/>
      <c r="Y890" s="48"/>
      <c r="Z890" s="5"/>
      <c r="AA890" s="5"/>
    </row>
    <row r="891" spans="1:27" ht="21" customHeight="1" x14ac:dyDescent="0.3">
      <c r="A891" s="5"/>
      <c r="B891" s="5"/>
      <c r="C891" s="5"/>
      <c r="D891" s="5"/>
      <c r="E891" s="5"/>
      <c r="F891" s="5"/>
      <c r="G891" s="5"/>
      <c r="H891" s="5"/>
      <c r="I891" s="53"/>
      <c r="J891" s="5"/>
      <c r="K891" s="5"/>
      <c r="L891" s="5"/>
      <c r="M891" s="5"/>
      <c r="N891" s="5"/>
      <c r="O891" s="5"/>
      <c r="P891" s="5"/>
      <c r="Q891" s="5"/>
      <c r="R891" s="5"/>
      <c r="S891" s="54"/>
      <c r="T891" s="54"/>
      <c r="U891" s="371"/>
      <c r="V891" s="56"/>
      <c r="W891" s="5"/>
      <c r="X891" s="373"/>
      <c r="Y891" s="48"/>
      <c r="Z891" s="5"/>
      <c r="AA891" s="5"/>
    </row>
    <row r="892" spans="1:27" ht="21" customHeight="1" x14ac:dyDescent="0.3">
      <c r="A892" s="5"/>
      <c r="B892" s="5"/>
      <c r="C892" s="5"/>
      <c r="D892" s="5"/>
      <c r="E892" s="5"/>
      <c r="F892" s="5"/>
      <c r="G892" s="5"/>
      <c r="H892" s="5"/>
      <c r="I892" s="53"/>
      <c r="J892" s="5"/>
      <c r="K892" s="5"/>
      <c r="L892" s="5"/>
      <c r="M892" s="5"/>
      <c r="N892" s="5"/>
      <c r="O892" s="5"/>
      <c r="P892" s="5"/>
      <c r="Q892" s="5"/>
      <c r="R892" s="5"/>
      <c r="S892" s="54"/>
      <c r="T892" s="54"/>
      <c r="U892" s="371"/>
      <c r="V892" s="56"/>
      <c r="W892" s="5"/>
      <c r="X892" s="373"/>
      <c r="Y892" s="48"/>
      <c r="Z892" s="5"/>
      <c r="AA892" s="5"/>
    </row>
    <row r="893" spans="1:27" ht="21" customHeight="1" x14ac:dyDescent="0.3">
      <c r="A893" s="5"/>
      <c r="B893" s="5"/>
      <c r="C893" s="5"/>
      <c r="D893" s="5"/>
      <c r="E893" s="5"/>
      <c r="F893" s="5"/>
      <c r="G893" s="5"/>
      <c r="H893" s="5"/>
      <c r="I893" s="53"/>
      <c r="J893" s="5"/>
      <c r="K893" s="5"/>
      <c r="L893" s="5"/>
      <c r="M893" s="5"/>
      <c r="N893" s="5"/>
      <c r="O893" s="5"/>
      <c r="P893" s="5"/>
      <c r="Q893" s="5"/>
      <c r="R893" s="5"/>
      <c r="S893" s="54"/>
      <c r="T893" s="54"/>
      <c r="U893" s="371"/>
      <c r="V893" s="56"/>
      <c r="W893" s="5"/>
      <c r="X893" s="373"/>
      <c r="Y893" s="48"/>
      <c r="Z893" s="5"/>
      <c r="AA893" s="5"/>
    </row>
    <row r="894" spans="1:27" ht="21" customHeight="1" x14ac:dyDescent="0.3">
      <c r="A894" s="5"/>
      <c r="B894" s="5"/>
      <c r="C894" s="5"/>
      <c r="D894" s="5"/>
      <c r="E894" s="5"/>
      <c r="F894" s="5"/>
      <c r="G894" s="5"/>
      <c r="H894" s="5"/>
      <c r="I894" s="53"/>
      <c r="J894" s="5"/>
      <c r="K894" s="5"/>
      <c r="L894" s="5"/>
      <c r="M894" s="5"/>
      <c r="N894" s="5"/>
      <c r="O894" s="5"/>
      <c r="P894" s="5"/>
      <c r="Q894" s="5"/>
      <c r="R894" s="5"/>
      <c r="S894" s="54"/>
      <c r="T894" s="54"/>
      <c r="U894" s="371"/>
      <c r="V894" s="56"/>
      <c r="W894" s="5"/>
      <c r="X894" s="373"/>
      <c r="Y894" s="48"/>
      <c r="Z894" s="5"/>
      <c r="AA894" s="5"/>
    </row>
    <row r="895" spans="1:27" ht="21" customHeight="1" x14ac:dyDescent="0.3">
      <c r="A895" s="5"/>
      <c r="B895" s="5"/>
      <c r="C895" s="5"/>
      <c r="D895" s="5"/>
      <c r="E895" s="5"/>
      <c r="F895" s="5"/>
      <c r="G895" s="5"/>
      <c r="H895" s="5"/>
      <c r="I895" s="53"/>
      <c r="J895" s="5"/>
      <c r="K895" s="5"/>
      <c r="L895" s="5"/>
      <c r="M895" s="5"/>
      <c r="N895" s="5"/>
      <c r="O895" s="5"/>
      <c r="P895" s="5"/>
      <c r="Q895" s="5"/>
      <c r="R895" s="5"/>
      <c r="S895" s="54"/>
      <c r="T895" s="54"/>
      <c r="U895" s="371"/>
      <c r="V895" s="56"/>
      <c r="W895" s="5"/>
      <c r="X895" s="373"/>
      <c r="Y895" s="48"/>
      <c r="Z895" s="5"/>
      <c r="AA895" s="5"/>
    </row>
    <row r="896" spans="1:27" ht="21" customHeight="1" x14ac:dyDescent="0.3">
      <c r="A896" s="5"/>
      <c r="B896" s="5"/>
      <c r="C896" s="5"/>
      <c r="D896" s="5"/>
      <c r="E896" s="5"/>
      <c r="F896" s="5"/>
      <c r="G896" s="5"/>
      <c r="H896" s="5"/>
      <c r="I896" s="53"/>
      <c r="J896" s="5"/>
      <c r="K896" s="5"/>
      <c r="L896" s="5"/>
      <c r="M896" s="5"/>
      <c r="N896" s="5"/>
      <c r="O896" s="5"/>
      <c r="P896" s="5"/>
      <c r="Q896" s="5"/>
      <c r="R896" s="5"/>
      <c r="S896" s="54"/>
      <c r="T896" s="54"/>
      <c r="U896" s="371"/>
      <c r="V896" s="56"/>
      <c r="W896" s="5"/>
      <c r="X896" s="373"/>
      <c r="Y896" s="48"/>
      <c r="Z896" s="5"/>
      <c r="AA896" s="5"/>
    </row>
    <row r="897" spans="1:27" ht="21" customHeight="1" x14ac:dyDescent="0.3">
      <c r="A897" s="5"/>
      <c r="B897" s="5"/>
      <c r="C897" s="5"/>
      <c r="D897" s="5"/>
      <c r="E897" s="5"/>
      <c r="F897" s="5"/>
      <c r="G897" s="5"/>
      <c r="H897" s="5"/>
      <c r="I897" s="53"/>
      <c r="J897" s="5"/>
      <c r="K897" s="5"/>
      <c r="L897" s="5"/>
      <c r="M897" s="5"/>
      <c r="N897" s="5"/>
      <c r="O897" s="5"/>
      <c r="P897" s="5"/>
      <c r="Q897" s="5"/>
      <c r="R897" s="5"/>
      <c r="S897" s="54"/>
      <c r="T897" s="54"/>
      <c r="U897" s="371"/>
      <c r="V897" s="56"/>
      <c r="W897" s="5"/>
      <c r="X897" s="373"/>
      <c r="Y897" s="48"/>
      <c r="Z897" s="5"/>
      <c r="AA897" s="5"/>
    </row>
    <row r="898" spans="1:27" ht="21" customHeight="1" x14ac:dyDescent="0.3">
      <c r="A898" s="5"/>
      <c r="B898" s="5"/>
      <c r="C898" s="5"/>
      <c r="D898" s="5"/>
      <c r="E898" s="5"/>
      <c r="F898" s="5"/>
      <c r="G898" s="5"/>
      <c r="H898" s="5"/>
      <c r="I898" s="53"/>
      <c r="J898" s="5"/>
      <c r="K898" s="5"/>
      <c r="L898" s="5"/>
      <c r="M898" s="5"/>
      <c r="N898" s="5"/>
      <c r="O898" s="5"/>
      <c r="P898" s="5"/>
      <c r="Q898" s="5"/>
      <c r="R898" s="5"/>
      <c r="S898" s="54"/>
      <c r="T898" s="54"/>
      <c r="U898" s="371"/>
      <c r="V898" s="56"/>
      <c r="W898" s="5"/>
      <c r="X898" s="373"/>
      <c r="Y898" s="48"/>
      <c r="Z898" s="5"/>
      <c r="AA898" s="5"/>
    </row>
    <row r="899" spans="1:27" ht="21" customHeight="1" x14ac:dyDescent="0.3">
      <c r="A899" s="5"/>
      <c r="B899" s="5"/>
      <c r="C899" s="5"/>
      <c r="D899" s="5"/>
      <c r="E899" s="5"/>
      <c r="F899" s="5"/>
      <c r="G899" s="5"/>
      <c r="H899" s="5"/>
      <c r="I899" s="53"/>
      <c r="J899" s="5"/>
      <c r="K899" s="5"/>
      <c r="L899" s="5"/>
      <c r="M899" s="5"/>
      <c r="N899" s="5"/>
      <c r="O899" s="5"/>
      <c r="P899" s="5"/>
      <c r="Q899" s="5"/>
      <c r="R899" s="5"/>
      <c r="S899" s="54"/>
      <c r="T899" s="54"/>
      <c r="U899" s="371"/>
      <c r="V899" s="56"/>
      <c r="W899" s="5"/>
      <c r="X899" s="373"/>
      <c r="Y899" s="48"/>
      <c r="Z899" s="5"/>
      <c r="AA899" s="5"/>
    </row>
    <row r="900" spans="1:27" ht="21" customHeight="1" x14ac:dyDescent="0.3">
      <c r="A900" s="5"/>
      <c r="B900" s="5"/>
      <c r="C900" s="5"/>
      <c r="D900" s="5"/>
      <c r="E900" s="5"/>
      <c r="F900" s="5"/>
      <c r="G900" s="5"/>
      <c r="H900" s="5"/>
      <c r="I900" s="53"/>
      <c r="J900" s="5"/>
      <c r="K900" s="5"/>
      <c r="L900" s="5"/>
      <c r="M900" s="5"/>
      <c r="N900" s="5"/>
      <c r="O900" s="5"/>
      <c r="P900" s="5"/>
      <c r="Q900" s="5"/>
      <c r="R900" s="5"/>
      <c r="S900" s="54"/>
      <c r="T900" s="54"/>
      <c r="U900" s="371"/>
      <c r="V900" s="56"/>
      <c r="W900" s="5"/>
      <c r="X900" s="373"/>
      <c r="Y900" s="48"/>
      <c r="Z900" s="5"/>
      <c r="AA900" s="5"/>
    </row>
    <row r="901" spans="1:27" ht="21" customHeight="1" x14ac:dyDescent="0.3">
      <c r="A901" s="5"/>
      <c r="B901" s="5"/>
      <c r="C901" s="5"/>
      <c r="D901" s="5"/>
      <c r="E901" s="5"/>
      <c r="F901" s="5"/>
      <c r="G901" s="5"/>
      <c r="H901" s="5"/>
      <c r="I901" s="53"/>
      <c r="J901" s="5"/>
      <c r="K901" s="5"/>
      <c r="L901" s="5"/>
      <c r="M901" s="5"/>
      <c r="N901" s="5"/>
      <c r="O901" s="5"/>
      <c r="P901" s="5"/>
      <c r="Q901" s="5"/>
      <c r="R901" s="5"/>
      <c r="S901" s="54"/>
      <c r="T901" s="54"/>
      <c r="U901" s="371"/>
      <c r="V901" s="56"/>
      <c r="W901" s="5"/>
      <c r="X901" s="373"/>
      <c r="Y901" s="48"/>
      <c r="Z901" s="5"/>
      <c r="AA901" s="5"/>
    </row>
    <row r="902" spans="1:27" ht="21" customHeight="1" x14ac:dyDescent="0.3">
      <c r="A902" s="5"/>
      <c r="B902" s="5"/>
      <c r="C902" s="5"/>
      <c r="D902" s="5"/>
      <c r="E902" s="5"/>
      <c r="F902" s="5"/>
      <c r="G902" s="5"/>
      <c r="H902" s="5"/>
      <c r="I902" s="53"/>
      <c r="J902" s="5"/>
      <c r="K902" s="5"/>
      <c r="L902" s="5"/>
      <c r="M902" s="5"/>
      <c r="N902" s="5"/>
      <c r="O902" s="5"/>
      <c r="P902" s="5"/>
      <c r="Q902" s="5"/>
      <c r="R902" s="5"/>
      <c r="S902" s="54"/>
      <c r="T902" s="54"/>
      <c r="U902" s="371"/>
      <c r="V902" s="56"/>
      <c r="W902" s="5"/>
      <c r="X902" s="373"/>
      <c r="Y902" s="48"/>
      <c r="Z902" s="5"/>
      <c r="AA902" s="5"/>
    </row>
    <row r="903" spans="1:27" ht="21" customHeight="1" x14ac:dyDescent="0.3">
      <c r="A903" s="5"/>
      <c r="B903" s="5"/>
      <c r="C903" s="5"/>
      <c r="D903" s="5"/>
      <c r="E903" s="5"/>
      <c r="F903" s="5"/>
      <c r="G903" s="5"/>
      <c r="H903" s="5"/>
      <c r="I903" s="53"/>
      <c r="J903" s="5"/>
      <c r="K903" s="5"/>
      <c r="L903" s="5"/>
      <c r="M903" s="5"/>
      <c r="N903" s="5"/>
      <c r="O903" s="5"/>
      <c r="P903" s="5"/>
      <c r="Q903" s="5"/>
      <c r="R903" s="5"/>
      <c r="S903" s="54"/>
      <c r="T903" s="54"/>
      <c r="U903" s="371"/>
      <c r="V903" s="56"/>
      <c r="W903" s="5"/>
      <c r="X903" s="373"/>
      <c r="Y903" s="48"/>
      <c r="Z903" s="5"/>
      <c r="AA903" s="5"/>
    </row>
    <row r="904" spans="1:27" ht="21" customHeight="1" x14ac:dyDescent="0.3">
      <c r="A904" s="5"/>
      <c r="B904" s="5"/>
      <c r="C904" s="5"/>
      <c r="D904" s="5"/>
      <c r="E904" s="5"/>
      <c r="F904" s="5"/>
      <c r="G904" s="5"/>
      <c r="H904" s="5"/>
      <c r="I904" s="53"/>
      <c r="J904" s="5"/>
      <c r="K904" s="5"/>
      <c r="L904" s="5"/>
      <c r="M904" s="5"/>
      <c r="N904" s="5"/>
      <c r="O904" s="5"/>
      <c r="P904" s="5"/>
      <c r="Q904" s="5"/>
      <c r="R904" s="5"/>
      <c r="S904" s="54"/>
      <c r="T904" s="54"/>
      <c r="U904" s="371"/>
      <c r="V904" s="56"/>
      <c r="W904" s="5"/>
      <c r="X904" s="373"/>
      <c r="Y904" s="48"/>
      <c r="Z904" s="5"/>
      <c r="AA904" s="5"/>
    </row>
    <row r="905" spans="1:27" ht="21" customHeight="1" x14ac:dyDescent="0.3">
      <c r="A905" s="5"/>
      <c r="B905" s="5"/>
      <c r="C905" s="5"/>
      <c r="D905" s="5"/>
      <c r="E905" s="5"/>
      <c r="F905" s="5"/>
      <c r="G905" s="5"/>
      <c r="H905" s="5"/>
      <c r="I905" s="53"/>
      <c r="J905" s="5"/>
      <c r="K905" s="5"/>
      <c r="L905" s="5"/>
      <c r="M905" s="5"/>
      <c r="N905" s="5"/>
      <c r="O905" s="5"/>
      <c r="P905" s="5"/>
      <c r="Q905" s="5"/>
      <c r="R905" s="5"/>
      <c r="S905" s="54"/>
      <c r="T905" s="54"/>
      <c r="U905" s="371"/>
      <c r="V905" s="56"/>
      <c r="W905" s="5"/>
      <c r="X905" s="373"/>
      <c r="Y905" s="48"/>
      <c r="Z905" s="5"/>
      <c r="AA905" s="5"/>
    </row>
    <row r="906" spans="1:27" ht="21" customHeight="1" x14ac:dyDescent="0.3">
      <c r="A906" s="5"/>
      <c r="B906" s="5"/>
      <c r="C906" s="5"/>
      <c r="D906" s="5"/>
      <c r="E906" s="5"/>
      <c r="F906" s="5"/>
      <c r="G906" s="5"/>
      <c r="H906" s="5"/>
      <c r="I906" s="53"/>
      <c r="J906" s="5"/>
      <c r="K906" s="5"/>
      <c r="L906" s="5"/>
      <c r="M906" s="5"/>
      <c r="N906" s="5"/>
      <c r="O906" s="5"/>
      <c r="P906" s="5"/>
      <c r="Q906" s="5"/>
      <c r="R906" s="5"/>
      <c r="S906" s="54"/>
      <c r="T906" s="54"/>
      <c r="U906" s="371"/>
      <c r="V906" s="56"/>
      <c r="W906" s="5"/>
      <c r="X906" s="373"/>
      <c r="Y906" s="48"/>
      <c r="Z906" s="5"/>
      <c r="AA906" s="5"/>
    </row>
    <row r="907" spans="1:27" ht="21" customHeight="1" x14ac:dyDescent="0.3">
      <c r="A907" s="5"/>
      <c r="B907" s="5"/>
      <c r="C907" s="5"/>
      <c r="D907" s="5"/>
      <c r="E907" s="5"/>
      <c r="F907" s="5"/>
      <c r="G907" s="5"/>
      <c r="H907" s="5"/>
      <c r="I907" s="53"/>
      <c r="J907" s="5"/>
      <c r="K907" s="5"/>
      <c r="L907" s="5"/>
      <c r="M907" s="5"/>
      <c r="N907" s="5"/>
      <c r="O907" s="5"/>
      <c r="P907" s="5"/>
      <c r="Q907" s="5"/>
      <c r="R907" s="5"/>
      <c r="S907" s="54"/>
      <c r="T907" s="54"/>
      <c r="U907" s="371"/>
      <c r="V907" s="56"/>
      <c r="W907" s="5"/>
      <c r="X907" s="373"/>
      <c r="Y907" s="48"/>
      <c r="Z907" s="5"/>
      <c r="AA907" s="5"/>
    </row>
    <row r="908" spans="1:27" ht="21" customHeight="1" x14ac:dyDescent="0.3">
      <c r="A908" s="5"/>
      <c r="B908" s="5"/>
      <c r="C908" s="5"/>
      <c r="D908" s="5"/>
      <c r="E908" s="5"/>
      <c r="F908" s="5"/>
      <c r="G908" s="5"/>
      <c r="H908" s="5"/>
      <c r="I908" s="53"/>
      <c r="J908" s="5"/>
      <c r="K908" s="5"/>
      <c r="L908" s="5"/>
      <c r="M908" s="5"/>
      <c r="N908" s="5"/>
      <c r="O908" s="5"/>
      <c r="P908" s="5"/>
      <c r="Q908" s="5"/>
      <c r="R908" s="5"/>
      <c r="S908" s="54"/>
      <c r="T908" s="54"/>
      <c r="U908" s="371"/>
      <c r="V908" s="56"/>
      <c r="W908" s="5"/>
      <c r="X908" s="373"/>
      <c r="Y908" s="48"/>
      <c r="Z908" s="5"/>
      <c r="AA908" s="5"/>
    </row>
    <row r="909" spans="1:27" ht="21" customHeight="1" x14ac:dyDescent="0.3">
      <c r="A909" s="5"/>
      <c r="B909" s="5"/>
      <c r="C909" s="5"/>
      <c r="D909" s="5"/>
      <c r="E909" s="5"/>
      <c r="F909" s="5"/>
      <c r="G909" s="5"/>
      <c r="H909" s="5"/>
      <c r="I909" s="53"/>
      <c r="J909" s="5"/>
      <c r="K909" s="5"/>
      <c r="L909" s="5"/>
      <c r="M909" s="5"/>
      <c r="N909" s="5"/>
      <c r="O909" s="5"/>
      <c r="P909" s="5"/>
      <c r="Q909" s="5"/>
      <c r="R909" s="5"/>
      <c r="S909" s="54"/>
      <c r="T909" s="54"/>
      <c r="U909" s="371"/>
      <c r="V909" s="56"/>
      <c r="W909" s="5"/>
      <c r="X909" s="373"/>
      <c r="Y909" s="48"/>
      <c r="Z909" s="5"/>
      <c r="AA909" s="5"/>
    </row>
    <row r="910" spans="1:27" ht="21" customHeight="1" x14ac:dyDescent="0.3">
      <c r="A910" s="5"/>
      <c r="B910" s="5"/>
      <c r="C910" s="5"/>
      <c r="D910" s="5"/>
      <c r="E910" s="5"/>
      <c r="F910" s="5"/>
      <c r="G910" s="5"/>
      <c r="H910" s="5"/>
      <c r="I910" s="53"/>
      <c r="J910" s="5"/>
      <c r="K910" s="5"/>
      <c r="L910" s="5"/>
      <c r="M910" s="5"/>
      <c r="N910" s="5"/>
      <c r="O910" s="5"/>
      <c r="P910" s="5"/>
      <c r="Q910" s="5"/>
      <c r="R910" s="5"/>
      <c r="S910" s="54"/>
      <c r="T910" s="54"/>
      <c r="U910" s="371"/>
      <c r="V910" s="56"/>
      <c r="W910" s="5"/>
      <c r="X910" s="373"/>
      <c r="Y910" s="48"/>
      <c r="Z910" s="5"/>
      <c r="AA910" s="5"/>
    </row>
    <row r="911" spans="1:27" ht="21" customHeight="1" x14ac:dyDescent="0.3">
      <c r="A911" s="5"/>
      <c r="B911" s="5"/>
      <c r="C911" s="5"/>
      <c r="D911" s="5"/>
      <c r="E911" s="5"/>
      <c r="F911" s="5"/>
      <c r="G911" s="5"/>
      <c r="H911" s="5"/>
      <c r="I911" s="53"/>
      <c r="J911" s="5"/>
      <c r="K911" s="5"/>
      <c r="L911" s="5"/>
      <c r="M911" s="5"/>
      <c r="N911" s="5"/>
      <c r="O911" s="5"/>
      <c r="P911" s="5"/>
      <c r="Q911" s="5"/>
      <c r="R911" s="5"/>
      <c r="S911" s="54"/>
      <c r="T911" s="54"/>
      <c r="U911" s="371"/>
      <c r="V911" s="56"/>
      <c r="W911" s="5"/>
      <c r="X911" s="373"/>
      <c r="Y911" s="48"/>
      <c r="Z911" s="5"/>
      <c r="AA911" s="5"/>
    </row>
    <row r="912" spans="1:27" ht="21" customHeight="1" x14ac:dyDescent="0.3">
      <c r="A912" s="5"/>
      <c r="B912" s="5"/>
      <c r="C912" s="5"/>
      <c r="D912" s="5"/>
      <c r="E912" s="5"/>
      <c r="F912" s="5"/>
      <c r="G912" s="5"/>
      <c r="H912" s="5"/>
      <c r="I912" s="53"/>
      <c r="J912" s="5"/>
      <c r="K912" s="5"/>
      <c r="L912" s="5"/>
      <c r="M912" s="5"/>
      <c r="N912" s="5"/>
      <c r="O912" s="5"/>
      <c r="P912" s="5"/>
      <c r="Q912" s="5"/>
      <c r="R912" s="5"/>
      <c r="S912" s="54"/>
      <c r="T912" s="54"/>
      <c r="U912" s="371"/>
      <c r="V912" s="56"/>
      <c r="W912" s="5"/>
      <c r="X912" s="373"/>
      <c r="Y912" s="48"/>
      <c r="Z912" s="5"/>
      <c r="AA912" s="5"/>
    </row>
    <row r="913" spans="1:27" ht="21" customHeight="1" x14ac:dyDescent="0.3">
      <c r="A913" s="5"/>
      <c r="B913" s="5"/>
      <c r="C913" s="5"/>
      <c r="D913" s="5"/>
      <c r="E913" s="5"/>
      <c r="F913" s="5"/>
      <c r="G913" s="5"/>
      <c r="H913" s="5"/>
      <c r="I913" s="53"/>
      <c r="J913" s="5"/>
      <c r="K913" s="5"/>
      <c r="L913" s="5"/>
      <c r="M913" s="5"/>
      <c r="N913" s="5"/>
      <c r="O913" s="5"/>
      <c r="P913" s="5"/>
      <c r="Q913" s="5"/>
      <c r="R913" s="5"/>
      <c r="S913" s="54"/>
      <c r="T913" s="54"/>
      <c r="U913" s="371"/>
      <c r="V913" s="56"/>
      <c r="W913" s="5"/>
      <c r="X913" s="373"/>
      <c r="Y913" s="48"/>
      <c r="Z913" s="5"/>
      <c r="AA913" s="5"/>
    </row>
    <row r="914" spans="1:27" ht="21" customHeight="1" x14ac:dyDescent="0.3">
      <c r="A914" s="5"/>
      <c r="B914" s="5"/>
      <c r="C914" s="5"/>
      <c r="D914" s="5"/>
      <c r="E914" s="5"/>
      <c r="F914" s="5"/>
      <c r="G914" s="5"/>
      <c r="H914" s="5"/>
      <c r="I914" s="53"/>
      <c r="J914" s="5"/>
      <c r="K914" s="5"/>
      <c r="L914" s="5"/>
      <c r="M914" s="5"/>
      <c r="N914" s="5"/>
      <c r="O914" s="5"/>
      <c r="P914" s="5"/>
      <c r="Q914" s="5"/>
      <c r="R914" s="5"/>
      <c r="S914" s="54"/>
      <c r="T914" s="54"/>
      <c r="U914" s="371"/>
      <c r="V914" s="56"/>
      <c r="W914" s="5"/>
      <c r="X914" s="373"/>
      <c r="Y914" s="48"/>
      <c r="Z914" s="5"/>
      <c r="AA914" s="5"/>
    </row>
    <row r="915" spans="1:27" ht="21" customHeight="1" x14ac:dyDescent="0.3">
      <c r="A915" s="5"/>
      <c r="B915" s="5"/>
      <c r="C915" s="5"/>
      <c r="D915" s="5"/>
      <c r="E915" s="5"/>
      <c r="F915" s="5"/>
      <c r="G915" s="5"/>
      <c r="H915" s="5"/>
      <c r="I915" s="53"/>
      <c r="J915" s="5"/>
      <c r="K915" s="5"/>
      <c r="L915" s="5"/>
      <c r="M915" s="5"/>
      <c r="N915" s="5"/>
      <c r="O915" s="5"/>
      <c r="P915" s="5"/>
      <c r="Q915" s="5"/>
      <c r="R915" s="5"/>
      <c r="S915" s="54"/>
      <c r="T915" s="54"/>
      <c r="U915" s="371"/>
      <c r="V915" s="56"/>
      <c r="W915" s="5"/>
      <c r="X915" s="373"/>
      <c r="Y915" s="48"/>
      <c r="Z915" s="5"/>
      <c r="AA915" s="5"/>
    </row>
    <row r="916" spans="1:27" ht="21" customHeight="1" x14ac:dyDescent="0.3">
      <c r="A916" s="5"/>
      <c r="B916" s="5"/>
      <c r="C916" s="5"/>
      <c r="D916" s="5"/>
      <c r="E916" s="5"/>
      <c r="F916" s="5"/>
      <c r="G916" s="5"/>
      <c r="H916" s="5"/>
      <c r="I916" s="53"/>
      <c r="J916" s="5"/>
      <c r="K916" s="5"/>
      <c r="L916" s="5"/>
      <c r="M916" s="5"/>
      <c r="N916" s="5"/>
      <c r="O916" s="5"/>
      <c r="P916" s="5"/>
      <c r="Q916" s="5"/>
      <c r="R916" s="5"/>
      <c r="S916" s="54"/>
      <c r="T916" s="54"/>
      <c r="U916" s="371"/>
      <c r="V916" s="56"/>
      <c r="W916" s="5"/>
      <c r="X916" s="373"/>
      <c r="Y916" s="48"/>
      <c r="Z916" s="5"/>
      <c r="AA916" s="5"/>
    </row>
    <row r="917" spans="1:27" ht="21" customHeight="1" x14ac:dyDescent="0.3">
      <c r="A917" s="5"/>
      <c r="B917" s="5"/>
      <c r="C917" s="5"/>
      <c r="D917" s="5"/>
      <c r="E917" s="5"/>
      <c r="F917" s="5"/>
      <c r="G917" s="5"/>
      <c r="H917" s="5"/>
      <c r="I917" s="53"/>
      <c r="J917" s="5"/>
      <c r="K917" s="5"/>
      <c r="L917" s="5"/>
      <c r="M917" s="5"/>
      <c r="N917" s="5"/>
      <c r="O917" s="5"/>
      <c r="P917" s="5"/>
      <c r="Q917" s="5"/>
      <c r="R917" s="5"/>
      <c r="S917" s="54"/>
      <c r="T917" s="54"/>
      <c r="U917" s="371"/>
      <c r="V917" s="56"/>
      <c r="W917" s="5"/>
      <c r="X917" s="373"/>
      <c r="Y917" s="48"/>
      <c r="Z917" s="5"/>
      <c r="AA917" s="5"/>
    </row>
    <row r="918" spans="1:27" ht="21" customHeight="1" x14ac:dyDescent="0.3">
      <c r="A918" s="5"/>
      <c r="B918" s="5"/>
      <c r="C918" s="5"/>
      <c r="D918" s="5"/>
      <c r="E918" s="5"/>
      <c r="F918" s="5"/>
      <c r="G918" s="5"/>
      <c r="H918" s="5"/>
      <c r="I918" s="53"/>
      <c r="J918" s="5"/>
      <c r="K918" s="5"/>
      <c r="L918" s="5"/>
      <c r="M918" s="5"/>
      <c r="N918" s="5"/>
      <c r="O918" s="5"/>
      <c r="P918" s="5"/>
      <c r="Q918" s="5"/>
      <c r="R918" s="5"/>
      <c r="S918" s="54"/>
      <c r="T918" s="54"/>
      <c r="U918" s="371"/>
      <c r="V918" s="56"/>
      <c r="W918" s="5"/>
      <c r="X918" s="373"/>
      <c r="Y918" s="48"/>
      <c r="Z918" s="5"/>
      <c r="AA918" s="5"/>
    </row>
    <row r="919" spans="1:27" ht="21" customHeight="1" x14ac:dyDescent="0.3">
      <c r="A919" s="5"/>
      <c r="B919" s="5"/>
      <c r="C919" s="5"/>
      <c r="D919" s="5"/>
      <c r="E919" s="5"/>
      <c r="F919" s="5"/>
      <c r="G919" s="5"/>
      <c r="H919" s="5"/>
      <c r="I919" s="53"/>
      <c r="J919" s="5"/>
      <c r="K919" s="5"/>
      <c r="L919" s="5"/>
      <c r="M919" s="5"/>
      <c r="N919" s="5"/>
      <c r="O919" s="5"/>
      <c r="P919" s="5"/>
      <c r="Q919" s="5"/>
      <c r="R919" s="5"/>
      <c r="S919" s="54"/>
      <c r="T919" s="54"/>
      <c r="U919" s="371"/>
      <c r="V919" s="56"/>
      <c r="W919" s="5"/>
      <c r="X919" s="373"/>
      <c r="Y919" s="48"/>
      <c r="Z919" s="5"/>
      <c r="AA919" s="5"/>
    </row>
    <row r="920" spans="1:27" ht="21" customHeight="1" x14ac:dyDescent="0.3">
      <c r="A920" s="5"/>
      <c r="B920" s="5"/>
      <c r="C920" s="5"/>
      <c r="D920" s="5"/>
      <c r="E920" s="5"/>
      <c r="F920" s="5"/>
      <c r="G920" s="5"/>
      <c r="H920" s="5"/>
      <c r="I920" s="53"/>
      <c r="J920" s="5"/>
      <c r="K920" s="5"/>
      <c r="L920" s="5"/>
      <c r="M920" s="5"/>
      <c r="N920" s="5"/>
      <c r="O920" s="5"/>
      <c r="P920" s="5"/>
      <c r="Q920" s="5"/>
      <c r="R920" s="5"/>
      <c r="S920" s="54"/>
      <c r="T920" s="54"/>
      <c r="U920" s="371"/>
      <c r="V920" s="56"/>
      <c r="W920" s="5"/>
      <c r="X920" s="373"/>
      <c r="Y920" s="48"/>
      <c r="Z920" s="5"/>
      <c r="AA920" s="5"/>
    </row>
    <row r="921" spans="1:27" ht="21" customHeight="1" x14ac:dyDescent="0.3">
      <c r="A921" s="5"/>
      <c r="B921" s="5"/>
      <c r="C921" s="5"/>
      <c r="D921" s="5"/>
      <c r="E921" s="5"/>
      <c r="F921" s="5"/>
      <c r="G921" s="5"/>
      <c r="H921" s="5"/>
      <c r="I921" s="53"/>
      <c r="J921" s="5"/>
      <c r="K921" s="5"/>
      <c r="L921" s="5"/>
      <c r="M921" s="5"/>
      <c r="N921" s="5"/>
      <c r="O921" s="5"/>
      <c r="P921" s="5"/>
      <c r="Q921" s="5"/>
      <c r="R921" s="5"/>
      <c r="S921" s="54"/>
      <c r="T921" s="54"/>
      <c r="U921" s="371"/>
      <c r="V921" s="56"/>
      <c r="W921" s="5"/>
      <c r="X921" s="373"/>
      <c r="Y921" s="48"/>
      <c r="Z921" s="5"/>
      <c r="AA921" s="5"/>
    </row>
    <row r="922" spans="1:27" ht="21" customHeight="1" x14ac:dyDescent="0.3">
      <c r="A922" s="5"/>
      <c r="B922" s="5"/>
      <c r="C922" s="5"/>
      <c r="D922" s="5"/>
      <c r="E922" s="5"/>
      <c r="F922" s="5"/>
      <c r="G922" s="5"/>
      <c r="H922" s="5"/>
      <c r="I922" s="53"/>
      <c r="J922" s="5"/>
      <c r="K922" s="5"/>
      <c r="L922" s="5"/>
      <c r="M922" s="5"/>
      <c r="N922" s="5"/>
      <c r="O922" s="5"/>
      <c r="P922" s="5"/>
      <c r="Q922" s="5"/>
      <c r="R922" s="5"/>
      <c r="S922" s="54"/>
      <c r="T922" s="54"/>
      <c r="U922" s="371"/>
      <c r="V922" s="56"/>
      <c r="W922" s="5"/>
      <c r="X922" s="373"/>
      <c r="Y922" s="48"/>
      <c r="Z922" s="5"/>
      <c r="AA922" s="5"/>
    </row>
    <row r="923" spans="1:27" ht="21" customHeight="1" x14ac:dyDescent="0.3">
      <c r="A923" s="5"/>
      <c r="B923" s="5"/>
      <c r="C923" s="5"/>
      <c r="D923" s="5"/>
      <c r="E923" s="5"/>
      <c r="F923" s="5"/>
      <c r="G923" s="5"/>
      <c r="H923" s="5"/>
      <c r="I923" s="53"/>
      <c r="J923" s="5"/>
      <c r="K923" s="5"/>
      <c r="L923" s="5"/>
      <c r="M923" s="5"/>
      <c r="N923" s="5"/>
      <c r="O923" s="5"/>
      <c r="P923" s="5"/>
      <c r="Q923" s="5"/>
      <c r="R923" s="5"/>
      <c r="S923" s="54"/>
      <c r="T923" s="54"/>
      <c r="U923" s="371"/>
      <c r="V923" s="56"/>
      <c r="W923" s="5"/>
      <c r="X923" s="373"/>
      <c r="Y923" s="48"/>
      <c r="Z923" s="5"/>
      <c r="AA923" s="5"/>
    </row>
    <row r="924" spans="1:27" ht="21" customHeight="1" x14ac:dyDescent="0.3">
      <c r="A924" s="5"/>
      <c r="B924" s="5"/>
      <c r="C924" s="5"/>
      <c r="D924" s="5"/>
      <c r="E924" s="5"/>
      <c r="F924" s="5"/>
      <c r="G924" s="5"/>
      <c r="H924" s="5"/>
      <c r="I924" s="53"/>
      <c r="J924" s="5"/>
      <c r="K924" s="5"/>
      <c r="L924" s="5"/>
      <c r="M924" s="5"/>
      <c r="N924" s="5"/>
      <c r="O924" s="5"/>
      <c r="P924" s="5"/>
      <c r="Q924" s="5"/>
      <c r="R924" s="5"/>
      <c r="S924" s="54"/>
      <c r="T924" s="54"/>
      <c r="U924" s="371"/>
      <c r="V924" s="56"/>
      <c r="W924" s="5"/>
      <c r="X924" s="373"/>
      <c r="Y924" s="48"/>
      <c r="Z924" s="5"/>
      <c r="AA924" s="5"/>
    </row>
    <row r="925" spans="1:27" ht="21" customHeight="1" x14ac:dyDescent="0.3">
      <c r="A925" s="5"/>
      <c r="B925" s="5"/>
      <c r="C925" s="5"/>
      <c r="D925" s="5"/>
      <c r="E925" s="5"/>
      <c r="F925" s="5"/>
      <c r="G925" s="5"/>
      <c r="H925" s="5"/>
      <c r="I925" s="53"/>
      <c r="J925" s="5"/>
      <c r="K925" s="5"/>
      <c r="L925" s="5"/>
      <c r="M925" s="5"/>
      <c r="N925" s="5"/>
      <c r="O925" s="5"/>
      <c r="P925" s="5"/>
      <c r="Q925" s="5"/>
      <c r="R925" s="5"/>
      <c r="S925" s="54"/>
      <c r="T925" s="54"/>
      <c r="U925" s="371"/>
      <c r="V925" s="56"/>
      <c r="W925" s="5"/>
      <c r="X925" s="373"/>
      <c r="Y925" s="48"/>
      <c r="Z925" s="5"/>
      <c r="AA925" s="5"/>
    </row>
    <row r="926" spans="1:27" ht="21" customHeight="1" x14ac:dyDescent="0.3">
      <c r="A926" s="5"/>
      <c r="B926" s="5"/>
      <c r="C926" s="5"/>
      <c r="D926" s="5"/>
      <c r="E926" s="5"/>
      <c r="F926" s="5"/>
      <c r="G926" s="5"/>
      <c r="H926" s="5"/>
      <c r="I926" s="53"/>
      <c r="J926" s="5"/>
      <c r="K926" s="5"/>
      <c r="L926" s="5"/>
      <c r="M926" s="5"/>
      <c r="N926" s="5"/>
      <c r="O926" s="5"/>
      <c r="P926" s="5"/>
      <c r="Q926" s="5"/>
      <c r="R926" s="5"/>
      <c r="S926" s="54"/>
      <c r="T926" s="54"/>
      <c r="U926" s="371"/>
      <c r="V926" s="56"/>
      <c r="W926" s="5"/>
      <c r="X926" s="373"/>
      <c r="Y926" s="48"/>
      <c r="Z926" s="5"/>
      <c r="AA926" s="5"/>
    </row>
    <row r="927" spans="1:27" ht="21" customHeight="1" x14ac:dyDescent="0.3">
      <c r="A927" s="5"/>
      <c r="B927" s="5"/>
      <c r="C927" s="5"/>
      <c r="D927" s="5"/>
      <c r="E927" s="5"/>
      <c r="F927" s="5"/>
      <c r="G927" s="5"/>
      <c r="H927" s="5"/>
      <c r="I927" s="53"/>
      <c r="J927" s="5"/>
      <c r="K927" s="5"/>
      <c r="L927" s="5"/>
      <c r="M927" s="5"/>
      <c r="N927" s="5"/>
      <c r="O927" s="5"/>
      <c r="P927" s="5"/>
      <c r="Q927" s="5"/>
      <c r="R927" s="5"/>
      <c r="S927" s="54"/>
      <c r="T927" s="54"/>
      <c r="U927" s="371"/>
      <c r="V927" s="56"/>
      <c r="W927" s="5"/>
      <c r="X927" s="373"/>
      <c r="Y927" s="48"/>
      <c r="Z927" s="5"/>
      <c r="AA927" s="5"/>
    </row>
    <row r="928" spans="1:27" ht="21" customHeight="1" x14ac:dyDescent="0.3">
      <c r="A928" s="5"/>
      <c r="B928" s="5"/>
      <c r="C928" s="5"/>
      <c r="D928" s="5"/>
      <c r="E928" s="5"/>
      <c r="F928" s="5"/>
      <c r="G928" s="5"/>
      <c r="H928" s="5"/>
      <c r="I928" s="53"/>
      <c r="J928" s="5"/>
      <c r="K928" s="5"/>
      <c r="L928" s="5"/>
      <c r="M928" s="5"/>
      <c r="N928" s="5"/>
      <c r="O928" s="5"/>
      <c r="P928" s="5"/>
      <c r="Q928" s="5"/>
      <c r="R928" s="5"/>
      <c r="S928" s="54"/>
      <c r="T928" s="54"/>
      <c r="U928" s="371"/>
      <c r="V928" s="56"/>
      <c r="W928" s="5"/>
      <c r="X928" s="373"/>
      <c r="Y928" s="48"/>
      <c r="Z928" s="5"/>
      <c r="AA928" s="5"/>
    </row>
    <row r="929" spans="1:27" ht="21" customHeight="1" x14ac:dyDescent="0.3">
      <c r="A929" s="5"/>
      <c r="B929" s="5"/>
      <c r="C929" s="5"/>
      <c r="D929" s="5"/>
      <c r="E929" s="5"/>
      <c r="F929" s="5"/>
      <c r="G929" s="5"/>
      <c r="H929" s="5"/>
      <c r="I929" s="53"/>
      <c r="J929" s="5"/>
      <c r="K929" s="5"/>
      <c r="L929" s="5"/>
      <c r="M929" s="5"/>
      <c r="N929" s="5"/>
      <c r="O929" s="5"/>
      <c r="P929" s="5"/>
      <c r="Q929" s="5"/>
      <c r="R929" s="5"/>
      <c r="S929" s="54"/>
      <c r="T929" s="54"/>
      <c r="U929" s="371"/>
      <c r="V929" s="56"/>
      <c r="W929" s="5"/>
      <c r="X929" s="373"/>
      <c r="Y929" s="48"/>
      <c r="Z929" s="5"/>
      <c r="AA929" s="5"/>
    </row>
    <row r="930" spans="1:27" ht="21" customHeight="1" x14ac:dyDescent="0.3">
      <c r="A930" s="5"/>
      <c r="B930" s="5"/>
      <c r="C930" s="5"/>
      <c r="D930" s="5"/>
      <c r="E930" s="5"/>
      <c r="F930" s="5"/>
      <c r="G930" s="5"/>
      <c r="H930" s="5"/>
      <c r="I930" s="53"/>
      <c r="J930" s="5"/>
      <c r="K930" s="5"/>
      <c r="L930" s="5"/>
      <c r="M930" s="5"/>
      <c r="N930" s="5"/>
      <c r="O930" s="5"/>
      <c r="P930" s="5"/>
      <c r="Q930" s="5"/>
      <c r="R930" s="5"/>
      <c r="S930" s="54"/>
      <c r="T930" s="54"/>
      <c r="U930" s="371"/>
      <c r="V930" s="56"/>
      <c r="W930" s="5"/>
      <c r="X930" s="373"/>
      <c r="Y930" s="48"/>
      <c r="Z930" s="5"/>
      <c r="AA930" s="5"/>
    </row>
    <row r="931" spans="1:27" ht="21" customHeight="1" x14ac:dyDescent="0.3">
      <c r="A931" s="5"/>
      <c r="B931" s="5"/>
      <c r="C931" s="5"/>
      <c r="D931" s="5"/>
      <c r="E931" s="5"/>
      <c r="F931" s="5"/>
      <c r="G931" s="5"/>
      <c r="H931" s="5"/>
      <c r="I931" s="53"/>
      <c r="J931" s="5"/>
      <c r="K931" s="5"/>
      <c r="L931" s="5"/>
      <c r="M931" s="5"/>
      <c r="N931" s="5"/>
      <c r="O931" s="5"/>
      <c r="P931" s="5"/>
      <c r="Q931" s="5"/>
      <c r="R931" s="5"/>
      <c r="S931" s="54"/>
      <c r="T931" s="54"/>
      <c r="U931" s="371"/>
      <c r="V931" s="56"/>
      <c r="W931" s="5"/>
      <c r="X931" s="373"/>
      <c r="Y931" s="48"/>
      <c r="Z931" s="5"/>
      <c r="AA931" s="5"/>
    </row>
    <row r="932" spans="1:27" ht="21" customHeight="1" x14ac:dyDescent="0.3">
      <c r="A932" s="5"/>
      <c r="B932" s="5"/>
      <c r="C932" s="5"/>
      <c r="D932" s="5"/>
      <c r="E932" s="5"/>
      <c r="F932" s="5"/>
      <c r="G932" s="5"/>
      <c r="H932" s="5"/>
      <c r="I932" s="53"/>
      <c r="J932" s="5"/>
      <c r="K932" s="5"/>
      <c r="L932" s="5"/>
      <c r="M932" s="5"/>
      <c r="N932" s="5"/>
      <c r="O932" s="5"/>
      <c r="P932" s="5"/>
      <c r="Q932" s="5"/>
      <c r="R932" s="5"/>
      <c r="S932" s="54"/>
      <c r="T932" s="54"/>
      <c r="U932" s="371"/>
      <c r="V932" s="56"/>
      <c r="W932" s="5"/>
      <c r="X932" s="373"/>
      <c r="Y932" s="48"/>
      <c r="Z932" s="5"/>
      <c r="AA932" s="5"/>
    </row>
    <row r="933" spans="1:27" ht="21" customHeight="1" x14ac:dyDescent="0.3">
      <c r="A933" s="5"/>
      <c r="B933" s="5"/>
      <c r="C933" s="5"/>
      <c r="D933" s="5"/>
      <c r="E933" s="5"/>
      <c r="F933" s="5"/>
      <c r="G933" s="5"/>
      <c r="H933" s="5"/>
      <c r="I933" s="53"/>
      <c r="J933" s="5"/>
      <c r="K933" s="5"/>
      <c r="L933" s="5"/>
      <c r="M933" s="5"/>
      <c r="N933" s="5"/>
      <c r="O933" s="5"/>
      <c r="P933" s="5"/>
      <c r="Q933" s="5"/>
      <c r="R933" s="5"/>
      <c r="S933" s="54"/>
      <c r="T933" s="54"/>
      <c r="U933" s="371"/>
      <c r="V933" s="56"/>
      <c r="W933" s="5"/>
      <c r="X933" s="373"/>
      <c r="Y933" s="48"/>
      <c r="Z933" s="5"/>
      <c r="AA933" s="5"/>
    </row>
    <row r="934" spans="1:27" ht="21" customHeight="1" x14ac:dyDescent="0.3">
      <c r="A934" s="5"/>
      <c r="B934" s="5"/>
      <c r="C934" s="5"/>
      <c r="D934" s="5"/>
      <c r="E934" s="5"/>
      <c r="F934" s="5"/>
      <c r="G934" s="5"/>
      <c r="H934" s="5"/>
      <c r="I934" s="53"/>
      <c r="J934" s="5"/>
      <c r="K934" s="5"/>
      <c r="L934" s="5"/>
      <c r="M934" s="5"/>
      <c r="N934" s="5"/>
      <c r="O934" s="5"/>
      <c r="P934" s="5"/>
      <c r="Q934" s="5"/>
      <c r="R934" s="5"/>
      <c r="S934" s="54"/>
      <c r="T934" s="54"/>
      <c r="U934" s="371"/>
      <c r="V934" s="56"/>
      <c r="W934" s="5"/>
      <c r="X934" s="373"/>
      <c r="Y934" s="48"/>
      <c r="Z934" s="5"/>
      <c r="AA934" s="5"/>
    </row>
    <row r="935" spans="1:27" ht="21" customHeight="1" x14ac:dyDescent="0.3">
      <c r="A935" s="5"/>
      <c r="B935" s="5"/>
      <c r="C935" s="5"/>
      <c r="D935" s="5"/>
      <c r="E935" s="5"/>
      <c r="F935" s="5"/>
      <c r="G935" s="5"/>
      <c r="H935" s="5"/>
      <c r="I935" s="53"/>
      <c r="J935" s="5"/>
      <c r="K935" s="5"/>
      <c r="L935" s="5"/>
      <c r="M935" s="5"/>
      <c r="N935" s="5"/>
      <c r="O935" s="5"/>
      <c r="P935" s="5"/>
      <c r="Q935" s="5"/>
      <c r="R935" s="5"/>
      <c r="S935" s="54"/>
      <c r="T935" s="54"/>
      <c r="U935" s="371"/>
      <c r="V935" s="56"/>
      <c r="W935" s="5"/>
      <c r="X935" s="373"/>
      <c r="Y935" s="48"/>
      <c r="Z935" s="5"/>
      <c r="AA935" s="5"/>
    </row>
    <row r="936" spans="1:27" ht="21" customHeight="1" x14ac:dyDescent="0.3">
      <c r="A936" s="5"/>
      <c r="B936" s="5"/>
      <c r="C936" s="5"/>
      <c r="D936" s="5"/>
      <c r="E936" s="5"/>
      <c r="F936" s="5"/>
      <c r="G936" s="5"/>
      <c r="H936" s="5"/>
      <c r="I936" s="53"/>
      <c r="J936" s="5"/>
      <c r="K936" s="5"/>
      <c r="L936" s="5"/>
      <c r="M936" s="5"/>
      <c r="N936" s="5"/>
      <c r="O936" s="5"/>
      <c r="P936" s="5"/>
      <c r="Q936" s="5"/>
      <c r="R936" s="5"/>
      <c r="S936" s="54"/>
      <c r="T936" s="54"/>
      <c r="U936" s="371"/>
      <c r="V936" s="56"/>
      <c r="W936" s="5"/>
      <c r="X936" s="373"/>
      <c r="Y936" s="48"/>
      <c r="Z936" s="5"/>
      <c r="AA936" s="5"/>
    </row>
    <row r="937" spans="1:27" ht="21" customHeight="1" x14ac:dyDescent="0.3">
      <c r="A937" s="5"/>
      <c r="B937" s="5"/>
      <c r="C937" s="5"/>
      <c r="D937" s="5"/>
      <c r="E937" s="5"/>
      <c r="F937" s="5"/>
      <c r="G937" s="5"/>
      <c r="H937" s="5"/>
      <c r="I937" s="53"/>
      <c r="J937" s="5"/>
      <c r="K937" s="5"/>
      <c r="L937" s="5"/>
      <c r="M937" s="5"/>
      <c r="N937" s="5"/>
      <c r="O937" s="5"/>
      <c r="P937" s="5"/>
      <c r="Q937" s="5"/>
      <c r="R937" s="5"/>
      <c r="S937" s="54"/>
      <c r="T937" s="54"/>
      <c r="U937" s="371"/>
      <c r="V937" s="56"/>
      <c r="W937" s="5"/>
      <c r="X937" s="373"/>
      <c r="Y937" s="48"/>
      <c r="Z937" s="5"/>
      <c r="AA937" s="5"/>
    </row>
    <row r="938" spans="1:27" ht="21" customHeight="1" x14ac:dyDescent="0.3">
      <c r="A938" s="5"/>
      <c r="B938" s="5"/>
      <c r="C938" s="5"/>
      <c r="D938" s="5"/>
      <c r="E938" s="5"/>
      <c r="F938" s="5"/>
      <c r="G938" s="5"/>
      <c r="H938" s="5"/>
      <c r="I938" s="53"/>
      <c r="J938" s="5"/>
      <c r="K938" s="5"/>
      <c r="L938" s="5"/>
      <c r="M938" s="5"/>
      <c r="N938" s="5"/>
      <c r="O938" s="5"/>
      <c r="P938" s="5"/>
      <c r="Q938" s="5"/>
      <c r="R938" s="5"/>
      <c r="S938" s="54"/>
      <c r="T938" s="54"/>
      <c r="U938" s="371"/>
      <c r="V938" s="56"/>
      <c r="W938" s="5"/>
      <c r="X938" s="373"/>
      <c r="Y938" s="48"/>
      <c r="Z938" s="5"/>
      <c r="AA938" s="5"/>
    </row>
    <row r="939" spans="1:27" ht="21" customHeight="1" x14ac:dyDescent="0.3">
      <c r="A939" s="5"/>
      <c r="B939" s="5"/>
      <c r="C939" s="5"/>
      <c r="D939" s="5"/>
      <c r="E939" s="5"/>
      <c r="F939" s="5"/>
      <c r="G939" s="5"/>
      <c r="H939" s="5"/>
      <c r="I939" s="53"/>
      <c r="J939" s="5"/>
      <c r="K939" s="5"/>
      <c r="L939" s="5"/>
      <c r="M939" s="5"/>
      <c r="N939" s="5"/>
      <c r="O939" s="5"/>
      <c r="P939" s="5"/>
      <c r="Q939" s="5"/>
      <c r="R939" s="5"/>
      <c r="S939" s="54"/>
      <c r="T939" s="54"/>
      <c r="U939" s="371"/>
      <c r="V939" s="56"/>
      <c r="W939" s="5"/>
      <c r="X939" s="373"/>
      <c r="Y939" s="48"/>
      <c r="Z939" s="5"/>
      <c r="AA939" s="5"/>
    </row>
    <row r="940" spans="1:27" ht="21" customHeight="1" x14ac:dyDescent="0.3">
      <c r="A940" s="5"/>
      <c r="B940" s="5"/>
      <c r="C940" s="5"/>
      <c r="D940" s="5"/>
      <c r="E940" s="5"/>
      <c r="F940" s="5"/>
      <c r="G940" s="5"/>
      <c r="H940" s="5"/>
      <c r="I940" s="53"/>
      <c r="J940" s="5"/>
      <c r="K940" s="5"/>
      <c r="L940" s="5"/>
      <c r="M940" s="5"/>
      <c r="N940" s="5"/>
      <c r="O940" s="5"/>
      <c r="P940" s="5"/>
      <c r="Q940" s="5"/>
      <c r="R940" s="5"/>
      <c r="S940" s="54"/>
      <c r="T940" s="54"/>
      <c r="U940" s="371"/>
      <c r="V940" s="56"/>
      <c r="W940" s="5"/>
      <c r="X940" s="373"/>
      <c r="Y940" s="48"/>
      <c r="Z940" s="5"/>
      <c r="AA940" s="5"/>
    </row>
    <row r="941" spans="1:27" ht="21" customHeight="1" x14ac:dyDescent="0.3">
      <c r="A941" s="5"/>
      <c r="B941" s="5"/>
      <c r="C941" s="5"/>
      <c r="D941" s="5"/>
      <c r="E941" s="5"/>
      <c r="F941" s="5"/>
      <c r="G941" s="5"/>
      <c r="H941" s="5"/>
      <c r="I941" s="53"/>
      <c r="J941" s="5"/>
      <c r="K941" s="5"/>
      <c r="L941" s="5"/>
      <c r="M941" s="5"/>
      <c r="N941" s="5"/>
      <c r="O941" s="5"/>
      <c r="P941" s="5"/>
      <c r="Q941" s="5"/>
      <c r="R941" s="5"/>
      <c r="S941" s="54"/>
      <c r="T941" s="54"/>
      <c r="U941" s="371"/>
      <c r="V941" s="56"/>
      <c r="W941" s="5"/>
      <c r="X941" s="373"/>
      <c r="Y941" s="48"/>
      <c r="Z941" s="5"/>
      <c r="AA941" s="5"/>
    </row>
    <row r="942" spans="1:27" ht="21" customHeight="1" x14ac:dyDescent="0.3">
      <c r="A942" s="5"/>
      <c r="B942" s="5"/>
      <c r="C942" s="5"/>
      <c r="D942" s="5"/>
      <c r="E942" s="5"/>
      <c r="F942" s="5"/>
      <c r="G942" s="5"/>
      <c r="H942" s="5"/>
      <c r="I942" s="53"/>
      <c r="J942" s="5"/>
      <c r="K942" s="5"/>
      <c r="L942" s="5"/>
      <c r="M942" s="5"/>
      <c r="N942" s="5"/>
      <c r="O942" s="5"/>
      <c r="P942" s="5"/>
      <c r="Q942" s="5"/>
      <c r="R942" s="5"/>
      <c r="S942" s="54"/>
      <c r="T942" s="54"/>
      <c r="U942" s="371"/>
      <c r="V942" s="56"/>
      <c r="W942" s="5"/>
      <c r="X942" s="373"/>
      <c r="Y942" s="48"/>
      <c r="Z942" s="5"/>
      <c r="AA942" s="5"/>
    </row>
    <row r="943" spans="1:27" ht="21" customHeight="1" x14ac:dyDescent="0.3">
      <c r="A943" s="5"/>
      <c r="B943" s="5"/>
      <c r="C943" s="5"/>
      <c r="D943" s="5"/>
      <c r="E943" s="5"/>
      <c r="F943" s="5"/>
      <c r="G943" s="5"/>
      <c r="H943" s="5"/>
      <c r="I943" s="53"/>
      <c r="J943" s="5"/>
      <c r="K943" s="5"/>
      <c r="L943" s="5"/>
      <c r="M943" s="5"/>
      <c r="N943" s="5"/>
      <c r="O943" s="5"/>
      <c r="P943" s="5"/>
      <c r="Q943" s="5"/>
      <c r="R943" s="5"/>
      <c r="S943" s="54"/>
      <c r="T943" s="54"/>
      <c r="U943" s="371"/>
      <c r="V943" s="56"/>
      <c r="W943" s="5"/>
      <c r="X943" s="373"/>
      <c r="Y943" s="48"/>
      <c r="Z943" s="5"/>
      <c r="AA943" s="5"/>
    </row>
    <row r="944" spans="1:27" ht="21" customHeight="1" x14ac:dyDescent="0.3">
      <c r="A944" s="5"/>
      <c r="B944" s="5"/>
      <c r="C944" s="5"/>
      <c r="D944" s="5"/>
      <c r="E944" s="5"/>
      <c r="F944" s="5"/>
      <c r="G944" s="5"/>
      <c r="H944" s="5"/>
      <c r="I944" s="53"/>
      <c r="J944" s="5"/>
      <c r="K944" s="5"/>
      <c r="L944" s="5"/>
      <c r="M944" s="5"/>
      <c r="N944" s="5"/>
      <c r="O944" s="5"/>
      <c r="P944" s="5"/>
      <c r="Q944" s="5"/>
      <c r="R944" s="5"/>
      <c r="S944" s="54"/>
      <c r="T944" s="54"/>
      <c r="U944" s="371"/>
      <c r="V944" s="56"/>
      <c r="W944" s="5"/>
      <c r="X944" s="373"/>
      <c r="Y944" s="48"/>
      <c r="Z944" s="5"/>
      <c r="AA944" s="5"/>
    </row>
    <row r="945" spans="1:27" ht="21" customHeight="1" x14ac:dyDescent="0.3">
      <c r="A945" s="5"/>
      <c r="B945" s="5"/>
      <c r="C945" s="5"/>
      <c r="D945" s="5"/>
      <c r="E945" s="5"/>
      <c r="F945" s="5"/>
      <c r="G945" s="5"/>
      <c r="H945" s="5"/>
      <c r="I945" s="53"/>
      <c r="J945" s="5"/>
      <c r="K945" s="5"/>
      <c r="L945" s="5"/>
      <c r="M945" s="5"/>
      <c r="N945" s="5"/>
      <c r="O945" s="5"/>
      <c r="P945" s="5"/>
      <c r="Q945" s="5"/>
      <c r="R945" s="5"/>
      <c r="S945" s="54"/>
      <c r="T945" s="54"/>
      <c r="U945" s="371"/>
      <c r="V945" s="56"/>
      <c r="W945" s="5"/>
      <c r="X945" s="373"/>
      <c r="Y945" s="48"/>
      <c r="Z945" s="5"/>
      <c r="AA945" s="5"/>
    </row>
    <row r="946" spans="1:27" ht="21" customHeight="1" x14ac:dyDescent="0.3">
      <c r="A946" s="5"/>
      <c r="B946" s="5"/>
      <c r="C946" s="5"/>
      <c r="D946" s="5"/>
      <c r="E946" s="5"/>
      <c r="F946" s="5"/>
      <c r="G946" s="5"/>
      <c r="H946" s="5"/>
      <c r="I946" s="53"/>
      <c r="J946" s="5"/>
      <c r="K946" s="5"/>
      <c r="L946" s="5"/>
      <c r="M946" s="5"/>
      <c r="N946" s="5"/>
      <c r="O946" s="5"/>
      <c r="P946" s="5"/>
      <c r="Q946" s="5"/>
      <c r="R946" s="5"/>
      <c r="S946" s="54"/>
      <c r="T946" s="54"/>
      <c r="U946" s="371"/>
      <c r="V946" s="56"/>
      <c r="W946" s="5"/>
      <c r="X946" s="373"/>
      <c r="Y946" s="48"/>
      <c r="Z946" s="5"/>
      <c r="AA946" s="5"/>
    </row>
    <row r="947" spans="1:27" ht="21" customHeight="1" x14ac:dyDescent="0.3">
      <c r="A947" s="5"/>
      <c r="B947" s="5"/>
      <c r="C947" s="5"/>
      <c r="D947" s="5"/>
      <c r="E947" s="5"/>
      <c r="F947" s="5"/>
      <c r="G947" s="5"/>
      <c r="H947" s="5"/>
      <c r="I947" s="53"/>
      <c r="J947" s="5"/>
      <c r="K947" s="5"/>
      <c r="L947" s="5"/>
      <c r="M947" s="5"/>
      <c r="N947" s="5"/>
      <c r="O947" s="5"/>
      <c r="P947" s="5"/>
      <c r="Q947" s="5"/>
      <c r="R947" s="5"/>
      <c r="S947" s="54"/>
      <c r="T947" s="54"/>
      <c r="U947" s="371"/>
      <c r="V947" s="56"/>
      <c r="W947" s="5"/>
      <c r="X947" s="373"/>
      <c r="Y947" s="48"/>
      <c r="Z947" s="5"/>
      <c r="AA947" s="5"/>
    </row>
    <row r="948" spans="1:27" ht="21" customHeight="1" x14ac:dyDescent="0.3">
      <c r="A948" s="5"/>
      <c r="B948" s="5"/>
      <c r="C948" s="5"/>
      <c r="D948" s="5"/>
      <c r="E948" s="5"/>
      <c r="F948" s="5"/>
      <c r="G948" s="5"/>
      <c r="H948" s="5"/>
      <c r="I948" s="53"/>
      <c r="J948" s="5"/>
      <c r="K948" s="5"/>
      <c r="L948" s="5"/>
      <c r="M948" s="5"/>
      <c r="N948" s="5"/>
      <c r="O948" s="5"/>
      <c r="P948" s="5"/>
      <c r="Q948" s="5"/>
      <c r="R948" s="5"/>
      <c r="S948" s="54"/>
      <c r="T948" s="54"/>
      <c r="U948" s="371"/>
      <c r="V948" s="56"/>
      <c r="W948" s="5"/>
      <c r="X948" s="373"/>
      <c r="Y948" s="48"/>
      <c r="Z948" s="5"/>
      <c r="AA948" s="5"/>
    </row>
    <row r="949" spans="1:27" ht="21" customHeight="1" x14ac:dyDescent="0.3">
      <c r="A949" s="5"/>
      <c r="B949" s="5"/>
      <c r="C949" s="5"/>
      <c r="D949" s="5"/>
      <c r="E949" s="5"/>
      <c r="F949" s="5"/>
      <c r="G949" s="5"/>
      <c r="H949" s="5"/>
      <c r="I949" s="53"/>
      <c r="J949" s="5"/>
      <c r="K949" s="5"/>
      <c r="L949" s="5"/>
      <c r="M949" s="5"/>
      <c r="N949" s="5"/>
      <c r="O949" s="5"/>
      <c r="P949" s="5"/>
      <c r="Q949" s="5"/>
      <c r="R949" s="5"/>
      <c r="S949" s="54"/>
      <c r="T949" s="54"/>
      <c r="U949" s="371"/>
      <c r="V949" s="56"/>
      <c r="W949" s="5"/>
      <c r="X949" s="373"/>
      <c r="Y949" s="48"/>
      <c r="Z949" s="5"/>
      <c r="AA949" s="5"/>
    </row>
    <row r="950" spans="1:27" ht="21" customHeight="1" x14ac:dyDescent="0.3">
      <c r="A950" s="5"/>
      <c r="B950" s="5"/>
      <c r="C950" s="5"/>
      <c r="D950" s="5"/>
      <c r="E950" s="5"/>
      <c r="F950" s="5"/>
      <c r="G950" s="5"/>
      <c r="H950" s="5"/>
      <c r="I950" s="53"/>
      <c r="J950" s="5"/>
      <c r="K950" s="5"/>
      <c r="L950" s="5"/>
      <c r="M950" s="5"/>
      <c r="N950" s="5"/>
      <c r="O950" s="5"/>
      <c r="P950" s="5"/>
      <c r="Q950" s="5"/>
      <c r="R950" s="5"/>
      <c r="S950" s="54"/>
      <c r="T950" s="54"/>
      <c r="U950" s="371"/>
      <c r="V950" s="56"/>
      <c r="W950" s="5"/>
      <c r="X950" s="373"/>
      <c r="Y950" s="48"/>
      <c r="Z950" s="5"/>
      <c r="AA950" s="5"/>
    </row>
    <row r="951" spans="1:27" ht="21" customHeight="1" x14ac:dyDescent="0.3">
      <c r="A951" s="5"/>
      <c r="B951" s="5"/>
      <c r="C951" s="5"/>
      <c r="D951" s="5"/>
      <c r="E951" s="5"/>
      <c r="F951" s="5"/>
      <c r="G951" s="5"/>
      <c r="H951" s="5"/>
      <c r="I951" s="53"/>
      <c r="J951" s="5"/>
      <c r="K951" s="5"/>
      <c r="L951" s="5"/>
      <c r="M951" s="5"/>
      <c r="N951" s="5"/>
      <c r="O951" s="5"/>
      <c r="P951" s="5"/>
      <c r="Q951" s="5"/>
      <c r="R951" s="5"/>
      <c r="S951" s="54"/>
      <c r="T951" s="54"/>
      <c r="U951" s="371"/>
      <c r="V951" s="56"/>
      <c r="W951" s="5"/>
      <c r="X951" s="373"/>
      <c r="Y951" s="48"/>
      <c r="Z951" s="5"/>
      <c r="AA951" s="5"/>
    </row>
    <row r="952" spans="1:27" ht="21" customHeight="1" x14ac:dyDescent="0.3">
      <c r="A952" s="5"/>
      <c r="B952" s="5"/>
      <c r="C952" s="5"/>
      <c r="D952" s="5"/>
      <c r="E952" s="5"/>
      <c r="F952" s="5"/>
      <c r="G952" s="5"/>
      <c r="H952" s="5"/>
      <c r="I952" s="53"/>
      <c r="J952" s="5"/>
      <c r="K952" s="5"/>
      <c r="L952" s="5"/>
      <c r="M952" s="5"/>
      <c r="N952" s="5"/>
      <c r="O952" s="5"/>
      <c r="P952" s="5"/>
      <c r="Q952" s="5"/>
      <c r="R952" s="5"/>
      <c r="S952" s="54"/>
      <c r="T952" s="54"/>
      <c r="U952" s="371"/>
      <c r="V952" s="56"/>
      <c r="W952" s="5"/>
      <c r="X952" s="373"/>
      <c r="Y952" s="48"/>
      <c r="Z952" s="5"/>
      <c r="AA952" s="5"/>
    </row>
    <row r="953" spans="1:27" ht="21" customHeight="1" x14ac:dyDescent="0.3">
      <c r="A953" s="5"/>
      <c r="B953" s="5"/>
      <c r="C953" s="5"/>
      <c r="D953" s="5"/>
      <c r="E953" s="5"/>
      <c r="F953" s="5"/>
      <c r="G953" s="5"/>
      <c r="H953" s="5"/>
      <c r="I953" s="53"/>
      <c r="J953" s="5"/>
      <c r="K953" s="5"/>
      <c r="L953" s="5"/>
      <c r="M953" s="5"/>
      <c r="N953" s="5"/>
      <c r="O953" s="5"/>
      <c r="P953" s="5"/>
      <c r="Q953" s="5"/>
      <c r="R953" s="5"/>
      <c r="S953" s="54"/>
      <c r="T953" s="54"/>
      <c r="U953" s="371"/>
      <c r="V953" s="56"/>
      <c r="W953" s="5"/>
      <c r="X953" s="373"/>
      <c r="Y953" s="48"/>
      <c r="Z953" s="5"/>
      <c r="AA953" s="5"/>
    </row>
    <row r="954" spans="1:27" ht="21" customHeight="1" x14ac:dyDescent="0.3">
      <c r="A954" s="5"/>
      <c r="B954" s="5"/>
      <c r="C954" s="5"/>
      <c r="D954" s="5"/>
      <c r="E954" s="5"/>
      <c r="F954" s="5"/>
      <c r="G954" s="5"/>
      <c r="H954" s="5"/>
      <c r="I954" s="53"/>
      <c r="J954" s="5"/>
      <c r="K954" s="5"/>
      <c r="L954" s="5"/>
      <c r="M954" s="5"/>
      <c r="N954" s="5"/>
      <c r="O954" s="5"/>
      <c r="P954" s="5"/>
      <c r="Q954" s="5"/>
      <c r="R954" s="5"/>
      <c r="S954" s="54"/>
      <c r="T954" s="54"/>
      <c r="U954" s="371"/>
      <c r="V954" s="56"/>
      <c r="W954" s="5"/>
      <c r="X954" s="373"/>
      <c r="Y954" s="48"/>
      <c r="Z954" s="5"/>
      <c r="AA954" s="5"/>
    </row>
    <row r="955" spans="1:27" ht="21" customHeight="1" x14ac:dyDescent="0.3">
      <c r="A955" s="5"/>
      <c r="B955" s="5"/>
      <c r="C955" s="5"/>
      <c r="D955" s="5"/>
      <c r="E955" s="5"/>
      <c r="F955" s="5"/>
      <c r="G955" s="5"/>
      <c r="H955" s="5"/>
      <c r="I955" s="53"/>
      <c r="J955" s="5"/>
      <c r="K955" s="5"/>
      <c r="L955" s="5"/>
      <c r="M955" s="5"/>
      <c r="N955" s="5"/>
      <c r="O955" s="5"/>
      <c r="P955" s="5"/>
      <c r="Q955" s="5"/>
      <c r="R955" s="5"/>
      <c r="S955" s="54"/>
      <c r="T955" s="54"/>
      <c r="U955" s="371"/>
      <c r="V955" s="56"/>
      <c r="W955" s="5"/>
      <c r="X955" s="373"/>
      <c r="Y955" s="48"/>
      <c r="Z955" s="5"/>
      <c r="AA955" s="5"/>
    </row>
    <row r="956" spans="1:27" ht="21" customHeight="1" x14ac:dyDescent="0.3">
      <c r="A956" s="5"/>
      <c r="B956" s="5"/>
      <c r="C956" s="5"/>
      <c r="D956" s="5"/>
      <c r="E956" s="5"/>
      <c r="F956" s="5"/>
      <c r="G956" s="5"/>
      <c r="H956" s="5"/>
      <c r="I956" s="53"/>
      <c r="J956" s="5"/>
      <c r="K956" s="5"/>
      <c r="L956" s="5"/>
      <c r="M956" s="5"/>
      <c r="N956" s="5"/>
      <c r="O956" s="5"/>
      <c r="P956" s="5"/>
      <c r="Q956" s="5"/>
      <c r="R956" s="5"/>
      <c r="S956" s="54"/>
      <c r="T956" s="54"/>
      <c r="U956" s="371"/>
      <c r="V956" s="56"/>
      <c r="W956" s="5"/>
      <c r="X956" s="373"/>
      <c r="Y956" s="48"/>
      <c r="Z956" s="5"/>
      <c r="AA956" s="5"/>
    </row>
    <row r="957" spans="1:27" ht="21" customHeight="1" x14ac:dyDescent="0.3">
      <c r="A957" s="5"/>
      <c r="B957" s="5"/>
      <c r="C957" s="5"/>
      <c r="D957" s="5"/>
      <c r="E957" s="5"/>
      <c r="F957" s="5"/>
      <c r="G957" s="5"/>
      <c r="H957" s="5"/>
      <c r="I957" s="53"/>
      <c r="J957" s="5"/>
      <c r="K957" s="5"/>
      <c r="L957" s="5"/>
      <c r="M957" s="5"/>
      <c r="N957" s="5"/>
      <c r="O957" s="5"/>
      <c r="P957" s="5"/>
      <c r="Q957" s="5"/>
      <c r="R957" s="5"/>
      <c r="S957" s="54"/>
      <c r="T957" s="54"/>
      <c r="U957" s="371"/>
      <c r="V957" s="56"/>
      <c r="W957" s="5"/>
      <c r="X957" s="373"/>
      <c r="Y957" s="48"/>
      <c r="Z957" s="5"/>
      <c r="AA957" s="5"/>
    </row>
    <row r="958" spans="1:27" ht="21" customHeight="1" x14ac:dyDescent="0.3">
      <c r="A958" s="5"/>
      <c r="B958" s="5"/>
      <c r="C958" s="5"/>
      <c r="D958" s="5"/>
      <c r="E958" s="5"/>
      <c r="F958" s="5"/>
      <c r="G958" s="5"/>
      <c r="H958" s="5"/>
      <c r="I958" s="53"/>
      <c r="J958" s="5"/>
      <c r="K958" s="5"/>
      <c r="L958" s="5"/>
      <c r="M958" s="5"/>
      <c r="N958" s="5"/>
      <c r="O958" s="5"/>
      <c r="P958" s="5"/>
      <c r="Q958" s="5"/>
      <c r="R958" s="5"/>
      <c r="S958" s="54"/>
      <c r="T958" s="54"/>
      <c r="U958" s="371"/>
      <c r="V958" s="56"/>
      <c r="W958" s="5"/>
      <c r="X958" s="373"/>
      <c r="Y958" s="48"/>
      <c r="Z958" s="5"/>
      <c r="AA958" s="5"/>
    </row>
    <row r="959" spans="1:27" ht="21" customHeight="1" x14ac:dyDescent="0.3">
      <c r="A959" s="5"/>
      <c r="B959" s="5"/>
      <c r="C959" s="5"/>
      <c r="D959" s="5"/>
      <c r="E959" s="5"/>
      <c r="F959" s="5"/>
      <c r="G959" s="5"/>
      <c r="H959" s="5"/>
      <c r="I959" s="53"/>
      <c r="J959" s="5"/>
      <c r="K959" s="5"/>
      <c r="L959" s="5"/>
      <c r="M959" s="5"/>
      <c r="N959" s="5"/>
      <c r="O959" s="5"/>
      <c r="P959" s="5"/>
      <c r="Q959" s="5"/>
      <c r="R959" s="5"/>
      <c r="S959" s="54"/>
      <c r="T959" s="54"/>
      <c r="U959" s="371"/>
      <c r="V959" s="56"/>
      <c r="W959" s="5"/>
      <c r="X959" s="373"/>
      <c r="Y959" s="48"/>
      <c r="Z959" s="5"/>
      <c r="AA959" s="5"/>
    </row>
    <row r="960" spans="1:27" ht="21" customHeight="1" x14ac:dyDescent="0.3">
      <c r="A960" s="5"/>
      <c r="B960" s="5"/>
      <c r="C960" s="5"/>
      <c r="D960" s="5"/>
      <c r="E960" s="5"/>
      <c r="F960" s="5"/>
      <c r="G960" s="5"/>
      <c r="H960" s="5"/>
      <c r="I960" s="53"/>
      <c r="J960" s="5"/>
      <c r="K960" s="5"/>
      <c r="L960" s="5"/>
      <c r="M960" s="5"/>
      <c r="N960" s="5"/>
      <c r="O960" s="5"/>
      <c r="P960" s="5"/>
      <c r="Q960" s="5"/>
      <c r="R960" s="5"/>
      <c r="S960" s="54"/>
      <c r="T960" s="54"/>
      <c r="U960" s="371"/>
      <c r="V960" s="56"/>
      <c r="W960" s="5"/>
      <c r="X960" s="373"/>
      <c r="Y960" s="48"/>
      <c r="Z960" s="5"/>
      <c r="AA960" s="5"/>
    </row>
    <row r="961" spans="1:27" ht="21" customHeight="1" x14ac:dyDescent="0.3">
      <c r="A961" s="5"/>
      <c r="B961" s="5"/>
      <c r="C961" s="5"/>
      <c r="D961" s="5"/>
      <c r="E961" s="5"/>
      <c r="F961" s="5"/>
      <c r="G961" s="5"/>
      <c r="H961" s="5"/>
      <c r="I961" s="53"/>
      <c r="J961" s="5"/>
      <c r="K961" s="5"/>
      <c r="L961" s="5"/>
      <c r="M961" s="5"/>
      <c r="N961" s="5"/>
      <c r="O961" s="5"/>
      <c r="P961" s="5"/>
      <c r="Q961" s="5"/>
      <c r="R961" s="5"/>
      <c r="S961" s="54"/>
      <c r="T961" s="54"/>
      <c r="U961" s="371"/>
      <c r="V961" s="56"/>
      <c r="W961" s="5"/>
      <c r="X961" s="373"/>
      <c r="Y961" s="48"/>
      <c r="Z961" s="5"/>
      <c r="AA961" s="5"/>
    </row>
    <row r="962" spans="1:27" ht="21" customHeight="1" x14ac:dyDescent="0.3">
      <c r="A962" s="5"/>
      <c r="B962" s="5"/>
      <c r="C962" s="5"/>
      <c r="D962" s="5"/>
      <c r="E962" s="5"/>
      <c r="F962" s="5"/>
      <c r="G962" s="5"/>
      <c r="H962" s="5"/>
      <c r="I962" s="53"/>
      <c r="J962" s="5"/>
      <c r="K962" s="5"/>
      <c r="L962" s="5"/>
      <c r="M962" s="5"/>
      <c r="N962" s="5"/>
      <c r="O962" s="5"/>
      <c r="P962" s="5"/>
      <c r="Q962" s="5"/>
      <c r="R962" s="5"/>
      <c r="S962" s="54"/>
      <c r="T962" s="54"/>
      <c r="U962" s="371"/>
      <c r="V962" s="56"/>
      <c r="W962" s="5"/>
      <c r="X962" s="373"/>
      <c r="Y962" s="48"/>
      <c r="Z962" s="5"/>
      <c r="AA962" s="5"/>
    </row>
    <row r="963" spans="1:27" ht="21" customHeight="1" x14ac:dyDescent="0.3">
      <c r="A963" s="5"/>
      <c r="B963" s="5"/>
      <c r="C963" s="5"/>
      <c r="D963" s="5"/>
      <c r="E963" s="5"/>
      <c r="F963" s="5"/>
      <c r="G963" s="5"/>
      <c r="H963" s="5"/>
      <c r="I963" s="53"/>
      <c r="J963" s="5"/>
      <c r="K963" s="5"/>
      <c r="L963" s="5"/>
      <c r="M963" s="5"/>
      <c r="N963" s="5"/>
      <c r="O963" s="5"/>
      <c r="P963" s="5"/>
      <c r="Q963" s="5"/>
      <c r="R963" s="5"/>
      <c r="S963" s="54"/>
      <c r="T963" s="54"/>
      <c r="U963" s="371"/>
      <c r="V963" s="56"/>
      <c r="W963" s="5"/>
      <c r="X963" s="373"/>
      <c r="Y963" s="48"/>
      <c r="Z963" s="5"/>
      <c r="AA963" s="5"/>
    </row>
    <row r="964" spans="1:27" ht="21" customHeight="1" x14ac:dyDescent="0.3">
      <c r="A964" s="5"/>
      <c r="B964" s="5"/>
      <c r="C964" s="5"/>
      <c r="D964" s="5"/>
      <c r="E964" s="5"/>
      <c r="F964" s="5"/>
      <c r="G964" s="5"/>
      <c r="H964" s="5"/>
      <c r="I964" s="53"/>
      <c r="J964" s="5"/>
      <c r="K964" s="5"/>
      <c r="L964" s="5"/>
      <c r="M964" s="5"/>
      <c r="N964" s="5"/>
      <c r="O964" s="5"/>
      <c r="P964" s="5"/>
      <c r="Q964" s="5"/>
      <c r="R964" s="5"/>
      <c r="S964" s="54"/>
      <c r="T964" s="54"/>
      <c r="U964" s="371"/>
      <c r="V964" s="56"/>
      <c r="W964" s="5"/>
      <c r="X964" s="373"/>
      <c r="Y964" s="48"/>
      <c r="Z964" s="5"/>
      <c r="AA964" s="5"/>
    </row>
    <row r="965" spans="1:27" ht="21" customHeight="1" x14ac:dyDescent="0.3">
      <c r="A965" s="5"/>
      <c r="B965" s="5"/>
      <c r="C965" s="5"/>
      <c r="D965" s="5"/>
      <c r="E965" s="5"/>
      <c r="F965" s="5"/>
      <c r="G965" s="5"/>
      <c r="H965" s="5"/>
      <c r="I965" s="53"/>
      <c r="J965" s="5"/>
      <c r="K965" s="5"/>
      <c r="L965" s="5"/>
      <c r="M965" s="5"/>
      <c r="N965" s="5"/>
      <c r="O965" s="5"/>
      <c r="P965" s="5"/>
      <c r="Q965" s="5"/>
      <c r="R965" s="5"/>
      <c r="S965" s="54"/>
      <c r="T965" s="54"/>
      <c r="U965" s="371"/>
      <c r="V965" s="56"/>
      <c r="W965" s="5"/>
      <c r="X965" s="373"/>
      <c r="Y965" s="48"/>
      <c r="Z965" s="5"/>
      <c r="AA965" s="5"/>
    </row>
    <row r="966" spans="1:27" ht="21" customHeight="1" x14ac:dyDescent="0.3">
      <c r="A966" s="5"/>
      <c r="B966" s="5"/>
      <c r="C966" s="5"/>
      <c r="D966" s="5"/>
      <c r="E966" s="5"/>
      <c r="F966" s="5"/>
      <c r="G966" s="5"/>
      <c r="H966" s="5"/>
      <c r="I966" s="53"/>
      <c r="J966" s="5"/>
      <c r="K966" s="5"/>
      <c r="L966" s="5"/>
      <c r="M966" s="5"/>
      <c r="N966" s="5"/>
      <c r="O966" s="5"/>
      <c r="P966" s="5"/>
      <c r="Q966" s="5"/>
      <c r="R966" s="5"/>
      <c r="S966" s="54"/>
      <c r="T966" s="54"/>
      <c r="U966" s="371"/>
      <c r="V966" s="56"/>
      <c r="W966" s="5"/>
      <c r="X966" s="373"/>
      <c r="Y966" s="48"/>
      <c r="Z966" s="5"/>
      <c r="AA966" s="5"/>
    </row>
    <row r="967" spans="1:27" ht="21" customHeight="1" x14ac:dyDescent="0.3">
      <c r="A967" s="5"/>
      <c r="B967" s="5"/>
      <c r="C967" s="5"/>
      <c r="D967" s="5"/>
      <c r="E967" s="5"/>
      <c r="F967" s="5"/>
      <c r="G967" s="5"/>
      <c r="H967" s="5"/>
      <c r="I967" s="53"/>
      <c r="J967" s="5"/>
      <c r="K967" s="5"/>
      <c r="L967" s="5"/>
      <c r="M967" s="5"/>
      <c r="N967" s="5"/>
      <c r="O967" s="5"/>
      <c r="P967" s="5"/>
      <c r="Q967" s="5"/>
      <c r="R967" s="5"/>
      <c r="S967" s="54"/>
      <c r="T967" s="54"/>
      <c r="U967" s="371"/>
      <c r="V967" s="56"/>
      <c r="W967" s="5"/>
      <c r="X967" s="373"/>
      <c r="Y967" s="48"/>
      <c r="Z967" s="5"/>
      <c r="AA967" s="5"/>
    </row>
    <row r="968" spans="1:27" ht="21" customHeight="1" x14ac:dyDescent="0.3">
      <c r="A968" s="5"/>
      <c r="B968" s="5"/>
      <c r="C968" s="5"/>
      <c r="D968" s="5"/>
      <c r="E968" s="5"/>
      <c r="F968" s="5"/>
      <c r="G968" s="5"/>
      <c r="H968" s="5"/>
      <c r="I968" s="53"/>
      <c r="J968" s="5"/>
      <c r="K968" s="5"/>
      <c r="L968" s="5"/>
      <c r="M968" s="5"/>
      <c r="N968" s="5"/>
      <c r="O968" s="5"/>
      <c r="P968" s="5"/>
      <c r="Q968" s="5"/>
      <c r="R968" s="5"/>
      <c r="S968" s="54"/>
      <c r="T968" s="54"/>
      <c r="U968" s="371"/>
      <c r="V968" s="56"/>
      <c r="W968" s="5"/>
      <c r="X968" s="373"/>
      <c r="Y968" s="48"/>
      <c r="Z968" s="5"/>
      <c r="AA968" s="5"/>
    </row>
    <row r="969" spans="1:27" ht="21" customHeight="1" x14ac:dyDescent="0.3">
      <c r="A969" s="5"/>
      <c r="B969" s="5"/>
      <c r="C969" s="5"/>
      <c r="D969" s="5"/>
      <c r="E969" s="5"/>
      <c r="F969" s="5"/>
      <c r="G969" s="5"/>
      <c r="H969" s="5"/>
      <c r="I969" s="53"/>
      <c r="J969" s="5"/>
      <c r="K969" s="5"/>
      <c r="L969" s="5"/>
      <c r="M969" s="5"/>
      <c r="N969" s="5"/>
      <c r="O969" s="5"/>
      <c r="P969" s="5"/>
      <c r="Q969" s="5"/>
      <c r="R969" s="5"/>
      <c r="S969" s="54"/>
      <c r="T969" s="54"/>
      <c r="U969" s="371"/>
      <c r="V969" s="56"/>
      <c r="W969" s="5"/>
      <c r="X969" s="373"/>
      <c r="Y969" s="48"/>
      <c r="Z969" s="5"/>
      <c r="AA969" s="5"/>
    </row>
    <row r="970" spans="1:27" ht="21" customHeight="1" x14ac:dyDescent="0.3">
      <c r="A970" s="5"/>
      <c r="B970" s="5"/>
      <c r="C970" s="5"/>
      <c r="D970" s="5"/>
      <c r="E970" s="5"/>
      <c r="F970" s="5"/>
      <c r="G970" s="5"/>
      <c r="H970" s="5"/>
      <c r="I970" s="53"/>
      <c r="J970" s="5"/>
      <c r="K970" s="5"/>
      <c r="L970" s="5"/>
      <c r="M970" s="5"/>
      <c r="N970" s="5"/>
      <c r="O970" s="5"/>
      <c r="P970" s="5"/>
      <c r="Q970" s="5"/>
      <c r="R970" s="5"/>
      <c r="S970" s="54"/>
      <c r="T970" s="54"/>
      <c r="U970" s="371"/>
      <c r="V970" s="56"/>
      <c r="W970" s="5"/>
      <c r="X970" s="373"/>
      <c r="Y970" s="48"/>
      <c r="Z970" s="5"/>
      <c r="AA970" s="5"/>
    </row>
    <row r="971" spans="1:27" ht="21" customHeight="1" x14ac:dyDescent="0.3">
      <c r="A971" s="5"/>
      <c r="B971" s="5"/>
      <c r="C971" s="5"/>
      <c r="D971" s="5"/>
      <c r="E971" s="5"/>
      <c r="F971" s="5"/>
      <c r="G971" s="5"/>
      <c r="H971" s="5"/>
      <c r="I971" s="53"/>
      <c r="J971" s="5"/>
      <c r="K971" s="5"/>
      <c r="L971" s="5"/>
      <c r="M971" s="5"/>
      <c r="N971" s="5"/>
      <c r="O971" s="5"/>
      <c r="P971" s="5"/>
      <c r="Q971" s="5"/>
      <c r="R971" s="5"/>
      <c r="S971" s="54"/>
      <c r="T971" s="54"/>
      <c r="U971" s="371"/>
      <c r="V971" s="56"/>
      <c r="W971" s="5"/>
      <c r="X971" s="373"/>
      <c r="Y971" s="48"/>
      <c r="Z971" s="5"/>
      <c r="AA971" s="5"/>
    </row>
    <row r="972" spans="1:27" ht="21" customHeight="1" x14ac:dyDescent="0.3">
      <c r="A972" s="5"/>
      <c r="B972" s="5"/>
      <c r="C972" s="5"/>
      <c r="D972" s="5"/>
      <c r="E972" s="5"/>
      <c r="F972" s="5"/>
      <c r="G972" s="5"/>
      <c r="H972" s="5"/>
      <c r="I972" s="53"/>
      <c r="J972" s="5"/>
      <c r="K972" s="5"/>
      <c r="L972" s="5"/>
      <c r="M972" s="5"/>
      <c r="N972" s="5"/>
      <c r="O972" s="5"/>
      <c r="P972" s="5"/>
      <c r="Q972" s="5"/>
      <c r="R972" s="5"/>
      <c r="S972" s="54"/>
      <c r="T972" s="54"/>
      <c r="U972" s="371"/>
      <c r="V972" s="56"/>
      <c r="W972" s="5"/>
      <c r="X972" s="373"/>
      <c r="Y972" s="48"/>
      <c r="Z972" s="5"/>
      <c r="AA972" s="5"/>
    </row>
    <row r="973" spans="1:27" ht="21" customHeight="1" x14ac:dyDescent="0.3">
      <c r="A973" s="5"/>
      <c r="B973" s="5"/>
      <c r="C973" s="5"/>
      <c r="D973" s="5"/>
      <c r="E973" s="5"/>
      <c r="F973" s="5"/>
      <c r="G973" s="5"/>
      <c r="H973" s="5"/>
      <c r="I973" s="53"/>
      <c r="J973" s="5"/>
      <c r="K973" s="5"/>
      <c r="L973" s="5"/>
      <c r="M973" s="5"/>
      <c r="N973" s="5"/>
      <c r="O973" s="5"/>
      <c r="P973" s="5"/>
      <c r="Q973" s="5"/>
      <c r="R973" s="5"/>
      <c r="S973" s="54"/>
      <c r="T973" s="54"/>
      <c r="U973" s="371"/>
      <c r="V973" s="56"/>
      <c r="W973" s="5"/>
      <c r="X973" s="373"/>
      <c r="Y973" s="48"/>
      <c r="Z973" s="5"/>
      <c r="AA973" s="5"/>
    </row>
    <row r="974" spans="1:27" ht="21" customHeight="1" x14ac:dyDescent="0.3">
      <c r="A974" s="5"/>
      <c r="B974" s="5"/>
      <c r="C974" s="5"/>
      <c r="D974" s="5"/>
      <c r="E974" s="5"/>
      <c r="F974" s="5"/>
      <c r="G974" s="5"/>
      <c r="H974" s="5"/>
      <c r="I974" s="53"/>
      <c r="J974" s="5"/>
      <c r="K974" s="5"/>
      <c r="L974" s="5"/>
      <c r="M974" s="5"/>
      <c r="N974" s="5"/>
      <c r="O974" s="5"/>
      <c r="P974" s="5"/>
      <c r="Q974" s="5"/>
      <c r="R974" s="5"/>
      <c r="S974" s="54"/>
      <c r="T974" s="54"/>
      <c r="U974" s="371"/>
      <c r="V974" s="56"/>
      <c r="W974" s="5"/>
      <c r="X974" s="373"/>
      <c r="Y974" s="48"/>
      <c r="Z974" s="5"/>
      <c r="AA974" s="5"/>
    </row>
    <row r="975" spans="1:27" ht="21" customHeight="1" x14ac:dyDescent="0.3">
      <c r="A975" s="5"/>
      <c r="B975" s="5"/>
      <c r="C975" s="5"/>
      <c r="D975" s="5"/>
      <c r="E975" s="5"/>
      <c r="F975" s="5"/>
      <c r="G975" s="5"/>
      <c r="H975" s="5"/>
      <c r="I975" s="53"/>
      <c r="J975" s="5"/>
      <c r="K975" s="5"/>
      <c r="L975" s="5"/>
      <c r="M975" s="5"/>
      <c r="N975" s="5"/>
      <c r="O975" s="5"/>
      <c r="P975" s="5"/>
      <c r="Q975" s="5"/>
      <c r="R975" s="5"/>
      <c r="S975" s="54"/>
      <c r="T975" s="54"/>
      <c r="U975" s="371"/>
      <c r="V975" s="56"/>
      <c r="W975" s="5"/>
      <c r="X975" s="373"/>
      <c r="Y975" s="48"/>
      <c r="Z975" s="5"/>
      <c r="AA975" s="5"/>
    </row>
    <row r="976" spans="1:27" ht="21" customHeight="1" x14ac:dyDescent="0.3">
      <c r="A976" s="5"/>
      <c r="B976" s="5"/>
      <c r="C976" s="5"/>
      <c r="D976" s="5"/>
      <c r="E976" s="5"/>
      <c r="F976" s="5"/>
      <c r="G976" s="5"/>
      <c r="H976" s="5"/>
      <c r="I976" s="53"/>
      <c r="J976" s="5"/>
      <c r="K976" s="5"/>
      <c r="L976" s="5"/>
      <c r="M976" s="5"/>
      <c r="N976" s="5"/>
      <c r="O976" s="5"/>
      <c r="P976" s="5"/>
      <c r="Q976" s="5"/>
      <c r="R976" s="5"/>
      <c r="S976" s="54"/>
      <c r="T976" s="54"/>
      <c r="U976" s="371"/>
      <c r="V976" s="56"/>
      <c r="W976" s="5"/>
      <c r="X976" s="373"/>
      <c r="Y976" s="48"/>
      <c r="Z976" s="5"/>
      <c r="AA976" s="5"/>
    </row>
    <row r="977" spans="1:27" ht="21" customHeight="1" x14ac:dyDescent="0.3">
      <c r="A977" s="5"/>
      <c r="B977" s="5"/>
      <c r="C977" s="5"/>
      <c r="D977" s="5"/>
      <c r="E977" s="5"/>
      <c r="F977" s="5"/>
      <c r="G977" s="5"/>
      <c r="H977" s="5"/>
      <c r="I977" s="53"/>
      <c r="J977" s="5"/>
      <c r="K977" s="5"/>
      <c r="L977" s="5"/>
      <c r="M977" s="5"/>
      <c r="N977" s="5"/>
      <c r="O977" s="5"/>
      <c r="P977" s="5"/>
      <c r="Q977" s="5"/>
      <c r="R977" s="5"/>
      <c r="S977" s="54"/>
      <c r="T977" s="54"/>
      <c r="U977" s="371"/>
      <c r="V977" s="56"/>
      <c r="W977" s="5"/>
      <c r="X977" s="373"/>
      <c r="Y977" s="48"/>
      <c r="Z977" s="5"/>
      <c r="AA977" s="5"/>
    </row>
    <row r="978" spans="1:27" ht="21" customHeight="1" x14ac:dyDescent="0.3">
      <c r="A978" s="5"/>
      <c r="B978" s="5"/>
      <c r="C978" s="5"/>
      <c r="D978" s="5"/>
      <c r="E978" s="5"/>
      <c r="F978" s="5"/>
      <c r="G978" s="5"/>
      <c r="H978" s="5"/>
      <c r="I978" s="53"/>
      <c r="J978" s="5"/>
      <c r="K978" s="5"/>
      <c r="L978" s="5"/>
      <c r="M978" s="5"/>
      <c r="N978" s="5"/>
      <c r="O978" s="5"/>
      <c r="P978" s="5"/>
      <c r="Q978" s="5"/>
      <c r="R978" s="5"/>
      <c r="S978" s="54"/>
      <c r="T978" s="54"/>
      <c r="U978" s="371"/>
      <c r="V978" s="56"/>
      <c r="W978" s="5"/>
      <c r="X978" s="373"/>
      <c r="Y978" s="48"/>
      <c r="Z978" s="5"/>
      <c r="AA978" s="5"/>
    </row>
    <row r="979" spans="1:27" ht="21" customHeight="1" x14ac:dyDescent="0.3">
      <c r="A979" s="5"/>
      <c r="B979" s="5"/>
      <c r="C979" s="5"/>
      <c r="D979" s="5"/>
      <c r="E979" s="5"/>
      <c r="F979" s="5"/>
      <c r="G979" s="5"/>
      <c r="H979" s="5"/>
      <c r="I979" s="53"/>
      <c r="J979" s="5"/>
      <c r="K979" s="5"/>
      <c r="L979" s="5"/>
      <c r="M979" s="5"/>
      <c r="N979" s="5"/>
      <c r="O979" s="5"/>
      <c r="P979" s="5"/>
      <c r="Q979" s="5"/>
      <c r="R979" s="5"/>
      <c r="S979" s="54"/>
      <c r="T979" s="54"/>
      <c r="U979" s="371"/>
      <c r="V979" s="56"/>
      <c r="W979" s="5"/>
      <c r="X979" s="373"/>
      <c r="Y979" s="48"/>
      <c r="Z979" s="5"/>
      <c r="AA979" s="5"/>
    </row>
    <row r="980" spans="1:27" ht="21" customHeight="1" x14ac:dyDescent="0.3">
      <c r="A980" s="5"/>
      <c r="B980" s="5"/>
      <c r="C980" s="5"/>
      <c r="D980" s="5"/>
      <c r="E980" s="5"/>
      <c r="F980" s="5"/>
      <c r="G980" s="5"/>
      <c r="H980" s="5"/>
      <c r="I980" s="53"/>
      <c r="J980" s="5"/>
      <c r="K980" s="5"/>
      <c r="L980" s="5"/>
      <c r="M980" s="5"/>
      <c r="N980" s="5"/>
      <c r="O980" s="5"/>
      <c r="P980" s="5"/>
      <c r="Q980" s="5"/>
      <c r="R980" s="5"/>
      <c r="S980" s="54"/>
      <c r="T980" s="54"/>
      <c r="U980" s="371"/>
      <c r="V980" s="56"/>
      <c r="W980" s="5"/>
      <c r="X980" s="373"/>
      <c r="Y980" s="48"/>
      <c r="Z980" s="5"/>
      <c r="AA980" s="5"/>
    </row>
    <row r="981" spans="1:27" ht="21" customHeight="1" x14ac:dyDescent="0.3">
      <c r="A981" s="5"/>
      <c r="B981" s="5"/>
      <c r="C981" s="5"/>
      <c r="D981" s="5"/>
      <c r="E981" s="5"/>
      <c r="F981" s="5"/>
      <c r="G981" s="5"/>
      <c r="H981" s="5"/>
      <c r="I981" s="53"/>
      <c r="J981" s="5"/>
      <c r="K981" s="5"/>
      <c r="L981" s="5"/>
      <c r="M981" s="5"/>
      <c r="N981" s="5"/>
      <c r="O981" s="5"/>
      <c r="P981" s="5"/>
      <c r="Q981" s="5"/>
      <c r="R981" s="5"/>
      <c r="S981" s="54"/>
      <c r="T981" s="54"/>
      <c r="U981" s="371"/>
      <c r="V981" s="56"/>
      <c r="W981" s="5"/>
      <c r="X981" s="373"/>
      <c r="Y981" s="48"/>
      <c r="Z981" s="5"/>
      <c r="AA981" s="5"/>
    </row>
    <row r="982" spans="1:27" ht="21" customHeight="1" x14ac:dyDescent="0.3">
      <c r="A982" s="5"/>
      <c r="B982" s="5"/>
      <c r="C982" s="5"/>
      <c r="D982" s="5"/>
      <c r="E982" s="5"/>
      <c r="F982" s="5"/>
      <c r="G982" s="5"/>
      <c r="H982" s="5"/>
      <c r="I982" s="53"/>
      <c r="J982" s="5"/>
      <c r="K982" s="5"/>
      <c r="L982" s="5"/>
      <c r="M982" s="5"/>
      <c r="N982" s="5"/>
      <c r="O982" s="5"/>
      <c r="P982" s="5"/>
      <c r="Q982" s="5"/>
      <c r="R982" s="5"/>
      <c r="S982" s="54"/>
      <c r="T982" s="54"/>
      <c r="U982" s="371"/>
      <c r="V982" s="56"/>
      <c r="W982" s="5"/>
      <c r="X982" s="373"/>
      <c r="Y982" s="48"/>
      <c r="Z982" s="5"/>
      <c r="AA982" s="5"/>
    </row>
    <row r="983" spans="1:27" ht="21" customHeight="1" x14ac:dyDescent="0.3">
      <c r="A983" s="5"/>
      <c r="B983" s="5"/>
      <c r="C983" s="5"/>
      <c r="D983" s="5"/>
      <c r="E983" s="5"/>
      <c r="F983" s="5"/>
      <c r="G983" s="5"/>
      <c r="H983" s="5"/>
      <c r="I983" s="53"/>
      <c r="J983" s="5"/>
      <c r="K983" s="5"/>
      <c r="L983" s="5"/>
      <c r="M983" s="5"/>
      <c r="N983" s="5"/>
      <c r="O983" s="5"/>
      <c r="P983" s="5"/>
      <c r="Q983" s="5"/>
      <c r="R983" s="5"/>
      <c r="S983" s="54"/>
      <c r="T983" s="54"/>
      <c r="U983" s="371"/>
      <c r="V983" s="56"/>
      <c r="W983" s="5"/>
      <c r="X983" s="373"/>
      <c r="Y983" s="48"/>
      <c r="Z983" s="5"/>
      <c r="AA983" s="5"/>
    </row>
    <row r="984" spans="1:27" ht="21" customHeight="1" x14ac:dyDescent="0.3">
      <c r="A984" s="5"/>
      <c r="B984" s="5"/>
      <c r="C984" s="5"/>
      <c r="D984" s="5"/>
      <c r="E984" s="5"/>
      <c r="F984" s="5"/>
      <c r="G984" s="5"/>
      <c r="H984" s="5"/>
      <c r="I984" s="53"/>
      <c r="J984" s="5"/>
      <c r="K984" s="5"/>
      <c r="L984" s="5"/>
      <c r="M984" s="5"/>
      <c r="N984" s="5"/>
      <c r="O984" s="5"/>
      <c r="P984" s="5"/>
      <c r="Q984" s="5"/>
      <c r="R984" s="5"/>
      <c r="S984" s="54"/>
      <c r="T984" s="54"/>
      <c r="U984" s="371"/>
      <c r="V984" s="56"/>
      <c r="W984" s="5"/>
      <c r="X984" s="373"/>
      <c r="Y984" s="48"/>
      <c r="Z984" s="5"/>
      <c r="AA984" s="5"/>
    </row>
    <row r="985" spans="1:27" ht="21" customHeight="1" x14ac:dyDescent="0.3">
      <c r="A985" s="5"/>
      <c r="B985" s="5"/>
      <c r="C985" s="5"/>
      <c r="D985" s="5"/>
      <c r="E985" s="5"/>
      <c r="F985" s="5"/>
      <c r="G985" s="5"/>
      <c r="H985" s="5"/>
      <c r="I985" s="53"/>
      <c r="J985" s="5"/>
      <c r="K985" s="5"/>
      <c r="L985" s="5"/>
      <c r="M985" s="5"/>
      <c r="N985" s="5"/>
      <c r="O985" s="5"/>
      <c r="P985" s="5"/>
      <c r="Q985" s="5"/>
      <c r="R985" s="5"/>
      <c r="S985" s="54"/>
      <c r="T985" s="54"/>
      <c r="U985" s="371"/>
      <c r="V985" s="56"/>
      <c r="W985" s="5"/>
      <c r="X985" s="373"/>
      <c r="Y985" s="48"/>
      <c r="Z985" s="5"/>
      <c r="AA985" s="5"/>
    </row>
    <row r="986" spans="1:27" ht="21" customHeight="1" x14ac:dyDescent="0.3">
      <c r="A986" s="5"/>
      <c r="B986" s="5"/>
      <c r="C986" s="5"/>
      <c r="D986" s="5"/>
      <c r="E986" s="5"/>
      <c r="F986" s="5"/>
      <c r="G986" s="5"/>
      <c r="H986" s="5"/>
      <c r="I986" s="53"/>
      <c r="J986" s="5"/>
      <c r="K986" s="5"/>
      <c r="L986" s="5"/>
      <c r="M986" s="5"/>
      <c r="N986" s="5"/>
      <c r="O986" s="5"/>
      <c r="P986" s="5"/>
      <c r="Q986" s="5"/>
      <c r="R986" s="5"/>
      <c r="S986" s="54"/>
      <c r="T986" s="54"/>
      <c r="U986" s="371"/>
      <c r="V986" s="56"/>
      <c r="W986" s="5"/>
      <c r="X986" s="373"/>
      <c r="Y986" s="48"/>
      <c r="Z986" s="5"/>
      <c r="AA986" s="5"/>
    </row>
    <row r="987" spans="1:27" ht="21" customHeight="1" x14ac:dyDescent="0.3">
      <c r="A987" s="5"/>
      <c r="B987" s="5"/>
      <c r="C987" s="5"/>
      <c r="D987" s="5"/>
      <c r="E987" s="5"/>
      <c r="F987" s="5"/>
      <c r="G987" s="5"/>
      <c r="H987" s="5"/>
      <c r="I987" s="53"/>
      <c r="J987" s="5"/>
      <c r="K987" s="5"/>
      <c r="L987" s="5"/>
      <c r="M987" s="5"/>
      <c r="N987" s="5"/>
      <c r="O987" s="5"/>
      <c r="P987" s="5"/>
      <c r="Q987" s="5"/>
      <c r="R987" s="5"/>
      <c r="S987" s="54"/>
      <c r="T987" s="54"/>
      <c r="U987" s="371"/>
      <c r="V987" s="56"/>
      <c r="W987" s="5"/>
      <c r="X987" s="373"/>
      <c r="Y987" s="48"/>
      <c r="Z987" s="5"/>
      <c r="AA987" s="5"/>
    </row>
    <row r="988" spans="1:27" ht="21" customHeight="1" x14ac:dyDescent="0.3">
      <c r="A988" s="5"/>
      <c r="B988" s="5"/>
      <c r="C988" s="5"/>
      <c r="D988" s="5"/>
      <c r="E988" s="5"/>
      <c r="F988" s="5"/>
      <c r="G988" s="5"/>
      <c r="H988" s="5"/>
      <c r="I988" s="53"/>
      <c r="J988" s="5"/>
      <c r="K988" s="5"/>
      <c r="L988" s="5"/>
      <c r="M988" s="5"/>
      <c r="N988" s="5"/>
      <c r="O988" s="5"/>
      <c r="P988" s="5"/>
      <c r="Q988" s="5"/>
      <c r="R988" s="5"/>
      <c r="S988" s="54"/>
      <c r="T988" s="54"/>
      <c r="U988" s="371"/>
      <c r="V988" s="56"/>
      <c r="W988" s="5"/>
      <c r="X988" s="373"/>
      <c r="Y988" s="48"/>
      <c r="Z988" s="5"/>
      <c r="AA988" s="5"/>
    </row>
    <row r="989" spans="1:27" ht="21" customHeight="1" x14ac:dyDescent="0.3">
      <c r="A989" s="5"/>
      <c r="B989" s="5"/>
      <c r="C989" s="5"/>
      <c r="D989" s="5"/>
      <c r="E989" s="5"/>
      <c r="F989" s="5"/>
      <c r="G989" s="5"/>
      <c r="H989" s="5"/>
      <c r="I989" s="53"/>
      <c r="J989" s="5"/>
      <c r="K989" s="5"/>
      <c r="L989" s="5"/>
      <c r="M989" s="5"/>
      <c r="N989" s="5"/>
      <c r="O989" s="5"/>
      <c r="P989" s="5"/>
      <c r="Q989" s="5"/>
      <c r="R989" s="5"/>
      <c r="S989" s="54"/>
      <c r="T989" s="54"/>
      <c r="U989" s="371"/>
      <c r="V989" s="56"/>
      <c r="W989" s="5"/>
      <c r="X989" s="373"/>
      <c r="Y989" s="48"/>
      <c r="Z989" s="5"/>
      <c r="AA989" s="5"/>
    </row>
    <row r="990" spans="1:27" ht="21" customHeight="1" x14ac:dyDescent="0.3">
      <c r="A990" s="5"/>
      <c r="B990" s="5"/>
      <c r="C990" s="5"/>
      <c r="D990" s="5"/>
      <c r="E990" s="5"/>
      <c r="F990" s="5"/>
      <c r="G990" s="5"/>
      <c r="H990" s="5"/>
      <c r="I990" s="53"/>
      <c r="J990" s="5"/>
      <c r="K990" s="5"/>
      <c r="L990" s="5"/>
      <c r="M990" s="5"/>
      <c r="N990" s="5"/>
      <c r="O990" s="5"/>
      <c r="P990" s="5"/>
      <c r="Q990" s="5"/>
      <c r="R990" s="5"/>
      <c r="S990" s="54"/>
      <c r="T990" s="54"/>
      <c r="U990" s="371"/>
      <c r="V990" s="56"/>
      <c r="W990" s="5"/>
      <c r="X990" s="373"/>
      <c r="Y990" s="48"/>
      <c r="Z990" s="5"/>
      <c r="AA990" s="5"/>
    </row>
    <row r="991" spans="1:27" ht="21" customHeight="1" x14ac:dyDescent="0.3">
      <c r="A991" s="5"/>
      <c r="B991" s="5"/>
      <c r="C991" s="5"/>
      <c r="D991" s="5"/>
      <c r="E991" s="5"/>
      <c r="F991" s="5"/>
      <c r="G991" s="5"/>
      <c r="H991" s="5"/>
      <c r="I991" s="53"/>
      <c r="J991" s="5"/>
      <c r="K991" s="5"/>
      <c r="L991" s="5"/>
      <c r="M991" s="5"/>
      <c r="N991" s="5"/>
      <c r="O991" s="5"/>
      <c r="P991" s="5"/>
      <c r="Q991" s="5"/>
      <c r="R991" s="5"/>
      <c r="S991" s="54"/>
      <c r="T991" s="54"/>
      <c r="U991" s="371"/>
      <c r="V991" s="56"/>
      <c r="W991" s="5"/>
      <c r="X991" s="373"/>
      <c r="Y991" s="48"/>
      <c r="Z991" s="5"/>
      <c r="AA991" s="5"/>
    </row>
    <row r="992" spans="1:27" ht="21" customHeight="1" x14ac:dyDescent="0.3">
      <c r="A992" s="5"/>
      <c r="B992" s="5"/>
      <c r="C992" s="5"/>
      <c r="D992" s="5"/>
      <c r="E992" s="5"/>
      <c r="F992" s="5"/>
      <c r="G992" s="5"/>
      <c r="H992" s="5"/>
      <c r="I992" s="53"/>
      <c r="J992" s="5"/>
      <c r="K992" s="5"/>
      <c r="L992" s="5"/>
      <c r="M992" s="5"/>
      <c r="N992" s="5"/>
      <c r="O992" s="5"/>
      <c r="P992" s="5"/>
      <c r="Q992" s="5"/>
      <c r="R992" s="5"/>
      <c r="S992" s="54"/>
      <c r="T992" s="54"/>
      <c r="U992" s="371"/>
      <c r="V992" s="56"/>
      <c r="W992" s="5"/>
      <c r="X992" s="373"/>
      <c r="Y992" s="48"/>
      <c r="Z992" s="5"/>
      <c r="AA992" s="5"/>
    </row>
    <row r="993" spans="1:27" ht="21" customHeight="1" x14ac:dyDescent="0.3">
      <c r="A993" s="5"/>
      <c r="B993" s="5"/>
      <c r="C993" s="5"/>
      <c r="D993" s="5"/>
      <c r="E993" s="5"/>
      <c r="F993" s="5"/>
      <c r="G993" s="5"/>
      <c r="H993" s="5"/>
      <c r="I993" s="53"/>
      <c r="J993" s="5"/>
      <c r="K993" s="5"/>
      <c r="L993" s="5"/>
      <c r="M993" s="5"/>
      <c r="N993" s="5"/>
      <c r="O993" s="5"/>
      <c r="P993" s="5"/>
      <c r="Q993" s="5"/>
      <c r="R993" s="5"/>
      <c r="S993" s="54"/>
      <c r="T993" s="54"/>
      <c r="U993" s="371"/>
      <c r="V993" s="56"/>
      <c r="W993" s="5"/>
      <c r="X993" s="373"/>
      <c r="Y993" s="48"/>
      <c r="Z993" s="5"/>
      <c r="AA993" s="5"/>
    </row>
    <row r="994" spans="1:27" ht="21" customHeight="1" x14ac:dyDescent="0.3">
      <c r="A994" s="5"/>
      <c r="B994" s="5"/>
      <c r="C994" s="5"/>
      <c r="D994" s="5"/>
      <c r="E994" s="5"/>
      <c r="F994" s="5"/>
      <c r="G994" s="5"/>
      <c r="H994" s="5"/>
      <c r="I994" s="53"/>
      <c r="J994" s="5"/>
      <c r="K994" s="5"/>
      <c r="L994" s="5"/>
      <c r="M994" s="5"/>
      <c r="N994" s="5"/>
      <c r="O994" s="5"/>
      <c r="P994" s="5"/>
      <c r="Q994" s="5"/>
      <c r="R994" s="5"/>
      <c r="S994" s="54"/>
      <c r="T994" s="54"/>
      <c r="U994" s="371"/>
      <c r="V994" s="56"/>
      <c r="W994" s="5"/>
      <c r="X994" s="373"/>
      <c r="Y994" s="48"/>
      <c r="Z994" s="5"/>
      <c r="AA994" s="5"/>
    </row>
    <row r="995" spans="1:27" ht="21" customHeight="1" x14ac:dyDescent="0.3">
      <c r="A995" s="5"/>
      <c r="B995" s="5"/>
      <c r="C995" s="5"/>
      <c r="D995" s="5"/>
      <c r="E995" s="5"/>
      <c r="F995" s="5"/>
      <c r="G995" s="5"/>
      <c r="H995" s="5"/>
      <c r="I995" s="53"/>
      <c r="J995" s="5"/>
      <c r="K995" s="5"/>
      <c r="L995" s="5"/>
      <c r="M995" s="5"/>
      <c r="N995" s="5"/>
      <c r="O995" s="5"/>
      <c r="P995" s="5"/>
      <c r="Q995" s="5"/>
      <c r="R995" s="5"/>
      <c r="S995" s="54"/>
      <c r="T995" s="54"/>
      <c r="U995" s="371"/>
      <c r="V995" s="56"/>
      <c r="W995" s="5"/>
      <c r="X995" s="373"/>
      <c r="Y995" s="48"/>
      <c r="Z995" s="5"/>
      <c r="AA995" s="5"/>
    </row>
    <row r="996" spans="1:27" ht="21" customHeight="1" x14ac:dyDescent="0.3">
      <c r="A996" s="5"/>
      <c r="B996" s="5"/>
      <c r="C996" s="5"/>
      <c r="D996" s="5"/>
      <c r="E996" s="5"/>
      <c r="F996" s="5"/>
      <c r="G996" s="5"/>
      <c r="H996" s="5"/>
      <c r="I996" s="53"/>
      <c r="J996" s="5"/>
      <c r="K996" s="5"/>
      <c r="L996" s="5"/>
      <c r="M996" s="5"/>
      <c r="N996" s="5"/>
      <c r="O996" s="5"/>
      <c r="P996" s="5"/>
      <c r="Q996" s="5"/>
      <c r="R996" s="5"/>
      <c r="S996" s="54"/>
      <c r="T996" s="54"/>
      <c r="U996" s="371"/>
      <c r="V996" s="56"/>
      <c r="W996" s="5"/>
      <c r="X996" s="373"/>
      <c r="Y996" s="48"/>
      <c r="Z996" s="5"/>
      <c r="AA996" s="5"/>
    </row>
    <row r="997" spans="1:27" ht="21" customHeight="1" x14ac:dyDescent="0.3">
      <c r="A997" s="5"/>
      <c r="B997" s="5"/>
      <c r="C997" s="5"/>
      <c r="D997" s="5"/>
      <c r="E997" s="5"/>
      <c r="F997" s="5"/>
      <c r="G997" s="5"/>
      <c r="H997" s="5"/>
      <c r="I997" s="53"/>
      <c r="J997" s="5"/>
      <c r="K997" s="5"/>
      <c r="L997" s="5"/>
      <c r="M997" s="5"/>
      <c r="N997" s="5"/>
      <c r="O997" s="5"/>
      <c r="P997" s="5"/>
      <c r="Q997" s="5"/>
      <c r="R997" s="5"/>
      <c r="S997" s="54"/>
      <c r="T997" s="54"/>
      <c r="U997" s="371"/>
      <c r="V997" s="56"/>
      <c r="W997" s="5"/>
      <c r="X997" s="373"/>
      <c r="Y997" s="48"/>
      <c r="Z997" s="5"/>
      <c r="AA997" s="5"/>
    </row>
    <row r="998" spans="1:27" ht="21" customHeight="1" x14ac:dyDescent="0.3">
      <c r="A998" s="5"/>
      <c r="B998" s="5"/>
      <c r="C998" s="5"/>
      <c r="D998" s="5"/>
      <c r="E998" s="5"/>
      <c r="F998" s="5"/>
      <c r="G998" s="5"/>
      <c r="H998" s="5"/>
      <c r="I998" s="53"/>
      <c r="J998" s="5"/>
      <c r="K998" s="5"/>
      <c r="L998" s="5"/>
      <c r="M998" s="5"/>
      <c r="N998" s="5"/>
      <c r="O998" s="5"/>
      <c r="P998" s="5"/>
      <c r="Q998" s="5"/>
      <c r="R998" s="5"/>
      <c r="S998" s="54"/>
      <c r="T998" s="54"/>
      <c r="U998" s="371"/>
      <c r="V998" s="56"/>
      <c r="W998" s="5"/>
      <c r="X998" s="373"/>
      <c r="Y998" s="48"/>
      <c r="Z998" s="5"/>
      <c r="AA998" s="5"/>
    </row>
    <row r="999" spans="1:27" ht="21" customHeight="1" x14ac:dyDescent="0.3">
      <c r="A999" s="5"/>
      <c r="B999" s="5"/>
      <c r="C999" s="5"/>
      <c r="D999" s="5"/>
      <c r="E999" s="5"/>
      <c r="F999" s="5"/>
      <c r="G999" s="5"/>
      <c r="H999" s="5"/>
      <c r="I999" s="53"/>
      <c r="J999" s="5"/>
      <c r="K999" s="5"/>
      <c r="L999" s="5"/>
      <c r="M999" s="5"/>
      <c r="N999" s="5"/>
      <c r="O999" s="5"/>
      <c r="P999" s="5"/>
      <c r="Q999" s="5"/>
      <c r="R999" s="5"/>
      <c r="S999" s="54"/>
      <c r="T999" s="54"/>
      <c r="U999" s="371"/>
      <c r="V999" s="56"/>
      <c r="W999" s="5"/>
      <c r="X999" s="373"/>
      <c r="Y999" s="48"/>
      <c r="Z999" s="5"/>
      <c r="AA999" s="5"/>
    </row>
    <row r="1000" spans="1:27" ht="21" customHeight="1" x14ac:dyDescent="0.3">
      <c r="A1000" s="5"/>
      <c r="B1000" s="5"/>
      <c r="C1000" s="5"/>
      <c r="D1000" s="5"/>
      <c r="E1000" s="5"/>
      <c r="F1000" s="5"/>
      <c r="G1000" s="5"/>
      <c r="H1000" s="5"/>
      <c r="I1000" s="53"/>
      <c r="J1000" s="5"/>
      <c r="K1000" s="5"/>
      <c r="L1000" s="5"/>
      <c r="M1000" s="5"/>
      <c r="N1000" s="5"/>
      <c r="O1000" s="5"/>
      <c r="P1000" s="5"/>
      <c r="Q1000" s="5"/>
      <c r="R1000" s="5"/>
      <c r="S1000" s="54"/>
      <c r="T1000" s="54"/>
      <c r="U1000" s="371"/>
      <c r="V1000" s="56"/>
      <c r="W1000" s="5"/>
      <c r="X1000" s="373"/>
      <c r="Y1000" s="48"/>
      <c r="Z1000" s="5"/>
      <c r="AA1000" s="5"/>
    </row>
    <row r="1001" spans="1:27" ht="21" customHeight="1" x14ac:dyDescent="0.3">
      <c r="A1001" s="5"/>
      <c r="B1001" s="5"/>
      <c r="C1001" s="5"/>
      <c r="D1001" s="5"/>
      <c r="E1001" s="5"/>
      <c r="F1001" s="5"/>
      <c r="G1001" s="5"/>
      <c r="H1001" s="5"/>
      <c r="I1001" s="53"/>
      <c r="J1001" s="5"/>
      <c r="K1001" s="5"/>
      <c r="L1001" s="5"/>
      <c r="M1001" s="5"/>
      <c r="N1001" s="5"/>
      <c r="O1001" s="5"/>
      <c r="P1001" s="5"/>
      <c r="Q1001" s="5"/>
      <c r="R1001" s="5"/>
      <c r="S1001" s="54"/>
      <c r="T1001" s="54"/>
      <c r="U1001" s="371"/>
      <c r="V1001" s="56"/>
      <c r="W1001" s="5"/>
      <c r="X1001" s="373"/>
      <c r="Y1001" s="48"/>
      <c r="Z1001" s="5"/>
      <c r="AA1001" s="5"/>
    </row>
    <row r="1002" spans="1:27" ht="21" customHeight="1" x14ac:dyDescent="0.3">
      <c r="A1002" s="5"/>
      <c r="B1002" s="5"/>
      <c r="C1002" s="5"/>
      <c r="D1002" s="5"/>
      <c r="E1002" s="5"/>
      <c r="F1002" s="5"/>
      <c r="G1002" s="5"/>
      <c r="H1002" s="5"/>
      <c r="I1002" s="53"/>
      <c r="J1002" s="5"/>
      <c r="K1002" s="5"/>
      <c r="L1002" s="5"/>
      <c r="M1002" s="5"/>
      <c r="N1002" s="5"/>
      <c r="O1002" s="5"/>
      <c r="P1002" s="5"/>
      <c r="Q1002" s="5"/>
      <c r="R1002" s="5"/>
      <c r="S1002" s="54"/>
      <c r="T1002" s="54"/>
      <c r="U1002" s="371"/>
      <c r="V1002" s="56"/>
      <c r="W1002" s="5"/>
      <c r="X1002" s="373"/>
      <c r="Y1002" s="48"/>
      <c r="Z1002" s="5"/>
      <c r="AA1002" s="5"/>
    </row>
    <row r="1003" spans="1:27" ht="21" customHeight="1" x14ac:dyDescent="0.3">
      <c r="A1003" s="5"/>
      <c r="B1003" s="5"/>
      <c r="C1003" s="5"/>
      <c r="D1003" s="5"/>
      <c r="E1003" s="5"/>
      <c r="F1003" s="5"/>
      <c r="G1003" s="5"/>
      <c r="H1003" s="5"/>
      <c r="I1003" s="53"/>
      <c r="J1003" s="5"/>
      <c r="K1003" s="5"/>
      <c r="L1003" s="5"/>
      <c r="M1003" s="5"/>
      <c r="N1003" s="5"/>
      <c r="O1003" s="5"/>
      <c r="P1003" s="5"/>
      <c r="Q1003" s="5"/>
      <c r="R1003" s="5"/>
      <c r="S1003" s="54"/>
      <c r="T1003" s="54"/>
      <c r="U1003" s="371"/>
      <c r="V1003" s="56"/>
      <c r="W1003" s="5"/>
      <c r="X1003" s="373"/>
      <c r="Y1003" s="48"/>
      <c r="Z1003" s="5"/>
      <c r="AA1003" s="5"/>
    </row>
    <row r="1004" spans="1:27" ht="21" customHeight="1" x14ac:dyDescent="0.3">
      <c r="A1004" s="5"/>
      <c r="B1004" s="5"/>
      <c r="C1004" s="5"/>
      <c r="D1004" s="5"/>
      <c r="E1004" s="5"/>
      <c r="F1004" s="5"/>
      <c r="G1004" s="5"/>
      <c r="H1004" s="5"/>
      <c r="I1004" s="53"/>
      <c r="J1004" s="5"/>
      <c r="K1004" s="5"/>
      <c r="L1004" s="5"/>
      <c r="M1004" s="5"/>
      <c r="N1004" s="5"/>
      <c r="O1004" s="5"/>
      <c r="P1004" s="5"/>
      <c r="Q1004" s="5"/>
      <c r="R1004" s="5"/>
      <c r="S1004" s="54"/>
      <c r="T1004" s="54"/>
      <c r="U1004" s="371"/>
      <c r="V1004" s="56"/>
      <c r="W1004" s="5"/>
      <c r="X1004" s="373"/>
      <c r="Y1004" s="48"/>
      <c r="Z1004" s="5"/>
      <c r="AA1004" s="5"/>
    </row>
    <row r="1005" spans="1:27" ht="21" customHeight="1" x14ac:dyDescent="0.3">
      <c r="A1005" s="5"/>
      <c r="B1005" s="5"/>
      <c r="C1005" s="5"/>
      <c r="D1005" s="5"/>
      <c r="E1005" s="5"/>
      <c r="F1005" s="5"/>
      <c r="G1005" s="5"/>
      <c r="H1005" s="5"/>
      <c r="I1005" s="53"/>
      <c r="J1005" s="5"/>
      <c r="K1005" s="5"/>
      <c r="L1005" s="5"/>
      <c r="M1005" s="5"/>
      <c r="N1005" s="5"/>
      <c r="O1005" s="5"/>
      <c r="P1005" s="5"/>
      <c r="Q1005" s="5"/>
      <c r="R1005" s="5"/>
      <c r="S1005" s="54"/>
      <c r="T1005" s="54"/>
      <c r="U1005" s="371"/>
      <c r="V1005" s="56"/>
      <c r="W1005" s="5"/>
      <c r="X1005" s="373"/>
      <c r="Y1005" s="48"/>
      <c r="Z1005" s="5"/>
      <c r="AA1005" s="5"/>
    </row>
    <row r="1006" spans="1:27" ht="21" customHeight="1" x14ac:dyDescent="0.3">
      <c r="A1006" s="5"/>
      <c r="B1006" s="5"/>
      <c r="C1006" s="5"/>
      <c r="D1006" s="5"/>
      <c r="E1006" s="5"/>
      <c r="F1006" s="5"/>
      <c r="G1006" s="5"/>
      <c r="H1006" s="5"/>
      <c r="I1006" s="53"/>
      <c r="J1006" s="5"/>
      <c r="K1006" s="5"/>
      <c r="L1006" s="5"/>
      <c r="M1006" s="5"/>
      <c r="N1006" s="5"/>
      <c r="O1006" s="5"/>
      <c r="P1006" s="5"/>
      <c r="Q1006" s="5"/>
      <c r="R1006" s="5"/>
      <c r="S1006" s="54"/>
      <c r="T1006" s="54"/>
      <c r="U1006" s="371"/>
      <c r="V1006" s="56"/>
      <c r="W1006" s="5"/>
      <c r="X1006" s="373"/>
      <c r="Y1006" s="48"/>
      <c r="Z1006" s="5"/>
      <c r="AA1006" s="5"/>
    </row>
    <row r="1007" spans="1:27" ht="21" customHeight="1" x14ac:dyDescent="0.3">
      <c r="A1007" s="5"/>
      <c r="B1007" s="5"/>
      <c r="C1007" s="5"/>
      <c r="D1007" s="5"/>
      <c r="E1007" s="5"/>
      <c r="F1007" s="5"/>
      <c r="G1007" s="5"/>
      <c r="H1007" s="5"/>
      <c r="I1007" s="53"/>
      <c r="J1007" s="5"/>
      <c r="K1007" s="5"/>
      <c r="L1007" s="5"/>
      <c r="M1007" s="5"/>
      <c r="N1007" s="5"/>
      <c r="O1007" s="5"/>
      <c r="P1007" s="5"/>
      <c r="Q1007" s="5"/>
      <c r="R1007" s="5"/>
      <c r="S1007" s="54"/>
      <c r="T1007" s="54"/>
      <c r="U1007" s="371"/>
      <c r="V1007" s="56"/>
      <c r="W1007" s="5"/>
      <c r="X1007" s="373"/>
      <c r="Y1007" s="48"/>
      <c r="Z1007" s="5"/>
      <c r="AA1007" s="5"/>
    </row>
    <row r="1008" spans="1:27" ht="21" customHeight="1" x14ac:dyDescent="0.3">
      <c r="A1008" s="5"/>
      <c r="B1008" s="5"/>
      <c r="C1008" s="5"/>
      <c r="D1008" s="5"/>
      <c r="E1008" s="5"/>
      <c r="F1008" s="5"/>
      <c r="G1008" s="5"/>
      <c r="H1008" s="5"/>
      <c r="I1008" s="53"/>
      <c r="J1008" s="5"/>
      <c r="K1008" s="5"/>
      <c r="L1008" s="5"/>
      <c r="M1008" s="5"/>
      <c r="N1008" s="5"/>
      <c r="O1008" s="5"/>
      <c r="P1008" s="5"/>
      <c r="Q1008" s="5"/>
      <c r="R1008" s="5"/>
      <c r="S1008" s="54"/>
      <c r="T1008" s="54"/>
      <c r="U1008" s="371"/>
      <c r="V1008" s="56"/>
      <c r="W1008" s="5"/>
      <c r="X1008" s="373"/>
      <c r="Y1008" s="48"/>
      <c r="Z1008" s="5"/>
      <c r="AA1008" s="5"/>
    </row>
    <row r="1009" spans="1:27" ht="21" customHeight="1" x14ac:dyDescent="0.3">
      <c r="A1009" s="5"/>
      <c r="B1009" s="5"/>
      <c r="C1009" s="5"/>
      <c r="D1009" s="5"/>
      <c r="E1009" s="5"/>
      <c r="F1009" s="5"/>
      <c r="G1009" s="5"/>
      <c r="H1009" s="5"/>
      <c r="I1009" s="53"/>
      <c r="J1009" s="5"/>
      <c r="K1009" s="5"/>
      <c r="L1009" s="5"/>
      <c r="M1009" s="5"/>
      <c r="N1009" s="5"/>
      <c r="O1009" s="5"/>
      <c r="P1009" s="5"/>
      <c r="Q1009" s="5"/>
      <c r="R1009" s="5"/>
      <c r="S1009" s="54"/>
      <c r="T1009" s="54"/>
      <c r="U1009" s="371"/>
      <c r="V1009" s="56"/>
      <c r="W1009" s="5"/>
      <c r="X1009" s="373"/>
      <c r="Y1009" s="48"/>
      <c r="Z1009" s="5"/>
      <c r="AA1009" s="5"/>
    </row>
    <row r="1010" spans="1:27" ht="21" customHeight="1" x14ac:dyDescent="0.3">
      <c r="A1010" s="5"/>
      <c r="B1010" s="5"/>
      <c r="C1010" s="5"/>
      <c r="D1010" s="5"/>
      <c r="E1010" s="5"/>
      <c r="F1010" s="5"/>
      <c r="G1010" s="5"/>
      <c r="H1010" s="5"/>
      <c r="I1010" s="53"/>
      <c r="J1010" s="5"/>
      <c r="K1010" s="5"/>
      <c r="L1010" s="5"/>
      <c r="M1010" s="5"/>
      <c r="N1010" s="5"/>
      <c r="O1010" s="5"/>
      <c r="P1010" s="5"/>
      <c r="Q1010" s="5"/>
      <c r="R1010" s="5"/>
      <c r="S1010" s="54"/>
      <c r="T1010" s="54"/>
      <c r="U1010" s="371"/>
      <c r="V1010" s="56"/>
      <c r="W1010" s="5"/>
      <c r="X1010" s="373"/>
      <c r="Y1010" s="48"/>
      <c r="Z1010" s="5"/>
      <c r="AA1010" s="5"/>
    </row>
    <row r="1011" spans="1:27" ht="21" customHeight="1" x14ac:dyDescent="0.3">
      <c r="A1011" s="5"/>
      <c r="B1011" s="5"/>
      <c r="C1011" s="5"/>
      <c r="D1011" s="5"/>
      <c r="E1011" s="5"/>
      <c r="F1011" s="5"/>
      <c r="G1011" s="5"/>
      <c r="H1011" s="5"/>
      <c r="I1011" s="53"/>
      <c r="J1011" s="5"/>
      <c r="K1011" s="5"/>
      <c r="L1011" s="5"/>
      <c r="M1011" s="5"/>
      <c r="N1011" s="5"/>
      <c r="O1011" s="5"/>
      <c r="P1011" s="5"/>
      <c r="Q1011" s="5"/>
      <c r="R1011" s="5"/>
      <c r="S1011" s="54"/>
      <c r="T1011" s="54"/>
      <c r="U1011" s="371"/>
      <c r="V1011" s="56"/>
      <c r="W1011" s="5"/>
      <c r="X1011" s="373"/>
      <c r="Y1011" s="48"/>
      <c r="Z1011" s="5"/>
      <c r="AA1011" s="5"/>
    </row>
    <row r="1012" spans="1:27" ht="21" customHeight="1" x14ac:dyDescent="0.3">
      <c r="A1012" s="5"/>
      <c r="B1012" s="5"/>
      <c r="C1012" s="5"/>
      <c r="D1012" s="5"/>
      <c r="E1012" s="5"/>
      <c r="F1012" s="5"/>
      <c r="G1012" s="5"/>
      <c r="H1012" s="5"/>
      <c r="I1012" s="53"/>
      <c r="J1012" s="5"/>
      <c r="K1012" s="5"/>
      <c r="L1012" s="5"/>
      <c r="M1012" s="5"/>
      <c r="N1012" s="5"/>
      <c r="O1012" s="5"/>
      <c r="P1012" s="5"/>
      <c r="Q1012" s="5"/>
      <c r="R1012" s="5"/>
      <c r="S1012" s="54"/>
      <c r="T1012" s="54"/>
      <c r="U1012" s="371"/>
      <c r="V1012" s="56"/>
      <c r="W1012" s="5"/>
      <c r="X1012" s="373"/>
      <c r="Y1012" s="48"/>
      <c r="Z1012" s="5"/>
      <c r="AA1012" s="5"/>
    </row>
    <row r="1013" spans="1:27" ht="21" customHeight="1" x14ac:dyDescent="0.3">
      <c r="A1013" s="5"/>
      <c r="B1013" s="5"/>
      <c r="C1013" s="5"/>
      <c r="D1013" s="5"/>
      <c r="E1013" s="5"/>
      <c r="F1013" s="5"/>
      <c r="G1013" s="5"/>
      <c r="H1013" s="5"/>
      <c r="I1013" s="53"/>
      <c r="J1013" s="5"/>
      <c r="K1013" s="5"/>
      <c r="L1013" s="5"/>
      <c r="M1013" s="5"/>
      <c r="N1013" s="5"/>
      <c r="O1013" s="5"/>
      <c r="P1013" s="5"/>
      <c r="Q1013" s="5"/>
      <c r="R1013" s="5"/>
      <c r="S1013" s="54"/>
      <c r="T1013" s="54"/>
      <c r="U1013" s="371"/>
      <c r="V1013" s="56"/>
      <c r="W1013" s="5"/>
      <c r="X1013" s="373"/>
      <c r="Y1013" s="48"/>
      <c r="Z1013" s="5"/>
      <c r="AA1013" s="5"/>
    </row>
    <row r="1014" spans="1:27" ht="21" customHeight="1" x14ac:dyDescent="0.3">
      <c r="A1014" s="5"/>
      <c r="B1014" s="5"/>
      <c r="C1014" s="5"/>
      <c r="D1014" s="5"/>
      <c r="E1014" s="5"/>
      <c r="F1014" s="5"/>
      <c r="G1014" s="5"/>
      <c r="H1014" s="5"/>
      <c r="I1014" s="53"/>
      <c r="J1014" s="5"/>
      <c r="K1014" s="5"/>
      <c r="L1014" s="5"/>
      <c r="M1014" s="5"/>
      <c r="N1014" s="5"/>
      <c r="O1014" s="5"/>
      <c r="P1014" s="5"/>
      <c r="Q1014" s="5"/>
      <c r="R1014" s="5"/>
      <c r="S1014" s="54"/>
      <c r="T1014" s="54"/>
      <c r="U1014" s="371"/>
      <c r="V1014" s="56"/>
      <c r="W1014" s="5"/>
      <c r="X1014" s="373"/>
      <c r="Y1014" s="48"/>
      <c r="Z1014" s="5"/>
      <c r="AA1014" s="5"/>
    </row>
    <row r="1015" spans="1:27" ht="21" customHeight="1" x14ac:dyDescent="0.3">
      <c r="A1015" s="5"/>
      <c r="B1015" s="5"/>
      <c r="C1015" s="5"/>
      <c r="D1015" s="5"/>
      <c r="E1015" s="5"/>
      <c r="F1015" s="5"/>
      <c r="G1015" s="5"/>
      <c r="H1015" s="5"/>
      <c r="I1015" s="53"/>
      <c r="J1015" s="5"/>
      <c r="K1015" s="5"/>
      <c r="L1015" s="5"/>
      <c r="M1015" s="5"/>
      <c r="N1015" s="5"/>
      <c r="O1015" s="5"/>
      <c r="P1015" s="5"/>
      <c r="Q1015" s="5"/>
      <c r="R1015" s="5"/>
      <c r="S1015" s="54"/>
      <c r="T1015" s="54"/>
      <c r="U1015" s="371"/>
      <c r="V1015" s="56"/>
      <c r="W1015" s="5"/>
      <c r="X1015" s="373"/>
      <c r="Y1015" s="48"/>
      <c r="Z1015" s="5"/>
      <c r="AA1015" s="5"/>
    </row>
    <row r="1016" spans="1:27" ht="21" customHeight="1" x14ac:dyDescent="0.3">
      <c r="A1016" s="5"/>
      <c r="B1016" s="5"/>
      <c r="C1016" s="5"/>
      <c r="D1016" s="5"/>
      <c r="E1016" s="5"/>
      <c r="F1016" s="5"/>
      <c r="G1016" s="5"/>
      <c r="H1016" s="5"/>
      <c r="I1016" s="53"/>
      <c r="J1016" s="5"/>
      <c r="K1016" s="5"/>
      <c r="L1016" s="5"/>
      <c r="M1016" s="5"/>
      <c r="N1016" s="5"/>
      <c r="O1016" s="5"/>
      <c r="P1016" s="5"/>
      <c r="Q1016" s="5"/>
      <c r="R1016" s="5"/>
      <c r="S1016" s="54"/>
      <c r="T1016" s="54"/>
      <c r="U1016" s="371"/>
      <c r="V1016" s="56"/>
      <c r="W1016" s="5"/>
      <c r="X1016" s="373"/>
      <c r="Y1016" s="48"/>
      <c r="Z1016" s="5"/>
      <c r="AA1016" s="5"/>
    </row>
    <row r="1017" spans="1:27" ht="21" customHeight="1" x14ac:dyDescent="0.3">
      <c r="A1017" s="5"/>
      <c r="B1017" s="5"/>
      <c r="C1017" s="5"/>
      <c r="D1017" s="5"/>
      <c r="E1017" s="5"/>
      <c r="F1017" s="5"/>
      <c r="G1017" s="5"/>
      <c r="H1017" s="5"/>
      <c r="I1017" s="53"/>
      <c r="J1017" s="5"/>
      <c r="K1017" s="5"/>
      <c r="L1017" s="5"/>
      <c r="M1017" s="5"/>
      <c r="N1017" s="5"/>
      <c r="O1017" s="5"/>
      <c r="P1017" s="5"/>
      <c r="Q1017" s="5"/>
      <c r="R1017" s="5"/>
      <c r="S1017" s="54"/>
      <c r="T1017" s="54"/>
      <c r="U1017" s="371"/>
      <c r="V1017" s="56"/>
      <c r="W1017" s="5"/>
      <c r="X1017" s="373"/>
      <c r="Y1017" s="48"/>
      <c r="Z1017" s="5"/>
      <c r="AA1017" s="5"/>
    </row>
    <row r="1018" spans="1:27" ht="21" customHeight="1" x14ac:dyDescent="0.3">
      <c r="A1018" s="5"/>
      <c r="B1018" s="5"/>
      <c r="C1018" s="5"/>
      <c r="D1018" s="5"/>
      <c r="E1018" s="5"/>
      <c r="F1018" s="5"/>
      <c r="G1018" s="5"/>
      <c r="H1018" s="5"/>
      <c r="I1018" s="53"/>
      <c r="J1018" s="5"/>
      <c r="K1018" s="5"/>
      <c r="L1018" s="5"/>
      <c r="M1018" s="5"/>
      <c r="N1018" s="5"/>
      <c r="O1018" s="5"/>
      <c r="P1018" s="5"/>
      <c r="Q1018" s="5"/>
      <c r="R1018" s="5"/>
      <c r="S1018" s="54"/>
      <c r="T1018" s="54"/>
      <c r="U1018" s="371"/>
      <c r="V1018" s="56"/>
      <c r="W1018" s="5"/>
      <c r="X1018" s="373"/>
      <c r="Y1018" s="48"/>
      <c r="Z1018" s="5"/>
      <c r="AA1018" s="5"/>
    </row>
    <row r="1019" spans="1:27" ht="21" customHeight="1" x14ac:dyDescent="0.3">
      <c r="A1019" s="5"/>
      <c r="B1019" s="5"/>
      <c r="C1019" s="5"/>
      <c r="D1019" s="5"/>
      <c r="E1019" s="5"/>
      <c r="F1019" s="5"/>
      <c r="G1019" s="5"/>
      <c r="H1019" s="5"/>
      <c r="I1019" s="53"/>
      <c r="J1019" s="5"/>
      <c r="K1019" s="5"/>
      <c r="L1019" s="5"/>
      <c r="M1019" s="5"/>
      <c r="N1019" s="5"/>
      <c r="O1019" s="5"/>
      <c r="P1019" s="5"/>
      <c r="Q1019" s="5"/>
      <c r="R1019" s="5"/>
      <c r="S1019" s="54"/>
      <c r="T1019" s="54"/>
      <c r="U1019" s="371"/>
      <c r="V1019" s="56"/>
      <c r="W1019" s="5"/>
      <c r="X1019" s="373"/>
      <c r="Y1019" s="48"/>
      <c r="Z1019" s="5"/>
      <c r="AA1019" s="5"/>
    </row>
    <row r="1020" spans="1:27" ht="21" customHeight="1" x14ac:dyDescent="0.3">
      <c r="A1020" s="5"/>
      <c r="B1020" s="5"/>
      <c r="C1020" s="5"/>
      <c r="D1020" s="5"/>
      <c r="E1020" s="5"/>
      <c r="F1020" s="5"/>
      <c r="G1020" s="5"/>
      <c r="H1020" s="5"/>
      <c r="I1020" s="53"/>
      <c r="J1020" s="5"/>
      <c r="K1020" s="5"/>
      <c r="L1020" s="5"/>
      <c r="M1020" s="5"/>
      <c r="N1020" s="5"/>
      <c r="O1020" s="5"/>
      <c r="P1020" s="5"/>
      <c r="Q1020" s="5"/>
      <c r="R1020" s="5"/>
      <c r="S1020" s="54"/>
      <c r="T1020" s="54"/>
      <c r="U1020" s="371"/>
      <c r="V1020" s="56"/>
      <c r="W1020" s="5"/>
      <c r="X1020" s="373"/>
      <c r="Y1020" s="48"/>
      <c r="Z1020" s="5"/>
      <c r="AA1020" s="5"/>
    </row>
    <row r="1021" spans="1:27" ht="21" customHeight="1" x14ac:dyDescent="0.3">
      <c r="A1021" s="5"/>
      <c r="B1021" s="5"/>
      <c r="C1021" s="5"/>
      <c r="D1021" s="5"/>
      <c r="E1021" s="5"/>
      <c r="F1021" s="5"/>
      <c r="G1021" s="5"/>
      <c r="H1021" s="5"/>
      <c r="I1021" s="53"/>
      <c r="J1021" s="5"/>
      <c r="K1021" s="5"/>
      <c r="L1021" s="5"/>
      <c r="M1021" s="5"/>
      <c r="N1021" s="5"/>
      <c r="O1021" s="5"/>
      <c r="P1021" s="5"/>
      <c r="Q1021" s="5"/>
      <c r="R1021" s="5"/>
      <c r="S1021" s="54"/>
      <c r="T1021" s="54"/>
      <c r="U1021" s="371"/>
      <c r="V1021" s="56"/>
      <c r="W1021" s="5"/>
      <c r="X1021" s="373"/>
      <c r="Y1021" s="48"/>
      <c r="Z1021" s="5"/>
      <c r="AA1021" s="5"/>
    </row>
    <row r="1022" spans="1:27" ht="21" customHeight="1" x14ac:dyDescent="0.3">
      <c r="A1022" s="5"/>
      <c r="B1022" s="5"/>
      <c r="C1022" s="5"/>
      <c r="D1022" s="5"/>
      <c r="E1022" s="5"/>
      <c r="F1022" s="5"/>
      <c r="G1022" s="5"/>
      <c r="H1022" s="5"/>
      <c r="I1022" s="53"/>
      <c r="J1022" s="5"/>
      <c r="K1022" s="5"/>
      <c r="L1022" s="5"/>
      <c r="M1022" s="5"/>
      <c r="N1022" s="5"/>
      <c r="O1022" s="5"/>
      <c r="P1022" s="5"/>
      <c r="Q1022" s="5"/>
      <c r="R1022" s="5"/>
      <c r="S1022" s="54"/>
      <c r="T1022" s="54"/>
      <c r="U1022" s="371"/>
      <c r="V1022" s="56"/>
      <c r="W1022" s="5"/>
      <c r="X1022" s="373"/>
      <c r="Y1022" s="48"/>
      <c r="Z1022" s="5"/>
      <c r="AA1022" s="5"/>
    </row>
    <row r="1023" spans="1:27" ht="21" customHeight="1" x14ac:dyDescent="0.3">
      <c r="A1023" s="5"/>
      <c r="B1023" s="5"/>
      <c r="C1023" s="5"/>
      <c r="D1023" s="5"/>
      <c r="E1023" s="5"/>
      <c r="F1023" s="5"/>
      <c r="G1023" s="5"/>
      <c r="H1023" s="5"/>
      <c r="I1023" s="53"/>
      <c r="J1023" s="5"/>
      <c r="K1023" s="5"/>
      <c r="L1023" s="5"/>
      <c r="M1023" s="5"/>
      <c r="N1023" s="5"/>
      <c r="O1023" s="5"/>
      <c r="P1023" s="5"/>
      <c r="Q1023" s="5"/>
      <c r="R1023" s="5"/>
      <c r="S1023" s="54"/>
      <c r="T1023" s="54"/>
      <c r="U1023" s="371"/>
      <c r="V1023" s="56"/>
      <c r="W1023" s="5"/>
      <c r="X1023" s="373"/>
      <c r="Y1023" s="48"/>
      <c r="Z1023" s="5"/>
      <c r="AA1023" s="5"/>
    </row>
    <row r="1024" spans="1:27" ht="21" customHeight="1" x14ac:dyDescent="0.3">
      <c r="A1024" s="5"/>
      <c r="B1024" s="5"/>
      <c r="C1024" s="5"/>
      <c r="D1024" s="5"/>
      <c r="E1024" s="5"/>
      <c r="F1024" s="5"/>
      <c r="G1024" s="5"/>
      <c r="H1024" s="5"/>
      <c r="I1024" s="53"/>
      <c r="J1024" s="5"/>
      <c r="K1024" s="5"/>
      <c r="L1024" s="5"/>
      <c r="M1024" s="5"/>
      <c r="N1024" s="5"/>
      <c r="O1024" s="5"/>
      <c r="P1024" s="5"/>
      <c r="Q1024" s="5"/>
      <c r="R1024" s="5"/>
      <c r="S1024" s="54"/>
      <c r="T1024" s="54"/>
      <c r="U1024" s="371"/>
      <c r="V1024" s="56"/>
      <c r="W1024" s="5"/>
      <c r="X1024" s="373"/>
      <c r="Y1024" s="48"/>
      <c r="Z1024" s="5"/>
      <c r="AA1024" s="5"/>
    </row>
    <row r="1025" spans="1:27" ht="21" customHeight="1" x14ac:dyDescent="0.3">
      <c r="A1025" s="5"/>
      <c r="B1025" s="5"/>
      <c r="C1025" s="5"/>
      <c r="D1025" s="5"/>
      <c r="E1025" s="5"/>
      <c r="F1025" s="5"/>
      <c r="G1025" s="5"/>
      <c r="H1025" s="5"/>
      <c r="I1025" s="53"/>
      <c r="J1025" s="5"/>
      <c r="K1025" s="5"/>
      <c r="L1025" s="5"/>
      <c r="M1025" s="5"/>
      <c r="N1025" s="5"/>
      <c r="O1025" s="5"/>
      <c r="P1025" s="5"/>
      <c r="Q1025" s="5"/>
      <c r="R1025" s="5"/>
      <c r="S1025" s="54"/>
      <c r="T1025" s="54"/>
      <c r="U1025" s="371"/>
      <c r="V1025" s="56"/>
      <c r="W1025" s="5"/>
      <c r="X1025" s="373"/>
      <c r="Y1025" s="48"/>
      <c r="Z1025" s="5"/>
      <c r="AA1025" s="5"/>
    </row>
    <row r="1026" spans="1:27" ht="21" customHeight="1" x14ac:dyDescent="0.3">
      <c r="A1026" s="5"/>
      <c r="B1026" s="5"/>
      <c r="C1026" s="5"/>
      <c r="D1026" s="5"/>
      <c r="E1026" s="5"/>
      <c r="F1026" s="5"/>
      <c r="G1026" s="5"/>
      <c r="H1026" s="5"/>
      <c r="I1026" s="53"/>
      <c r="J1026" s="5"/>
      <c r="K1026" s="5"/>
      <c r="L1026" s="5"/>
      <c r="M1026" s="5"/>
      <c r="N1026" s="5"/>
      <c r="O1026" s="5"/>
      <c r="P1026" s="5"/>
      <c r="Q1026" s="5"/>
      <c r="R1026" s="5"/>
      <c r="S1026" s="54"/>
      <c r="T1026" s="54"/>
      <c r="U1026" s="371"/>
      <c r="V1026" s="56"/>
      <c r="W1026" s="5"/>
      <c r="X1026" s="373"/>
      <c r="Y1026" s="48"/>
      <c r="Z1026" s="5"/>
      <c r="AA1026" s="5"/>
    </row>
    <row r="1027" spans="1:27" ht="21" customHeight="1" x14ac:dyDescent="0.3">
      <c r="A1027" s="5"/>
      <c r="B1027" s="5"/>
      <c r="C1027" s="5"/>
      <c r="D1027" s="5"/>
      <c r="E1027" s="5"/>
      <c r="F1027" s="5"/>
      <c r="G1027" s="5"/>
      <c r="H1027" s="5"/>
      <c r="I1027" s="53"/>
      <c r="J1027" s="5"/>
      <c r="K1027" s="5"/>
      <c r="L1027" s="5"/>
      <c r="M1027" s="5"/>
      <c r="N1027" s="5"/>
      <c r="O1027" s="5"/>
      <c r="P1027" s="5"/>
      <c r="Q1027" s="5"/>
      <c r="R1027" s="5"/>
      <c r="S1027" s="54"/>
      <c r="T1027" s="54"/>
      <c r="U1027" s="371"/>
      <c r="V1027" s="56"/>
      <c r="W1027" s="5"/>
      <c r="X1027" s="373"/>
      <c r="Y1027" s="48"/>
      <c r="Z1027" s="5"/>
      <c r="AA1027" s="5"/>
    </row>
    <row r="1028" spans="1:27" ht="21" customHeight="1" x14ac:dyDescent="0.3">
      <c r="A1028" s="5"/>
      <c r="B1028" s="5"/>
      <c r="C1028" s="5"/>
      <c r="D1028" s="5"/>
      <c r="E1028" s="5"/>
      <c r="F1028" s="5"/>
      <c r="G1028" s="5"/>
      <c r="H1028" s="5"/>
      <c r="I1028" s="53"/>
      <c r="J1028" s="5"/>
      <c r="K1028" s="5"/>
      <c r="L1028" s="5"/>
      <c r="M1028" s="5"/>
      <c r="N1028" s="5"/>
      <c r="O1028" s="5"/>
      <c r="P1028" s="5"/>
      <c r="Q1028" s="5"/>
      <c r="R1028" s="5"/>
      <c r="S1028" s="54"/>
      <c r="T1028" s="54"/>
      <c r="U1028" s="371"/>
      <c r="V1028" s="56"/>
      <c r="W1028" s="5"/>
      <c r="X1028" s="373"/>
      <c r="Y1028" s="48"/>
      <c r="Z1028" s="5"/>
      <c r="AA1028" s="5"/>
    </row>
    <row r="1029" spans="1:27" ht="21" customHeight="1" x14ac:dyDescent="0.3">
      <c r="A1029" s="5"/>
      <c r="B1029" s="5"/>
      <c r="C1029" s="5"/>
      <c r="D1029" s="5"/>
      <c r="E1029" s="5"/>
      <c r="F1029" s="5"/>
      <c r="G1029" s="5"/>
      <c r="H1029" s="5"/>
      <c r="I1029" s="53"/>
      <c r="J1029" s="5"/>
      <c r="K1029" s="5"/>
      <c r="L1029" s="5"/>
      <c r="M1029" s="5"/>
      <c r="N1029" s="5"/>
      <c r="O1029" s="5"/>
      <c r="P1029" s="5"/>
      <c r="Q1029" s="5"/>
      <c r="R1029" s="5"/>
      <c r="S1029" s="54"/>
      <c r="T1029" s="54"/>
      <c r="U1029" s="371"/>
      <c r="V1029" s="56"/>
      <c r="W1029" s="5"/>
      <c r="X1029" s="373"/>
      <c r="Y1029" s="48"/>
      <c r="Z1029" s="5"/>
      <c r="AA1029" s="5"/>
    </row>
    <row r="1030" spans="1:27" ht="21" customHeight="1" x14ac:dyDescent="0.3">
      <c r="A1030" s="5"/>
      <c r="B1030" s="5"/>
      <c r="C1030" s="5"/>
      <c r="D1030" s="5"/>
      <c r="E1030" s="5"/>
      <c r="F1030" s="5"/>
      <c r="G1030" s="5"/>
      <c r="H1030" s="5"/>
      <c r="I1030" s="53"/>
      <c r="J1030" s="5"/>
      <c r="K1030" s="5"/>
      <c r="L1030" s="5"/>
      <c r="M1030" s="5"/>
      <c r="N1030" s="5"/>
      <c r="O1030" s="5"/>
      <c r="P1030" s="5"/>
      <c r="Q1030" s="5"/>
      <c r="R1030" s="5"/>
      <c r="S1030" s="54"/>
      <c r="T1030" s="54"/>
      <c r="U1030" s="371"/>
      <c r="V1030" s="56"/>
      <c r="W1030" s="5"/>
      <c r="X1030" s="373"/>
      <c r="Y1030" s="48"/>
      <c r="Z1030" s="5"/>
      <c r="AA1030" s="5"/>
    </row>
    <row r="1031" spans="1:27" ht="21" customHeight="1" x14ac:dyDescent="0.3">
      <c r="A1031" s="5"/>
      <c r="B1031" s="5"/>
      <c r="C1031" s="5"/>
      <c r="D1031" s="5"/>
      <c r="E1031" s="5"/>
      <c r="F1031" s="5"/>
      <c r="G1031" s="5"/>
      <c r="H1031" s="5"/>
      <c r="I1031" s="53"/>
      <c r="J1031" s="5"/>
      <c r="K1031" s="5"/>
      <c r="L1031" s="5"/>
      <c r="M1031" s="5"/>
      <c r="N1031" s="5"/>
      <c r="O1031" s="5"/>
      <c r="P1031" s="5"/>
      <c r="Q1031" s="5"/>
      <c r="R1031" s="5"/>
      <c r="S1031" s="54"/>
      <c r="T1031" s="54"/>
      <c r="U1031" s="371"/>
      <c r="V1031" s="56"/>
      <c r="W1031" s="5"/>
      <c r="X1031" s="373"/>
      <c r="Y1031" s="48"/>
      <c r="Z1031" s="5"/>
      <c r="AA1031" s="5"/>
    </row>
    <row r="1032" spans="1:27" ht="21" customHeight="1" x14ac:dyDescent="0.3">
      <c r="A1032" s="5"/>
      <c r="B1032" s="5"/>
      <c r="C1032" s="5"/>
      <c r="D1032" s="5"/>
      <c r="E1032" s="5"/>
      <c r="F1032" s="5"/>
      <c r="G1032" s="5"/>
      <c r="H1032" s="5"/>
      <c r="I1032" s="53"/>
      <c r="J1032" s="5"/>
      <c r="K1032" s="5"/>
      <c r="L1032" s="5"/>
      <c r="M1032" s="5"/>
      <c r="N1032" s="5"/>
      <c r="O1032" s="5"/>
      <c r="P1032" s="5"/>
      <c r="Q1032" s="5"/>
      <c r="R1032" s="5"/>
      <c r="S1032" s="54"/>
      <c r="T1032" s="54"/>
      <c r="U1032" s="371"/>
      <c r="V1032" s="56"/>
      <c r="W1032" s="5"/>
      <c r="X1032" s="373"/>
      <c r="Y1032" s="48"/>
      <c r="Z1032" s="5"/>
      <c r="AA1032" s="5"/>
    </row>
    <row r="1033" spans="1:27" ht="21" customHeight="1" x14ac:dyDescent="0.3">
      <c r="A1033" s="5"/>
      <c r="B1033" s="5"/>
      <c r="C1033" s="5"/>
      <c r="D1033" s="5"/>
      <c r="E1033" s="5"/>
      <c r="F1033" s="5"/>
      <c r="G1033" s="5"/>
      <c r="H1033" s="5"/>
      <c r="I1033" s="53"/>
      <c r="J1033" s="5"/>
      <c r="K1033" s="5"/>
      <c r="L1033" s="5"/>
      <c r="M1033" s="5"/>
      <c r="N1033" s="5"/>
      <c r="O1033" s="5"/>
      <c r="P1033" s="5"/>
      <c r="Q1033" s="5"/>
      <c r="R1033" s="5"/>
      <c r="S1033" s="54"/>
      <c r="T1033" s="54"/>
      <c r="U1033" s="371"/>
      <c r="V1033" s="56"/>
      <c r="W1033" s="5"/>
      <c r="X1033" s="373"/>
      <c r="Y1033" s="48"/>
      <c r="Z1033" s="5"/>
      <c r="AA1033" s="5"/>
    </row>
    <row r="1034" spans="1:27" ht="21" customHeight="1" x14ac:dyDescent="0.3">
      <c r="A1034" s="5"/>
      <c r="B1034" s="5"/>
      <c r="C1034" s="5"/>
      <c r="D1034" s="5"/>
      <c r="E1034" s="5"/>
      <c r="F1034" s="5"/>
      <c r="G1034" s="5"/>
      <c r="H1034" s="5"/>
      <c r="I1034" s="53"/>
      <c r="J1034" s="5"/>
      <c r="K1034" s="5"/>
      <c r="L1034" s="5"/>
      <c r="M1034" s="5"/>
      <c r="N1034" s="5"/>
      <c r="O1034" s="5"/>
      <c r="P1034" s="5"/>
      <c r="Q1034" s="5"/>
      <c r="R1034" s="5"/>
      <c r="S1034" s="54"/>
      <c r="T1034" s="54"/>
      <c r="U1034" s="371"/>
      <c r="V1034" s="56"/>
      <c r="W1034" s="5"/>
      <c r="X1034" s="373"/>
      <c r="Y1034" s="48"/>
      <c r="Z1034" s="5"/>
      <c r="AA1034" s="5"/>
    </row>
    <row r="1035" spans="1:27" ht="21" customHeight="1" x14ac:dyDescent="0.3">
      <c r="A1035" s="5"/>
      <c r="B1035" s="5"/>
      <c r="C1035" s="5"/>
      <c r="D1035" s="5"/>
      <c r="E1035" s="5"/>
      <c r="F1035" s="5"/>
      <c r="G1035" s="5"/>
      <c r="H1035" s="5"/>
      <c r="I1035" s="53"/>
      <c r="J1035" s="5"/>
      <c r="K1035" s="5"/>
      <c r="L1035" s="5"/>
      <c r="M1035" s="5"/>
      <c r="N1035" s="5"/>
      <c r="O1035" s="5"/>
      <c r="P1035" s="5"/>
      <c r="Q1035" s="5"/>
      <c r="R1035" s="5"/>
      <c r="S1035" s="54"/>
      <c r="T1035" s="54"/>
      <c r="U1035" s="371"/>
      <c r="V1035" s="56"/>
      <c r="W1035" s="5"/>
      <c r="X1035" s="373"/>
      <c r="Y1035" s="48"/>
      <c r="Z1035" s="5"/>
      <c r="AA1035" s="5"/>
    </row>
    <row r="1036" spans="1:27" ht="21" customHeight="1" x14ac:dyDescent="0.3">
      <c r="A1036" s="5"/>
      <c r="B1036" s="5"/>
      <c r="C1036" s="5"/>
      <c r="D1036" s="5"/>
      <c r="E1036" s="5"/>
      <c r="F1036" s="5"/>
      <c r="G1036" s="5"/>
      <c r="H1036" s="5"/>
      <c r="I1036" s="53"/>
      <c r="J1036" s="5"/>
      <c r="K1036" s="5"/>
      <c r="L1036" s="5"/>
      <c r="M1036" s="5"/>
      <c r="N1036" s="5"/>
      <c r="O1036" s="5"/>
      <c r="P1036" s="5"/>
      <c r="Q1036" s="5"/>
      <c r="R1036" s="5"/>
      <c r="S1036" s="54"/>
      <c r="T1036" s="54"/>
      <c r="U1036" s="371"/>
      <c r="V1036" s="56"/>
      <c r="W1036" s="5"/>
      <c r="X1036" s="373"/>
      <c r="Y1036" s="48"/>
      <c r="Z1036" s="5"/>
      <c r="AA1036" s="5"/>
    </row>
    <row r="1037" spans="1:27" ht="21" customHeight="1" x14ac:dyDescent="0.3">
      <c r="A1037" s="5"/>
      <c r="B1037" s="5"/>
      <c r="C1037" s="5"/>
      <c r="D1037" s="5"/>
      <c r="E1037" s="5"/>
      <c r="F1037" s="5"/>
      <c r="G1037" s="5"/>
      <c r="H1037" s="5"/>
      <c r="I1037" s="53"/>
      <c r="J1037" s="5"/>
      <c r="K1037" s="5"/>
      <c r="L1037" s="5"/>
      <c r="M1037" s="5"/>
      <c r="N1037" s="5"/>
      <c r="O1037" s="5"/>
      <c r="P1037" s="5"/>
      <c r="Q1037" s="5"/>
      <c r="R1037" s="5"/>
      <c r="S1037" s="54"/>
      <c r="T1037" s="54"/>
      <c r="U1037" s="371"/>
      <c r="V1037" s="56"/>
      <c r="W1037" s="5"/>
      <c r="X1037" s="373"/>
      <c r="Y1037" s="48"/>
      <c r="Z1037" s="5"/>
      <c r="AA1037" s="5"/>
    </row>
    <row r="1038" spans="1:27" ht="21" customHeight="1" x14ac:dyDescent="0.3">
      <c r="A1038" s="5"/>
      <c r="B1038" s="5"/>
      <c r="C1038" s="5"/>
      <c r="D1038" s="5"/>
      <c r="E1038" s="5"/>
      <c r="F1038" s="5"/>
      <c r="G1038" s="5"/>
      <c r="H1038" s="5"/>
      <c r="I1038" s="53"/>
      <c r="J1038" s="5"/>
      <c r="K1038" s="5"/>
      <c r="L1038" s="5"/>
      <c r="M1038" s="5"/>
      <c r="N1038" s="5"/>
      <c r="O1038" s="5"/>
      <c r="P1038" s="5"/>
      <c r="Q1038" s="5"/>
      <c r="R1038" s="5"/>
      <c r="S1038" s="54"/>
      <c r="T1038" s="54"/>
      <c r="U1038" s="371"/>
      <c r="V1038" s="56"/>
      <c r="W1038" s="5"/>
      <c r="X1038" s="373"/>
      <c r="Y1038" s="48"/>
      <c r="Z1038" s="5"/>
      <c r="AA1038" s="5"/>
    </row>
    <row r="1039" spans="1:27" ht="21" customHeight="1" x14ac:dyDescent="0.3">
      <c r="A1039" s="5"/>
      <c r="B1039" s="5"/>
      <c r="C1039" s="5"/>
      <c r="D1039" s="5"/>
      <c r="E1039" s="5"/>
      <c r="F1039" s="5"/>
      <c r="G1039" s="5"/>
      <c r="H1039" s="5"/>
      <c r="I1039" s="53"/>
      <c r="J1039" s="5"/>
      <c r="K1039" s="5"/>
      <c r="L1039" s="5"/>
      <c r="M1039" s="5"/>
      <c r="N1039" s="5"/>
      <c r="O1039" s="5"/>
      <c r="P1039" s="5"/>
      <c r="Q1039" s="5"/>
      <c r="R1039" s="5"/>
      <c r="S1039" s="54"/>
      <c r="T1039" s="54"/>
      <c r="U1039" s="371"/>
      <c r="V1039" s="56"/>
      <c r="W1039" s="5"/>
      <c r="X1039" s="373"/>
      <c r="Y1039" s="48"/>
      <c r="Z1039" s="5"/>
      <c r="AA1039" s="5"/>
    </row>
    <row r="1040" spans="1:27" ht="21" customHeight="1" x14ac:dyDescent="0.3">
      <c r="A1040" s="5"/>
      <c r="B1040" s="5"/>
      <c r="C1040" s="5"/>
      <c r="D1040" s="5"/>
      <c r="E1040" s="5"/>
      <c r="F1040" s="5"/>
      <c r="G1040" s="5"/>
      <c r="H1040" s="5"/>
      <c r="I1040" s="53"/>
      <c r="J1040" s="5"/>
      <c r="K1040" s="5"/>
      <c r="L1040" s="5"/>
      <c r="M1040" s="5"/>
      <c r="N1040" s="5"/>
      <c r="O1040" s="5"/>
      <c r="P1040" s="5"/>
      <c r="Q1040" s="5"/>
      <c r="R1040" s="5"/>
      <c r="S1040" s="54"/>
      <c r="T1040" s="54"/>
      <c r="U1040" s="371"/>
      <c r="V1040" s="56"/>
      <c r="W1040" s="5"/>
      <c r="X1040" s="373"/>
      <c r="Y1040" s="48"/>
      <c r="Z1040" s="5"/>
      <c r="AA1040" s="5"/>
    </row>
    <row r="1041" spans="1:27" ht="21" customHeight="1" x14ac:dyDescent="0.3">
      <c r="A1041" s="5"/>
      <c r="B1041" s="5"/>
      <c r="C1041" s="5"/>
      <c r="D1041" s="5"/>
      <c r="E1041" s="5"/>
      <c r="F1041" s="5"/>
      <c r="G1041" s="5"/>
      <c r="H1041" s="5"/>
      <c r="I1041" s="53"/>
      <c r="J1041" s="5"/>
      <c r="K1041" s="5"/>
      <c r="L1041" s="5"/>
      <c r="M1041" s="5"/>
      <c r="N1041" s="5"/>
      <c r="O1041" s="5"/>
      <c r="P1041" s="5"/>
      <c r="Q1041" s="5"/>
      <c r="R1041" s="5"/>
      <c r="S1041" s="54"/>
      <c r="T1041" s="54"/>
      <c r="U1041" s="371"/>
      <c r="V1041" s="56"/>
      <c r="W1041" s="5"/>
      <c r="X1041" s="373"/>
      <c r="Y1041" s="48"/>
      <c r="Z1041" s="5"/>
      <c r="AA1041" s="5"/>
    </row>
    <row r="1042" spans="1:27" ht="21" customHeight="1" x14ac:dyDescent="0.3">
      <c r="A1042" s="5"/>
      <c r="B1042" s="5"/>
      <c r="C1042" s="5"/>
      <c r="D1042" s="5"/>
      <c r="E1042" s="5"/>
      <c r="F1042" s="5"/>
      <c r="G1042" s="5"/>
      <c r="H1042" s="5"/>
      <c r="I1042" s="53"/>
      <c r="J1042" s="5"/>
      <c r="K1042" s="5"/>
      <c r="L1042" s="5"/>
      <c r="M1042" s="5"/>
      <c r="N1042" s="5"/>
      <c r="O1042" s="5"/>
      <c r="P1042" s="5"/>
      <c r="Q1042" s="5"/>
      <c r="R1042" s="5"/>
      <c r="S1042" s="54"/>
      <c r="T1042" s="54"/>
      <c r="U1042" s="371"/>
      <c r="V1042" s="56"/>
      <c r="W1042" s="5"/>
      <c r="X1042" s="373"/>
      <c r="Y1042" s="48"/>
      <c r="Z1042" s="5"/>
      <c r="AA1042" s="5"/>
    </row>
    <row r="1043" spans="1:27" ht="21" customHeight="1" x14ac:dyDescent="0.3">
      <c r="A1043" s="5"/>
      <c r="B1043" s="5"/>
      <c r="C1043" s="5"/>
      <c r="D1043" s="5"/>
      <c r="E1043" s="5"/>
      <c r="F1043" s="5"/>
      <c r="G1043" s="5"/>
      <c r="H1043" s="5"/>
      <c r="I1043" s="53"/>
      <c r="J1043" s="5"/>
      <c r="K1043" s="5"/>
      <c r="L1043" s="5"/>
      <c r="M1043" s="5"/>
      <c r="N1043" s="5"/>
      <c r="O1043" s="5"/>
      <c r="P1043" s="5"/>
      <c r="Q1043" s="5"/>
      <c r="R1043" s="5"/>
      <c r="S1043" s="54"/>
      <c r="T1043" s="54"/>
      <c r="U1043" s="371"/>
      <c r="V1043" s="56"/>
      <c r="W1043" s="5"/>
      <c r="X1043" s="373"/>
      <c r="Y1043" s="48"/>
      <c r="Z1043" s="5"/>
      <c r="AA1043" s="5"/>
    </row>
    <row r="1044" spans="1:27" ht="21" customHeight="1" x14ac:dyDescent="0.3">
      <c r="A1044" s="5"/>
      <c r="B1044" s="5"/>
      <c r="C1044" s="5"/>
      <c r="D1044" s="5"/>
      <c r="E1044" s="5"/>
      <c r="F1044" s="5"/>
      <c r="G1044" s="5"/>
      <c r="H1044" s="5"/>
      <c r="I1044" s="53"/>
      <c r="J1044" s="5"/>
      <c r="K1044" s="5"/>
      <c r="L1044" s="5"/>
      <c r="M1044" s="5"/>
      <c r="N1044" s="5"/>
      <c r="O1044" s="5"/>
      <c r="P1044" s="5"/>
      <c r="Q1044" s="5"/>
      <c r="R1044" s="5"/>
      <c r="S1044" s="54"/>
      <c r="T1044" s="54"/>
      <c r="U1044" s="371"/>
      <c r="V1044" s="56"/>
      <c r="W1044" s="5"/>
      <c r="X1044" s="373"/>
      <c r="Y1044" s="48"/>
      <c r="Z1044" s="5"/>
      <c r="AA1044" s="5"/>
    </row>
    <row r="1045" spans="1:27" ht="21" customHeight="1" x14ac:dyDescent="0.3">
      <c r="A1045" s="5"/>
      <c r="B1045" s="5"/>
      <c r="C1045" s="5"/>
      <c r="D1045" s="5"/>
      <c r="E1045" s="5"/>
      <c r="F1045" s="5"/>
      <c r="G1045" s="5"/>
      <c r="H1045" s="5"/>
      <c r="I1045" s="53"/>
      <c r="J1045" s="5"/>
      <c r="K1045" s="5"/>
      <c r="L1045" s="5"/>
      <c r="M1045" s="5"/>
      <c r="N1045" s="5"/>
      <c r="O1045" s="5"/>
      <c r="P1045" s="5"/>
      <c r="Q1045" s="5"/>
      <c r="R1045" s="5"/>
      <c r="S1045" s="54"/>
      <c r="T1045" s="54"/>
      <c r="U1045" s="371"/>
      <c r="V1045" s="56"/>
      <c r="W1045" s="5"/>
      <c r="X1045" s="373"/>
      <c r="Y1045" s="48"/>
      <c r="Z1045" s="5"/>
      <c r="AA1045" s="5"/>
    </row>
    <row r="1046" spans="1:27" ht="21" customHeight="1" x14ac:dyDescent="0.3">
      <c r="A1046" s="5"/>
      <c r="B1046" s="5"/>
      <c r="C1046" s="5"/>
      <c r="D1046" s="5"/>
      <c r="E1046" s="5"/>
      <c r="F1046" s="5"/>
      <c r="G1046" s="5"/>
      <c r="H1046" s="5"/>
      <c r="I1046" s="53"/>
      <c r="J1046" s="5"/>
      <c r="K1046" s="5"/>
      <c r="L1046" s="5"/>
      <c r="M1046" s="5"/>
      <c r="N1046" s="5"/>
      <c r="O1046" s="5"/>
      <c r="P1046" s="5"/>
      <c r="Q1046" s="5"/>
      <c r="R1046" s="5"/>
      <c r="S1046" s="54"/>
      <c r="T1046" s="54"/>
      <c r="U1046" s="371"/>
      <c r="V1046" s="56"/>
      <c r="W1046" s="5"/>
      <c r="X1046" s="373"/>
      <c r="Y1046" s="48"/>
      <c r="Z1046" s="5"/>
      <c r="AA1046" s="5"/>
    </row>
    <row r="1047" spans="1:27" ht="21" customHeight="1" x14ac:dyDescent="0.3">
      <c r="A1047" s="5"/>
      <c r="B1047" s="5"/>
      <c r="C1047" s="5"/>
      <c r="D1047" s="5"/>
      <c r="E1047" s="5"/>
      <c r="F1047" s="5"/>
      <c r="G1047" s="5"/>
      <c r="H1047" s="5"/>
      <c r="I1047" s="53"/>
      <c r="J1047" s="5"/>
      <c r="K1047" s="5"/>
      <c r="L1047" s="5"/>
      <c r="M1047" s="5"/>
      <c r="N1047" s="5"/>
      <c r="O1047" s="5"/>
      <c r="P1047" s="5"/>
      <c r="Q1047" s="5"/>
      <c r="R1047" s="5"/>
      <c r="S1047" s="54"/>
      <c r="T1047" s="54"/>
      <c r="U1047" s="371"/>
      <c r="V1047" s="56"/>
      <c r="W1047" s="5"/>
      <c r="X1047" s="373"/>
      <c r="Y1047" s="48"/>
      <c r="Z1047" s="5"/>
      <c r="AA1047" s="5"/>
    </row>
    <row r="1048" spans="1:27" ht="21" customHeight="1" x14ac:dyDescent="0.3">
      <c r="A1048" s="5"/>
      <c r="B1048" s="5"/>
      <c r="C1048" s="5"/>
      <c r="D1048" s="5"/>
      <c r="E1048" s="5"/>
      <c r="F1048" s="5"/>
      <c r="G1048" s="5"/>
      <c r="H1048" s="5"/>
      <c r="I1048" s="53"/>
      <c r="J1048" s="5"/>
      <c r="K1048" s="5"/>
      <c r="L1048" s="5"/>
      <c r="M1048" s="5"/>
      <c r="N1048" s="5"/>
      <c r="O1048" s="5"/>
      <c r="P1048" s="5"/>
      <c r="Q1048" s="5"/>
      <c r="R1048" s="5"/>
      <c r="S1048" s="54"/>
      <c r="T1048" s="54"/>
      <c r="U1048" s="371"/>
      <c r="V1048" s="56"/>
      <c r="W1048" s="5"/>
      <c r="X1048" s="373"/>
      <c r="Y1048" s="48"/>
      <c r="Z1048" s="5"/>
      <c r="AA1048" s="5"/>
    </row>
    <row r="1049" spans="1:27" ht="21" customHeight="1" x14ac:dyDescent="0.3">
      <c r="A1049" s="5"/>
      <c r="B1049" s="5"/>
      <c r="C1049" s="5"/>
      <c r="D1049" s="5"/>
      <c r="E1049" s="5"/>
      <c r="F1049" s="5"/>
      <c r="G1049" s="5"/>
      <c r="H1049" s="5"/>
      <c r="I1049" s="53"/>
      <c r="J1049" s="5"/>
      <c r="K1049" s="5"/>
      <c r="L1049" s="5"/>
      <c r="M1049" s="5"/>
      <c r="N1049" s="5"/>
      <c r="O1049" s="5"/>
      <c r="P1049" s="5"/>
      <c r="Q1049" s="5"/>
      <c r="R1049" s="5"/>
      <c r="S1049" s="54"/>
      <c r="T1049" s="54"/>
      <c r="U1049" s="371"/>
      <c r="V1049" s="56"/>
      <c r="W1049" s="5"/>
      <c r="X1049" s="373"/>
      <c r="Y1049" s="48"/>
      <c r="Z1049" s="5"/>
      <c r="AA1049" s="5"/>
    </row>
    <row r="1050" spans="1:27" ht="21" customHeight="1" x14ac:dyDescent="0.3">
      <c r="A1050" s="5"/>
      <c r="B1050" s="5"/>
      <c r="C1050" s="5"/>
      <c r="D1050" s="5"/>
      <c r="E1050" s="5"/>
      <c r="F1050" s="5"/>
      <c r="G1050" s="5"/>
      <c r="H1050" s="5"/>
      <c r="I1050" s="53"/>
      <c r="J1050" s="5"/>
      <c r="K1050" s="5"/>
      <c r="L1050" s="5"/>
      <c r="M1050" s="5"/>
      <c r="N1050" s="5"/>
      <c r="O1050" s="5"/>
      <c r="P1050" s="5"/>
      <c r="Q1050" s="5"/>
      <c r="R1050" s="5"/>
      <c r="S1050" s="54"/>
      <c r="T1050" s="54"/>
      <c r="U1050" s="371"/>
      <c r="V1050" s="56"/>
      <c r="W1050" s="5"/>
      <c r="X1050" s="373"/>
      <c r="Y1050" s="48"/>
      <c r="Z1050" s="5"/>
      <c r="AA1050" s="5"/>
    </row>
    <row r="1051" spans="1:27" ht="21" customHeight="1" x14ac:dyDescent="0.3">
      <c r="A1051" s="5"/>
      <c r="B1051" s="5"/>
      <c r="C1051" s="5"/>
      <c r="D1051" s="5"/>
      <c r="E1051" s="5"/>
      <c r="F1051" s="5"/>
      <c r="G1051" s="5"/>
      <c r="H1051" s="5"/>
      <c r="I1051" s="53"/>
      <c r="J1051" s="5"/>
      <c r="K1051" s="5"/>
      <c r="L1051" s="5"/>
      <c r="M1051" s="5"/>
      <c r="N1051" s="5"/>
      <c r="O1051" s="5"/>
      <c r="P1051" s="5"/>
      <c r="Q1051" s="5"/>
      <c r="R1051" s="5"/>
      <c r="S1051" s="54"/>
      <c r="T1051" s="54"/>
      <c r="U1051" s="371"/>
      <c r="V1051" s="56"/>
      <c r="W1051" s="5"/>
      <c r="X1051" s="373"/>
      <c r="Y1051" s="48"/>
      <c r="Z1051" s="5"/>
      <c r="AA1051" s="5"/>
    </row>
    <row r="1052" spans="1:27" ht="21" customHeight="1" x14ac:dyDescent="0.3">
      <c r="A1052" s="5"/>
      <c r="B1052" s="5"/>
      <c r="C1052" s="5"/>
      <c r="D1052" s="5"/>
      <c r="E1052" s="5"/>
      <c r="F1052" s="5"/>
      <c r="G1052" s="5"/>
      <c r="H1052" s="5"/>
      <c r="I1052" s="53"/>
      <c r="J1052" s="5"/>
      <c r="K1052" s="5"/>
      <c r="L1052" s="5"/>
      <c r="M1052" s="5"/>
      <c r="N1052" s="5"/>
      <c r="O1052" s="5"/>
      <c r="P1052" s="5"/>
      <c r="Q1052" s="5"/>
      <c r="R1052" s="5"/>
      <c r="S1052" s="54"/>
      <c r="T1052" s="54"/>
      <c r="U1052" s="371"/>
      <c r="V1052" s="56"/>
      <c r="W1052" s="5"/>
      <c r="X1052" s="373"/>
      <c r="Y1052" s="48"/>
      <c r="Z1052" s="5"/>
      <c r="AA1052" s="5"/>
    </row>
  </sheetData>
  <mergeCells count="83">
    <mergeCell ref="D137:G137"/>
    <mergeCell ref="Y64:Y78"/>
    <mergeCell ref="Y117:Y127"/>
    <mergeCell ref="Y51:Y53"/>
    <mergeCell ref="Y89:Y108"/>
    <mergeCell ref="D84:H84"/>
    <mergeCell ref="I84:Q84"/>
    <mergeCell ref="D85:H85"/>
    <mergeCell ref="I85:Q85"/>
    <mergeCell ref="T85:U85"/>
    <mergeCell ref="V85:X85"/>
    <mergeCell ref="D86:H86"/>
    <mergeCell ref="T60:U60"/>
    <mergeCell ref="V60:X60"/>
    <mergeCell ref="Y128:Y134"/>
    <mergeCell ref="I61:Q61"/>
    <mergeCell ref="Y6:Y11"/>
    <mergeCell ref="Y17:Y20"/>
    <mergeCell ref="Y12:Y16"/>
    <mergeCell ref="Y21:Y24"/>
    <mergeCell ref="Y35:Y50"/>
    <mergeCell ref="D135:G135"/>
    <mergeCell ref="D136:G136"/>
    <mergeCell ref="D59:H59"/>
    <mergeCell ref="I59:Q59"/>
    <mergeCell ref="D60:H60"/>
    <mergeCell ref="I60:Q60"/>
    <mergeCell ref="H62:J62"/>
    <mergeCell ref="L62:N62"/>
    <mergeCell ref="O62:Q62"/>
    <mergeCell ref="I86:Q86"/>
    <mergeCell ref="D87:F87"/>
    <mergeCell ref="H87:J87"/>
    <mergeCell ref="L87:N87"/>
    <mergeCell ref="D61:H61"/>
    <mergeCell ref="D62:F62"/>
    <mergeCell ref="D112:H112"/>
    <mergeCell ref="D1:H1"/>
    <mergeCell ref="I1:Q1"/>
    <mergeCell ref="D2:H2"/>
    <mergeCell ref="I2:Q2"/>
    <mergeCell ref="T2:U2"/>
    <mergeCell ref="V2:X2"/>
    <mergeCell ref="I3:Q3"/>
    <mergeCell ref="D3:H3"/>
    <mergeCell ref="D4:F4"/>
    <mergeCell ref="H4:J4"/>
    <mergeCell ref="L4:N4"/>
    <mergeCell ref="O4:Q4"/>
    <mergeCell ref="S4:T4"/>
    <mergeCell ref="U4:X4"/>
    <mergeCell ref="V31:X31"/>
    <mergeCell ref="D32:H32"/>
    <mergeCell ref="I32:Q32"/>
    <mergeCell ref="D33:F33"/>
    <mergeCell ref="H33:J33"/>
    <mergeCell ref="L33:N33"/>
    <mergeCell ref="O33:Q33"/>
    <mergeCell ref="S33:T33"/>
    <mergeCell ref="U33:X33"/>
    <mergeCell ref="D30:H30"/>
    <mergeCell ref="I30:Q30"/>
    <mergeCell ref="D31:H31"/>
    <mergeCell ref="I31:Q31"/>
    <mergeCell ref="T31:U31"/>
    <mergeCell ref="I112:Q112"/>
    <mergeCell ref="O87:Q87"/>
    <mergeCell ref="S87:T87"/>
    <mergeCell ref="U87:X87"/>
    <mergeCell ref="S62:T62"/>
    <mergeCell ref="U62:X62"/>
    <mergeCell ref="D113:H113"/>
    <mergeCell ref="I113:Q113"/>
    <mergeCell ref="T113:U113"/>
    <mergeCell ref="V113:X113"/>
    <mergeCell ref="D114:H114"/>
    <mergeCell ref="I114:Q114"/>
    <mergeCell ref="S115:T115"/>
    <mergeCell ref="U115:X115"/>
    <mergeCell ref="D115:F115"/>
    <mergeCell ref="H115:J115"/>
    <mergeCell ref="L115:N115"/>
    <mergeCell ref="O115:Q115"/>
  </mergeCells>
  <pageMargins left="0.25" right="0.25" top="0.75" bottom="0.75" header="0.3" footer="0.3"/>
  <pageSetup paperSize="9" scale="76" orientation="landscape" horizontalDpi="1200" verticalDpi="1200" r:id="rId1"/>
  <rowBreaks count="4" manualBreakCount="4">
    <brk id="29" min="3" max="25" man="1"/>
    <brk id="58" min="3" max="25" man="1"/>
    <brk id="83" min="3" max="25" man="1"/>
    <brk id="111" min="3" max="25"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AJ1365"/>
  <sheetViews>
    <sheetView showGridLines="0" view="pageBreakPreview" topLeftCell="H644" zoomScale="90" zoomScaleNormal="100" zoomScaleSheetLayoutView="90" workbookViewId="0">
      <selection activeCell="M645" sqref="M645"/>
    </sheetView>
  </sheetViews>
  <sheetFormatPr baseColWidth="10" defaultColWidth="15.140625" defaultRowHeight="15" customHeight="1" x14ac:dyDescent="0.25"/>
  <cols>
    <col min="1" max="5" width="5.140625" hidden="1" customWidth="1"/>
    <col min="6" max="6" width="10.28515625" hidden="1" customWidth="1"/>
    <col min="7" max="7" width="8.42578125" hidden="1" customWidth="1"/>
    <col min="8" max="8" width="7.42578125" customWidth="1"/>
    <col min="9" max="9" width="6.85546875" customWidth="1"/>
    <col min="10" max="10" width="7.28515625" customWidth="1"/>
    <col min="11" max="11" width="8.140625" hidden="1" customWidth="1"/>
    <col min="12" max="12" width="18.140625" customWidth="1"/>
    <col min="13" max="13" width="23.7109375" customWidth="1"/>
    <col min="14" max="14" width="25.28515625" customWidth="1"/>
    <col min="15" max="15" width="6.42578125" customWidth="1"/>
    <col min="16" max="21" width="3.28515625" customWidth="1"/>
    <col min="22" max="22" width="6" customWidth="1"/>
    <col min="23" max="24" width="5.28515625" customWidth="1"/>
    <col min="25" max="25" width="4.42578125" style="801" customWidth="1"/>
    <col min="26" max="27" width="4.42578125" customWidth="1"/>
    <col min="28" max="28" width="4.42578125" style="211" customWidth="1"/>
    <col min="29" max="29" width="31.42578125" style="149" customWidth="1"/>
    <col min="30" max="36" width="13.28515625" customWidth="1"/>
  </cols>
  <sheetData>
    <row r="1" spans="1:36" ht="21" customHeight="1" x14ac:dyDescent="0.3">
      <c r="A1" s="1" t="s">
        <v>0</v>
      </c>
      <c r="B1" s="1"/>
      <c r="C1" s="1"/>
      <c r="D1" s="1"/>
      <c r="E1" s="1"/>
      <c r="F1" s="1"/>
      <c r="G1" s="2"/>
      <c r="H1" s="972" t="s">
        <v>1</v>
      </c>
      <c r="I1" s="967"/>
      <c r="J1" s="967"/>
      <c r="K1" s="967"/>
      <c r="L1" s="967"/>
      <c r="M1" s="973" t="s">
        <v>2</v>
      </c>
      <c r="N1" s="967"/>
      <c r="O1" s="967"/>
      <c r="P1" s="967"/>
      <c r="Q1" s="967"/>
      <c r="R1" s="967"/>
      <c r="S1" s="967"/>
      <c r="T1" s="967"/>
      <c r="U1" s="967"/>
      <c r="V1" s="258"/>
      <c r="W1" s="258"/>
      <c r="X1" s="258"/>
      <c r="Y1" s="778"/>
      <c r="Z1" s="258"/>
      <c r="AA1" s="258"/>
      <c r="AB1" s="493"/>
      <c r="AC1" s="296"/>
      <c r="AD1" s="5"/>
      <c r="AE1" s="5"/>
      <c r="AF1" s="5"/>
      <c r="AG1" s="5"/>
      <c r="AH1" s="5"/>
      <c r="AI1" s="5"/>
      <c r="AJ1" s="5"/>
    </row>
    <row r="2" spans="1:36" ht="15.75" customHeight="1" x14ac:dyDescent="0.3">
      <c r="A2" s="1">
        <v>201</v>
      </c>
      <c r="B2" s="1"/>
      <c r="C2" s="1"/>
      <c r="D2" s="1"/>
      <c r="E2" s="1"/>
      <c r="F2" s="1" t="s">
        <v>3</v>
      </c>
      <c r="G2" s="2"/>
      <c r="H2" s="962" t="s">
        <v>4</v>
      </c>
      <c r="I2" s="963"/>
      <c r="J2" s="963"/>
      <c r="K2" s="963"/>
      <c r="L2" s="963"/>
      <c r="M2" s="964" t="s">
        <v>3</v>
      </c>
      <c r="N2" s="963"/>
      <c r="O2" s="963"/>
      <c r="P2" s="963"/>
      <c r="Q2" s="963"/>
      <c r="R2" s="963"/>
      <c r="S2" s="963"/>
      <c r="T2" s="963"/>
      <c r="U2" s="963"/>
      <c r="V2" s="833"/>
      <c r="W2" s="254"/>
      <c r="X2" s="965"/>
      <c r="Y2" s="963"/>
      <c r="Z2" s="971"/>
      <c r="AA2" s="963"/>
      <c r="AB2" s="963"/>
      <c r="AC2" s="297"/>
      <c r="AD2" s="5"/>
      <c r="AE2" s="5"/>
      <c r="AF2" s="5"/>
      <c r="AG2" s="5"/>
      <c r="AH2" s="5"/>
      <c r="AI2" s="5"/>
      <c r="AJ2" s="5"/>
    </row>
    <row r="3" spans="1:36" ht="21" customHeight="1" x14ac:dyDescent="0.3">
      <c r="A3" s="1">
        <v>203</v>
      </c>
      <c r="B3" s="1"/>
      <c r="C3" s="1"/>
      <c r="D3" s="1"/>
      <c r="E3" s="1"/>
      <c r="F3" s="1" t="s">
        <v>5</v>
      </c>
      <c r="G3" s="2"/>
      <c r="H3" s="962" t="s">
        <v>6</v>
      </c>
      <c r="I3" s="963"/>
      <c r="J3" s="963"/>
      <c r="K3" s="963"/>
      <c r="L3" s="963"/>
      <c r="M3" s="964" t="s">
        <v>18</v>
      </c>
      <c r="N3" s="963"/>
      <c r="O3" s="963"/>
      <c r="P3" s="963"/>
      <c r="Q3" s="963"/>
      <c r="R3" s="963"/>
      <c r="S3" s="963"/>
      <c r="T3" s="963"/>
      <c r="U3" s="963"/>
      <c r="V3" s="833"/>
      <c r="W3" s="254"/>
      <c r="X3" s="832"/>
      <c r="Y3" s="779"/>
      <c r="Z3" s="833"/>
      <c r="AA3" s="833"/>
      <c r="AB3" s="506"/>
      <c r="AC3" s="297"/>
      <c r="AD3" s="5"/>
      <c r="AE3" s="5"/>
      <c r="AF3" s="5"/>
      <c r="AG3" s="5"/>
      <c r="AH3" s="5"/>
      <c r="AI3" s="5"/>
      <c r="AJ3" s="5"/>
    </row>
    <row r="4" spans="1:36" ht="37.5" customHeight="1" x14ac:dyDescent="0.3">
      <c r="A4" s="7">
        <v>202</v>
      </c>
      <c r="B4" s="7"/>
      <c r="C4" s="7"/>
      <c r="D4" s="7"/>
      <c r="E4" s="7"/>
      <c r="F4" s="7" t="s">
        <v>7</v>
      </c>
      <c r="G4" s="7"/>
      <c r="H4" s="995" t="s">
        <v>8</v>
      </c>
      <c r="I4" s="994"/>
      <c r="J4" s="993"/>
      <c r="K4" s="177"/>
      <c r="L4" s="996" t="s">
        <v>9</v>
      </c>
      <c r="M4" s="994"/>
      <c r="N4" s="993"/>
      <c r="O4" s="178" t="s">
        <v>10</v>
      </c>
      <c r="P4" s="992" t="s">
        <v>11</v>
      </c>
      <c r="Q4" s="994"/>
      <c r="R4" s="993"/>
      <c r="S4" s="992" t="s">
        <v>12</v>
      </c>
      <c r="T4" s="994"/>
      <c r="U4" s="993"/>
      <c r="V4" s="406" t="s">
        <v>798</v>
      </c>
      <c r="W4" s="992" t="s">
        <v>14</v>
      </c>
      <c r="X4" s="993"/>
      <c r="Y4" s="992" t="s">
        <v>15</v>
      </c>
      <c r="Z4" s="994"/>
      <c r="AA4" s="994"/>
      <c r="AB4" s="993"/>
      <c r="AC4" s="594" t="s">
        <v>16</v>
      </c>
      <c r="AD4" s="9"/>
      <c r="AE4" s="9"/>
      <c r="AF4" s="9"/>
      <c r="AG4" s="9"/>
      <c r="AH4" s="9"/>
      <c r="AI4" s="9"/>
      <c r="AJ4" s="9"/>
    </row>
    <row r="5" spans="1:36" s="559" customFormat="1" ht="84" customHeight="1" thickBot="1" x14ac:dyDescent="0.35">
      <c r="A5" s="599" t="s">
        <v>17</v>
      </c>
      <c r="B5" s="599"/>
      <c r="C5" s="599"/>
      <c r="D5" s="599"/>
      <c r="E5" s="599"/>
      <c r="F5" s="599" t="s">
        <v>18</v>
      </c>
      <c r="G5" s="600"/>
      <c r="H5" s="641" t="s">
        <v>19</v>
      </c>
      <c r="I5" s="642" t="s">
        <v>20</v>
      </c>
      <c r="J5" s="642" t="s">
        <v>21</v>
      </c>
      <c r="K5" s="642" t="s">
        <v>799</v>
      </c>
      <c r="L5" s="643" t="s">
        <v>20</v>
      </c>
      <c r="M5" s="644" t="s">
        <v>21</v>
      </c>
      <c r="N5" s="644" t="s">
        <v>22</v>
      </c>
      <c r="O5" s="557"/>
      <c r="P5" s="645" t="s">
        <v>23</v>
      </c>
      <c r="Q5" s="645" t="s">
        <v>24</v>
      </c>
      <c r="R5" s="645" t="s">
        <v>25</v>
      </c>
      <c r="S5" s="645" t="s">
        <v>26</v>
      </c>
      <c r="T5" s="645" t="s">
        <v>27</v>
      </c>
      <c r="U5" s="645" t="s">
        <v>28</v>
      </c>
      <c r="V5" s="645" t="s">
        <v>29</v>
      </c>
      <c r="W5" s="646" t="s">
        <v>31</v>
      </c>
      <c r="X5" s="646" t="s">
        <v>32</v>
      </c>
      <c r="Y5" s="780" t="s">
        <v>33</v>
      </c>
      <c r="Z5" s="557" t="s">
        <v>34</v>
      </c>
      <c r="AA5" s="557" t="s">
        <v>35</v>
      </c>
      <c r="AB5" s="557" t="s">
        <v>36</v>
      </c>
      <c r="AC5" s="607"/>
      <c r="AD5" s="608"/>
      <c r="AE5" s="608"/>
      <c r="AF5" s="608"/>
      <c r="AG5" s="608"/>
      <c r="AH5" s="608"/>
      <c r="AI5" s="608"/>
      <c r="AJ5" s="608"/>
    </row>
    <row r="6" spans="1:36" ht="84" customHeight="1" x14ac:dyDescent="0.3">
      <c r="A6" s="10"/>
      <c r="B6" s="10"/>
      <c r="C6" s="10"/>
      <c r="D6" s="10"/>
      <c r="E6" s="10"/>
      <c r="F6" s="246" t="s">
        <v>18</v>
      </c>
      <c r="G6" s="11"/>
      <c r="H6" s="295">
        <f>IF(I6&lt;&gt;"",VLOOKUP(F60,Dependencias,2,0),"")</f>
        <v>20</v>
      </c>
      <c r="I6" s="185">
        <f>IF(L6&lt;&gt;"",VLOOKUP(L6,SERIE,2,0),"")</f>
        <v>145</v>
      </c>
      <c r="J6" s="850">
        <f>IF(M6&lt;&gt;"",VLOOKUP(M6,SUBSERIE,2,0),"")</f>
        <v>1</v>
      </c>
      <c r="K6" s="185"/>
      <c r="L6" s="848" t="s">
        <v>37</v>
      </c>
      <c r="M6" s="1087" t="s">
        <v>895</v>
      </c>
      <c r="N6" s="857" t="s">
        <v>796</v>
      </c>
      <c r="O6" s="290" t="s">
        <v>154</v>
      </c>
      <c r="P6" s="186" t="s">
        <v>41</v>
      </c>
      <c r="Q6" s="186"/>
      <c r="R6" s="186"/>
      <c r="S6" s="186" t="s">
        <v>41</v>
      </c>
      <c r="T6" s="186"/>
      <c r="U6" s="186" t="s">
        <v>41</v>
      </c>
      <c r="V6" s="187"/>
      <c r="W6" s="186">
        <v>3</v>
      </c>
      <c r="X6" s="186">
        <v>17</v>
      </c>
      <c r="Y6" s="781" t="s">
        <v>41</v>
      </c>
      <c r="Z6" s="186"/>
      <c r="AA6" s="186" t="s">
        <v>41</v>
      </c>
      <c r="AB6" s="455"/>
      <c r="AC6" s="1072" t="s">
        <v>896</v>
      </c>
      <c r="AD6" s="13"/>
      <c r="AE6" s="13"/>
      <c r="AF6" s="13"/>
      <c r="AG6" s="13"/>
      <c r="AH6" s="13"/>
      <c r="AI6" s="13"/>
      <c r="AJ6" s="13"/>
    </row>
    <row r="7" spans="1:36" ht="84" customHeight="1" x14ac:dyDescent="0.3">
      <c r="A7" s="10"/>
      <c r="B7" s="10"/>
      <c r="C7" s="10"/>
      <c r="D7" s="10"/>
      <c r="E7" s="10"/>
      <c r="F7" s="246" t="s">
        <v>18</v>
      </c>
      <c r="G7" s="11"/>
      <c r="H7" s="850" t="str">
        <f>IF(I7&lt;&gt;"",VLOOKUP(#REF!,Dependencias,2,0),"")</f>
        <v/>
      </c>
      <c r="I7" s="185" t="str">
        <f>IF(L7&lt;&gt;"",VLOOKUP(L7,SERIE,2,0),"")</f>
        <v/>
      </c>
      <c r="J7" s="850" t="str">
        <f>IF(M7&lt;&gt;"",VLOOKUP(M7,SUBSERIE,2,0),"")</f>
        <v/>
      </c>
      <c r="K7" s="185"/>
      <c r="L7" s="848"/>
      <c r="M7" s="1087"/>
      <c r="N7" s="857" t="s">
        <v>227</v>
      </c>
      <c r="O7" s="857"/>
      <c r="P7" s="186"/>
      <c r="Q7" s="186"/>
      <c r="R7" s="186"/>
      <c r="S7" s="186"/>
      <c r="T7" s="186"/>
      <c r="U7" s="186"/>
      <c r="V7" s="187"/>
      <c r="W7" s="186"/>
      <c r="X7" s="186"/>
      <c r="Y7" s="781"/>
      <c r="Z7" s="186"/>
      <c r="AA7" s="186"/>
      <c r="AB7" s="455"/>
      <c r="AC7" s="1073"/>
      <c r="AD7" s="13"/>
      <c r="AE7" s="13"/>
      <c r="AF7" s="13"/>
      <c r="AG7" s="13"/>
      <c r="AH7" s="13"/>
      <c r="AI7" s="13"/>
      <c r="AJ7" s="13"/>
    </row>
    <row r="8" spans="1:36" ht="54" customHeight="1" thickBot="1" x14ac:dyDescent="0.35">
      <c r="A8" s="10"/>
      <c r="B8" s="10"/>
      <c r="C8" s="10"/>
      <c r="D8" s="10"/>
      <c r="E8" s="10"/>
      <c r="F8" s="246" t="s">
        <v>18</v>
      </c>
      <c r="G8" s="11"/>
      <c r="H8" s="850" t="str">
        <f>IF(I8&lt;&gt;"",VLOOKUP(#REF!,Dependencias,2,0),"")</f>
        <v/>
      </c>
      <c r="I8" s="185" t="str">
        <f>IF(L8&lt;&gt;"",VLOOKUP(L8,SERIE,2,0),"")</f>
        <v/>
      </c>
      <c r="J8" s="850" t="str">
        <f>IF(M8&lt;&gt;"",VLOOKUP(M8,SUBSERIE,2,0),"")</f>
        <v/>
      </c>
      <c r="K8" s="185"/>
      <c r="L8" s="848"/>
      <c r="M8" s="1087"/>
      <c r="N8" s="857"/>
      <c r="O8" s="857"/>
      <c r="P8" s="186"/>
      <c r="Q8" s="186"/>
      <c r="R8" s="186"/>
      <c r="S8" s="186"/>
      <c r="T8" s="186"/>
      <c r="U8" s="186"/>
      <c r="V8" s="187"/>
      <c r="W8" s="186"/>
      <c r="X8" s="186"/>
      <c r="Y8" s="781"/>
      <c r="Z8" s="186"/>
      <c r="AA8" s="186"/>
      <c r="AB8" s="455"/>
      <c r="AC8" s="1073"/>
      <c r="AD8" s="13"/>
      <c r="AE8" s="13"/>
      <c r="AF8" s="13"/>
      <c r="AG8" s="13"/>
      <c r="AH8" s="13"/>
      <c r="AI8" s="13"/>
      <c r="AJ8" s="13"/>
    </row>
    <row r="9" spans="1:36" ht="84" customHeight="1" x14ac:dyDescent="0.3">
      <c r="A9" s="10"/>
      <c r="B9" s="10"/>
      <c r="C9" s="10"/>
      <c r="D9" s="10"/>
      <c r="E9" s="10"/>
      <c r="F9" s="246" t="s">
        <v>18</v>
      </c>
      <c r="G9" s="11"/>
      <c r="H9" s="230">
        <f>IF(I9&lt;&gt;"",VLOOKUP(F60,Dependencias,2,0),"")</f>
        <v>20</v>
      </c>
      <c r="I9" s="849">
        <f>IF(L9&lt;&gt;"",VLOOKUP(L9,SERIE,2,0),"")</f>
        <v>145</v>
      </c>
      <c r="J9" s="849">
        <f>IF(M9&lt;&gt;"",VLOOKUP(M9,SUBSERIE,2,0),"")</f>
        <v>2</v>
      </c>
      <c r="K9" s="849">
        <f>IF(N9&lt;&gt;"",VLOOKUP(N9,TIPOLOGIA,2,0),"")</f>
        <v>1720</v>
      </c>
      <c r="L9" s="847" t="s">
        <v>37</v>
      </c>
      <c r="M9" s="847" t="s">
        <v>614</v>
      </c>
      <c r="N9" s="227" t="s">
        <v>833</v>
      </c>
      <c r="O9" s="227" t="s">
        <v>429</v>
      </c>
      <c r="P9" s="839" t="s">
        <v>41</v>
      </c>
      <c r="Q9" s="839"/>
      <c r="R9" s="839"/>
      <c r="S9" s="839" t="s">
        <v>41</v>
      </c>
      <c r="T9" s="839"/>
      <c r="U9" s="839" t="s">
        <v>41</v>
      </c>
      <c r="V9" s="228" t="s">
        <v>155</v>
      </c>
      <c r="W9" s="839">
        <v>3</v>
      </c>
      <c r="X9" s="839">
        <v>17</v>
      </c>
      <c r="Y9" s="782" t="s">
        <v>41</v>
      </c>
      <c r="Z9" s="839"/>
      <c r="AA9" s="839" t="s">
        <v>41</v>
      </c>
      <c r="AB9" s="839"/>
      <c r="AC9" s="958" t="s">
        <v>897</v>
      </c>
      <c r="AD9" s="13"/>
      <c r="AE9" s="13"/>
      <c r="AF9" s="13"/>
      <c r="AG9" s="13"/>
      <c r="AH9" s="13"/>
      <c r="AI9" s="13"/>
      <c r="AJ9" s="13"/>
    </row>
    <row r="10" spans="1:36" ht="84" customHeight="1" x14ac:dyDescent="0.3">
      <c r="A10" s="10"/>
      <c r="B10" s="10"/>
      <c r="C10" s="10"/>
      <c r="D10" s="10"/>
      <c r="E10" s="10"/>
      <c r="F10" s="246"/>
      <c r="G10" s="11"/>
      <c r="H10" s="850"/>
      <c r="I10" s="850"/>
      <c r="J10" s="850"/>
      <c r="K10" s="850"/>
      <c r="L10" s="848"/>
      <c r="M10" s="848"/>
      <c r="N10" s="857" t="s">
        <v>616</v>
      </c>
      <c r="O10" s="290"/>
      <c r="P10" s="840"/>
      <c r="Q10" s="840"/>
      <c r="R10" s="840"/>
      <c r="S10" s="840"/>
      <c r="T10" s="840"/>
      <c r="U10" s="840"/>
      <c r="V10" s="291"/>
      <c r="W10" s="840"/>
      <c r="X10" s="840"/>
      <c r="Y10" s="781"/>
      <c r="Z10" s="840"/>
      <c r="AA10" s="840"/>
      <c r="AB10" s="840"/>
      <c r="AC10" s="978"/>
      <c r="AD10" s="13"/>
      <c r="AE10" s="13"/>
      <c r="AF10" s="13"/>
      <c r="AG10" s="13"/>
      <c r="AH10" s="13"/>
      <c r="AI10" s="13"/>
      <c r="AJ10" s="13"/>
    </row>
    <row r="11" spans="1:36" ht="76.5" customHeight="1" thickBot="1" x14ac:dyDescent="0.35">
      <c r="A11" s="10"/>
      <c r="B11" s="10"/>
      <c r="C11" s="10"/>
      <c r="D11" s="10"/>
      <c r="E11" s="10"/>
      <c r="F11" s="246" t="s">
        <v>18</v>
      </c>
      <c r="G11" s="11"/>
      <c r="H11" s="311" t="str">
        <f>IF(I11&lt;&gt;"",VLOOKUP(F64,Dependencias,2,0),"")</f>
        <v/>
      </c>
      <c r="I11" s="189" t="str">
        <f>IF(L11&lt;&gt;"",VLOOKUP(L11,SERIE,2,0),"")</f>
        <v/>
      </c>
      <c r="J11" s="189" t="str">
        <f>IF(M11&lt;&gt;"",VLOOKUP(M11,SUBSERIE,2,0),"")</f>
        <v/>
      </c>
      <c r="K11" s="189">
        <f>IF(N11&lt;&gt;"",VLOOKUP(N11,TIPOLOGIA,2,0),"")</f>
        <v>1844</v>
      </c>
      <c r="L11" s="180"/>
      <c r="M11" s="180"/>
      <c r="N11" s="181" t="s">
        <v>227</v>
      </c>
      <c r="O11" s="181"/>
      <c r="P11" s="191"/>
      <c r="Q11" s="191"/>
      <c r="R11" s="191"/>
      <c r="S11" s="191"/>
      <c r="T11" s="191"/>
      <c r="U11" s="191"/>
      <c r="V11" s="182"/>
      <c r="W11" s="191"/>
      <c r="X11" s="191"/>
      <c r="Y11" s="783"/>
      <c r="Z11" s="191"/>
      <c r="AA11" s="191"/>
      <c r="AB11" s="287"/>
      <c r="AC11" s="1048"/>
      <c r="AD11" s="13"/>
      <c r="AE11" s="13"/>
      <c r="AF11" s="13"/>
      <c r="AG11" s="13"/>
      <c r="AH11" s="13"/>
      <c r="AI11" s="13"/>
      <c r="AJ11" s="13"/>
    </row>
    <row r="12" spans="1:36" ht="46.5" customHeight="1" x14ac:dyDescent="0.3">
      <c r="A12" s="10"/>
      <c r="B12" s="10"/>
      <c r="C12" s="10"/>
      <c r="D12" s="10"/>
      <c r="E12" s="10"/>
      <c r="F12" s="246"/>
      <c r="G12" s="11"/>
      <c r="H12" s="295"/>
      <c r="I12" s="185"/>
      <c r="J12" s="185"/>
      <c r="K12" s="185"/>
      <c r="L12" s="862"/>
      <c r="M12" s="862"/>
      <c r="N12" s="857"/>
      <c r="O12" s="857"/>
      <c r="P12" s="186"/>
      <c r="Q12" s="186"/>
      <c r="R12" s="186"/>
      <c r="S12" s="186"/>
      <c r="T12" s="186"/>
      <c r="U12" s="186"/>
      <c r="V12" s="187"/>
      <c r="W12" s="186"/>
      <c r="X12" s="186"/>
      <c r="Y12" s="781"/>
      <c r="Z12" s="186"/>
      <c r="AA12" s="186"/>
      <c r="AB12" s="455"/>
      <c r="AC12" s="855"/>
      <c r="AD12" s="13"/>
      <c r="AE12" s="13"/>
      <c r="AF12" s="13"/>
      <c r="AG12" s="13"/>
      <c r="AH12" s="13"/>
      <c r="AI12" s="13"/>
      <c r="AJ12" s="13"/>
    </row>
    <row r="13" spans="1:36" ht="30" customHeight="1" x14ac:dyDescent="0.3">
      <c r="A13" s="10"/>
      <c r="B13" s="10"/>
      <c r="C13" s="10"/>
      <c r="D13" s="10"/>
      <c r="E13" s="10"/>
      <c r="F13" s="246"/>
      <c r="G13" s="11"/>
      <c r="H13" s="184"/>
      <c r="I13" s="185"/>
      <c r="J13" s="185"/>
      <c r="K13" s="185"/>
      <c r="L13" s="862"/>
      <c r="M13" s="835" t="s">
        <v>803</v>
      </c>
      <c r="N13" s="202"/>
      <c r="O13" s="202"/>
      <c r="P13" s="202"/>
      <c r="Q13" s="202"/>
      <c r="R13" s="202"/>
      <c r="S13" s="202"/>
      <c r="T13" s="202"/>
      <c r="U13" s="202"/>
      <c r="V13" s="202"/>
      <c r="W13" s="835" t="s">
        <v>898</v>
      </c>
      <c r="X13" s="186"/>
      <c r="Y13" s="781"/>
      <c r="Z13" s="186"/>
      <c r="AA13" s="186"/>
      <c r="AB13" s="455"/>
      <c r="AC13" s="855"/>
      <c r="AD13" s="13"/>
      <c r="AE13" s="13"/>
      <c r="AF13" s="13"/>
      <c r="AG13" s="13"/>
      <c r="AH13" s="13"/>
      <c r="AI13" s="13"/>
      <c r="AJ13" s="13"/>
    </row>
    <row r="14" spans="1:36" ht="21.75" customHeight="1" thickBot="1" x14ac:dyDescent="0.35">
      <c r="A14" s="10"/>
      <c r="B14" s="10"/>
      <c r="C14" s="10"/>
      <c r="D14" s="10"/>
      <c r="E14" s="10"/>
      <c r="F14" s="246"/>
      <c r="G14" s="11"/>
      <c r="H14" s="188"/>
      <c r="I14" s="189"/>
      <c r="J14" s="189"/>
      <c r="K14" s="189"/>
      <c r="L14" s="180"/>
      <c r="M14" s="205" t="s">
        <v>805</v>
      </c>
      <c r="N14" s="203"/>
      <c r="O14" s="203"/>
      <c r="P14" s="203"/>
      <c r="Q14" s="203"/>
      <c r="R14" s="203"/>
      <c r="S14" s="203"/>
      <c r="T14" s="203"/>
      <c r="U14" s="203"/>
      <c r="V14" s="203"/>
      <c r="W14" s="203"/>
      <c r="X14" s="191"/>
      <c r="Y14" s="783"/>
      <c r="Z14" s="191"/>
      <c r="AA14" s="191"/>
      <c r="AB14" s="287"/>
      <c r="AC14" s="856"/>
      <c r="AD14" s="13"/>
      <c r="AE14" s="13"/>
      <c r="AF14" s="13"/>
      <c r="AG14" s="13"/>
      <c r="AH14" s="13"/>
      <c r="AI14" s="13"/>
      <c r="AJ14" s="13"/>
    </row>
    <row r="15" spans="1:36" ht="30.75" customHeight="1" x14ac:dyDescent="0.3">
      <c r="A15" s="10"/>
      <c r="B15" s="10"/>
      <c r="C15" s="10"/>
      <c r="D15" s="10"/>
      <c r="E15" s="10"/>
      <c r="F15" s="246"/>
      <c r="G15" s="11"/>
      <c r="H15" s="972" t="s">
        <v>1</v>
      </c>
      <c r="I15" s="967"/>
      <c r="J15" s="967"/>
      <c r="K15" s="967"/>
      <c r="L15" s="967"/>
      <c r="M15" s="973" t="s">
        <v>2</v>
      </c>
      <c r="N15" s="967"/>
      <c r="O15" s="967"/>
      <c r="P15" s="967"/>
      <c r="Q15" s="967"/>
      <c r="R15" s="967"/>
      <c r="S15" s="967"/>
      <c r="T15" s="967"/>
      <c r="U15" s="967"/>
      <c r="V15" s="258"/>
      <c r="W15" s="258"/>
      <c r="X15" s="258"/>
      <c r="Y15" s="778"/>
      <c r="Z15" s="258"/>
      <c r="AA15" s="258"/>
      <c r="AB15" s="493"/>
      <c r="AC15" s="296"/>
      <c r="AD15" s="13"/>
      <c r="AE15" s="13"/>
      <c r="AF15" s="13"/>
      <c r="AG15" s="13"/>
      <c r="AH15" s="13"/>
      <c r="AI15" s="13"/>
      <c r="AJ15" s="13"/>
    </row>
    <row r="16" spans="1:36" ht="29.25" customHeight="1" x14ac:dyDescent="0.3">
      <c r="A16" s="10"/>
      <c r="B16" s="10"/>
      <c r="C16" s="10"/>
      <c r="D16" s="10"/>
      <c r="E16" s="10"/>
      <c r="F16" s="246"/>
      <c r="G16" s="11"/>
      <c r="H16" s="962" t="s">
        <v>4</v>
      </c>
      <c r="I16" s="963"/>
      <c r="J16" s="963"/>
      <c r="K16" s="963"/>
      <c r="L16" s="963"/>
      <c r="M16" s="964" t="s">
        <v>3</v>
      </c>
      <c r="N16" s="963"/>
      <c r="O16" s="963"/>
      <c r="P16" s="963"/>
      <c r="Q16" s="963"/>
      <c r="R16" s="963"/>
      <c r="S16" s="963"/>
      <c r="T16" s="963"/>
      <c r="U16" s="963"/>
      <c r="V16" s="833"/>
      <c r="W16" s="254"/>
      <c r="X16" s="965"/>
      <c r="Y16" s="963"/>
      <c r="Z16" s="971"/>
      <c r="AA16" s="963"/>
      <c r="AB16" s="963"/>
      <c r="AC16" s="297"/>
      <c r="AD16" s="13"/>
      <c r="AE16" s="13"/>
      <c r="AF16" s="13"/>
      <c r="AG16" s="13"/>
      <c r="AH16" s="13"/>
      <c r="AI16" s="13"/>
      <c r="AJ16" s="13"/>
    </row>
    <row r="17" spans="1:36" ht="22.5" customHeight="1" thickBot="1" x14ac:dyDescent="0.35">
      <c r="A17" s="10"/>
      <c r="B17" s="10"/>
      <c r="C17" s="10"/>
      <c r="D17" s="10"/>
      <c r="E17" s="10"/>
      <c r="F17" s="246"/>
      <c r="G17" s="11"/>
      <c r="H17" s="1004" t="s">
        <v>6</v>
      </c>
      <c r="I17" s="1002"/>
      <c r="J17" s="1002"/>
      <c r="K17" s="1002"/>
      <c r="L17" s="1002"/>
      <c r="M17" s="1001" t="s">
        <v>18</v>
      </c>
      <c r="N17" s="1002"/>
      <c r="O17" s="1002"/>
      <c r="P17" s="1002"/>
      <c r="Q17" s="1002"/>
      <c r="R17" s="1002"/>
      <c r="S17" s="1002"/>
      <c r="T17" s="1002"/>
      <c r="U17" s="1002"/>
      <c r="V17" s="260"/>
      <c r="W17" s="261"/>
      <c r="X17" s="262"/>
      <c r="Y17" s="784"/>
      <c r="Z17" s="260"/>
      <c r="AA17" s="260"/>
      <c r="AB17" s="507"/>
      <c r="AC17" s="300"/>
      <c r="AD17" s="13"/>
      <c r="AE17" s="13"/>
      <c r="AF17" s="13"/>
      <c r="AG17" s="13"/>
      <c r="AH17" s="13"/>
      <c r="AI17" s="13"/>
      <c r="AJ17" s="13"/>
    </row>
    <row r="18" spans="1:36" ht="67.5" customHeight="1" x14ac:dyDescent="0.3">
      <c r="A18" s="10"/>
      <c r="B18" s="10"/>
      <c r="C18" s="10"/>
      <c r="D18" s="10"/>
      <c r="E18" s="10"/>
      <c r="F18" s="246"/>
      <c r="G18" s="11"/>
      <c r="H18" s="1020" t="s">
        <v>8</v>
      </c>
      <c r="I18" s="1008"/>
      <c r="J18" s="1009"/>
      <c r="K18" s="256"/>
      <c r="L18" s="1021" t="s">
        <v>9</v>
      </c>
      <c r="M18" s="1008"/>
      <c r="N18" s="1009"/>
      <c r="O18" s="257" t="s">
        <v>10</v>
      </c>
      <c r="P18" s="1007" t="s">
        <v>11</v>
      </c>
      <c r="Q18" s="1008"/>
      <c r="R18" s="1009"/>
      <c r="S18" s="1007" t="s">
        <v>12</v>
      </c>
      <c r="T18" s="1008"/>
      <c r="U18" s="1009"/>
      <c r="V18" s="407" t="s">
        <v>798</v>
      </c>
      <c r="W18" s="1007" t="s">
        <v>14</v>
      </c>
      <c r="X18" s="1009"/>
      <c r="Y18" s="1007" t="s">
        <v>15</v>
      </c>
      <c r="Z18" s="1008"/>
      <c r="AA18" s="1008"/>
      <c r="AB18" s="1009"/>
      <c r="AC18" s="593" t="s">
        <v>16</v>
      </c>
      <c r="AD18" s="13"/>
      <c r="AE18" s="13"/>
      <c r="AF18" s="13"/>
      <c r="AG18" s="13"/>
      <c r="AH18" s="13"/>
      <c r="AI18" s="13"/>
      <c r="AJ18" s="13"/>
    </row>
    <row r="19" spans="1:36" s="559" customFormat="1" ht="84" customHeight="1" thickBot="1" x14ac:dyDescent="0.35">
      <c r="A19" s="599"/>
      <c r="B19" s="599"/>
      <c r="C19" s="599"/>
      <c r="D19" s="599"/>
      <c r="E19" s="599"/>
      <c r="F19" s="638"/>
      <c r="G19" s="600"/>
      <c r="H19" s="601" t="s">
        <v>19</v>
      </c>
      <c r="I19" s="602" t="s">
        <v>20</v>
      </c>
      <c r="J19" s="602" t="s">
        <v>21</v>
      </c>
      <c r="K19" s="602" t="s">
        <v>799</v>
      </c>
      <c r="L19" s="603" t="s">
        <v>20</v>
      </c>
      <c r="M19" s="604" t="s">
        <v>21</v>
      </c>
      <c r="N19" s="604" t="s">
        <v>22</v>
      </c>
      <c r="O19" s="558"/>
      <c r="P19" s="605" t="s">
        <v>23</v>
      </c>
      <c r="Q19" s="605" t="s">
        <v>24</v>
      </c>
      <c r="R19" s="605" t="s">
        <v>25</v>
      </c>
      <c r="S19" s="605" t="s">
        <v>26</v>
      </c>
      <c r="T19" s="605" t="s">
        <v>27</v>
      </c>
      <c r="U19" s="605" t="s">
        <v>28</v>
      </c>
      <c r="V19" s="605" t="s">
        <v>29</v>
      </c>
      <c r="W19" s="606" t="s">
        <v>31</v>
      </c>
      <c r="X19" s="606" t="s">
        <v>32</v>
      </c>
      <c r="Y19" s="785" t="s">
        <v>33</v>
      </c>
      <c r="Z19" s="558" t="s">
        <v>34</v>
      </c>
      <c r="AA19" s="558" t="s">
        <v>35</v>
      </c>
      <c r="AB19" s="558" t="s">
        <v>36</v>
      </c>
      <c r="AC19" s="607"/>
      <c r="AD19" s="608"/>
      <c r="AE19" s="608"/>
      <c r="AF19" s="608"/>
      <c r="AG19" s="608"/>
      <c r="AH19" s="608"/>
      <c r="AI19" s="608"/>
      <c r="AJ19" s="608"/>
    </row>
    <row r="20" spans="1:36" ht="118.5" customHeight="1" x14ac:dyDescent="0.3">
      <c r="A20" s="10"/>
      <c r="B20" s="10"/>
      <c r="C20" s="10"/>
      <c r="D20" s="10"/>
      <c r="E20" s="10"/>
      <c r="F20" s="246" t="s">
        <v>18</v>
      </c>
      <c r="G20" s="18"/>
      <c r="H20" s="230">
        <f>IF(I20&lt;&gt;"",VLOOKUP(F20,Dependencias,2,0),"")</f>
        <v>20</v>
      </c>
      <c r="I20" s="293">
        <f>IF(L20&lt;&gt;"",VLOOKUP(L20,SERIE,2,0),"")</f>
        <v>145</v>
      </c>
      <c r="J20" s="849">
        <f>IF(M20&lt;&gt;"",VLOOKUP(M20,SUBSERIE,2,0),"")</f>
        <v>4</v>
      </c>
      <c r="K20" s="293"/>
      <c r="L20" s="847" t="s">
        <v>37</v>
      </c>
      <c r="M20" s="526" t="s">
        <v>899</v>
      </c>
      <c r="N20" s="199" t="s">
        <v>900</v>
      </c>
      <c r="O20" s="227" t="s">
        <v>154</v>
      </c>
      <c r="P20" s="289" t="s">
        <v>41</v>
      </c>
      <c r="Q20" s="289"/>
      <c r="R20" s="289"/>
      <c r="S20" s="289" t="s">
        <v>41</v>
      </c>
      <c r="T20" s="289"/>
      <c r="U20" s="289" t="s">
        <v>41</v>
      </c>
      <c r="V20" s="200"/>
      <c r="W20" s="289">
        <v>3</v>
      </c>
      <c r="X20" s="289">
        <v>17</v>
      </c>
      <c r="Y20" s="782" t="s">
        <v>41</v>
      </c>
      <c r="Z20" s="289"/>
      <c r="AA20" s="289" t="s">
        <v>41</v>
      </c>
      <c r="AB20" s="496"/>
      <c r="AC20" s="858" t="s">
        <v>901</v>
      </c>
      <c r="AD20" s="13"/>
      <c r="AE20" s="13"/>
      <c r="AF20" s="13"/>
      <c r="AG20" s="13"/>
      <c r="AH20" s="13"/>
      <c r="AI20" s="13"/>
      <c r="AJ20" s="13"/>
    </row>
    <row r="21" spans="1:36" ht="118.5" customHeight="1" x14ac:dyDescent="0.3">
      <c r="A21" s="10"/>
      <c r="B21" s="10"/>
      <c r="C21" s="10"/>
      <c r="D21" s="10"/>
      <c r="E21" s="10"/>
      <c r="F21" s="246"/>
      <c r="G21" s="18"/>
      <c r="H21" s="295"/>
      <c r="I21" s="185"/>
      <c r="J21" s="850"/>
      <c r="K21" s="185"/>
      <c r="L21" s="848"/>
      <c r="M21" s="862"/>
      <c r="N21" s="857" t="s">
        <v>902</v>
      </c>
      <c r="O21" s="290"/>
      <c r="P21" s="186"/>
      <c r="Q21" s="186"/>
      <c r="R21" s="186"/>
      <c r="S21" s="186"/>
      <c r="T21" s="186"/>
      <c r="U21" s="186"/>
      <c r="V21" s="187"/>
      <c r="W21" s="186"/>
      <c r="X21" s="186"/>
      <c r="Y21" s="781"/>
      <c r="Z21" s="186"/>
      <c r="AA21" s="186"/>
      <c r="AB21" s="455"/>
      <c r="AC21" s="859"/>
      <c r="AD21" s="13"/>
      <c r="AE21" s="13"/>
      <c r="AF21" s="13"/>
      <c r="AG21" s="13"/>
      <c r="AH21" s="13"/>
      <c r="AI21" s="13"/>
      <c r="AJ21" s="13"/>
    </row>
    <row r="22" spans="1:36" ht="18" customHeight="1" thickBot="1" x14ac:dyDescent="0.35">
      <c r="A22" s="10"/>
      <c r="B22" s="10"/>
      <c r="C22" s="10"/>
      <c r="D22" s="10"/>
      <c r="E22" s="10"/>
      <c r="F22" s="36"/>
      <c r="G22" s="18"/>
      <c r="H22" s="184"/>
      <c r="I22" s="185"/>
      <c r="J22" s="850"/>
      <c r="K22" s="185"/>
      <c r="L22" s="848"/>
      <c r="M22" s="862"/>
      <c r="N22" s="857" t="s">
        <v>227</v>
      </c>
      <c r="O22" s="857"/>
      <c r="P22" s="186"/>
      <c r="Q22" s="186"/>
      <c r="R22" s="186"/>
      <c r="S22" s="186"/>
      <c r="T22" s="186"/>
      <c r="U22" s="186"/>
      <c r="V22" s="187"/>
      <c r="W22" s="186"/>
      <c r="X22" s="186"/>
      <c r="Y22" s="781"/>
      <c r="Z22" s="186"/>
      <c r="AA22" s="186"/>
      <c r="AB22" s="455"/>
      <c r="AC22" s="859"/>
      <c r="AD22" s="13"/>
      <c r="AE22" s="13"/>
      <c r="AF22" s="13"/>
      <c r="AG22" s="13"/>
      <c r="AH22" s="13"/>
      <c r="AI22" s="13"/>
      <c r="AJ22" s="13"/>
    </row>
    <row r="23" spans="1:36" s="568" customFormat="1" ht="41.25" customHeight="1" x14ac:dyDescent="0.3">
      <c r="A23" s="868"/>
      <c r="B23" s="868"/>
      <c r="C23" s="868"/>
      <c r="D23" s="868"/>
      <c r="E23" s="868"/>
      <c r="F23" s="574" t="s">
        <v>18</v>
      </c>
      <c r="G23" s="869"/>
      <c r="H23" s="870">
        <f>IF(I23&lt;&gt;"",VLOOKUP(F33,Dependencias,2,0),"")</f>
        <v>20</v>
      </c>
      <c r="I23" s="871">
        <f>IF(L23&lt;&gt;"",VLOOKUP(L23,SERIE,2,0),"")</f>
        <v>145</v>
      </c>
      <c r="J23" s="871">
        <f>IF(M23&lt;&gt;"",VLOOKUP(M23,SUBSERIE,2,0),"")</f>
        <v>5</v>
      </c>
      <c r="K23" s="871">
        <f>IF(N23&lt;&gt;"",VLOOKUP(N23,TIPOLOGIA,2,0),"")</f>
        <v>1720</v>
      </c>
      <c r="L23" s="872" t="s">
        <v>37</v>
      </c>
      <c r="M23" s="872" t="s">
        <v>626</v>
      </c>
      <c r="N23" s="873" t="s">
        <v>833</v>
      </c>
      <c r="O23" s="873" t="s">
        <v>627</v>
      </c>
      <c r="P23" s="874" t="s">
        <v>41</v>
      </c>
      <c r="Q23" s="874"/>
      <c r="R23" s="874"/>
      <c r="S23" s="874" t="s">
        <v>41</v>
      </c>
      <c r="T23" s="874"/>
      <c r="U23" s="874" t="s">
        <v>41</v>
      </c>
      <c r="V23" s="875" t="s">
        <v>155</v>
      </c>
      <c r="W23" s="874">
        <v>3</v>
      </c>
      <c r="X23" s="874">
        <v>17</v>
      </c>
      <c r="Y23" s="874" t="s">
        <v>41</v>
      </c>
      <c r="Z23" s="874"/>
      <c r="AA23" s="874" t="s">
        <v>41</v>
      </c>
      <c r="AB23" s="874"/>
      <c r="AC23" s="1044" t="s">
        <v>903</v>
      </c>
      <c r="AD23" s="876"/>
      <c r="AE23" s="876"/>
      <c r="AF23" s="876"/>
      <c r="AG23" s="876"/>
      <c r="AH23" s="876"/>
      <c r="AI23" s="876"/>
      <c r="AJ23" s="876"/>
    </row>
    <row r="24" spans="1:36" s="568" customFormat="1" ht="41.25" customHeight="1" x14ac:dyDescent="0.3">
      <c r="A24" s="868"/>
      <c r="B24" s="868"/>
      <c r="C24" s="868"/>
      <c r="D24" s="868"/>
      <c r="E24" s="868"/>
      <c r="F24" s="574"/>
      <c r="G24" s="869"/>
      <c r="H24" s="877"/>
      <c r="I24" s="878"/>
      <c r="J24" s="878"/>
      <c r="K24" s="878"/>
      <c r="L24" s="879"/>
      <c r="M24" s="879"/>
      <c r="N24" s="880" t="s">
        <v>629</v>
      </c>
      <c r="O24" s="880"/>
      <c r="P24" s="881"/>
      <c r="Q24" s="881"/>
      <c r="R24" s="881"/>
      <c r="S24" s="881"/>
      <c r="T24" s="881"/>
      <c r="U24" s="881"/>
      <c r="V24" s="882"/>
      <c r="W24" s="881"/>
      <c r="X24" s="881"/>
      <c r="Y24" s="881"/>
      <c r="Z24" s="881"/>
      <c r="AA24" s="881"/>
      <c r="AB24" s="881"/>
      <c r="AC24" s="1045"/>
      <c r="AD24" s="876"/>
      <c r="AE24" s="876"/>
      <c r="AF24" s="876"/>
      <c r="AG24" s="876"/>
      <c r="AH24" s="876"/>
      <c r="AI24" s="876"/>
      <c r="AJ24" s="876"/>
    </row>
    <row r="25" spans="1:36" s="568" customFormat="1" ht="114" customHeight="1" x14ac:dyDescent="0.3">
      <c r="A25" s="868"/>
      <c r="B25" s="868"/>
      <c r="C25" s="868"/>
      <c r="D25" s="868"/>
      <c r="E25" s="868"/>
      <c r="F25" s="574" t="s">
        <v>18</v>
      </c>
      <c r="G25" s="869"/>
      <c r="H25" s="883" t="str">
        <f>IF(I25&lt;&gt;"",VLOOKUP(#REF!,Dependencias,2,0),"")</f>
        <v/>
      </c>
      <c r="I25" s="884" t="str">
        <f>IF(L25&lt;&gt;"",VLOOKUP(L25,SERIE,2,0),"")</f>
        <v/>
      </c>
      <c r="J25" s="884" t="str">
        <f>IF(M25&lt;&gt;"",VLOOKUP(M25,SUBSERIE,2,0),"")</f>
        <v/>
      </c>
      <c r="K25" s="884">
        <f>IF(N25&lt;&gt;"",VLOOKUP(N25,TIPOLOGIA,2,0),"")</f>
        <v>1844</v>
      </c>
      <c r="L25" s="885"/>
      <c r="M25" s="885"/>
      <c r="N25" s="886" t="s">
        <v>227</v>
      </c>
      <c r="O25" s="886"/>
      <c r="P25" s="887"/>
      <c r="Q25" s="887"/>
      <c r="R25" s="887"/>
      <c r="S25" s="887"/>
      <c r="T25" s="887"/>
      <c r="U25" s="887"/>
      <c r="V25" s="888"/>
      <c r="W25" s="887"/>
      <c r="X25" s="887"/>
      <c r="Y25" s="887"/>
      <c r="Z25" s="887"/>
      <c r="AA25" s="887"/>
      <c r="AB25" s="887"/>
      <c r="AC25" s="1066"/>
      <c r="AD25" s="876"/>
      <c r="AE25" s="876"/>
      <c r="AF25" s="876"/>
      <c r="AG25" s="876"/>
      <c r="AH25" s="876"/>
      <c r="AI25" s="876"/>
      <c r="AJ25" s="876"/>
    </row>
    <row r="26" spans="1:36" ht="69" customHeight="1" x14ac:dyDescent="0.3">
      <c r="A26" s="10"/>
      <c r="B26" s="10"/>
      <c r="C26" s="10"/>
      <c r="D26" s="10"/>
      <c r="E26" s="10"/>
      <c r="F26" s="246"/>
      <c r="G26" s="11"/>
      <c r="H26" s="295"/>
      <c r="I26" s="185"/>
      <c r="J26" s="185"/>
      <c r="K26" s="185"/>
      <c r="L26" s="862"/>
      <c r="M26" s="862"/>
      <c r="N26" s="857"/>
      <c r="O26" s="857"/>
      <c r="P26" s="186"/>
      <c r="Q26" s="186"/>
      <c r="R26" s="186"/>
      <c r="S26" s="186"/>
      <c r="T26" s="186"/>
      <c r="U26" s="186"/>
      <c r="V26" s="187"/>
      <c r="W26" s="186"/>
      <c r="X26" s="186"/>
      <c r="Y26" s="781"/>
      <c r="Z26" s="186"/>
      <c r="AA26" s="186"/>
      <c r="AB26" s="455"/>
      <c r="AC26" s="855"/>
      <c r="AD26" s="13"/>
      <c r="AE26" s="13"/>
      <c r="AF26" s="13"/>
      <c r="AG26" s="13"/>
      <c r="AH26" s="13"/>
      <c r="AI26" s="13"/>
      <c r="AJ26" s="13"/>
    </row>
    <row r="27" spans="1:36" ht="21" customHeight="1" x14ac:dyDescent="0.3">
      <c r="A27" s="10"/>
      <c r="B27" s="10"/>
      <c r="C27" s="10"/>
      <c r="D27" s="10"/>
      <c r="E27" s="10"/>
      <c r="F27" s="246"/>
      <c r="G27" s="11"/>
      <c r="H27" s="184"/>
      <c r="I27" s="185"/>
      <c r="J27" s="185"/>
      <c r="K27" s="185"/>
      <c r="L27" s="862"/>
      <c r="M27" s="835" t="s">
        <v>803</v>
      </c>
      <c r="N27" s="202"/>
      <c r="O27" s="202"/>
      <c r="P27" s="202"/>
      <c r="Q27" s="202"/>
      <c r="R27" s="202"/>
      <c r="S27" s="202"/>
      <c r="T27" s="202"/>
      <c r="U27" s="202"/>
      <c r="V27" s="202"/>
      <c r="W27" s="835" t="s">
        <v>898</v>
      </c>
      <c r="X27" s="186"/>
      <c r="Y27" s="781"/>
      <c r="Z27" s="186"/>
      <c r="AA27" s="186"/>
      <c r="AB27" s="455"/>
      <c r="AC27" s="855"/>
      <c r="AD27" s="13"/>
      <c r="AE27" s="13"/>
      <c r="AF27" s="13"/>
      <c r="AG27" s="13"/>
      <c r="AH27" s="13"/>
      <c r="AI27" s="13"/>
      <c r="AJ27" s="13"/>
    </row>
    <row r="28" spans="1:36" ht="20.25" customHeight="1" thickBot="1" x14ac:dyDescent="0.35">
      <c r="A28" s="10"/>
      <c r="B28" s="10"/>
      <c r="C28" s="10"/>
      <c r="D28" s="10"/>
      <c r="E28" s="10"/>
      <c r="F28" s="246"/>
      <c r="G28" s="11"/>
      <c r="H28" s="188"/>
      <c r="I28" s="189"/>
      <c r="J28" s="189"/>
      <c r="K28" s="189"/>
      <c r="L28" s="180"/>
      <c r="M28" s="205" t="s">
        <v>805</v>
      </c>
      <c r="N28" s="203"/>
      <c r="O28" s="203"/>
      <c r="P28" s="203"/>
      <c r="Q28" s="203"/>
      <c r="R28" s="203"/>
      <c r="S28" s="203"/>
      <c r="T28" s="203"/>
      <c r="U28" s="203"/>
      <c r="V28" s="203"/>
      <c r="W28" s="203"/>
      <c r="X28" s="191"/>
      <c r="Y28" s="783"/>
      <c r="Z28" s="191"/>
      <c r="AA28" s="191"/>
      <c r="AB28" s="287"/>
      <c r="AC28" s="856"/>
      <c r="AD28" s="13"/>
      <c r="AE28" s="13"/>
      <c r="AF28" s="13"/>
      <c r="AG28" s="13"/>
      <c r="AH28" s="13"/>
      <c r="AI28" s="13"/>
      <c r="AJ28" s="13"/>
    </row>
    <row r="29" spans="1:36" ht="21" customHeight="1" x14ac:dyDescent="0.3">
      <c r="A29" s="10"/>
      <c r="B29" s="10"/>
      <c r="C29" s="10"/>
      <c r="D29" s="10"/>
      <c r="E29" s="10"/>
      <c r="F29" s="246"/>
      <c r="G29" s="11"/>
      <c r="H29" s="972" t="s">
        <v>1</v>
      </c>
      <c r="I29" s="967"/>
      <c r="J29" s="967"/>
      <c r="K29" s="967"/>
      <c r="L29" s="967"/>
      <c r="M29" s="973" t="s">
        <v>2</v>
      </c>
      <c r="N29" s="967"/>
      <c r="O29" s="967"/>
      <c r="P29" s="967"/>
      <c r="Q29" s="967"/>
      <c r="R29" s="967"/>
      <c r="S29" s="967"/>
      <c r="T29" s="967"/>
      <c r="U29" s="967"/>
      <c r="V29" s="258"/>
      <c r="W29" s="258"/>
      <c r="X29" s="258"/>
      <c r="Y29" s="778"/>
      <c r="Z29" s="258"/>
      <c r="AA29" s="258"/>
      <c r="AB29" s="493"/>
      <c r="AC29" s="296"/>
      <c r="AD29" s="13"/>
      <c r="AE29" s="13"/>
      <c r="AF29" s="13"/>
      <c r="AG29" s="13"/>
      <c r="AH29" s="13"/>
      <c r="AI29" s="13"/>
      <c r="AJ29" s="13"/>
    </row>
    <row r="30" spans="1:36" ht="25.5" customHeight="1" x14ac:dyDescent="0.3">
      <c r="A30" s="10"/>
      <c r="B30" s="10"/>
      <c r="C30" s="10"/>
      <c r="D30" s="10"/>
      <c r="E30" s="10"/>
      <c r="F30" s="246"/>
      <c r="G30" s="11"/>
      <c r="H30" s="962" t="s">
        <v>4</v>
      </c>
      <c r="I30" s="963"/>
      <c r="J30" s="963"/>
      <c r="K30" s="963"/>
      <c r="L30" s="963"/>
      <c r="M30" s="964" t="s">
        <v>3</v>
      </c>
      <c r="N30" s="963"/>
      <c r="O30" s="963"/>
      <c r="P30" s="963"/>
      <c r="Q30" s="963"/>
      <c r="R30" s="963"/>
      <c r="S30" s="963"/>
      <c r="T30" s="963"/>
      <c r="U30" s="963"/>
      <c r="V30" s="833"/>
      <c r="W30" s="254"/>
      <c r="X30" s="965"/>
      <c r="Y30" s="963"/>
      <c r="Z30" s="971"/>
      <c r="AA30" s="963"/>
      <c r="AB30" s="963"/>
      <c r="AC30" s="297"/>
      <c r="AD30" s="13"/>
      <c r="AE30" s="13"/>
      <c r="AF30" s="13"/>
      <c r="AG30" s="13"/>
      <c r="AH30" s="13"/>
      <c r="AI30" s="13"/>
      <c r="AJ30" s="13"/>
    </row>
    <row r="31" spans="1:36" ht="21.75" customHeight="1" thickBot="1" x14ac:dyDescent="0.35">
      <c r="A31" s="10"/>
      <c r="B31" s="10"/>
      <c r="C31" s="10"/>
      <c r="D31" s="10"/>
      <c r="E31" s="10"/>
      <c r="F31" s="246"/>
      <c r="G31" s="11"/>
      <c r="H31" s="1004" t="s">
        <v>6</v>
      </c>
      <c r="I31" s="1002"/>
      <c r="J31" s="1002"/>
      <c r="K31" s="1002"/>
      <c r="L31" s="1002"/>
      <c r="M31" s="1001" t="s">
        <v>18</v>
      </c>
      <c r="N31" s="1002"/>
      <c r="O31" s="1002"/>
      <c r="P31" s="1002"/>
      <c r="Q31" s="1002"/>
      <c r="R31" s="1002"/>
      <c r="S31" s="1002"/>
      <c r="T31" s="1002"/>
      <c r="U31" s="1002"/>
      <c r="V31" s="260"/>
      <c r="W31" s="261"/>
      <c r="X31" s="262"/>
      <c r="Y31" s="784"/>
      <c r="Z31" s="260"/>
      <c r="AA31" s="260"/>
      <c r="AB31" s="507"/>
      <c r="AC31" s="300"/>
      <c r="AD31" s="13"/>
      <c r="AE31" s="13"/>
      <c r="AF31" s="13"/>
      <c r="AG31" s="13"/>
      <c r="AH31" s="13"/>
      <c r="AI31" s="13"/>
      <c r="AJ31" s="13"/>
    </row>
    <row r="32" spans="1:36" ht="72" customHeight="1" thickBot="1" x14ac:dyDescent="0.35">
      <c r="A32" s="10"/>
      <c r="B32" s="10"/>
      <c r="C32" s="10"/>
      <c r="D32" s="10"/>
      <c r="E32" s="10"/>
      <c r="F32" s="246"/>
      <c r="G32" s="11"/>
      <c r="H32" s="1028" t="s">
        <v>8</v>
      </c>
      <c r="I32" s="980"/>
      <c r="J32" s="1022"/>
      <c r="K32" s="669"/>
      <c r="L32" s="1029" t="s">
        <v>9</v>
      </c>
      <c r="M32" s="980"/>
      <c r="N32" s="1022"/>
      <c r="O32" s="670" t="s">
        <v>10</v>
      </c>
      <c r="P32" s="1027" t="s">
        <v>11</v>
      </c>
      <c r="Q32" s="980"/>
      <c r="R32" s="1022"/>
      <c r="S32" s="1027" t="s">
        <v>12</v>
      </c>
      <c r="T32" s="980"/>
      <c r="U32" s="1022"/>
      <c r="V32" s="671" t="s">
        <v>798</v>
      </c>
      <c r="W32" s="1027" t="s">
        <v>14</v>
      </c>
      <c r="X32" s="1022"/>
      <c r="Y32" s="1027" t="s">
        <v>15</v>
      </c>
      <c r="Z32" s="980"/>
      <c r="AA32" s="980"/>
      <c r="AB32" s="1022"/>
      <c r="AC32" s="593" t="s">
        <v>16</v>
      </c>
      <c r="AD32" s="13"/>
      <c r="AE32" s="13"/>
      <c r="AF32" s="13"/>
      <c r="AG32" s="13"/>
      <c r="AH32" s="13"/>
      <c r="AI32" s="13"/>
      <c r="AJ32" s="13"/>
    </row>
    <row r="33" spans="1:36" s="559" customFormat="1" ht="84" customHeight="1" thickBot="1" x14ac:dyDescent="0.35">
      <c r="A33" s="599"/>
      <c r="B33" s="599"/>
      <c r="C33" s="599"/>
      <c r="D33" s="599"/>
      <c r="E33" s="599"/>
      <c r="F33" s="638" t="s">
        <v>18</v>
      </c>
      <c r="G33" s="600"/>
      <c r="H33" s="619" t="s">
        <v>19</v>
      </c>
      <c r="I33" s="620" t="s">
        <v>20</v>
      </c>
      <c r="J33" s="620" t="s">
        <v>21</v>
      </c>
      <c r="K33" s="620" t="s">
        <v>799</v>
      </c>
      <c r="L33" s="621" t="s">
        <v>20</v>
      </c>
      <c r="M33" s="622" t="s">
        <v>21</v>
      </c>
      <c r="N33" s="622" t="s">
        <v>22</v>
      </c>
      <c r="O33" s="623"/>
      <c r="P33" s="624" t="s">
        <v>23</v>
      </c>
      <c r="Q33" s="624" t="s">
        <v>24</v>
      </c>
      <c r="R33" s="624" t="s">
        <v>25</v>
      </c>
      <c r="S33" s="624" t="s">
        <v>26</v>
      </c>
      <c r="T33" s="624" t="s">
        <v>27</v>
      </c>
      <c r="U33" s="624" t="s">
        <v>28</v>
      </c>
      <c r="V33" s="624" t="s">
        <v>29</v>
      </c>
      <c r="W33" s="625" t="s">
        <v>31</v>
      </c>
      <c r="X33" s="625" t="s">
        <v>32</v>
      </c>
      <c r="Y33" s="786" t="s">
        <v>33</v>
      </c>
      <c r="Z33" s="623" t="s">
        <v>34</v>
      </c>
      <c r="AA33" s="623" t="s">
        <v>35</v>
      </c>
      <c r="AB33" s="623" t="s">
        <v>36</v>
      </c>
      <c r="AC33" s="672"/>
      <c r="AD33" s="608"/>
      <c r="AE33" s="608"/>
      <c r="AF33" s="608"/>
      <c r="AG33" s="608"/>
      <c r="AH33" s="608"/>
      <c r="AI33" s="608"/>
      <c r="AJ33" s="608"/>
    </row>
    <row r="34" spans="1:36" ht="84" customHeight="1" x14ac:dyDescent="0.3">
      <c r="A34" s="10"/>
      <c r="B34" s="10"/>
      <c r="C34" s="10"/>
      <c r="D34" s="10"/>
      <c r="E34" s="10"/>
      <c r="F34" s="246" t="s">
        <v>18</v>
      </c>
      <c r="G34" s="11"/>
      <c r="H34" s="850">
        <f>IF(I34&lt;&gt;"",VLOOKUP(F60,Dependencias,2,0),"")</f>
        <v>20</v>
      </c>
      <c r="I34" s="850">
        <f>IF(L34&lt;&gt;"",VLOOKUP(L34,SERIE,2,0),"")</f>
        <v>145</v>
      </c>
      <c r="J34" s="850">
        <f>IF(M34&lt;&gt;"",VLOOKUP(M34,SUBSERIE,2,0),"")</f>
        <v>7</v>
      </c>
      <c r="K34" s="850">
        <f>IF(N34&lt;&gt;"",VLOOKUP(N34,TIPOLOGIA,2,0),"")</f>
        <v>1720</v>
      </c>
      <c r="L34" s="848" t="s">
        <v>37</v>
      </c>
      <c r="M34" s="848" t="s">
        <v>620</v>
      </c>
      <c r="N34" s="290" t="s">
        <v>833</v>
      </c>
      <c r="O34" s="290" t="s">
        <v>162</v>
      </c>
      <c r="P34" s="840" t="s">
        <v>41</v>
      </c>
      <c r="Q34" s="840"/>
      <c r="R34" s="840"/>
      <c r="S34" s="840" t="s">
        <v>41</v>
      </c>
      <c r="T34" s="840"/>
      <c r="U34" s="840" t="s">
        <v>41</v>
      </c>
      <c r="V34" s="291" t="s">
        <v>233</v>
      </c>
      <c r="W34" s="840">
        <v>3</v>
      </c>
      <c r="X34" s="840">
        <v>17</v>
      </c>
      <c r="Y34" s="781" t="s">
        <v>41</v>
      </c>
      <c r="Z34" s="840"/>
      <c r="AA34" s="840" t="s">
        <v>41</v>
      </c>
      <c r="AB34" s="840"/>
      <c r="AC34" s="1067" t="s">
        <v>904</v>
      </c>
      <c r="AD34" s="13"/>
      <c r="AE34" s="13"/>
      <c r="AF34" s="13"/>
      <c r="AG34" s="13"/>
      <c r="AH34" s="13"/>
      <c r="AI34" s="13"/>
      <c r="AJ34" s="13"/>
    </row>
    <row r="35" spans="1:36" ht="84" customHeight="1" x14ac:dyDescent="0.3">
      <c r="A35" s="10"/>
      <c r="B35" s="10"/>
      <c r="C35" s="10"/>
      <c r="D35" s="10"/>
      <c r="E35" s="10"/>
      <c r="F35" s="246"/>
      <c r="G35" s="11"/>
      <c r="H35" s="850"/>
      <c r="I35" s="850"/>
      <c r="J35" s="850"/>
      <c r="K35" s="850"/>
      <c r="L35" s="848"/>
      <c r="M35" s="848"/>
      <c r="N35" s="857" t="s">
        <v>622</v>
      </c>
      <c r="O35" s="290"/>
      <c r="P35" s="840"/>
      <c r="Q35" s="840"/>
      <c r="R35" s="840"/>
      <c r="S35" s="840"/>
      <c r="T35" s="840"/>
      <c r="U35" s="840"/>
      <c r="V35" s="291"/>
      <c r="W35" s="840"/>
      <c r="X35" s="840"/>
      <c r="Y35" s="781"/>
      <c r="Z35" s="840"/>
      <c r="AA35" s="840"/>
      <c r="AB35" s="840"/>
      <c r="AC35" s="1067"/>
      <c r="AD35" s="13"/>
      <c r="AE35" s="13"/>
      <c r="AF35" s="13"/>
      <c r="AG35" s="13"/>
      <c r="AH35" s="13"/>
      <c r="AI35" s="13"/>
      <c r="AJ35" s="13"/>
    </row>
    <row r="36" spans="1:36" ht="84" customHeight="1" thickBot="1" x14ac:dyDescent="0.35">
      <c r="A36" s="10"/>
      <c r="B36" s="10"/>
      <c r="C36" s="10"/>
      <c r="D36" s="10"/>
      <c r="E36" s="10"/>
      <c r="F36" s="246"/>
      <c r="G36" s="11"/>
      <c r="H36" s="474" t="str">
        <f>IF(I36&lt;&gt;"",VLOOKUP(#REF!,Dependencias,2,0),"")</f>
        <v/>
      </c>
      <c r="I36" s="474" t="str">
        <f>IF(L36&lt;&gt;"",VLOOKUP(L36,SERIE,2,0),"")</f>
        <v/>
      </c>
      <c r="J36" s="474" t="str">
        <f>IF(M36&lt;&gt;"",VLOOKUP(M36,SUBSERIE,2,0),"")</f>
        <v/>
      </c>
      <c r="K36" s="474">
        <f>IF(N36&lt;&gt;"",VLOOKUP(N36,TIPOLOGIA,2,0),"")</f>
        <v>1844</v>
      </c>
      <c r="L36" s="475"/>
      <c r="M36" s="475"/>
      <c r="N36" s="476" t="s">
        <v>227</v>
      </c>
      <c r="O36" s="476"/>
      <c r="P36" s="477"/>
      <c r="Q36" s="477"/>
      <c r="R36" s="477"/>
      <c r="S36" s="477"/>
      <c r="T36" s="477"/>
      <c r="U36" s="477"/>
      <c r="V36" s="478"/>
      <c r="W36" s="477"/>
      <c r="X36" s="477"/>
      <c r="Y36" s="787"/>
      <c r="Z36" s="477"/>
      <c r="AA36" s="477"/>
      <c r="AB36" s="498"/>
      <c r="AC36" s="1068"/>
      <c r="AD36" s="13"/>
      <c r="AE36" s="13"/>
      <c r="AF36" s="13"/>
      <c r="AG36" s="13"/>
      <c r="AH36" s="13"/>
      <c r="AI36" s="13"/>
      <c r="AJ36" s="13"/>
    </row>
    <row r="37" spans="1:36" ht="47.25" customHeight="1" x14ac:dyDescent="0.3">
      <c r="A37" s="10"/>
      <c r="B37" s="10"/>
      <c r="C37" s="10"/>
      <c r="D37" s="10"/>
      <c r="E37" s="10"/>
      <c r="F37" s="246" t="s">
        <v>18</v>
      </c>
      <c r="G37" s="11"/>
      <c r="H37" s="230">
        <f>IF(I37&lt;&gt;"",VLOOKUP(F60,Dependencias,2,0),"")</f>
        <v>20</v>
      </c>
      <c r="I37" s="849">
        <f>IF(L37&lt;&gt;"",VLOOKUP(L37,SERIE,2,0),"")</f>
        <v>145</v>
      </c>
      <c r="J37" s="849">
        <f>IF(M37&lt;&gt;"",VLOOKUP(M37,SUBSERIE,2,0),"")</f>
        <v>8</v>
      </c>
      <c r="K37" s="849">
        <f>IF(N37&lt;&gt;"",VLOOKUP(N37,TIPOLOGIA,2,0),"")</f>
        <v>1720</v>
      </c>
      <c r="L37" s="847" t="s">
        <v>37</v>
      </c>
      <c r="M37" s="847" t="s">
        <v>611</v>
      </c>
      <c r="N37" s="227" t="s">
        <v>833</v>
      </c>
      <c r="O37" s="227" t="s">
        <v>48</v>
      </c>
      <c r="P37" s="839"/>
      <c r="Q37" s="839" t="s">
        <v>41</v>
      </c>
      <c r="R37" s="839"/>
      <c r="S37" s="839"/>
      <c r="T37" s="839"/>
      <c r="U37" s="839" t="s">
        <v>41</v>
      </c>
      <c r="V37" s="228" t="s">
        <v>155</v>
      </c>
      <c r="W37" s="839">
        <v>3</v>
      </c>
      <c r="X37" s="839">
        <v>17</v>
      </c>
      <c r="Y37" s="782" t="s">
        <v>41</v>
      </c>
      <c r="Z37" s="839"/>
      <c r="AA37" s="839" t="s">
        <v>41</v>
      </c>
      <c r="AB37" s="839"/>
      <c r="AC37" s="958" t="s">
        <v>905</v>
      </c>
      <c r="AD37" s="13"/>
      <c r="AE37" s="13"/>
      <c r="AF37" s="13"/>
      <c r="AG37" s="13"/>
      <c r="AH37" s="13"/>
      <c r="AI37" s="13"/>
      <c r="AJ37" s="13"/>
    </row>
    <row r="38" spans="1:36" ht="41.25" customHeight="1" x14ac:dyDescent="0.3">
      <c r="A38" s="10"/>
      <c r="B38" s="10"/>
      <c r="C38" s="10"/>
      <c r="D38" s="10"/>
      <c r="E38" s="10"/>
      <c r="F38" s="246" t="s">
        <v>18</v>
      </c>
      <c r="G38" s="11"/>
      <c r="H38" s="184" t="str">
        <f>IF(I38&lt;&gt;"",VLOOKUP(#REF!,Dependencias,2,0),"")</f>
        <v/>
      </c>
      <c r="I38" s="185" t="str">
        <f>IF(L38&lt;&gt;"",VLOOKUP(L38,SERIE,2,0),"")</f>
        <v/>
      </c>
      <c r="J38" s="185" t="str">
        <f>IF(M38&lt;&gt;"",VLOOKUP(M38,SUBSERIE,2,0),"")</f>
        <v/>
      </c>
      <c r="K38" s="185">
        <f>IF(N38&lt;&gt;"",VLOOKUP(N38,TIPOLOGIA,2,0),"")</f>
        <v>1700</v>
      </c>
      <c r="L38" s="862"/>
      <c r="M38" s="862"/>
      <c r="N38" s="857" t="s">
        <v>39</v>
      </c>
      <c r="O38" s="857" t="s">
        <v>48</v>
      </c>
      <c r="P38" s="186"/>
      <c r="Q38" s="186"/>
      <c r="R38" s="186"/>
      <c r="S38" s="186"/>
      <c r="T38" s="186"/>
      <c r="U38" s="186"/>
      <c r="V38" s="187"/>
      <c r="W38" s="186"/>
      <c r="X38" s="186"/>
      <c r="Y38" s="781"/>
      <c r="Z38" s="186"/>
      <c r="AA38" s="186"/>
      <c r="AB38" s="455"/>
      <c r="AC38" s="1047"/>
      <c r="AD38" s="13"/>
      <c r="AE38" s="13"/>
      <c r="AF38" s="13"/>
      <c r="AG38" s="13"/>
      <c r="AH38" s="13"/>
      <c r="AI38" s="13"/>
      <c r="AJ38" s="13"/>
    </row>
    <row r="39" spans="1:36" ht="44.25" customHeight="1" x14ac:dyDescent="0.3">
      <c r="A39" s="10"/>
      <c r="B39" s="10"/>
      <c r="C39" s="10"/>
      <c r="D39" s="10"/>
      <c r="E39" s="10"/>
      <c r="F39" s="246" t="s">
        <v>18</v>
      </c>
      <c r="G39" s="11"/>
      <c r="H39" s="184" t="str">
        <f>IF(I39&lt;&gt;"",VLOOKUP(#REF!,Dependencias,2,0),"")</f>
        <v/>
      </c>
      <c r="I39" s="185" t="str">
        <f>IF(L39&lt;&gt;"",VLOOKUP(L39,SERIE,2,0),"")</f>
        <v/>
      </c>
      <c r="J39" s="185" t="str">
        <f>IF(M39&lt;&gt;"",VLOOKUP(M39,SUBSERIE,2,0),"")</f>
        <v/>
      </c>
      <c r="K39" s="185">
        <f>IF(N39&lt;&gt;"",VLOOKUP(N39,TIPOLOGIA,2,0),"")</f>
        <v>1594</v>
      </c>
      <c r="L39" s="862"/>
      <c r="M39" s="862"/>
      <c r="N39" s="857" t="s">
        <v>613</v>
      </c>
      <c r="O39" s="857" t="s">
        <v>48</v>
      </c>
      <c r="P39" s="186"/>
      <c r="Q39" s="186"/>
      <c r="R39" s="186"/>
      <c r="S39" s="186"/>
      <c r="T39" s="186"/>
      <c r="U39" s="186"/>
      <c r="V39" s="187"/>
      <c r="W39" s="186"/>
      <c r="X39" s="186"/>
      <c r="Y39" s="781"/>
      <c r="Z39" s="186"/>
      <c r="AA39" s="186"/>
      <c r="AB39" s="455"/>
      <c r="AC39" s="1047"/>
      <c r="AD39" s="13"/>
      <c r="AE39" s="13"/>
      <c r="AF39" s="13"/>
      <c r="AG39" s="13"/>
      <c r="AH39" s="13"/>
      <c r="AI39" s="13"/>
      <c r="AJ39" s="13"/>
    </row>
    <row r="40" spans="1:36" ht="44.25" customHeight="1" x14ac:dyDescent="0.3">
      <c r="A40" s="10"/>
      <c r="B40" s="10"/>
      <c r="C40" s="10"/>
      <c r="D40" s="10"/>
      <c r="E40" s="10"/>
      <c r="F40" s="246"/>
      <c r="G40" s="11"/>
      <c r="H40" s="184"/>
      <c r="I40" s="185"/>
      <c r="J40" s="185"/>
      <c r="K40" s="185"/>
      <c r="L40" s="862"/>
      <c r="M40" s="862"/>
      <c r="N40" s="857" t="s">
        <v>227</v>
      </c>
      <c r="O40" s="857"/>
      <c r="P40" s="186"/>
      <c r="Q40" s="186"/>
      <c r="R40" s="186"/>
      <c r="S40" s="186"/>
      <c r="T40" s="186"/>
      <c r="U40" s="186"/>
      <c r="V40" s="187"/>
      <c r="W40" s="186"/>
      <c r="X40" s="186"/>
      <c r="Y40" s="781"/>
      <c r="Z40" s="186"/>
      <c r="AA40" s="186"/>
      <c r="AB40" s="455"/>
      <c r="AC40" s="855"/>
      <c r="AD40" s="13"/>
      <c r="AE40" s="13"/>
      <c r="AF40" s="13"/>
      <c r="AG40" s="13"/>
      <c r="AH40" s="13"/>
      <c r="AI40" s="13"/>
      <c r="AJ40" s="13"/>
    </row>
    <row r="41" spans="1:36" ht="60.75" customHeight="1" x14ac:dyDescent="0.3">
      <c r="A41" s="10"/>
      <c r="B41" s="10"/>
      <c r="C41" s="10"/>
      <c r="D41" s="10"/>
      <c r="E41" s="10"/>
      <c r="F41" s="246"/>
      <c r="G41" s="11"/>
      <c r="H41" s="184"/>
      <c r="I41" s="185"/>
      <c r="J41" s="185"/>
      <c r="K41" s="185"/>
      <c r="L41" s="862"/>
      <c r="M41" s="862"/>
      <c r="N41" s="857"/>
      <c r="O41" s="857"/>
      <c r="P41" s="186"/>
      <c r="Q41" s="186"/>
      <c r="R41" s="186"/>
      <c r="S41" s="186"/>
      <c r="T41" s="186"/>
      <c r="U41" s="186"/>
      <c r="V41" s="187"/>
      <c r="W41" s="186"/>
      <c r="X41" s="186"/>
      <c r="Y41" s="781"/>
      <c r="Z41" s="186"/>
      <c r="AA41" s="186"/>
      <c r="AB41" s="455"/>
      <c r="AC41" s="855"/>
      <c r="AD41" s="13"/>
      <c r="AE41" s="13"/>
      <c r="AF41" s="13"/>
      <c r="AG41" s="13"/>
      <c r="AH41" s="13"/>
      <c r="AI41" s="13"/>
      <c r="AJ41" s="13"/>
    </row>
    <row r="42" spans="1:36" ht="24.75" customHeight="1" x14ac:dyDescent="0.3">
      <c r="A42" s="10"/>
      <c r="B42" s="10"/>
      <c r="C42" s="10"/>
      <c r="D42" s="10"/>
      <c r="E42" s="10"/>
      <c r="F42" s="246"/>
      <c r="G42" s="11"/>
      <c r="H42" s="184"/>
      <c r="I42" s="185"/>
      <c r="J42" s="185"/>
      <c r="K42" s="185"/>
      <c r="L42" s="862"/>
      <c r="M42" s="835" t="s">
        <v>803</v>
      </c>
      <c r="N42" s="202"/>
      <c r="O42" s="202"/>
      <c r="P42" s="202"/>
      <c r="Q42" s="202"/>
      <c r="R42" s="202"/>
      <c r="S42" s="202"/>
      <c r="T42" s="202"/>
      <c r="U42" s="202"/>
      <c r="V42" s="202"/>
      <c r="W42" s="835" t="s">
        <v>898</v>
      </c>
      <c r="X42" s="186"/>
      <c r="Y42" s="781"/>
      <c r="Z42" s="186"/>
      <c r="AA42" s="186"/>
      <c r="AB42" s="455"/>
      <c r="AC42" s="855"/>
      <c r="AD42" s="13"/>
      <c r="AE42" s="13"/>
      <c r="AF42" s="13"/>
      <c r="AG42" s="13"/>
      <c r="AH42" s="13"/>
      <c r="AI42" s="13"/>
      <c r="AJ42" s="13"/>
    </row>
    <row r="43" spans="1:36" ht="24" customHeight="1" thickBot="1" x14ac:dyDescent="0.35">
      <c r="A43" s="10"/>
      <c r="B43" s="10"/>
      <c r="C43" s="10"/>
      <c r="D43" s="10"/>
      <c r="E43" s="10"/>
      <c r="F43" s="246"/>
      <c r="G43" s="11"/>
      <c r="H43" s="188"/>
      <c r="I43" s="189"/>
      <c r="J43" s="189"/>
      <c r="K43" s="189"/>
      <c r="L43" s="180"/>
      <c r="M43" s="205" t="s">
        <v>805</v>
      </c>
      <c r="N43" s="203"/>
      <c r="O43" s="203"/>
      <c r="P43" s="203"/>
      <c r="Q43" s="203"/>
      <c r="R43" s="203"/>
      <c r="S43" s="203"/>
      <c r="T43" s="203"/>
      <c r="U43" s="203"/>
      <c r="V43" s="203"/>
      <c r="W43" s="203"/>
      <c r="X43" s="191"/>
      <c r="Y43" s="783"/>
      <c r="Z43" s="191"/>
      <c r="AA43" s="191"/>
      <c r="AB43" s="287"/>
      <c r="AC43" s="856"/>
      <c r="AD43" s="13"/>
      <c r="AE43" s="13"/>
      <c r="AF43" s="13"/>
      <c r="AG43" s="13"/>
      <c r="AH43" s="13"/>
      <c r="AI43" s="13"/>
      <c r="AJ43" s="13"/>
    </row>
    <row r="44" spans="1:36" ht="24.75" customHeight="1" x14ac:dyDescent="0.3">
      <c r="A44" s="10"/>
      <c r="B44" s="10"/>
      <c r="C44" s="10"/>
      <c r="D44" s="10"/>
      <c r="E44" s="10"/>
      <c r="F44" s="246"/>
      <c r="G44" s="11"/>
      <c r="H44" s="972" t="s">
        <v>1</v>
      </c>
      <c r="I44" s="967"/>
      <c r="J44" s="967"/>
      <c r="K44" s="967"/>
      <c r="L44" s="967"/>
      <c r="M44" s="973" t="s">
        <v>2</v>
      </c>
      <c r="N44" s="967"/>
      <c r="O44" s="967"/>
      <c r="P44" s="967"/>
      <c r="Q44" s="967"/>
      <c r="R44" s="967"/>
      <c r="S44" s="967"/>
      <c r="T44" s="967"/>
      <c r="U44" s="967"/>
      <c r="V44" s="258"/>
      <c r="W44" s="258"/>
      <c r="X44" s="258"/>
      <c r="Y44" s="778"/>
      <c r="Z44" s="258"/>
      <c r="AA44" s="258"/>
      <c r="AB44" s="493"/>
      <c r="AC44" s="296"/>
      <c r="AD44" s="13"/>
      <c r="AE44" s="13"/>
      <c r="AF44" s="13"/>
      <c r="AG44" s="13"/>
      <c r="AH44" s="13"/>
      <c r="AI44" s="13"/>
      <c r="AJ44" s="13"/>
    </row>
    <row r="45" spans="1:36" ht="21" customHeight="1" x14ac:dyDescent="0.3">
      <c r="A45" s="10"/>
      <c r="B45" s="10"/>
      <c r="C45" s="10"/>
      <c r="D45" s="10"/>
      <c r="E45" s="10"/>
      <c r="F45" s="246"/>
      <c r="G45" s="11"/>
      <c r="H45" s="962" t="s">
        <v>4</v>
      </c>
      <c r="I45" s="963"/>
      <c r="J45" s="963"/>
      <c r="K45" s="963"/>
      <c r="L45" s="963"/>
      <c r="M45" s="964" t="s">
        <v>3</v>
      </c>
      <c r="N45" s="963"/>
      <c r="O45" s="963"/>
      <c r="P45" s="963"/>
      <c r="Q45" s="963"/>
      <c r="R45" s="963"/>
      <c r="S45" s="963"/>
      <c r="T45" s="963"/>
      <c r="U45" s="963"/>
      <c r="V45" s="833"/>
      <c r="W45" s="254"/>
      <c r="X45" s="965"/>
      <c r="Y45" s="963"/>
      <c r="Z45" s="971"/>
      <c r="AA45" s="963"/>
      <c r="AB45" s="963"/>
      <c r="AC45" s="297"/>
      <c r="AD45" s="13"/>
      <c r="AE45" s="13"/>
      <c r="AF45" s="13"/>
      <c r="AG45" s="13"/>
      <c r="AH45" s="13"/>
      <c r="AI45" s="13"/>
      <c r="AJ45" s="13"/>
    </row>
    <row r="46" spans="1:36" ht="23.25" customHeight="1" thickBot="1" x14ac:dyDescent="0.35">
      <c r="A46" s="10"/>
      <c r="B46" s="10"/>
      <c r="C46" s="10"/>
      <c r="D46" s="10"/>
      <c r="E46" s="10"/>
      <c r="F46" s="246"/>
      <c r="G46" s="11"/>
      <c r="H46" s="1004" t="s">
        <v>6</v>
      </c>
      <c r="I46" s="1002"/>
      <c r="J46" s="1002"/>
      <c r="K46" s="1002"/>
      <c r="L46" s="1002"/>
      <c r="M46" s="1001" t="s">
        <v>18</v>
      </c>
      <c r="N46" s="1002"/>
      <c r="O46" s="1002"/>
      <c r="P46" s="1002"/>
      <c r="Q46" s="1002"/>
      <c r="R46" s="1002"/>
      <c r="S46" s="1002"/>
      <c r="T46" s="1002"/>
      <c r="U46" s="1002"/>
      <c r="V46" s="260"/>
      <c r="W46" s="261"/>
      <c r="X46" s="262"/>
      <c r="Y46" s="784"/>
      <c r="Z46" s="260"/>
      <c r="AA46" s="260"/>
      <c r="AB46" s="507"/>
      <c r="AC46" s="300"/>
      <c r="AD46" s="13"/>
      <c r="AE46" s="13"/>
      <c r="AF46" s="13"/>
      <c r="AG46" s="13"/>
      <c r="AH46" s="13"/>
      <c r="AI46" s="13"/>
      <c r="AJ46" s="13"/>
    </row>
    <row r="47" spans="1:36" ht="59.25" customHeight="1" x14ac:dyDescent="0.3">
      <c r="A47" s="10"/>
      <c r="B47" s="10"/>
      <c r="C47" s="10"/>
      <c r="D47" s="10"/>
      <c r="E47" s="10"/>
      <c r="F47" s="246"/>
      <c r="G47" s="11"/>
      <c r="H47" s="1020" t="s">
        <v>8</v>
      </c>
      <c r="I47" s="1008"/>
      <c r="J47" s="1009"/>
      <c r="K47" s="256"/>
      <c r="L47" s="1021" t="s">
        <v>9</v>
      </c>
      <c r="M47" s="1008"/>
      <c r="N47" s="1009"/>
      <c r="O47" s="257" t="s">
        <v>10</v>
      </c>
      <c r="P47" s="1007" t="s">
        <v>11</v>
      </c>
      <c r="Q47" s="1008"/>
      <c r="R47" s="1009"/>
      <c r="S47" s="1007" t="s">
        <v>12</v>
      </c>
      <c r="T47" s="1008"/>
      <c r="U47" s="1009"/>
      <c r="V47" s="407" t="s">
        <v>798</v>
      </c>
      <c r="W47" s="1007" t="s">
        <v>14</v>
      </c>
      <c r="X47" s="1009"/>
      <c r="Y47" s="1007" t="s">
        <v>15</v>
      </c>
      <c r="Z47" s="1008"/>
      <c r="AA47" s="1008"/>
      <c r="AB47" s="1009"/>
      <c r="AC47" s="593" t="s">
        <v>16</v>
      </c>
      <c r="AD47" s="13"/>
      <c r="AE47" s="13"/>
      <c r="AF47" s="13"/>
      <c r="AG47" s="13"/>
      <c r="AH47" s="13"/>
      <c r="AI47" s="13"/>
      <c r="AJ47" s="13"/>
    </row>
    <row r="48" spans="1:36" s="559" customFormat="1" ht="84" customHeight="1" thickBot="1" x14ac:dyDescent="0.35">
      <c r="A48" s="599"/>
      <c r="B48" s="599"/>
      <c r="C48" s="599"/>
      <c r="D48" s="599"/>
      <c r="E48" s="599"/>
      <c r="F48" s="638" t="s">
        <v>18</v>
      </c>
      <c r="G48" s="600"/>
      <c r="H48" s="601" t="s">
        <v>19</v>
      </c>
      <c r="I48" s="602" t="s">
        <v>20</v>
      </c>
      <c r="J48" s="602" t="s">
        <v>21</v>
      </c>
      <c r="K48" s="602" t="s">
        <v>799</v>
      </c>
      <c r="L48" s="603" t="s">
        <v>20</v>
      </c>
      <c r="M48" s="604" t="s">
        <v>21</v>
      </c>
      <c r="N48" s="604" t="s">
        <v>22</v>
      </c>
      <c r="O48" s="558"/>
      <c r="P48" s="605" t="s">
        <v>23</v>
      </c>
      <c r="Q48" s="605" t="s">
        <v>24</v>
      </c>
      <c r="R48" s="605" t="s">
        <v>25</v>
      </c>
      <c r="S48" s="605" t="s">
        <v>26</v>
      </c>
      <c r="T48" s="605" t="s">
        <v>27</v>
      </c>
      <c r="U48" s="605" t="s">
        <v>28</v>
      </c>
      <c r="V48" s="605" t="s">
        <v>29</v>
      </c>
      <c r="W48" s="606" t="s">
        <v>31</v>
      </c>
      <c r="X48" s="606" t="s">
        <v>32</v>
      </c>
      <c r="Y48" s="785" t="s">
        <v>33</v>
      </c>
      <c r="Z48" s="558" t="s">
        <v>34</v>
      </c>
      <c r="AA48" s="558" t="s">
        <v>35</v>
      </c>
      <c r="AB48" s="558" t="s">
        <v>36</v>
      </c>
      <c r="AC48" s="607"/>
      <c r="AD48" s="608"/>
      <c r="AE48" s="608"/>
      <c r="AF48" s="608"/>
      <c r="AG48" s="608"/>
      <c r="AH48" s="608"/>
      <c r="AI48" s="608"/>
      <c r="AJ48" s="608"/>
    </row>
    <row r="49" spans="1:36" s="568" customFormat="1" ht="84" customHeight="1" x14ac:dyDescent="0.3">
      <c r="A49" s="868"/>
      <c r="B49" s="868"/>
      <c r="C49" s="868"/>
      <c r="D49" s="868"/>
      <c r="E49" s="868"/>
      <c r="F49" s="574" t="s">
        <v>18</v>
      </c>
      <c r="G49" s="869"/>
      <c r="H49" s="870">
        <f>IF(I49&lt;&gt;"",VLOOKUP(F60,Dependencias,2,0),"")</f>
        <v>20</v>
      </c>
      <c r="I49" s="871">
        <f t="shared" ref="I49:I53" si="0">IF(L49&lt;&gt;"",VLOOKUP(L49,SERIE,2,0),"")</f>
        <v>145</v>
      </c>
      <c r="J49" s="871">
        <f t="shared" ref="J49:J53" si="1">IF(M49&lt;&gt;"",VLOOKUP(M49,SUBSERIE,2,0),"")</f>
        <v>10</v>
      </c>
      <c r="K49" s="871">
        <f t="shared" ref="K49:K53" si="2">IF(N49&lt;&gt;"",VLOOKUP(N49,TIPOLOGIA,2,0),"")</f>
        <v>1720</v>
      </c>
      <c r="L49" s="872" t="s">
        <v>37</v>
      </c>
      <c r="M49" s="872" t="s">
        <v>623</v>
      </c>
      <c r="N49" s="873" t="s">
        <v>833</v>
      </c>
      <c r="O49" s="873" t="s">
        <v>154</v>
      </c>
      <c r="P49" s="874" t="s">
        <v>41</v>
      </c>
      <c r="Q49" s="874"/>
      <c r="R49" s="874"/>
      <c r="S49" s="874" t="s">
        <v>41</v>
      </c>
      <c r="T49" s="874"/>
      <c r="U49" s="874" t="s">
        <v>41</v>
      </c>
      <c r="V49" s="875" t="s">
        <v>155</v>
      </c>
      <c r="W49" s="874">
        <v>3</v>
      </c>
      <c r="X49" s="874">
        <v>17</v>
      </c>
      <c r="Y49" s="874" t="s">
        <v>41</v>
      </c>
      <c r="Z49" s="874"/>
      <c r="AA49" s="874" t="s">
        <v>41</v>
      </c>
      <c r="AB49" s="874"/>
      <c r="AC49" s="1044" t="s">
        <v>906</v>
      </c>
      <c r="AD49" s="876"/>
      <c r="AE49" s="876"/>
      <c r="AF49" s="876"/>
      <c r="AG49" s="876"/>
      <c r="AH49" s="876"/>
      <c r="AI49" s="876"/>
      <c r="AJ49" s="876"/>
    </row>
    <row r="50" spans="1:36" s="568" customFormat="1" ht="84" customHeight="1" x14ac:dyDescent="0.3">
      <c r="A50" s="868"/>
      <c r="B50" s="868"/>
      <c r="C50" s="868"/>
      <c r="D50" s="868"/>
      <c r="E50" s="868"/>
      <c r="F50" s="574"/>
      <c r="G50" s="869"/>
      <c r="H50" s="877"/>
      <c r="I50" s="878"/>
      <c r="J50" s="878"/>
      <c r="K50" s="878"/>
      <c r="L50" s="879"/>
      <c r="M50" s="879"/>
      <c r="N50" s="880" t="s">
        <v>907</v>
      </c>
      <c r="O50" s="880"/>
      <c r="P50" s="881"/>
      <c r="Q50" s="881"/>
      <c r="R50" s="881"/>
      <c r="S50" s="881"/>
      <c r="T50" s="881"/>
      <c r="U50" s="881"/>
      <c r="V50" s="882"/>
      <c r="W50" s="881"/>
      <c r="X50" s="881"/>
      <c r="Y50" s="881"/>
      <c r="Z50" s="881"/>
      <c r="AA50" s="881"/>
      <c r="AB50" s="881"/>
      <c r="AC50" s="1045"/>
      <c r="AD50" s="876"/>
      <c r="AE50" s="876"/>
      <c r="AF50" s="876"/>
      <c r="AG50" s="876"/>
      <c r="AH50" s="876"/>
      <c r="AI50" s="876"/>
      <c r="AJ50" s="876"/>
    </row>
    <row r="51" spans="1:36" s="568" customFormat="1" ht="84" customHeight="1" x14ac:dyDescent="0.3">
      <c r="A51" s="868"/>
      <c r="B51" s="868"/>
      <c r="C51" s="868"/>
      <c r="D51" s="868"/>
      <c r="E51" s="868"/>
      <c r="F51" s="574" t="s">
        <v>18</v>
      </c>
      <c r="G51" s="869"/>
      <c r="H51" s="883" t="str">
        <f>IF(I51&lt;&gt;"",VLOOKUP(#REF!,Dependencias,2,0),"")</f>
        <v/>
      </c>
      <c r="I51" s="884" t="str">
        <f t="shared" si="0"/>
        <v/>
      </c>
      <c r="J51" s="884" t="str">
        <f t="shared" si="1"/>
        <v/>
      </c>
      <c r="K51" s="884">
        <f t="shared" si="2"/>
        <v>1844</v>
      </c>
      <c r="L51" s="885"/>
      <c r="M51" s="885"/>
      <c r="N51" s="886" t="s">
        <v>227</v>
      </c>
      <c r="O51" s="886"/>
      <c r="P51" s="887"/>
      <c r="Q51" s="887"/>
      <c r="R51" s="887"/>
      <c r="S51" s="887"/>
      <c r="T51" s="887"/>
      <c r="U51" s="887"/>
      <c r="V51" s="888"/>
      <c r="W51" s="887"/>
      <c r="X51" s="887"/>
      <c r="Y51" s="887"/>
      <c r="Z51" s="887"/>
      <c r="AA51" s="887"/>
      <c r="AB51" s="887"/>
      <c r="AC51" s="1066"/>
      <c r="AD51" s="876"/>
      <c r="AE51" s="876"/>
      <c r="AF51" s="876"/>
      <c r="AG51" s="876"/>
      <c r="AH51" s="876"/>
      <c r="AI51" s="876"/>
      <c r="AJ51" s="876"/>
    </row>
    <row r="52" spans="1:36" s="568" customFormat="1" ht="84" customHeight="1" x14ac:dyDescent="0.3">
      <c r="A52" s="868"/>
      <c r="B52" s="868"/>
      <c r="C52" s="868"/>
      <c r="D52" s="868"/>
      <c r="E52" s="868"/>
      <c r="F52" s="574" t="s">
        <v>18</v>
      </c>
      <c r="G52" s="869"/>
      <c r="H52" s="870">
        <f>IF(I52&lt;&gt;"",VLOOKUP(F51,Dependencias,2,0),"")</f>
        <v>20</v>
      </c>
      <c r="I52" s="871">
        <f t="shared" si="0"/>
        <v>145</v>
      </c>
      <c r="J52" s="871">
        <f t="shared" si="1"/>
        <v>12</v>
      </c>
      <c r="K52" s="871">
        <f t="shared" si="2"/>
        <v>1720</v>
      </c>
      <c r="L52" s="872" t="s">
        <v>37</v>
      </c>
      <c r="M52" s="872" t="s">
        <v>908</v>
      </c>
      <c r="N52" s="873" t="s">
        <v>833</v>
      </c>
      <c r="O52" s="873" t="s">
        <v>162</v>
      </c>
      <c r="P52" s="874" t="s">
        <v>41</v>
      </c>
      <c r="Q52" s="874"/>
      <c r="R52" s="874"/>
      <c r="S52" s="874" t="s">
        <v>41</v>
      </c>
      <c r="T52" s="874"/>
      <c r="U52" s="874" t="s">
        <v>41</v>
      </c>
      <c r="V52" s="875" t="s">
        <v>155</v>
      </c>
      <c r="W52" s="874">
        <v>3</v>
      </c>
      <c r="X52" s="874">
        <v>17</v>
      </c>
      <c r="Y52" s="874" t="s">
        <v>41</v>
      </c>
      <c r="Z52" s="874"/>
      <c r="AA52" s="874" t="s">
        <v>41</v>
      </c>
      <c r="AB52" s="874"/>
      <c r="AC52" s="1044" t="s">
        <v>909</v>
      </c>
      <c r="AD52" s="876"/>
      <c r="AE52" s="876"/>
      <c r="AF52" s="876"/>
      <c r="AG52" s="876"/>
      <c r="AH52" s="876"/>
      <c r="AI52" s="876"/>
      <c r="AJ52" s="876"/>
    </row>
    <row r="53" spans="1:36" s="568" customFormat="1" ht="120" customHeight="1" x14ac:dyDescent="0.3">
      <c r="A53" s="868"/>
      <c r="B53" s="868"/>
      <c r="C53" s="868"/>
      <c r="D53" s="868"/>
      <c r="E53" s="868"/>
      <c r="F53" s="574" t="s">
        <v>18</v>
      </c>
      <c r="G53" s="869"/>
      <c r="H53" s="883" t="str">
        <f>IF(I53&lt;&gt;"",VLOOKUP(#REF!,Dependencias,2,0),"")</f>
        <v/>
      </c>
      <c r="I53" s="884" t="str">
        <f t="shared" si="0"/>
        <v/>
      </c>
      <c r="J53" s="884" t="str">
        <f t="shared" si="1"/>
        <v/>
      </c>
      <c r="K53" s="884">
        <f t="shared" si="2"/>
        <v>1622</v>
      </c>
      <c r="L53" s="885"/>
      <c r="M53" s="885"/>
      <c r="N53" s="886" t="s">
        <v>910</v>
      </c>
      <c r="O53" s="886"/>
      <c r="P53" s="887"/>
      <c r="Q53" s="887"/>
      <c r="R53" s="887"/>
      <c r="S53" s="887"/>
      <c r="T53" s="887"/>
      <c r="U53" s="887"/>
      <c r="V53" s="888"/>
      <c r="W53" s="887"/>
      <c r="X53" s="887"/>
      <c r="Y53" s="887"/>
      <c r="Z53" s="887"/>
      <c r="AA53" s="887"/>
      <c r="AB53" s="887"/>
      <c r="AC53" s="1066"/>
      <c r="AD53" s="876"/>
      <c r="AE53" s="876"/>
      <c r="AF53" s="876"/>
      <c r="AG53" s="876"/>
      <c r="AH53" s="876"/>
      <c r="AI53" s="876"/>
      <c r="AJ53" s="876"/>
    </row>
    <row r="54" spans="1:36" ht="50.25" customHeight="1" x14ac:dyDescent="0.3">
      <c r="A54" s="10"/>
      <c r="B54" s="10"/>
      <c r="C54" s="10"/>
      <c r="D54" s="10"/>
      <c r="E54" s="10"/>
      <c r="F54" s="246"/>
      <c r="G54" s="11"/>
      <c r="H54" s="850">
        <f>IF(I54&lt;&gt;"",VLOOKUP(F70,Dependencias,2,0),"")</f>
        <v>20</v>
      </c>
      <c r="I54" s="586">
        <f>IF(L54&lt;&gt;"",VLOOKUP(L54,SERIE,2,0),"")</f>
        <v>145</v>
      </c>
      <c r="J54" s="850">
        <f>IF(M54&lt;&gt;"",VLOOKUP(M54,SUBSERIE,2,0),"")</f>
        <v>14</v>
      </c>
      <c r="K54" s="586"/>
      <c r="L54" s="847" t="s">
        <v>37</v>
      </c>
      <c r="M54" s="587" t="s">
        <v>911</v>
      </c>
      <c r="N54" s="865" t="s">
        <v>912</v>
      </c>
      <c r="O54" s="227" t="s">
        <v>154</v>
      </c>
      <c r="P54" s="839" t="s">
        <v>41</v>
      </c>
      <c r="Q54" s="839"/>
      <c r="R54" s="839"/>
      <c r="S54" s="839" t="s">
        <v>41</v>
      </c>
      <c r="T54" s="839"/>
      <c r="U54" s="839" t="s">
        <v>41</v>
      </c>
      <c r="V54" s="228" t="s">
        <v>155</v>
      </c>
      <c r="W54" s="839">
        <v>3</v>
      </c>
      <c r="X54" s="839">
        <v>17</v>
      </c>
      <c r="Y54" s="782" t="s">
        <v>41</v>
      </c>
      <c r="Z54" s="839"/>
      <c r="AA54" s="839" t="s">
        <v>41</v>
      </c>
      <c r="AB54" s="496"/>
      <c r="AC54" s="1069" t="s">
        <v>913</v>
      </c>
      <c r="AD54" s="13"/>
      <c r="AE54" s="13"/>
      <c r="AF54" s="13"/>
      <c r="AG54" s="13"/>
      <c r="AH54" s="13"/>
      <c r="AI54" s="13"/>
      <c r="AJ54" s="13"/>
    </row>
    <row r="55" spans="1:36" ht="32.25" customHeight="1" x14ac:dyDescent="0.3">
      <c r="A55" s="10"/>
      <c r="B55" s="10"/>
      <c r="C55" s="10"/>
      <c r="D55" s="10"/>
      <c r="E55" s="10"/>
      <c r="F55" s="246"/>
      <c r="G55" s="11"/>
      <c r="H55" s="850" t="str">
        <f>IF(I55&lt;&gt;"",VLOOKUP(#REF!,Dependencias,2,0),"")</f>
        <v/>
      </c>
      <c r="I55" s="453" t="str">
        <f>IF(L55&lt;&gt;"",VLOOKUP(L55,SERIE,2,0),"")</f>
        <v/>
      </c>
      <c r="J55" s="850" t="str">
        <f>IF(M55&lt;&gt;"",VLOOKUP(M55,SUBSERIE,2,0),"")</f>
        <v/>
      </c>
      <c r="K55" s="453"/>
      <c r="L55" s="848"/>
      <c r="M55" s="454"/>
      <c r="N55" s="854" t="s">
        <v>914</v>
      </c>
      <c r="O55" s="854"/>
      <c r="P55" s="455"/>
      <c r="Q55" s="455"/>
      <c r="R55" s="455"/>
      <c r="S55" s="455"/>
      <c r="T55" s="455"/>
      <c r="U55" s="455"/>
      <c r="V55" s="456"/>
      <c r="W55" s="455"/>
      <c r="X55" s="455"/>
      <c r="Y55" s="781"/>
      <c r="Z55" s="455"/>
      <c r="AA55" s="455"/>
      <c r="AB55" s="455"/>
      <c r="AC55" s="1070"/>
      <c r="AD55" s="13"/>
      <c r="AE55" s="13"/>
      <c r="AF55" s="13"/>
      <c r="AG55" s="13"/>
      <c r="AH55" s="13"/>
      <c r="AI55" s="13"/>
      <c r="AJ55" s="13"/>
    </row>
    <row r="56" spans="1:36" ht="32.25" customHeight="1" x14ac:dyDescent="0.3">
      <c r="A56" s="10"/>
      <c r="B56" s="10"/>
      <c r="C56" s="10"/>
      <c r="D56" s="10"/>
      <c r="E56" s="10"/>
      <c r="F56" s="246"/>
      <c r="G56" s="11"/>
      <c r="H56" s="850"/>
      <c r="I56" s="453"/>
      <c r="J56" s="850"/>
      <c r="K56" s="453"/>
      <c r="L56" s="848"/>
      <c r="M56" s="454"/>
      <c r="N56" s="854" t="s">
        <v>915</v>
      </c>
      <c r="O56" s="854"/>
      <c r="P56" s="455"/>
      <c r="Q56" s="455"/>
      <c r="R56" s="455"/>
      <c r="S56" s="455"/>
      <c r="T56" s="455"/>
      <c r="U56" s="455"/>
      <c r="V56" s="456"/>
      <c r="W56" s="455"/>
      <c r="X56" s="455"/>
      <c r="Y56" s="781"/>
      <c r="Z56" s="455"/>
      <c r="AA56" s="455"/>
      <c r="AB56" s="455"/>
      <c r="AC56" s="1070"/>
      <c r="AD56" s="13"/>
      <c r="AE56" s="13"/>
      <c r="AF56" s="13"/>
      <c r="AG56" s="13"/>
      <c r="AH56" s="13"/>
      <c r="AI56" s="13"/>
      <c r="AJ56" s="13"/>
    </row>
    <row r="57" spans="1:36" ht="71.25" customHeight="1" x14ac:dyDescent="0.3">
      <c r="A57" s="10"/>
      <c r="B57" s="10"/>
      <c r="C57" s="10"/>
      <c r="D57" s="10"/>
      <c r="E57" s="10"/>
      <c r="F57" s="246"/>
      <c r="G57" s="11"/>
      <c r="H57" s="850" t="str">
        <f>IF(I57&lt;&gt;"",VLOOKUP(#REF!,Dependencias,2,0),"")</f>
        <v/>
      </c>
      <c r="I57" s="453" t="str">
        <f>IF(L57&lt;&gt;"",VLOOKUP(L57,SERIE,2,0),"")</f>
        <v/>
      </c>
      <c r="J57" s="527" t="str">
        <f>IF(M57&lt;&gt;"",VLOOKUP(M57,SUBSERIE,2,0),"")</f>
        <v/>
      </c>
      <c r="K57" s="588"/>
      <c r="L57" s="528"/>
      <c r="M57" s="589"/>
      <c r="N57" s="590" t="s">
        <v>227</v>
      </c>
      <c r="O57" s="498"/>
      <c r="P57" s="498"/>
      <c r="Q57" s="498"/>
      <c r="R57" s="498"/>
      <c r="S57" s="498"/>
      <c r="T57" s="498"/>
      <c r="U57" s="498"/>
      <c r="V57" s="591"/>
      <c r="W57" s="498"/>
      <c r="X57" s="498"/>
      <c r="Y57" s="787"/>
      <c r="Z57" s="498"/>
      <c r="AA57" s="498"/>
      <c r="AB57" s="498"/>
      <c r="AC57" s="1071"/>
      <c r="AD57" s="13"/>
      <c r="AE57" s="13"/>
      <c r="AF57" s="13"/>
      <c r="AG57" s="13"/>
      <c r="AH57" s="13"/>
      <c r="AI57" s="13"/>
      <c r="AJ57" s="13"/>
    </row>
    <row r="58" spans="1:36" s="568" customFormat="1" ht="117" customHeight="1" x14ac:dyDescent="0.25">
      <c r="A58" s="574" t="s">
        <v>3</v>
      </c>
      <c r="B58" s="574"/>
      <c r="C58" s="574"/>
      <c r="D58" s="574"/>
      <c r="E58" s="574"/>
      <c r="F58" s="574" t="s">
        <v>18</v>
      </c>
      <c r="G58" s="575"/>
      <c r="H58" s="723">
        <f>IF(I58&lt;&gt;"",VLOOKUP(F53,Dependencias,2,0),"")</f>
        <v>20</v>
      </c>
      <c r="I58" s="724">
        <f t="shared" ref="I58:I89" si="3">IF(L58&lt;&gt;"",VLOOKUP(L58,SERIE,2,0),"")</f>
        <v>145</v>
      </c>
      <c r="J58" s="724">
        <f t="shared" ref="J58:J89" si="4">IF(M58&lt;&gt;"",VLOOKUP(M58,SUBSERIE,2,0),"")</f>
        <v>15</v>
      </c>
      <c r="K58" s="724">
        <f t="shared" ref="K58:K150" si="5">IF(N58&lt;&gt;"",VLOOKUP(N58,TIPOLOGIA,2,0),"")</f>
        <v>1720</v>
      </c>
      <c r="L58" s="725" t="s">
        <v>37</v>
      </c>
      <c r="M58" s="725" t="s">
        <v>916</v>
      </c>
      <c r="N58" s="726" t="s">
        <v>833</v>
      </c>
      <c r="O58" s="727" t="s">
        <v>48</v>
      </c>
      <c r="P58" s="728" t="s">
        <v>41</v>
      </c>
      <c r="Q58" s="728"/>
      <c r="R58" s="728"/>
      <c r="S58" s="728" t="s">
        <v>41</v>
      </c>
      <c r="T58" s="728"/>
      <c r="U58" s="728" t="s">
        <v>41</v>
      </c>
      <c r="V58" s="729" t="s">
        <v>171</v>
      </c>
      <c r="W58" s="728">
        <v>3</v>
      </c>
      <c r="X58" s="728">
        <v>17</v>
      </c>
      <c r="Y58" s="782" t="s">
        <v>41</v>
      </c>
      <c r="Z58" s="728"/>
      <c r="AA58" s="728" t="s">
        <v>41</v>
      </c>
      <c r="AB58" s="728"/>
      <c r="AC58" s="1063" t="s">
        <v>917</v>
      </c>
      <c r="AD58" s="567"/>
      <c r="AE58" s="567"/>
      <c r="AF58" s="567"/>
      <c r="AG58" s="567"/>
      <c r="AH58" s="567"/>
      <c r="AI58" s="567"/>
      <c r="AJ58" s="567"/>
    </row>
    <row r="59" spans="1:36" s="568" customFormat="1" ht="58.5" customHeight="1" x14ac:dyDescent="0.25">
      <c r="A59" s="574"/>
      <c r="B59" s="574"/>
      <c r="C59" s="574"/>
      <c r="D59" s="574"/>
      <c r="E59" s="574"/>
      <c r="F59" s="574"/>
      <c r="G59" s="575"/>
      <c r="H59" s="730"/>
      <c r="I59" s="731"/>
      <c r="J59" s="731"/>
      <c r="K59" s="731"/>
      <c r="L59" s="732"/>
      <c r="M59" s="732"/>
      <c r="N59" s="733" t="s">
        <v>610</v>
      </c>
      <c r="O59" s="734"/>
      <c r="P59" s="735"/>
      <c r="Q59" s="735"/>
      <c r="R59" s="735"/>
      <c r="S59" s="735"/>
      <c r="T59" s="735"/>
      <c r="U59" s="735"/>
      <c r="V59" s="736"/>
      <c r="W59" s="735"/>
      <c r="X59" s="735"/>
      <c r="Y59" s="781"/>
      <c r="Z59" s="735"/>
      <c r="AA59" s="735"/>
      <c r="AB59" s="735"/>
      <c r="AC59" s="1064"/>
      <c r="AD59" s="567"/>
      <c r="AE59" s="567"/>
      <c r="AF59" s="567"/>
      <c r="AG59" s="567"/>
      <c r="AH59" s="567"/>
      <c r="AI59" s="567"/>
      <c r="AJ59" s="567"/>
    </row>
    <row r="60" spans="1:36" ht="54.75" customHeight="1" thickBot="1" x14ac:dyDescent="0.3">
      <c r="A60" s="36" t="s">
        <v>3</v>
      </c>
      <c r="B60" s="36"/>
      <c r="C60" s="36"/>
      <c r="D60" s="36"/>
      <c r="E60" s="36"/>
      <c r="F60" s="246" t="s">
        <v>18</v>
      </c>
      <c r="G60" s="18"/>
      <c r="H60" s="737" t="str">
        <f>IF(I60&lt;&gt;"",VLOOKUP(F58,Dependencias,2,0),"")</f>
        <v/>
      </c>
      <c r="I60" s="738" t="str">
        <f t="shared" ref="I60" si="6">IF(L60&lt;&gt;"",VLOOKUP(L60,SERIE,2,0),"")</f>
        <v/>
      </c>
      <c r="J60" s="738" t="str">
        <f t="shared" ref="J60" si="7">IF(M60&lt;&gt;"",VLOOKUP(M60,SUBSERIE,2,0),"")</f>
        <v/>
      </c>
      <c r="K60" s="738">
        <f t="shared" si="5"/>
        <v>1844</v>
      </c>
      <c r="L60" s="739"/>
      <c r="M60" s="740"/>
      <c r="N60" s="741" t="s">
        <v>227</v>
      </c>
      <c r="O60" s="741"/>
      <c r="P60" s="742"/>
      <c r="Q60" s="742"/>
      <c r="R60" s="742"/>
      <c r="S60" s="742"/>
      <c r="T60" s="742"/>
      <c r="U60" s="742"/>
      <c r="V60" s="743"/>
      <c r="W60" s="742"/>
      <c r="X60" s="742"/>
      <c r="Y60" s="783"/>
      <c r="Z60" s="742"/>
      <c r="AA60" s="742"/>
      <c r="AB60" s="742"/>
      <c r="AC60" s="1065"/>
      <c r="AD60" s="25"/>
      <c r="AE60" s="25"/>
      <c r="AF60" s="25"/>
      <c r="AG60" s="25"/>
      <c r="AH60" s="25"/>
      <c r="AI60" s="25"/>
      <c r="AJ60" s="25"/>
    </row>
    <row r="61" spans="1:36" ht="54.75" customHeight="1" x14ac:dyDescent="0.25">
      <c r="A61" s="36"/>
      <c r="B61" s="36"/>
      <c r="C61" s="36"/>
      <c r="D61" s="36"/>
      <c r="E61" s="36"/>
      <c r="F61" s="246"/>
      <c r="G61" s="18"/>
      <c r="H61" s="744">
        <v>20</v>
      </c>
      <c r="I61" s="745">
        <v>145</v>
      </c>
      <c r="J61" s="745">
        <v>18</v>
      </c>
      <c r="K61" s="745"/>
      <c r="L61" s="746" t="s">
        <v>37</v>
      </c>
      <c r="M61" s="747" t="s">
        <v>918</v>
      </c>
      <c r="N61" s="748" t="s">
        <v>833</v>
      </c>
      <c r="O61" s="759" t="s">
        <v>48</v>
      </c>
      <c r="P61" s="760" t="s">
        <v>41</v>
      </c>
      <c r="Q61" s="760"/>
      <c r="R61" s="760"/>
      <c r="S61" s="760" t="s">
        <v>41</v>
      </c>
      <c r="T61" s="760"/>
      <c r="U61" s="760" t="s">
        <v>41</v>
      </c>
      <c r="V61" s="761" t="s">
        <v>171</v>
      </c>
      <c r="W61" s="760">
        <v>3</v>
      </c>
      <c r="X61" s="760">
        <v>17</v>
      </c>
      <c r="Y61" s="782" t="s">
        <v>41</v>
      </c>
      <c r="Z61" s="760"/>
      <c r="AA61" s="760" t="s">
        <v>41</v>
      </c>
      <c r="AB61" s="760"/>
      <c r="AC61" s="1024" t="s">
        <v>919</v>
      </c>
      <c r="AD61" s="25"/>
      <c r="AE61" s="25"/>
      <c r="AF61" s="25"/>
      <c r="AG61" s="25"/>
      <c r="AH61" s="25"/>
      <c r="AI61" s="25"/>
      <c r="AJ61" s="25"/>
    </row>
    <row r="62" spans="1:36" ht="54.75" customHeight="1" x14ac:dyDescent="0.25">
      <c r="A62" s="36"/>
      <c r="B62" s="36"/>
      <c r="C62" s="36"/>
      <c r="D62" s="36"/>
      <c r="E62" s="36"/>
      <c r="F62" s="246"/>
      <c r="G62" s="18"/>
      <c r="H62" s="744"/>
      <c r="I62" s="745"/>
      <c r="J62" s="745"/>
      <c r="K62" s="745"/>
      <c r="L62" s="746"/>
      <c r="M62" s="747"/>
      <c r="N62" s="749" t="s">
        <v>920</v>
      </c>
      <c r="O62" s="749"/>
      <c r="P62" s="750"/>
      <c r="Q62" s="750"/>
      <c r="R62" s="750"/>
      <c r="S62" s="750"/>
      <c r="T62" s="750"/>
      <c r="U62" s="750"/>
      <c r="V62" s="751"/>
      <c r="W62" s="750"/>
      <c r="X62" s="750"/>
      <c r="Y62" s="781"/>
      <c r="Z62" s="750"/>
      <c r="AA62" s="750"/>
      <c r="AB62" s="750"/>
      <c r="AC62" s="1025"/>
      <c r="AD62" s="25"/>
      <c r="AE62" s="25"/>
      <c r="AF62" s="25"/>
      <c r="AG62" s="25"/>
      <c r="AH62" s="25"/>
      <c r="AI62" s="25"/>
      <c r="AJ62" s="25"/>
    </row>
    <row r="63" spans="1:36" ht="109.5" customHeight="1" thickBot="1" x14ac:dyDescent="0.3">
      <c r="A63" s="36"/>
      <c r="B63" s="36"/>
      <c r="C63" s="36"/>
      <c r="D63" s="36"/>
      <c r="E63" s="36"/>
      <c r="F63" s="246"/>
      <c r="G63" s="18"/>
      <c r="H63" s="744"/>
      <c r="I63" s="745"/>
      <c r="J63" s="745"/>
      <c r="K63" s="745"/>
      <c r="L63" s="746"/>
      <c r="M63" s="747"/>
      <c r="N63" s="752" t="s">
        <v>227</v>
      </c>
      <c r="O63" s="749"/>
      <c r="P63" s="750"/>
      <c r="Q63" s="750"/>
      <c r="R63" s="750"/>
      <c r="S63" s="750"/>
      <c r="T63" s="750"/>
      <c r="U63" s="750"/>
      <c r="V63" s="751"/>
      <c r="W63" s="750"/>
      <c r="X63" s="750"/>
      <c r="Y63" s="781"/>
      <c r="Z63" s="750"/>
      <c r="AA63" s="750"/>
      <c r="AB63" s="750"/>
      <c r="AC63" s="1026"/>
      <c r="AD63" s="25"/>
      <c r="AE63" s="25"/>
      <c r="AF63" s="25"/>
      <c r="AG63" s="25"/>
      <c r="AH63" s="25"/>
      <c r="AI63" s="25"/>
      <c r="AJ63" s="25"/>
    </row>
    <row r="64" spans="1:36" s="211" customFormat="1" ht="30" customHeight="1" x14ac:dyDescent="0.25">
      <c r="A64" s="246" t="s">
        <v>3</v>
      </c>
      <c r="B64" s="246"/>
      <c r="C64" s="246"/>
      <c r="D64" s="246"/>
      <c r="E64" s="246"/>
      <c r="F64" s="36" t="s">
        <v>18</v>
      </c>
      <c r="G64" s="245"/>
      <c r="H64" s="184"/>
      <c r="I64" s="185"/>
      <c r="J64" s="185"/>
      <c r="K64" s="185"/>
      <c r="L64" s="862"/>
      <c r="M64" s="835" t="s">
        <v>803</v>
      </c>
      <c r="N64" s="202"/>
      <c r="O64" s="202"/>
      <c r="P64" s="202"/>
      <c r="Q64" s="202"/>
      <c r="R64" s="202"/>
      <c r="S64" s="202"/>
      <c r="T64" s="202"/>
      <c r="U64" s="202"/>
      <c r="V64" s="202"/>
      <c r="W64" s="835" t="s">
        <v>898</v>
      </c>
      <c r="X64" s="186"/>
      <c r="Y64" s="781"/>
      <c r="Z64" s="186"/>
      <c r="AA64" s="186"/>
      <c r="AB64" s="455"/>
      <c r="AC64" s="855"/>
      <c r="AD64" s="212"/>
      <c r="AE64" s="212"/>
      <c r="AF64" s="212"/>
      <c r="AG64" s="212"/>
      <c r="AH64" s="212"/>
      <c r="AI64" s="212"/>
      <c r="AJ64" s="212"/>
    </row>
    <row r="65" spans="1:36" ht="20.25" customHeight="1" thickBot="1" x14ac:dyDescent="0.3">
      <c r="A65" s="36" t="s">
        <v>3</v>
      </c>
      <c r="B65" s="36"/>
      <c r="C65" s="36"/>
      <c r="D65" s="36"/>
      <c r="E65" s="36"/>
      <c r="F65" s="36"/>
      <c r="G65" s="18"/>
      <c r="H65" s="188"/>
      <c r="I65" s="189"/>
      <c r="J65" s="189"/>
      <c r="K65" s="189"/>
      <c r="L65" s="180"/>
      <c r="M65" s="205" t="s">
        <v>805</v>
      </c>
      <c r="N65" s="203"/>
      <c r="O65" s="203"/>
      <c r="P65" s="203"/>
      <c r="Q65" s="203"/>
      <c r="R65" s="203"/>
      <c r="S65" s="203"/>
      <c r="T65" s="203"/>
      <c r="U65" s="203"/>
      <c r="V65" s="203"/>
      <c r="W65" s="203"/>
      <c r="X65" s="191"/>
      <c r="Y65" s="783"/>
      <c r="Z65" s="191"/>
      <c r="AA65" s="191"/>
      <c r="AB65" s="287"/>
      <c r="AC65" s="856"/>
      <c r="AD65" s="25"/>
      <c r="AE65" s="25"/>
      <c r="AF65" s="25"/>
      <c r="AG65" s="25"/>
      <c r="AH65" s="25"/>
      <c r="AI65" s="25"/>
      <c r="AJ65" s="25"/>
    </row>
    <row r="66" spans="1:36" ht="20.25" customHeight="1" x14ac:dyDescent="0.25">
      <c r="A66" s="36"/>
      <c r="B66" s="36"/>
      <c r="C66" s="36"/>
      <c r="D66" s="36"/>
      <c r="E66" s="36"/>
      <c r="F66" s="36"/>
      <c r="G66" s="18"/>
      <c r="H66" s="972" t="s">
        <v>1</v>
      </c>
      <c r="I66" s="967"/>
      <c r="J66" s="967"/>
      <c r="K66" s="967"/>
      <c r="L66" s="967"/>
      <c r="M66" s="973" t="s">
        <v>2</v>
      </c>
      <c r="N66" s="967"/>
      <c r="O66" s="967"/>
      <c r="P66" s="967"/>
      <c r="Q66" s="967"/>
      <c r="R66" s="967"/>
      <c r="S66" s="967"/>
      <c r="T66" s="967"/>
      <c r="U66" s="967"/>
      <c r="V66" s="258"/>
      <c r="W66" s="258"/>
      <c r="X66" s="258"/>
      <c r="Y66" s="778"/>
      <c r="Z66" s="258"/>
      <c r="AA66" s="258"/>
      <c r="AB66" s="493"/>
      <c r="AC66" s="296"/>
      <c r="AD66" s="25"/>
      <c r="AE66" s="25"/>
      <c r="AF66" s="25"/>
      <c r="AG66" s="25"/>
      <c r="AH66" s="25"/>
      <c r="AI66" s="25"/>
      <c r="AJ66" s="25"/>
    </row>
    <row r="67" spans="1:36" ht="20.25" customHeight="1" x14ac:dyDescent="0.25">
      <c r="A67" s="36"/>
      <c r="B67" s="36"/>
      <c r="C67" s="36"/>
      <c r="D67" s="36"/>
      <c r="E67" s="36"/>
      <c r="F67" s="36"/>
      <c r="G67" s="18"/>
      <c r="H67" s="962" t="s">
        <v>4</v>
      </c>
      <c r="I67" s="963"/>
      <c r="J67" s="963"/>
      <c r="K67" s="963"/>
      <c r="L67" s="963"/>
      <c r="M67" s="964" t="s">
        <v>3</v>
      </c>
      <c r="N67" s="963"/>
      <c r="O67" s="963"/>
      <c r="P67" s="963"/>
      <c r="Q67" s="963"/>
      <c r="R67" s="963"/>
      <c r="S67" s="963"/>
      <c r="T67" s="963"/>
      <c r="U67" s="963"/>
      <c r="V67" s="833"/>
      <c r="W67" s="254"/>
      <c r="X67" s="965"/>
      <c r="Y67" s="963"/>
      <c r="Z67" s="971"/>
      <c r="AA67" s="963"/>
      <c r="AB67" s="963"/>
      <c r="AC67" s="297"/>
      <c r="AD67" s="25"/>
      <c r="AE67" s="25"/>
      <c r="AF67" s="25"/>
      <c r="AG67" s="25"/>
      <c r="AH67" s="25"/>
      <c r="AI67" s="25"/>
      <c r="AJ67" s="25"/>
    </row>
    <row r="68" spans="1:36" ht="20.25" customHeight="1" x14ac:dyDescent="0.25">
      <c r="A68" s="36"/>
      <c r="B68" s="36"/>
      <c r="C68" s="36"/>
      <c r="D68" s="36"/>
      <c r="E68" s="36"/>
      <c r="F68" s="36"/>
      <c r="G68" s="18"/>
      <c r="H68" s="962" t="s">
        <v>6</v>
      </c>
      <c r="I68" s="963"/>
      <c r="J68" s="963"/>
      <c r="K68" s="963"/>
      <c r="L68" s="963"/>
      <c r="M68" s="964" t="s">
        <v>18</v>
      </c>
      <c r="N68" s="963"/>
      <c r="O68" s="963"/>
      <c r="P68" s="963"/>
      <c r="Q68" s="963"/>
      <c r="R68" s="963"/>
      <c r="S68" s="963"/>
      <c r="T68" s="963"/>
      <c r="U68" s="963"/>
      <c r="V68" s="833"/>
      <c r="W68" s="254"/>
      <c r="X68" s="832"/>
      <c r="Y68" s="779"/>
      <c r="Z68" s="833"/>
      <c r="AA68" s="833"/>
      <c r="AB68" s="506"/>
      <c r="AC68" s="297"/>
      <c r="AD68" s="25"/>
      <c r="AE68" s="25"/>
      <c r="AF68" s="25"/>
      <c r="AG68" s="25"/>
      <c r="AH68" s="25"/>
      <c r="AI68" s="25"/>
      <c r="AJ68" s="25"/>
    </row>
    <row r="69" spans="1:36" ht="66.75" customHeight="1" x14ac:dyDescent="0.25">
      <c r="A69" s="36"/>
      <c r="B69" s="36"/>
      <c r="C69" s="36"/>
      <c r="D69" s="36"/>
      <c r="E69" s="36"/>
      <c r="F69" s="36"/>
      <c r="G69" s="18"/>
      <c r="H69" s="995" t="s">
        <v>8</v>
      </c>
      <c r="I69" s="994"/>
      <c r="J69" s="993"/>
      <c r="K69" s="177"/>
      <c r="L69" s="996" t="s">
        <v>9</v>
      </c>
      <c r="M69" s="994"/>
      <c r="N69" s="993"/>
      <c r="O69" s="178" t="s">
        <v>10</v>
      </c>
      <c r="P69" s="992" t="s">
        <v>11</v>
      </c>
      <c r="Q69" s="994"/>
      <c r="R69" s="993"/>
      <c r="S69" s="992" t="s">
        <v>12</v>
      </c>
      <c r="T69" s="994"/>
      <c r="U69" s="993"/>
      <c r="V69" s="406" t="s">
        <v>798</v>
      </c>
      <c r="W69" s="992" t="s">
        <v>14</v>
      </c>
      <c r="X69" s="993"/>
      <c r="Y69" s="992" t="s">
        <v>15</v>
      </c>
      <c r="Z69" s="994"/>
      <c r="AA69" s="994"/>
      <c r="AB69" s="993"/>
      <c r="AC69" s="594" t="s">
        <v>16</v>
      </c>
      <c r="AD69" s="25"/>
      <c r="AE69" s="25"/>
      <c r="AF69" s="25"/>
      <c r="AG69" s="25"/>
      <c r="AH69" s="25"/>
      <c r="AI69" s="25"/>
      <c r="AJ69" s="25"/>
    </row>
    <row r="70" spans="1:36" s="559" customFormat="1" ht="83.25" customHeight="1" thickBot="1" x14ac:dyDescent="0.3">
      <c r="A70" s="638"/>
      <c r="B70" s="638"/>
      <c r="C70" s="638"/>
      <c r="D70" s="638"/>
      <c r="E70" s="638"/>
      <c r="F70" s="638" t="s">
        <v>18</v>
      </c>
      <c r="G70" s="648"/>
      <c r="H70" s="641" t="s">
        <v>19</v>
      </c>
      <c r="I70" s="642" t="s">
        <v>20</v>
      </c>
      <c r="J70" s="642" t="s">
        <v>21</v>
      </c>
      <c r="K70" s="642" t="s">
        <v>799</v>
      </c>
      <c r="L70" s="643" t="s">
        <v>20</v>
      </c>
      <c r="M70" s="644" t="s">
        <v>21</v>
      </c>
      <c r="N70" s="644" t="s">
        <v>22</v>
      </c>
      <c r="O70" s="557"/>
      <c r="P70" s="645" t="s">
        <v>23</v>
      </c>
      <c r="Q70" s="645" t="s">
        <v>24</v>
      </c>
      <c r="R70" s="645" t="s">
        <v>25</v>
      </c>
      <c r="S70" s="645" t="s">
        <v>26</v>
      </c>
      <c r="T70" s="645" t="s">
        <v>27</v>
      </c>
      <c r="U70" s="645" t="s">
        <v>28</v>
      </c>
      <c r="V70" s="645" t="s">
        <v>29</v>
      </c>
      <c r="W70" s="646" t="s">
        <v>31</v>
      </c>
      <c r="X70" s="646" t="s">
        <v>32</v>
      </c>
      <c r="Y70" s="780" t="s">
        <v>33</v>
      </c>
      <c r="Z70" s="557" t="s">
        <v>34</v>
      </c>
      <c r="AA70" s="557" t="s">
        <v>35</v>
      </c>
      <c r="AB70" s="557" t="s">
        <v>36</v>
      </c>
      <c r="AC70" s="649"/>
      <c r="AD70" s="627"/>
      <c r="AE70" s="627"/>
      <c r="AF70" s="627"/>
      <c r="AG70" s="627"/>
      <c r="AH70" s="627"/>
      <c r="AI70" s="627"/>
      <c r="AJ70" s="627"/>
    </row>
    <row r="71" spans="1:36" ht="26.25" customHeight="1" x14ac:dyDescent="0.25">
      <c r="A71" s="36"/>
      <c r="B71" s="36"/>
      <c r="C71" s="36"/>
      <c r="D71" s="36"/>
      <c r="E71" s="36"/>
      <c r="F71" s="36"/>
      <c r="G71" s="18"/>
      <c r="H71" s="850">
        <v>20</v>
      </c>
      <c r="I71" s="849">
        <f t="shared" ref="I71:I74" si="8">IF(L71&lt;&gt;"",VLOOKUP(L71,SERIE,2,0),"")</f>
        <v>146</v>
      </c>
      <c r="J71" s="849">
        <f t="shared" ref="J71:J74" si="9">IF(M71&lt;&gt;"",VLOOKUP(M71,SUBSERIE,2,0),"")</f>
        <v>16</v>
      </c>
      <c r="K71" s="849">
        <f>IF(N71&lt;&gt;"",VLOOKUP(N71,TIPOLOGIA,2,0),"")</f>
        <v>1639</v>
      </c>
      <c r="L71" s="248" t="s">
        <v>677</v>
      </c>
      <c r="M71" s="248" t="s">
        <v>678</v>
      </c>
      <c r="N71" s="227" t="s">
        <v>679</v>
      </c>
      <c r="O71" s="227" t="s">
        <v>680</v>
      </c>
      <c r="P71" s="839" t="s">
        <v>41</v>
      </c>
      <c r="Q71" s="839"/>
      <c r="R71" s="839"/>
      <c r="S71" s="839" t="s">
        <v>41</v>
      </c>
      <c r="T71" s="839"/>
      <c r="U71" s="839" t="s">
        <v>41</v>
      </c>
      <c r="V71" s="228" t="s">
        <v>681</v>
      </c>
      <c r="W71" s="839">
        <v>3</v>
      </c>
      <c r="X71" s="839">
        <v>7</v>
      </c>
      <c r="Y71" s="782" t="s">
        <v>41</v>
      </c>
      <c r="Z71" s="839"/>
      <c r="AA71" s="839" t="s">
        <v>41</v>
      </c>
      <c r="AB71" s="839"/>
      <c r="AC71" s="958" t="s">
        <v>921</v>
      </c>
      <c r="AD71" s="25"/>
      <c r="AE71" s="25"/>
      <c r="AF71" s="25"/>
      <c r="AG71" s="25"/>
      <c r="AH71" s="25"/>
      <c r="AI71" s="25"/>
      <c r="AJ71" s="25"/>
    </row>
    <row r="72" spans="1:36" ht="26.25" customHeight="1" x14ac:dyDescent="0.25">
      <c r="A72" s="36"/>
      <c r="B72" s="36"/>
      <c r="C72" s="36"/>
      <c r="D72" s="36"/>
      <c r="E72" s="36"/>
      <c r="F72" s="36"/>
      <c r="G72" s="18"/>
      <c r="H72" s="374" t="str">
        <f>IF(I72&lt;&gt;"",VLOOKUP('Oficina Asesora de Planeación'!#REF!,Dependencias,2,0),"")</f>
        <v/>
      </c>
      <c r="I72" s="185" t="str">
        <f t="shared" si="8"/>
        <v/>
      </c>
      <c r="J72" s="185" t="str">
        <f t="shared" si="9"/>
        <v/>
      </c>
      <c r="K72" s="185">
        <f>IF(N72&lt;&gt;"",VLOOKUP(N72,TIPOLOGIA,2,0),"")</f>
        <v>1700</v>
      </c>
      <c r="L72" s="206"/>
      <c r="M72" s="207"/>
      <c r="N72" s="857" t="s">
        <v>39</v>
      </c>
      <c r="O72" s="857"/>
      <c r="P72" s="186"/>
      <c r="Q72" s="186"/>
      <c r="R72" s="186"/>
      <c r="S72" s="186"/>
      <c r="T72" s="186"/>
      <c r="U72" s="186"/>
      <c r="V72" s="187"/>
      <c r="W72" s="186"/>
      <c r="X72" s="186"/>
      <c r="Y72" s="781"/>
      <c r="Z72" s="186"/>
      <c r="AA72" s="186"/>
      <c r="AB72" s="455"/>
      <c r="AC72" s="976"/>
      <c r="AD72" s="25"/>
      <c r="AE72" s="25"/>
      <c r="AF72" s="25"/>
      <c r="AG72" s="25"/>
      <c r="AH72" s="25"/>
      <c r="AI72" s="25"/>
      <c r="AJ72" s="25"/>
    </row>
    <row r="73" spans="1:36" ht="32.25" customHeight="1" x14ac:dyDescent="0.25">
      <c r="A73" s="36"/>
      <c r="B73" s="36"/>
      <c r="C73" s="36"/>
      <c r="D73" s="36"/>
      <c r="E73" s="36"/>
      <c r="F73" s="36"/>
      <c r="G73" s="18"/>
      <c r="H73" s="374" t="str">
        <f>IF(I73&lt;&gt;"",VLOOKUP('Oficina Asesora de Planeación'!#REF!,Dependencias,2,0),"")</f>
        <v/>
      </c>
      <c r="I73" s="185" t="str">
        <f t="shared" si="8"/>
        <v/>
      </c>
      <c r="J73" s="185" t="str">
        <f t="shared" si="9"/>
        <v/>
      </c>
      <c r="K73" s="185">
        <f>IF(N73&lt;&gt;"",VLOOKUP(N73,TIPOLOGIA,2,0),"")</f>
        <v>1844</v>
      </c>
      <c r="L73" s="206"/>
      <c r="M73" s="207"/>
      <c r="N73" s="857" t="s">
        <v>227</v>
      </c>
      <c r="O73" s="857"/>
      <c r="P73" s="186"/>
      <c r="Q73" s="186"/>
      <c r="R73" s="186"/>
      <c r="S73" s="186"/>
      <c r="T73" s="186"/>
      <c r="U73" s="186"/>
      <c r="V73" s="187"/>
      <c r="W73" s="186"/>
      <c r="X73" s="186"/>
      <c r="Y73" s="781"/>
      <c r="Z73" s="186"/>
      <c r="AA73" s="186"/>
      <c r="AB73" s="455"/>
      <c r="AC73" s="976"/>
      <c r="AD73" s="25"/>
      <c r="AE73" s="25"/>
      <c r="AF73" s="25"/>
      <c r="AG73" s="25"/>
      <c r="AH73" s="25"/>
      <c r="AI73" s="25"/>
      <c r="AJ73" s="25"/>
    </row>
    <row r="74" spans="1:36" ht="72" customHeight="1" thickBot="1" x14ac:dyDescent="0.3">
      <c r="A74" s="36"/>
      <c r="B74" s="36"/>
      <c r="C74" s="36"/>
      <c r="D74" s="36"/>
      <c r="E74" s="36"/>
      <c r="F74" s="36"/>
      <c r="G74" s="18"/>
      <c r="H74" s="440" t="str">
        <f>IF(I74&lt;&gt;"",VLOOKUP('Oficina Asesora de Planeación'!#REF!,Dependencias,2,0),"")</f>
        <v/>
      </c>
      <c r="I74" s="185" t="str">
        <f t="shared" si="8"/>
        <v/>
      </c>
      <c r="J74" s="185" t="str">
        <f t="shared" si="9"/>
        <v/>
      </c>
      <c r="K74" s="185">
        <f>IF(N74&lt;&gt;"",VLOOKUP(N74,TIPOLOGIA,2,0),"")</f>
        <v>1882</v>
      </c>
      <c r="L74" s="206"/>
      <c r="M74" s="207"/>
      <c r="N74" s="857" t="s">
        <v>684</v>
      </c>
      <c r="O74" s="857"/>
      <c r="P74" s="186"/>
      <c r="Q74" s="186"/>
      <c r="R74" s="186"/>
      <c r="S74" s="186"/>
      <c r="T74" s="186"/>
      <c r="U74" s="186"/>
      <c r="V74" s="187"/>
      <c r="W74" s="186"/>
      <c r="X74" s="186"/>
      <c r="Y74" s="781"/>
      <c r="Z74" s="186"/>
      <c r="AA74" s="186"/>
      <c r="AB74" s="455"/>
      <c r="AC74" s="976"/>
      <c r="AD74" s="25"/>
      <c r="AE74" s="25"/>
      <c r="AF74" s="25"/>
      <c r="AG74" s="25"/>
      <c r="AH74" s="25"/>
      <c r="AI74" s="25"/>
      <c r="AJ74" s="25"/>
    </row>
    <row r="75" spans="1:36" s="568" customFormat="1" ht="75.75" hidden="1" customHeight="1" x14ac:dyDescent="0.25">
      <c r="A75" s="574" t="s">
        <v>3</v>
      </c>
      <c r="B75" s="574"/>
      <c r="C75" s="574"/>
      <c r="D75" s="574"/>
      <c r="E75" s="574"/>
      <c r="F75" s="574" t="s">
        <v>18</v>
      </c>
      <c r="G75" s="575"/>
      <c r="H75" s="578">
        <f>IF(I75&lt;&gt;"",VLOOKUP(F75,Dependencias,2,0),"")</f>
        <v>20</v>
      </c>
      <c r="I75" s="562">
        <f t="shared" si="3"/>
        <v>147</v>
      </c>
      <c r="J75" s="562" t="e">
        <f t="shared" si="4"/>
        <v>#N/A</v>
      </c>
      <c r="K75" s="562">
        <f t="shared" si="5"/>
        <v>1961</v>
      </c>
      <c r="L75" s="577" t="s">
        <v>587</v>
      </c>
      <c r="M75" s="563" t="s">
        <v>588</v>
      </c>
      <c r="N75" s="564" t="s">
        <v>922</v>
      </c>
      <c r="O75" s="564" t="s">
        <v>162</v>
      </c>
      <c r="P75" s="565" t="s">
        <v>41</v>
      </c>
      <c r="Q75" s="565"/>
      <c r="R75" s="565"/>
      <c r="S75" s="565" t="s">
        <v>41</v>
      </c>
      <c r="T75" s="565"/>
      <c r="U75" s="565"/>
      <c r="V75" s="566" t="s">
        <v>171</v>
      </c>
      <c r="W75" s="565">
        <v>3</v>
      </c>
      <c r="X75" s="565">
        <v>7</v>
      </c>
      <c r="Y75" s="782"/>
      <c r="Z75" s="565" t="s">
        <v>41</v>
      </c>
      <c r="AA75" s="565"/>
      <c r="AB75" s="565"/>
      <c r="AC75" s="1085" t="s">
        <v>923</v>
      </c>
      <c r="AD75" s="567"/>
      <c r="AE75" s="567"/>
      <c r="AF75" s="567"/>
      <c r="AG75" s="567"/>
      <c r="AH75" s="567"/>
      <c r="AI75" s="567"/>
      <c r="AJ75" s="567"/>
    </row>
    <row r="76" spans="1:36" s="568" customFormat="1" ht="91.5" hidden="1" customHeight="1" thickBot="1" x14ac:dyDescent="0.3">
      <c r="A76" s="574" t="s">
        <v>3</v>
      </c>
      <c r="B76" s="574"/>
      <c r="C76" s="574"/>
      <c r="D76" s="574"/>
      <c r="E76" s="574"/>
      <c r="F76" s="574" t="s">
        <v>18</v>
      </c>
      <c r="G76" s="575"/>
      <c r="H76" s="579" t="str">
        <f>IF(I76&lt;&gt;"",VLOOKUP(F75,Dependencias,2,0),"")</f>
        <v/>
      </c>
      <c r="I76" s="569" t="str">
        <f t="shared" si="3"/>
        <v/>
      </c>
      <c r="J76" s="569" t="str">
        <f t="shared" si="4"/>
        <v/>
      </c>
      <c r="K76" s="569">
        <f t="shared" si="5"/>
        <v>1683</v>
      </c>
      <c r="L76" s="580"/>
      <c r="M76" s="570"/>
      <c r="N76" s="571" t="s">
        <v>239</v>
      </c>
      <c r="O76" s="571" t="s">
        <v>162</v>
      </c>
      <c r="P76" s="572"/>
      <c r="Q76" s="572"/>
      <c r="R76" s="572"/>
      <c r="S76" s="572"/>
      <c r="T76" s="572"/>
      <c r="U76" s="572"/>
      <c r="V76" s="573"/>
      <c r="W76" s="572"/>
      <c r="X76" s="572"/>
      <c r="Y76" s="781"/>
      <c r="Z76" s="572"/>
      <c r="AA76" s="572"/>
      <c r="AB76" s="572"/>
      <c r="AC76" s="1086"/>
      <c r="AD76" s="567"/>
      <c r="AE76" s="567"/>
      <c r="AF76" s="567"/>
      <c r="AG76" s="567"/>
      <c r="AH76" s="567"/>
      <c r="AI76" s="567"/>
      <c r="AJ76" s="567"/>
    </row>
    <row r="77" spans="1:36" s="211" customFormat="1" ht="60.75" customHeight="1" x14ac:dyDescent="0.25">
      <c r="A77" s="246" t="s">
        <v>3</v>
      </c>
      <c r="B77" s="246"/>
      <c r="C77" s="246"/>
      <c r="D77" s="246"/>
      <c r="E77" s="246"/>
      <c r="F77" s="36" t="s">
        <v>18</v>
      </c>
      <c r="G77" s="245"/>
      <c r="H77" s="230">
        <f>IF(I77&lt;&gt;"",VLOOKUP(F76,Dependencias,2,0),"")</f>
        <v>20</v>
      </c>
      <c r="I77" s="849">
        <f t="shared" si="3"/>
        <v>147</v>
      </c>
      <c r="J77" s="849">
        <f t="shared" si="4"/>
        <v>17</v>
      </c>
      <c r="K77" s="849">
        <f t="shared" si="5"/>
        <v>1700</v>
      </c>
      <c r="L77" s="248" t="s">
        <v>587</v>
      </c>
      <c r="M77" s="847" t="s">
        <v>592</v>
      </c>
      <c r="N77" s="227" t="s">
        <v>39</v>
      </c>
      <c r="O77" s="227" t="s">
        <v>162</v>
      </c>
      <c r="P77" s="839" t="s">
        <v>41</v>
      </c>
      <c r="Q77" s="839"/>
      <c r="R77" s="839"/>
      <c r="S77" s="839" t="s">
        <v>41</v>
      </c>
      <c r="T77" s="839"/>
      <c r="U77" s="839" t="s">
        <v>41</v>
      </c>
      <c r="V77" s="228" t="s">
        <v>171</v>
      </c>
      <c r="W77" s="839">
        <v>3</v>
      </c>
      <c r="X77" s="839">
        <v>7</v>
      </c>
      <c r="Y77" s="782"/>
      <c r="Z77" s="839" t="s">
        <v>41</v>
      </c>
      <c r="AA77" s="839"/>
      <c r="AB77" s="839"/>
      <c r="AC77" s="958" t="s">
        <v>924</v>
      </c>
      <c r="AD77" s="212"/>
      <c r="AE77" s="212"/>
      <c r="AF77" s="212"/>
      <c r="AG77" s="212"/>
      <c r="AH77" s="212"/>
      <c r="AI77" s="212"/>
      <c r="AJ77" s="212"/>
    </row>
    <row r="78" spans="1:36" s="211" customFormat="1" ht="60.75" customHeight="1" x14ac:dyDescent="0.25">
      <c r="A78" s="246"/>
      <c r="B78" s="246"/>
      <c r="C78" s="246"/>
      <c r="D78" s="246"/>
      <c r="E78" s="246"/>
      <c r="F78" s="36"/>
      <c r="G78" s="245"/>
      <c r="H78" s="295"/>
      <c r="I78" s="850"/>
      <c r="J78" s="850"/>
      <c r="K78" s="850"/>
      <c r="L78" s="694"/>
      <c r="M78" s="848"/>
      <c r="N78" s="857" t="s">
        <v>595</v>
      </c>
      <c r="O78" s="854" t="s">
        <v>596</v>
      </c>
      <c r="P78" s="840"/>
      <c r="Q78" s="840"/>
      <c r="R78" s="840"/>
      <c r="S78" s="840"/>
      <c r="T78" s="840"/>
      <c r="U78" s="840"/>
      <c r="V78" s="291"/>
      <c r="W78" s="840"/>
      <c r="X78" s="840"/>
      <c r="Y78" s="781"/>
      <c r="Z78" s="840"/>
      <c r="AA78" s="840"/>
      <c r="AB78" s="840"/>
      <c r="AC78" s="978"/>
      <c r="AD78" s="212"/>
      <c r="AE78" s="212"/>
      <c r="AF78" s="212"/>
      <c r="AG78" s="212"/>
      <c r="AH78" s="212"/>
      <c r="AI78" s="212"/>
      <c r="AJ78" s="212"/>
    </row>
    <row r="79" spans="1:36" ht="66" customHeight="1" thickBot="1" x14ac:dyDescent="0.3">
      <c r="A79" s="36" t="s">
        <v>3</v>
      </c>
      <c r="B79" s="36"/>
      <c r="C79" s="36"/>
      <c r="D79" s="36"/>
      <c r="E79" s="36"/>
      <c r="F79" s="36"/>
      <c r="G79" s="18"/>
      <c r="H79" s="188" t="str">
        <f>IF(I79&lt;&gt;"",VLOOKUP(F77,Dependencias,2,0),"")</f>
        <v/>
      </c>
      <c r="I79" s="189" t="str">
        <f t="shared" si="3"/>
        <v/>
      </c>
      <c r="J79" s="189" t="str">
        <f t="shared" si="4"/>
        <v/>
      </c>
      <c r="K79" s="189">
        <f t="shared" si="5"/>
        <v>1844</v>
      </c>
      <c r="L79" s="249"/>
      <c r="M79" s="180"/>
      <c r="N79" s="181" t="s">
        <v>227</v>
      </c>
      <c r="O79" s="181" t="s">
        <v>596</v>
      </c>
      <c r="P79" s="191"/>
      <c r="Q79" s="191"/>
      <c r="R79" s="191"/>
      <c r="S79" s="191"/>
      <c r="T79" s="191"/>
      <c r="U79" s="191"/>
      <c r="V79" s="182"/>
      <c r="W79" s="191"/>
      <c r="X79" s="191"/>
      <c r="Y79" s="783"/>
      <c r="Z79" s="191"/>
      <c r="AA79" s="191"/>
      <c r="AB79" s="287"/>
      <c r="AC79" s="1048"/>
      <c r="AD79" s="25"/>
      <c r="AE79" s="25"/>
      <c r="AF79" s="25"/>
      <c r="AG79" s="25"/>
      <c r="AH79" s="25"/>
      <c r="AI79" s="25"/>
      <c r="AJ79" s="25"/>
    </row>
    <row r="80" spans="1:36" ht="21" customHeight="1" x14ac:dyDescent="0.25">
      <c r="A80" s="36"/>
      <c r="B80" s="36"/>
      <c r="C80" s="36"/>
      <c r="D80" s="36"/>
      <c r="E80" s="36"/>
      <c r="F80" s="36"/>
      <c r="G80" s="18"/>
      <c r="H80" s="292"/>
      <c r="I80" s="293"/>
      <c r="J80" s="293"/>
      <c r="K80" s="293"/>
      <c r="L80" s="309"/>
      <c r="M80" s="526"/>
      <c r="N80" s="199"/>
      <c r="O80" s="199"/>
      <c r="P80" s="289"/>
      <c r="Q80" s="289"/>
      <c r="R80" s="289"/>
      <c r="S80" s="289"/>
      <c r="T80" s="289"/>
      <c r="U80" s="289"/>
      <c r="V80" s="200"/>
      <c r="W80" s="289"/>
      <c r="X80" s="289"/>
      <c r="Y80" s="782"/>
      <c r="Z80" s="289"/>
      <c r="AA80" s="289"/>
      <c r="AB80" s="496"/>
      <c r="AC80" s="315"/>
      <c r="AD80" s="25"/>
      <c r="AE80" s="25"/>
      <c r="AF80" s="25"/>
      <c r="AG80" s="25"/>
      <c r="AH80" s="25"/>
      <c r="AI80" s="25"/>
      <c r="AJ80" s="25"/>
    </row>
    <row r="81" spans="1:36" ht="14.25" customHeight="1" x14ac:dyDescent="0.25">
      <c r="A81" s="36"/>
      <c r="B81" s="36"/>
      <c r="C81" s="36"/>
      <c r="D81" s="36"/>
      <c r="E81" s="36"/>
      <c r="F81" s="36"/>
      <c r="G81" s="18"/>
      <c r="H81" s="184"/>
      <c r="I81" s="185"/>
      <c r="J81" s="185"/>
      <c r="K81" s="185"/>
      <c r="L81" s="206"/>
      <c r="M81" s="862"/>
      <c r="N81" s="857"/>
      <c r="O81" s="857"/>
      <c r="P81" s="186"/>
      <c r="Q81" s="186"/>
      <c r="R81" s="186"/>
      <c r="S81" s="186"/>
      <c r="T81" s="186"/>
      <c r="U81" s="186"/>
      <c r="V81" s="187"/>
      <c r="W81" s="186"/>
      <c r="X81" s="186"/>
      <c r="Y81" s="781"/>
      <c r="Z81" s="186"/>
      <c r="AA81" s="186"/>
      <c r="AB81" s="455"/>
      <c r="AC81" s="855"/>
      <c r="AD81" s="25"/>
      <c r="AE81" s="25"/>
      <c r="AF81" s="25"/>
      <c r="AG81" s="25"/>
      <c r="AH81" s="25"/>
      <c r="AI81" s="25"/>
      <c r="AJ81" s="25"/>
    </row>
    <row r="82" spans="1:36" ht="18.75" customHeight="1" x14ac:dyDescent="0.25">
      <c r="A82" s="36"/>
      <c r="B82" s="36"/>
      <c r="C82" s="36"/>
      <c r="D82" s="36"/>
      <c r="E82" s="36"/>
      <c r="F82" s="36"/>
      <c r="G82" s="18"/>
      <c r="H82" s="184"/>
      <c r="I82" s="185"/>
      <c r="J82" s="185"/>
      <c r="K82" s="185"/>
      <c r="L82" s="206"/>
      <c r="M82" s="835" t="s">
        <v>803</v>
      </c>
      <c r="N82" s="202"/>
      <c r="O82" s="202"/>
      <c r="P82" s="202"/>
      <c r="Q82" s="202"/>
      <c r="R82" s="202"/>
      <c r="S82" s="202"/>
      <c r="T82" s="202"/>
      <c r="U82" s="202"/>
      <c r="V82" s="202"/>
      <c r="W82" s="835" t="s">
        <v>898</v>
      </c>
      <c r="X82" s="186"/>
      <c r="Y82" s="781"/>
      <c r="Z82" s="186"/>
      <c r="AA82" s="186"/>
      <c r="AB82" s="455"/>
      <c r="AC82" s="855"/>
      <c r="AD82" s="25"/>
      <c r="AE82" s="25"/>
      <c r="AF82" s="25"/>
      <c r="AG82" s="25"/>
      <c r="AH82" s="25"/>
      <c r="AI82" s="25"/>
      <c r="AJ82" s="25"/>
    </row>
    <row r="83" spans="1:36" ht="14.25" customHeight="1" thickBot="1" x14ac:dyDescent="0.3">
      <c r="A83" s="36"/>
      <c r="B83" s="36"/>
      <c r="C83" s="36"/>
      <c r="D83" s="36"/>
      <c r="E83" s="36"/>
      <c r="F83" s="36"/>
      <c r="G83" s="18"/>
      <c r="H83" s="188"/>
      <c r="I83" s="189"/>
      <c r="J83" s="189"/>
      <c r="K83" s="189"/>
      <c r="L83" s="249"/>
      <c r="M83" s="205" t="s">
        <v>805</v>
      </c>
      <c r="N83" s="203"/>
      <c r="O83" s="203"/>
      <c r="P83" s="203"/>
      <c r="Q83" s="203"/>
      <c r="R83" s="203"/>
      <c r="S83" s="203"/>
      <c r="T83" s="203"/>
      <c r="U83" s="203"/>
      <c r="V83" s="203"/>
      <c r="W83" s="203"/>
      <c r="X83" s="191"/>
      <c r="Y83" s="783"/>
      <c r="Z83" s="191"/>
      <c r="AA83" s="191"/>
      <c r="AB83" s="287"/>
      <c r="AC83" s="856"/>
      <c r="AD83" s="25"/>
      <c r="AE83" s="25"/>
      <c r="AF83" s="25"/>
      <c r="AG83" s="25"/>
      <c r="AH83" s="25"/>
      <c r="AI83" s="25"/>
      <c r="AJ83" s="25"/>
    </row>
    <row r="84" spans="1:36" ht="21.75" customHeight="1" x14ac:dyDescent="0.25">
      <c r="A84" s="36"/>
      <c r="B84" s="36"/>
      <c r="C84" s="36"/>
      <c r="D84" s="36"/>
      <c r="E84" s="36"/>
      <c r="F84" s="36"/>
      <c r="G84" s="18"/>
      <c r="H84" s="972" t="s">
        <v>1</v>
      </c>
      <c r="I84" s="967"/>
      <c r="J84" s="967"/>
      <c r="K84" s="967"/>
      <c r="L84" s="967"/>
      <c r="M84" s="973" t="s">
        <v>2</v>
      </c>
      <c r="N84" s="967"/>
      <c r="O84" s="967"/>
      <c r="P84" s="967"/>
      <c r="Q84" s="967"/>
      <c r="R84" s="967"/>
      <c r="S84" s="967"/>
      <c r="T84" s="967"/>
      <c r="U84" s="967"/>
      <c r="V84" s="258"/>
      <c r="W84" s="258"/>
      <c r="X84" s="258"/>
      <c r="Y84" s="778"/>
      <c r="Z84" s="258"/>
      <c r="AA84" s="258"/>
      <c r="AB84" s="493"/>
      <c r="AC84" s="296"/>
      <c r="AD84" s="25"/>
      <c r="AE84" s="25"/>
      <c r="AF84" s="25"/>
      <c r="AG84" s="25"/>
      <c r="AH84" s="25"/>
      <c r="AI84" s="25"/>
      <c r="AJ84" s="25"/>
    </row>
    <row r="85" spans="1:36" ht="20.25" customHeight="1" x14ac:dyDescent="0.25">
      <c r="A85" s="36"/>
      <c r="B85" s="36"/>
      <c r="C85" s="36"/>
      <c r="D85" s="36"/>
      <c r="E85" s="36"/>
      <c r="F85" s="36"/>
      <c r="G85" s="18"/>
      <c r="H85" s="962" t="s">
        <v>4</v>
      </c>
      <c r="I85" s="963"/>
      <c r="J85" s="963"/>
      <c r="K85" s="963"/>
      <c r="L85" s="963"/>
      <c r="M85" s="964" t="s">
        <v>3</v>
      </c>
      <c r="N85" s="963"/>
      <c r="O85" s="963"/>
      <c r="P85" s="963"/>
      <c r="Q85" s="963"/>
      <c r="R85" s="963"/>
      <c r="S85" s="963"/>
      <c r="T85" s="963"/>
      <c r="U85" s="963"/>
      <c r="V85" s="833"/>
      <c r="W85" s="254"/>
      <c r="X85" s="965"/>
      <c r="Y85" s="963"/>
      <c r="Z85" s="971"/>
      <c r="AA85" s="963"/>
      <c r="AB85" s="963"/>
      <c r="AC85" s="297"/>
      <c r="AD85" s="25"/>
      <c r="AE85" s="25"/>
      <c r="AF85" s="25"/>
      <c r="AG85" s="25"/>
      <c r="AH85" s="25"/>
      <c r="AI85" s="25"/>
      <c r="AJ85" s="25"/>
    </row>
    <row r="86" spans="1:36" ht="20.25" customHeight="1" thickBot="1" x14ac:dyDescent="0.3">
      <c r="A86" s="36"/>
      <c r="B86" s="36"/>
      <c r="C86" s="36"/>
      <c r="D86" s="36"/>
      <c r="E86" s="36"/>
      <c r="F86" s="36"/>
      <c r="G86" s="18"/>
      <c r="H86" s="962" t="s">
        <v>6</v>
      </c>
      <c r="I86" s="963"/>
      <c r="J86" s="963"/>
      <c r="K86" s="963"/>
      <c r="L86" s="963"/>
      <c r="M86" s="964" t="s">
        <v>18</v>
      </c>
      <c r="N86" s="963"/>
      <c r="O86" s="963"/>
      <c r="P86" s="963"/>
      <c r="Q86" s="963"/>
      <c r="R86" s="963"/>
      <c r="S86" s="963"/>
      <c r="T86" s="963"/>
      <c r="U86" s="963"/>
      <c r="V86" s="833"/>
      <c r="W86" s="254"/>
      <c r="X86" s="832"/>
      <c r="Y86" s="779"/>
      <c r="Z86" s="833"/>
      <c r="AA86" s="833"/>
      <c r="AB86" s="506"/>
      <c r="AC86" s="297"/>
      <c r="AD86" s="25"/>
      <c r="AE86" s="25"/>
      <c r="AF86" s="25"/>
      <c r="AG86" s="25"/>
      <c r="AH86" s="25"/>
      <c r="AI86" s="25"/>
      <c r="AJ86" s="25"/>
    </row>
    <row r="87" spans="1:36" ht="36" customHeight="1" thickBot="1" x14ac:dyDescent="0.3">
      <c r="A87" s="36"/>
      <c r="B87" s="36"/>
      <c r="C87" s="36"/>
      <c r="D87" s="36"/>
      <c r="E87" s="36"/>
      <c r="F87" s="36"/>
      <c r="G87" s="18"/>
      <c r="H87" s="1077" t="s">
        <v>8</v>
      </c>
      <c r="I87" s="1076"/>
      <c r="J87" s="1075"/>
      <c r="K87" s="680"/>
      <c r="L87" s="1078" t="s">
        <v>9</v>
      </c>
      <c r="M87" s="1076"/>
      <c r="N87" s="1075"/>
      <c r="O87" s="681" t="s">
        <v>10</v>
      </c>
      <c r="P87" s="1074" t="s">
        <v>11</v>
      </c>
      <c r="Q87" s="1076"/>
      <c r="R87" s="1075"/>
      <c r="S87" s="1074" t="s">
        <v>12</v>
      </c>
      <c r="T87" s="1076"/>
      <c r="U87" s="1075"/>
      <c r="V87" s="682" t="s">
        <v>798</v>
      </c>
      <c r="W87" s="1074" t="s">
        <v>14</v>
      </c>
      <c r="X87" s="1075"/>
      <c r="Y87" s="1074" t="s">
        <v>15</v>
      </c>
      <c r="Z87" s="1076"/>
      <c r="AA87" s="1076"/>
      <c r="AB87" s="1075"/>
      <c r="AC87" s="683" t="s">
        <v>16</v>
      </c>
      <c r="AD87" s="25"/>
      <c r="AE87" s="25"/>
      <c r="AF87" s="25"/>
      <c r="AG87" s="25"/>
      <c r="AH87" s="25"/>
      <c r="AI87" s="25"/>
      <c r="AJ87" s="25"/>
    </row>
    <row r="88" spans="1:36" s="559" customFormat="1" ht="88.5" customHeight="1" thickBot="1" x14ac:dyDescent="0.3">
      <c r="A88" s="638"/>
      <c r="B88" s="638"/>
      <c r="C88" s="638"/>
      <c r="D88" s="638"/>
      <c r="E88" s="638"/>
      <c r="F88" s="638" t="s">
        <v>18</v>
      </c>
      <c r="G88" s="648"/>
      <c r="H88" s="673" t="s">
        <v>19</v>
      </c>
      <c r="I88" s="674" t="s">
        <v>20</v>
      </c>
      <c r="J88" s="674" t="s">
        <v>21</v>
      </c>
      <c r="K88" s="674" t="s">
        <v>799</v>
      </c>
      <c r="L88" s="675" t="s">
        <v>20</v>
      </c>
      <c r="M88" s="676" t="s">
        <v>21</v>
      </c>
      <c r="N88" s="676" t="s">
        <v>22</v>
      </c>
      <c r="O88" s="677"/>
      <c r="P88" s="678" t="s">
        <v>23</v>
      </c>
      <c r="Q88" s="678" t="s">
        <v>24</v>
      </c>
      <c r="R88" s="678" t="s">
        <v>25</v>
      </c>
      <c r="S88" s="678" t="s">
        <v>26</v>
      </c>
      <c r="T88" s="678" t="s">
        <v>27</v>
      </c>
      <c r="U88" s="678" t="s">
        <v>28</v>
      </c>
      <c r="V88" s="678" t="s">
        <v>29</v>
      </c>
      <c r="W88" s="679" t="s">
        <v>31</v>
      </c>
      <c r="X88" s="679" t="s">
        <v>32</v>
      </c>
      <c r="Y88" s="788" t="s">
        <v>33</v>
      </c>
      <c r="Z88" s="677" t="s">
        <v>34</v>
      </c>
      <c r="AA88" s="677" t="s">
        <v>35</v>
      </c>
      <c r="AB88" s="677" t="s">
        <v>36</v>
      </c>
      <c r="AC88" s="649"/>
      <c r="AD88" s="627"/>
      <c r="AE88" s="627"/>
      <c r="AF88" s="627"/>
      <c r="AG88" s="627"/>
      <c r="AH88" s="627"/>
      <c r="AI88" s="627"/>
      <c r="AJ88" s="627"/>
    </row>
    <row r="89" spans="1:36" s="568" customFormat="1" ht="138" hidden="1" customHeight="1" thickBot="1" x14ac:dyDescent="0.3">
      <c r="A89" s="574" t="s">
        <v>3</v>
      </c>
      <c r="B89" s="574"/>
      <c r="C89" s="574"/>
      <c r="D89" s="574"/>
      <c r="E89" s="574"/>
      <c r="F89" s="574" t="s">
        <v>18</v>
      </c>
      <c r="G89" s="575"/>
      <c r="H89" s="576">
        <f t="shared" ref="H89:H95" si="10">IF(I89&lt;&gt;"",VLOOKUP(F88,Dependencias,2,0),"")</f>
        <v>20</v>
      </c>
      <c r="I89" s="562">
        <f t="shared" si="3"/>
        <v>147</v>
      </c>
      <c r="J89" s="562" t="e">
        <f t="shared" si="4"/>
        <v>#N/A</v>
      </c>
      <c r="K89" s="562">
        <f t="shared" si="5"/>
        <v>1685</v>
      </c>
      <c r="L89" s="577" t="s">
        <v>587</v>
      </c>
      <c r="M89" s="563" t="s">
        <v>597</v>
      </c>
      <c r="N89" s="564" t="s">
        <v>598</v>
      </c>
      <c r="O89" s="564" t="s">
        <v>168</v>
      </c>
      <c r="P89" s="565" t="s">
        <v>41</v>
      </c>
      <c r="Q89" s="565"/>
      <c r="R89" s="565"/>
      <c r="S89" s="565" t="s">
        <v>41</v>
      </c>
      <c r="T89" s="565"/>
      <c r="U89" s="565" t="s">
        <v>41</v>
      </c>
      <c r="V89" s="566" t="s">
        <v>171</v>
      </c>
      <c r="W89" s="565">
        <v>3</v>
      </c>
      <c r="X89" s="565">
        <v>2</v>
      </c>
      <c r="Y89" s="782"/>
      <c r="Z89" s="565" t="s">
        <v>41</v>
      </c>
      <c r="AA89" s="565"/>
      <c r="AB89" s="565"/>
      <c r="AC89" s="861" t="s">
        <v>925</v>
      </c>
      <c r="AD89" s="567"/>
      <c r="AE89" s="567"/>
      <c r="AF89" s="567"/>
      <c r="AG89" s="567"/>
      <c r="AH89" s="567"/>
      <c r="AI89" s="567"/>
      <c r="AJ89" s="567"/>
    </row>
    <row r="90" spans="1:36" s="211" customFormat="1" ht="75" customHeight="1" x14ac:dyDescent="0.25">
      <c r="A90" s="246" t="s">
        <v>3</v>
      </c>
      <c r="B90" s="246"/>
      <c r="C90" s="246"/>
      <c r="D90" s="246"/>
      <c r="E90" s="246"/>
      <c r="F90" s="246" t="s">
        <v>18</v>
      </c>
      <c r="G90" s="245"/>
      <c r="H90" s="850">
        <f t="shared" si="10"/>
        <v>20</v>
      </c>
      <c r="I90" s="850">
        <f>IF(L90&lt;&gt;"",VLOOKUP(L90,SERIE,2,0),"")</f>
        <v>148</v>
      </c>
      <c r="J90" s="850">
        <f>IF(M90&lt;&gt;"",VLOOKUP(M90,SUBSERIE,2,0),"")</f>
        <v>19</v>
      </c>
      <c r="K90" s="850">
        <f t="shared" si="5"/>
        <v>1687</v>
      </c>
      <c r="L90" s="694" t="s">
        <v>576</v>
      </c>
      <c r="M90" s="848" t="s">
        <v>577</v>
      </c>
      <c r="N90" s="290" t="s">
        <v>926</v>
      </c>
      <c r="O90" s="854" t="s">
        <v>596</v>
      </c>
      <c r="P90" s="840" t="s">
        <v>41</v>
      </c>
      <c r="Q90" s="840"/>
      <c r="R90" s="840"/>
      <c r="S90" s="840" t="s">
        <v>41</v>
      </c>
      <c r="T90" s="840"/>
      <c r="U90" s="840"/>
      <c r="V90" s="291" t="s">
        <v>163</v>
      </c>
      <c r="W90" s="840">
        <v>3</v>
      </c>
      <c r="X90" s="840">
        <v>1</v>
      </c>
      <c r="Y90" s="781"/>
      <c r="Z90" s="840" t="s">
        <v>41</v>
      </c>
      <c r="AA90" s="840"/>
      <c r="AB90" s="840"/>
      <c r="AC90" s="854" t="s">
        <v>927</v>
      </c>
      <c r="AD90" s="212"/>
      <c r="AE90" s="212"/>
      <c r="AF90" s="212"/>
      <c r="AG90" s="212"/>
      <c r="AH90" s="212"/>
      <c r="AI90" s="212"/>
      <c r="AJ90" s="212"/>
    </row>
    <row r="91" spans="1:36" s="211" customFormat="1" ht="75" customHeight="1" thickBot="1" x14ac:dyDescent="0.3">
      <c r="A91" s="246"/>
      <c r="B91" s="246"/>
      <c r="C91" s="246"/>
      <c r="D91" s="246"/>
      <c r="E91" s="246"/>
      <c r="F91" s="246"/>
      <c r="G91" s="245"/>
      <c r="H91" s="314"/>
      <c r="I91" s="311"/>
      <c r="J91" s="311"/>
      <c r="K91" s="311"/>
      <c r="L91" s="695"/>
      <c r="M91" s="312"/>
      <c r="N91" s="449" t="s">
        <v>227</v>
      </c>
      <c r="O91" s="866" t="s">
        <v>596</v>
      </c>
      <c r="P91" s="446"/>
      <c r="Q91" s="446"/>
      <c r="R91" s="446"/>
      <c r="S91" s="446"/>
      <c r="T91" s="446"/>
      <c r="U91" s="446"/>
      <c r="V91" s="450"/>
      <c r="W91" s="446"/>
      <c r="X91" s="446"/>
      <c r="Y91" s="783"/>
      <c r="Z91" s="446"/>
      <c r="AA91" s="446"/>
      <c r="AB91" s="446"/>
      <c r="AC91" s="838"/>
      <c r="AD91" s="212"/>
      <c r="AE91" s="212"/>
      <c r="AF91" s="212"/>
      <c r="AG91" s="212"/>
      <c r="AH91" s="212"/>
      <c r="AI91" s="212"/>
      <c r="AJ91" s="212"/>
    </row>
    <row r="92" spans="1:36" s="211" customFormat="1" ht="86.25" customHeight="1" x14ac:dyDescent="0.25">
      <c r="A92" s="246" t="s">
        <v>3</v>
      </c>
      <c r="B92" s="246"/>
      <c r="C92" s="246"/>
      <c r="D92" s="246"/>
      <c r="E92" s="246"/>
      <c r="F92" s="246" t="s">
        <v>18</v>
      </c>
      <c r="G92" s="245"/>
      <c r="H92" s="850">
        <f>IF(I92&lt;&gt;"",VLOOKUP(F90,Dependencias,2,0),"")</f>
        <v>20</v>
      </c>
      <c r="I92" s="850">
        <f>IF(L92&lt;&gt;"",VLOOKUP(L92,SERIE,2,0),"")</f>
        <v>148</v>
      </c>
      <c r="J92" s="850">
        <f>IF(M92&lt;&gt;"",VLOOKUP(M92,SUBSERIE,2,0),"")</f>
        <v>20</v>
      </c>
      <c r="K92" s="850">
        <f t="shared" si="5"/>
        <v>1688</v>
      </c>
      <c r="L92" s="694" t="s">
        <v>576</v>
      </c>
      <c r="M92" s="848" t="s">
        <v>583</v>
      </c>
      <c r="N92" s="290" t="s">
        <v>928</v>
      </c>
      <c r="O92" s="854" t="s">
        <v>596</v>
      </c>
      <c r="P92" s="840" t="s">
        <v>41</v>
      </c>
      <c r="Q92" s="840"/>
      <c r="R92" s="840"/>
      <c r="S92" s="840" t="s">
        <v>41</v>
      </c>
      <c r="T92" s="840"/>
      <c r="U92" s="840"/>
      <c r="V92" s="291" t="s">
        <v>163</v>
      </c>
      <c r="W92" s="840">
        <v>3</v>
      </c>
      <c r="X92" s="840">
        <v>7</v>
      </c>
      <c r="Y92" s="781" t="s">
        <v>41</v>
      </c>
      <c r="Z92" s="840"/>
      <c r="AA92" s="840" t="s">
        <v>41</v>
      </c>
      <c r="AB92" s="840"/>
      <c r="AC92" s="854" t="s">
        <v>929</v>
      </c>
      <c r="AD92" s="212"/>
      <c r="AE92" s="212"/>
      <c r="AF92" s="212"/>
      <c r="AG92" s="212"/>
      <c r="AH92" s="212"/>
      <c r="AI92" s="212"/>
      <c r="AJ92" s="212"/>
    </row>
    <row r="93" spans="1:36" s="211" customFormat="1" ht="86.25" customHeight="1" thickBot="1" x14ac:dyDescent="0.3">
      <c r="A93" s="246"/>
      <c r="B93" s="246"/>
      <c r="C93" s="246"/>
      <c r="D93" s="246"/>
      <c r="E93" s="246"/>
      <c r="F93" s="246"/>
      <c r="G93" s="245"/>
      <c r="H93" s="295"/>
      <c r="I93" s="850"/>
      <c r="J93" s="850"/>
      <c r="K93" s="850"/>
      <c r="L93" s="694"/>
      <c r="M93" s="848"/>
      <c r="N93" s="290" t="s">
        <v>227</v>
      </c>
      <c r="O93" s="854" t="s">
        <v>596</v>
      </c>
      <c r="P93" s="840"/>
      <c r="Q93" s="840"/>
      <c r="R93" s="840"/>
      <c r="S93" s="840"/>
      <c r="T93" s="840"/>
      <c r="U93" s="840"/>
      <c r="V93" s="291"/>
      <c r="W93" s="840"/>
      <c r="X93" s="840"/>
      <c r="Y93" s="781"/>
      <c r="Z93" s="840"/>
      <c r="AA93" s="840"/>
      <c r="AB93" s="840"/>
      <c r="AC93" s="841"/>
      <c r="AD93" s="212"/>
      <c r="AE93" s="212"/>
      <c r="AF93" s="212"/>
      <c r="AG93" s="212"/>
      <c r="AH93" s="212"/>
      <c r="AI93" s="212"/>
      <c r="AJ93" s="212"/>
    </row>
    <row r="94" spans="1:36" s="211" customFormat="1" ht="39.75" customHeight="1" x14ac:dyDescent="0.25">
      <c r="A94" s="246" t="s">
        <v>3</v>
      </c>
      <c r="B94" s="246"/>
      <c r="C94" s="246"/>
      <c r="D94" s="246"/>
      <c r="E94" s="246"/>
      <c r="F94" s="36" t="s">
        <v>18</v>
      </c>
      <c r="G94" s="279"/>
      <c r="H94" s="230">
        <f>IF(I94&lt;&gt;"",VLOOKUP(F92,Dependencias,2,0),"")</f>
        <v>20</v>
      </c>
      <c r="I94" s="849">
        <f>IF(L94&lt;&gt;"",VLOOKUP(L94,SERIE,2,0),"")</f>
        <v>151</v>
      </c>
      <c r="J94" s="849">
        <f t="shared" ref="J94:J159" si="11">IF(M94&lt;&gt;"",VLOOKUP(M94,SUBSERIE,2,0),"")</f>
        <v>21</v>
      </c>
      <c r="K94" s="849">
        <f t="shared" si="5"/>
        <v>1705</v>
      </c>
      <c r="L94" s="248" t="s">
        <v>930</v>
      </c>
      <c r="M94" s="847" t="s">
        <v>569</v>
      </c>
      <c r="N94" s="227" t="s">
        <v>570</v>
      </c>
      <c r="O94" s="227" t="s">
        <v>571</v>
      </c>
      <c r="P94" s="839" t="s">
        <v>41</v>
      </c>
      <c r="Q94" s="839"/>
      <c r="R94" s="839"/>
      <c r="S94" s="839" t="s">
        <v>41</v>
      </c>
      <c r="T94" s="839"/>
      <c r="U94" s="839"/>
      <c r="V94" s="228" t="s">
        <v>171</v>
      </c>
      <c r="W94" s="839">
        <v>3</v>
      </c>
      <c r="X94" s="839">
        <v>7</v>
      </c>
      <c r="Y94" s="782"/>
      <c r="Z94" s="839" t="s">
        <v>41</v>
      </c>
      <c r="AA94" s="839"/>
      <c r="AB94" s="839"/>
      <c r="AC94" s="958" t="s">
        <v>931</v>
      </c>
      <c r="AD94" s="212"/>
      <c r="AE94" s="212"/>
      <c r="AF94" s="212"/>
      <c r="AG94" s="212"/>
      <c r="AH94" s="212"/>
      <c r="AI94" s="212"/>
      <c r="AJ94" s="212"/>
    </row>
    <row r="95" spans="1:36" ht="16.5" customHeight="1" x14ac:dyDescent="0.25">
      <c r="A95" s="36" t="s">
        <v>3</v>
      </c>
      <c r="B95" s="36"/>
      <c r="C95" s="36"/>
      <c r="D95" s="36"/>
      <c r="E95" s="36"/>
      <c r="F95" s="36" t="s">
        <v>18</v>
      </c>
      <c r="G95" s="69"/>
      <c r="H95" s="184" t="str">
        <f t="shared" si="10"/>
        <v/>
      </c>
      <c r="I95" s="185" t="str">
        <f t="shared" ref="I95:I159" si="12">IF(L95&lt;&gt;"",VLOOKUP(L95,SERIE,2,0),"")</f>
        <v/>
      </c>
      <c r="J95" s="185" t="str">
        <f t="shared" si="11"/>
        <v/>
      </c>
      <c r="K95" s="185">
        <f t="shared" si="5"/>
        <v>1773</v>
      </c>
      <c r="L95" s="206"/>
      <c r="M95" s="862"/>
      <c r="N95" s="857" t="s">
        <v>574</v>
      </c>
      <c r="O95" s="857"/>
      <c r="P95" s="186"/>
      <c r="Q95" s="186"/>
      <c r="R95" s="186"/>
      <c r="S95" s="186"/>
      <c r="T95" s="186"/>
      <c r="U95" s="186"/>
      <c r="V95" s="187"/>
      <c r="W95" s="186"/>
      <c r="X95" s="186"/>
      <c r="Y95" s="781"/>
      <c r="Z95" s="186"/>
      <c r="AA95" s="186"/>
      <c r="AB95" s="455"/>
      <c r="AC95" s="1047"/>
      <c r="AD95" s="25"/>
      <c r="AE95" s="25"/>
      <c r="AF95" s="25"/>
      <c r="AG95" s="25"/>
      <c r="AH95" s="25"/>
      <c r="AI95" s="25"/>
      <c r="AJ95" s="25"/>
    </row>
    <row r="96" spans="1:36" ht="16.5" customHeight="1" x14ac:dyDescent="0.25">
      <c r="A96" s="36"/>
      <c r="B96" s="36"/>
      <c r="C96" s="36"/>
      <c r="D96" s="36"/>
      <c r="E96" s="36"/>
      <c r="F96" s="36"/>
      <c r="G96" s="69"/>
      <c r="H96" s="184"/>
      <c r="I96" s="185"/>
      <c r="J96" s="185"/>
      <c r="K96" s="185"/>
      <c r="L96" s="206"/>
      <c r="M96" s="862"/>
      <c r="N96" s="857" t="s">
        <v>575</v>
      </c>
      <c r="O96" s="857"/>
      <c r="P96" s="186"/>
      <c r="Q96" s="186"/>
      <c r="R96" s="186"/>
      <c r="S96" s="186"/>
      <c r="T96" s="186"/>
      <c r="U96" s="186"/>
      <c r="V96" s="187"/>
      <c r="W96" s="186"/>
      <c r="X96" s="186"/>
      <c r="Y96" s="781"/>
      <c r="Z96" s="186"/>
      <c r="AA96" s="186"/>
      <c r="AB96" s="455"/>
      <c r="AC96" s="1047"/>
      <c r="AD96" s="25"/>
      <c r="AE96" s="25"/>
      <c r="AF96" s="25"/>
      <c r="AG96" s="25"/>
      <c r="AH96" s="25"/>
      <c r="AI96" s="25"/>
      <c r="AJ96" s="25"/>
    </row>
    <row r="97" spans="1:36" ht="19.5" customHeight="1" thickBot="1" x14ac:dyDescent="0.3">
      <c r="A97" s="36" t="s">
        <v>3</v>
      </c>
      <c r="B97" s="36"/>
      <c r="C97" s="36"/>
      <c r="D97" s="36"/>
      <c r="E97" s="36"/>
      <c r="F97" s="36"/>
      <c r="G97" s="69"/>
      <c r="H97" s="188" t="str">
        <f>IF(I97&lt;&gt;"",VLOOKUP(F95,Dependencias,2,0),"")</f>
        <v/>
      </c>
      <c r="I97" s="189" t="str">
        <f t="shared" si="12"/>
        <v/>
      </c>
      <c r="J97" s="189" t="str">
        <f t="shared" si="11"/>
        <v/>
      </c>
      <c r="K97" s="189">
        <f t="shared" si="5"/>
        <v>1844</v>
      </c>
      <c r="L97" s="249"/>
      <c r="M97" s="180"/>
      <c r="N97" s="181" t="s">
        <v>227</v>
      </c>
      <c r="O97" s="290" t="s">
        <v>571</v>
      </c>
      <c r="P97" s="191"/>
      <c r="Q97" s="191"/>
      <c r="R97" s="191"/>
      <c r="S97" s="191"/>
      <c r="T97" s="191"/>
      <c r="U97" s="191"/>
      <c r="V97" s="182"/>
      <c r="W97" s="191"/>
      <c r="X97" s="191"/>
      <c r="Y97" s="783"/>
      <c r="Z97" s="191"/>
      <c r="AA97" s="191"/>
      <c r="AB97" s="287"/>
      <c r="AC97" s="1048"/>
      <c r="AD97" s="25"/>
      <c r="AE97" s="25"/>
      <c r="AF97" s="25"/>
      <c r="AG97" s="25"/>
      <c r="AH97" s="25"/>
      <c r="AI97" s="25"/>
      <c r="AJ97" s="25"/>
    </row>
    <row r="98" spans="1:36" ht="19.5" customHeight="1" x14ac:dyDescent="0.25">
      <c r="A98" s="36"/>
      <c r="B98" s="36"/>
      <c r="C98" s="36"/>
      <c r="D98" s="36"/>
      <c r="E98" s="36"/>
      <c r="F98" s="36"/>
      <c r="G98" s="69"/>
      <c r="H98" s="292"/>
      <c r="I98" s="293"/>
      <c r="J98" s="293"/>
      <c r="K98" s="293"/>
      <c r="L98" s="309"/>
      <c r="M98" s="526"/>
      <c r="N98" s="199"/>
      <c r="O98" s="199"/>
      <c r="P98" s="289"/>
      <c r="Q98" s="289"/>
      <c r="R98" s="289"/>
      <c r="S98" s="289"/>
      <c r="T98" s="289"/>
      <c r="U98" s="289"/>
      <c r="V98" s="200"/>
      <c r="W98" s="289"/>
      <c r="X98" s="289"/>
      <c r="Y98" s="782"/>
      <c r="Z98" s="289"/>
      <c r="AA98" s="289"/>
      <c r="AB98" s="496"/>
      <c r="AC98" s="315"/>
      <c r="AD98" s="25"/>
      <c r="AE98" s="25"/>
      <c r="AF98" s="25"/>
      <c r="AG98" s="25"/>
      <c r="AH98" s="25"/>
      <c r="AI98" s="25"/>
      <c r="AJ98" s="25"/>
    </row>
    <row r="99" spans="1:36" ht="19.5" customHeight="1" x14ac:dyDescent="0.25">
      <c r="A99" s="36"/>
      <c r="B99" s="36"/>
      <c r="C99" s="36"/>
      <c r="D99" s="36"/>
      <c r="E99" s="36"/>
      <c r="F99" s="36"/>
      <c r="G99" s="69"/>
      <c r="H99" s="184"/>
      <c r="I99" s="185"/>
      <c r="J99" s="185"/>
      <c r="K99" s="185"/>
      <c r="L99" s="206"/>
      <c r="M99" s="862"/>
      <c r="N99" s="857"/>
      <c r="O99" s="857"/>
      <c r="P99" s="186"/>
      <c r="Q99" s="186"/>
      <c r="R99" s="186"/>
      <c r="S99" s="186"/>
      <c r="T99" s="186"/>
      <c r="U99" s="186"/>
      <c r="V99" s="187"/>
      <c r="W99" s="186"/>
      <c r="X99" s="186"/>
      <c r="Y99" s="781"/>
      <c r="Z99" s="186"/>
      <c r="AA99" s="186"/>
      <c r="AB99" s="455"/>
      <c r="AC99" s="855"/>
      <c r="AD99" s="25"/>
      <c r="AE99" s="25"/>
      <c r="AF99" s="25"/>
      <c r="AG99" s="25"/>
      <c r="AH99" s="25"/>
      <c r="AI99" s="25"/>
      <c r="AJ99" s="25"/>
    </row>
    <row r="100" spans="1:36" ht="19.5" customHeight="1" x14ac:dyDescent="0.25">
      <c r="A100" s="36"/>
      <c r="B100" s="36"/>
      <c r="C100" s="36"/>
      <c r="D100" s="36"/>
      <c r="E100" s="36"/>
      <c r="F100" s="36"/>
      <c r="G100" s="69"/>
      <c r="H100" s="184"/>
      <c r="I100" s="185"/>
      <c r="J100" s="185"/>
      <c r="K100" s="185"/>
      <c r="L100" s="206"/>
      <c r="M100" s="862"/>
      <c r="N100" s="857"/>
      <c r="O100" s="857"/>
      <c r="P100" s="186"/>
      <c r="Q100" s="186"/>
      <c r="R100" s="186"/>
      <c r="S100" s="186"/>
      <c r="T100" s="186"/>
      <c r="U100" s="186"/>
      <c r="V100" s="187"/>
      <c r="W100" s="186"/>
      <c r="X100" s="186"/>
      <c r="Y100" s="781"/>
      <c r="Z100" s="186"/>
      <c r="AA100" s="186"/>
      <c r="AB100" s="455"/>
      <c r="AC100" s="855"/>
      <c r="AD100" s="25"/>
      <c r="AE100" s="25"/>
      <c r="AF100" s="25"/>
      <c r="AG100" s="25"/>
      <c r="AH100" s="25"/>
      <c r="AI100" s="25"/>
      <c r="AJ100" s="25"/>
    </row>
    <row r="101" spans="1:36" ht="19.5" customHeight="1" x14ac:dyDescent="0.25">
      <c r="A101" s="36"/>
      <c r="B101" s="36"/>
      <c r="C101" s="36"/>
      <c r="D101" s="36"/>
      <c r="E101" s="36"/>
      <c r="F101" s="36"/>
      <c r="G101" s="69"/>
      <c r="H101" s="184"/>
      <c r="I101" s="185"/>
      <c r="J101" s="185"/>
      <c r="K101" s="185"/>
      <c r="L101" s="206"/>
      <c r="M101" s="835" t="s">
        <v>803</v>
      </c>
      <c r="N101" s="202"/>
      <c r="O101" s="202"/>
      <c r="P101" s="202"/>
      <c r="Q101" s="202"/>
      <c r="R101" s="202"/>
      <c r="S101" s="202"/>
      <c r="T101" s="202"/>
      <c r="U101" s="202"/>
      <c r="V101" s="202"/>
      <c r="W101" s="835" t="s">
        <v>898</v>
      </c>
      <c r="X101" s="186"/>
      <c r="Y101" s="781"/>
      <c r="Z101" s="186"/>
      <c r="AA101" s="186"/>
      <c r="AB101" s="455"/>
      <c r="AC101" s="855"/>
      <c r="AD101" s="25"/>
      <c r="AE101" s="25"/>
      <c r="AF101" s="25"/>
      <c r="AG101" s="25"/>
      <c r="AH101" s="25"/>
      <c r="AI101" s="25"/>
      <c r="AJ101" s="25"/>
    </row>
    <row r="102" spans="1:36" ht="19.5" customHeight="1" thickBot="1" x14ac:dyDescent="0.3">
      <c r="A102" s="36"/>
      <c r="B102" s="36"/>
      <c r="C102" s="36"/>
      <c r="D102" s="36"/>
      <c r="E102" s="36"/>
      <c r="F102" s="36"/>
      <c r="G102" s="69"/>
      <c r="H102" s="188"/>
      <c r="I102" s="189"/>
      <c r="J102" s="189"/>
      <c r="K102" s="189"/>
      <c r="L102" s="249"/>
      <c r="M102" s="205" t="s">
        <v>805</v>
      </c>
      <c r="N102" s="203"/>
      <c r="O102" s="203"/>
      <c r="P102" s="203"/>
      <c r="Q102" s="203"/>
      <c r="R102" s="203"/>
      <c r="S102" s="203"/>
      <c r="T102" s="203"/>
      <c r="U102" s="203"/>
      <c r="V102" s="203"/>
      <c r="W102" s="203"/>
      <c r="X102" s="191"/>
      <c r="Y102" s="783"/>
      <c r="Z102" s="191"/>
      <c r="AA102" s="191"/>
      <c r="AB102" s="287"/>
      <c r="AC102" s="856"/>
      <c r="AD102" s="25"/>
      <c r="AE102" s="25"/>
      <c r="AF102" s="25"/>
      <c r="AG102" s="25"/>
      <c r="AH102" s="25"/>
      <c r="AI102" s="25"/>
      <c r="AJ102" s="25"/>
    </row>
    <row r="103" spans="1:36" ht="14.25" customHeight="1" x14ac:dyDescent="0.25">
      <c r="A103" s="36"/>
      <c r="B103" s="36"/>
      <c r="C103" s="36"/>
      <c r="D103" s="36"/>
      <c r="E103" s="36"/>
      <c r="F103" s="36"/>
      <c r="G103" s="69"/>
      <c r="H103" s="972" t="s">
        <v>1</v>
      </c>
      <c r="I103" s="967"/>
      <c r="J103" s="967"/>
      <c r="K103" s="967"/>
      <c r="L103" s="967"/>
      <c r="M103" s="973" t="s">
        <v>2</v>
      </c>
      <c r="N103" s="967"/>
      <c r="O103" s="967"/>
      <c r="P103" s="967"/>
      <c r="Q103" s="967"/>
      <c r="R103" s="967"/>
      <c r="S103" s="967"/>
      <c r="T103" s="967"/>
      <c r="U103" s="967"/>
      <c r="V103" s="258"/>
      <c r="W103" s="258"/>
      <c r="X103" s="258"/>
      <c r="Y103" s="778"/>
      <c r="Z103" s="258"/>
      <c r="AA103" s="258"/>
      <c r="AB103" s="493"/>
      <c r="AC103" s="296"/>
      <c r="AD103" s="25"/>
      <c r="AE103" s="25"/>
      <c r="AF103" s="25"/>
      <c r="AG103" s="25"/>
      <c r="AH103" s="25"/>
      <c r="AI103" s="25"/>
      <c r="AJ103" s="25"/>
    </row>
    <row r="104" spans="1:36" ht="15" customHeight="1" x14ac:dyDescent="0.25">
      <c r="A104" s="36"/>
      <c r="B104" s="36"/>
      <c r="C104" s="36"/>
      <c r="D104" s="36"/>
      <c r="E104" s="36"/>
      <c r="F104" s="36"/>
      <c r="G104" s="69"/>
      <c r="H104" s="962" t="s">
        <v>4</v>
      </c>
      <c r="I104" s="963"/>
      <c r="J104" s="963"/>
      <c r="K104" s="963"/>
      <c r="L104" s="963"/>
      <c r="M104" s="964" t="s">
        <v>3</v>
      </c>
      <c r="N104" s="963"/>
      <c r="O104" s="963"/>
      <c r="P104" s="963"/>
      <c r="Q104" s="963"/>
      <c r="R104" s="963"/>
      <c r="S104" s="963"/>
      <c r="T104" s="963"/>
      <c r="U104" s="963"/>
      <c r="V104" s="833"/>
      <c r="W104" s="254"/>
      <c r="X104" s="965"/>
      <c r="Y104" s="963"/>
      <c r="Z104" s="971"/>
      <c r="AA104" s="963"/>
      <c r="AB104" s="963"/>
      <c r="AC104" s="297"/>
      <c r="AD104" s="25"/>
      <c r="AE104" s="25"/>
      <c r="AF104" s="25"/>
      <c r="AG104" s="25"/>
      <c r="AH104" s="25"/>
      <c r="AI104" s="25"/>
      <c r="AJ104" s="25"/>
    </row>
    <row r="105" spans="1:36" ht="16.5" customHeight="1" x14ac:dyDescent="0.25">
      <c r="A105" s="36"/>
      <c r="B105" s="36"/>
      <c r="C105" s="36"/>
      <c r="D105" s="36"/>
      <c r="E105" s="36"/>
      <c r="F105" s="36"/>
      <c r="G105" s="69"/>
      <c r="H105" s="962" t="s">
        <v>6</v>
      </c>
      <c r="I105" s="963"/>
      <c r="J105" s="963"/>
      <c r="K105" s="963"/>
      <c r="L105" s="963"/>
      <c r="M105" s="964" t="s">
        <v>18</v>
      </c>
      <c r="N105" s="963"/>
      <c r="O105" s="963"/>
      <c r="P105" s="963"/>
      <c r="Q105" s="963"/>
      <c r="R105" s="963"/>
      <c r="S105" s="963"/>
      <c r="T105" s="963"/>
      <c r="U105" s="963"/>
      <c r="V105" s="833"/>
      <c r="W105" s="254"/>
      <c r="X105" s="832"/>
      <c r="Y105" s="779"/>
      <c r="Z105" s="833"/>
      <c r="AA105" s="833"/>
      <c r="AB105" s="506"/>
      <c r="AC105" s="297"/>
      <c r="AD105" s="25"/>
      <c r="AE105" s="25"/>
      <c r="AF105" s="25"/>
      <c r="AG105" s="25"/>
      <c r="AH105" s="25"/>
      <c r="AI105" s="25"/>
      <c r="AJ105" s="25"/>
    </row>
    <row r="106" spans="1:36" ht="36.75" customHeight="1" x14ac:dyDescent="0.25">
      <c r="A106" s="36"/>
      <c r="B106" s="36"/>
      <c r="C106" s="36"/>
      <c r="D106" s="36"/>
      <c r="E106" s="36"/>
      <c r="F106" s="36"/>
      <c r="G106" s="69"/>
      <c r="H106" s="995" t="s">
        <v>8</v>
      </c>
      <c r="I106" s="994"/>
      <c r="J106" s="993"/>
      <c r="K106" s="177"/>
      <c r="L106" s="996" t="s">
        <v>9</v>
      </c>
      <c r="M106" s="994"/>
      <c r="N106" s="993"/>
      <c r="O106" s="178" t="s">
        <v>10</v>
      </c>
      <c r="P106" s="992" t="s">
        <v>11</v>
      </c>
      <c r="Q106" s="994"/>
      <c r="R106" s="993"/>
      <c r="S106" s="992" t="s">
        <v>12</v>
      </c>
      <c r="T106" s="994"/>
      <c r="U106" s="993"/>
      <c r="V106" s="406" t="s">
        <v>798</v>
      </c>
      <c r="W106" s="992" t="s">
        <v>14</v>
      </c>
      <c r="X106" s="993"/>
      <c r="Y106" s="992" t="s">
        <v>15</v>
      </c>
      <c r="Z106" s="994"/>
      <c r="AA106" s="994"/>
      <c r="AB106" s="993"/>
      <c r="AC106" s="594" t="s">
        <v>16</v>
      </c>
      <c r="AD106" s="25"/>
      <c r="AE106" s="25"/>
      <c r="AF106" s="25"/>
      <c r="AG106" s="25"/>
      <c r="AH106" s="25"/>
      <c r="AI106" s="25"/>
      <c r="AJ106" s="25"/>
    </row>
    <row r="107" spans="1:36" s="559" customFormat="1" ht="81.75" customHeight="1" thickBot="1" x14ac:dyDescent="0.3">
      <c r="A107" s="638"/>
      <c r="B107" s="638"/>
      <c r="C107" s="638"/>
      <c r="D107" s="638"/>
      <c r="E107" s="638"/>
      <c r="F107" s="638" t="s">
        <v>18</v>
      </c>
      <c r="G107" s="660"/>
      <c r="H107" s="641" t="s">
        <v>19</v>
      </c>
      <c r="I107" s="642" t="s">
        <v>20</v>
      </c>
      <c r="J107" s="642" t="s">
        <v>21</v>
      </c>
      <c r="K107" s="642" t="s">
        <v>799</v>
      </c>
      <c r="L107" s="643" t="s">
        <v>20</v>
      </c>
      <c r="M107" s="644" t="s">
        <v>21</v>
      </c>
      <c r="N107" s="644" t="s">
        <v>22</v>
      </c>
      <c r="O107" s="557"/>
      <c r="P107" s="645" t="s">
        <v>23</v>
      </c>
      <c r="Q107" s="645" t="s">
        <v>24</v>
      </c>
      <c r="R107" s="645" t="s">
        <v>25</v>
      </c>
      <c r="S107" s="645" t="s">
        <v>26</v>
      </c>
      <c r="T107" s="645" t="s">
        <v>27</v>
      </c>
      <c r="U107" s="645" t="s">
        <v>28</v>
      </c>
      <c r="V107" s="645" t="s">
        <v>29</v>
      </c>
      <c r="W107" s="646" t="s">
        <v>31</v>
      </c>
      <c r="X107" s="646" t="s">
        <v>32</v>
      </c>
      <c r="Y107" s="780" t="s">
        <v>33</v>
      </c>
      <c r="Z107" s="557" t="s">
        <v>34</v>
      </c>
      <c r="AA107" s="557" t="s">
        <v>35</v>
      </c>
      <c r="AB107" s="557" t="s">
        <v>36</v>
      </c>
      <c r="AC107" s="649"/>
      <c r="AD107" s="627"/>
      <c r="AE107" s="627"/>
      <c r="AF107" s="627"/>
      <c r="AG107" s="627"/>
      <c r="AH107" s="627"/>
      <c r="AI107" s="627"/>
      <c r="AJ107" s="627"/>
    </row>
    <row r="108" spans="1:36" s="211" customFormat="1" ht="17.25" customHeight="1" x14ac:dyDescent="0.25">
      <c r="A108" s="246" t="s">
        <v>3</v>
      </c>
      <c r="B108" s="246"/>
      <c r="C108" s="246"/>
      <c r="D108" s="246"/>
      <c r="E108" s="246"/>
      <c r="F108" s="36" t="s">
        <v>18</v>
      </c>
      <c r="G108" s="247"/>
      <c r="H108" s="230">
        <f t="shared" ref="H108:H127" si="13">IF(I108&lt;&gt;"",VLOOKUP(F107,Dependencias,2,0),"")</f>
        <v>20</v>
      </c>
      <c r="I108" s="849">
        <f t="shared" si="12"/>
        <v>152</v>
      </c>
      <c r="J108" s="849">
        <f t="shared" si="11"/>
        <v>22</v>
      </c>
      <c r="K108" s="849">
        <f t="shared" si="5"/>
        <v>1762</v>
      </c>
      <c r="L108" s="1030" t="s">
        <v>932</v>
      </c>
      <c r="M108" s="1030" t="s">
        <v>560</v>
      </c>
      <c r="N108" s="227" t="s">
        <v>232</v>
      </c>
      <c r="O108" s="227" t="s">
        <v>162</v>
      </c>
      <c r="P108" s="839" t="s">
        <v>41</v>
      </c>
      <c r="Q108" s="839"/>
      <c r="R108" s="839"/>
      <c r="S108" s="839" t="s">
        <v>41</v>
      </c>
      <c r="T108" s="839"/>
      <c r="U108" s="839" t="s">
        <v>41</v>
      </c>
      <c r="V108" s="1034" t="s">
        <v>233</v>
      </c>
      <c r="W108" s="839">
        <v>3</v>
      </c>
      <c r="X108" s="839">
        <v>17</v>
      </c>
      <c r="Y108" s="782"/>
      <c r="Z108" s="839"/>
      <c r="AA108" s="839" t="s">
        <v>41</v>
      </c>
      <c r="AB108" s="839" t="s">
        <v>41</v>
      </c>
      <c r="AC108" s="1040" t="s">
        <v>933</v>
      </c>
      <c r="AD108" s="212"/>
      <c r="AE108" s="212"/>
      <c r="AF108" s="212"/>
      <c r="AG108" s="212"/>
      <c r="AH108" s="212"/>
      <c r="AI108" s="212"/>
      <c r="AJ108" s="212"/>
    </row>
    <row r="109" spans="1:36" ht="33" customHeight="1" x14ac:dyDescent="0.25">
      <c r="A109" s="36" t="s">
        <v>3</v>
      </c>
      <c r="B109" s="36"/>
      <c r="C109" s="36"/>
      <c r="D109" s="36"/>
      <c r="E109" s="36"/>
      <c r="F109" s="36" t="s">
        <v>18</v>
      </c>
      <c r="G109" s="39"/>
      <c r="H109" s="184" t="str">
        <f t="shared" si="13"/>
        <v/>
      </c>
      <c r="I109" s="185" t="str">
        <f t="shared" si="12"/>
        <v/>
      </c>
      <c r="J109" s="185" t="str">
        <f t="shared" si="11"/>
        <v/>
      </c>
      <c r="K109" s="185">
        <f t="shared" si="5"/>
        <v>1961</v>
      </c>
      <c r="L109" s="1031"/>
      <c r="M109" s="1031"/>
      <c r="N109" s="857" t="s">
        <v>238</v>
      </c>
      <c r="O109" s="857"/>
      <c r="P109" s="186"/>
      <c r="Q109" s="186"/>
      <c r="R109" s="186"/>
      <c r="S109" s="186"/>
      <c r="T109" s="186"/>
      <c r="U109" s="186"/>
      <c r="V109" s="1035"/>
      <c r="W109" s="186"/>
      <c r="X109" s="186"/>
      <c r="Y109" s="781"/>
      <c r="Z109" s="186"/>
      <c r="AA109" s="186"/>
      <c r="AB109" s="455"/>
      <c r="AC109" s="1062"/>
      <c r="AD109" s="25"/>
      <c r="AE109" s="25"/>
      <c r="AF109" s="25"/>
      <c r="AG109" s="25"/>
      <c r="AH109" s="25"/>
      <c r="AI109" s="25"/>
      <c r="AJ109" s="25" t="str">
        <f t="shared" ref="AJ109" si="14">TRIM(AH109)</f>
        <v/>
      </c>
    </row>
    <row r="110" spans="1:36" ht="34.5" customHeight="1" x14ac:dyDescent="0.25">
      <c r="A110" s="36" t="s">
        <v>3</v>
      </c>
      <c r="B110" s="36"/>
      <c r="C110" s="36"/>
      <c r="D110" s="36"/>
      <c r="E110" s="36"/>
      <c r="F110" s="36" t="s">
        <v>18</v>
      </c>
      <c r="G110" s="39"/>
      <c r="H110" s="184" t="str">
        <f t="shared" si="13"/>
        <v/>
      </c>
      <c r="I110" s="185" t="str">
        <f t="shared" si="12"/>
        <v/>
      </c>
      <c r="J110" s="185" t="str">
        <f t="shared" si="11"/>
        <v/>
      </c>
      <c r="K110" s="185">
        <f t="shared" si="5"/>
        <v>1683</v>
      </c>
      <c r="L110" s="862"/>
      <c r="M110" s="862"/>
      <c r="N110" s="857" t="s">
        <v>239</v>
      </c>
      <c r="O110" s="857"/>
      <c r="P110" s="186"/>
      <c r="Q110" s="186"/>
      <c r="R110" s="186"/>
      <c r="S110" s="186"/>
      <c r="T110" s="186"/>
      <c r="U110" s="186"/>
      <c r="V110" s="187"/>
      <c r="W110" s="186"/>
      <c r="X110" s="186"/>
      <c r="Y110" s="781"/>
      <c r="Z110" s="186"/>
      <c r="AA110" s="186"/>
      <c r="AB110" s="455"/>
      <c r="AC110" s="1062"/>
      <c r="AD110" s="25"/>
      <c r="AE110" s="25"/>
      <c r="AF110" s="25"/>
      <c r="AG110" s="25"/>
      <c r="AH110" s="25"/>
      <c r="AI110" s="25"/>
      <c r="AJ110" s="25" t="str">
        <f t="shared" ref="AJ110" si="15">TRIM(AH110)</f>
        <v/>
      </c>
    </row>
    <row r="111" spans="1:36" ht="16.5" customHeight="1" x14ac:dyDescent="0.25">
      <c r="A111" s="36" t="s">
        <v>3</v>
      </c>
      <c r="B111" s="36"/>
      <c r="C111" s="36"/>
      <c r="D111" s="36"/>
      <c r="E111" s="36"/>
      <c r="F111" s="36" t="s">
        <v>18</v>
      </c>
      <c r="G111" s="39"/>
      <c r="H111" s="184" t="str">
        <f t="shared" si="13"/>
        <v/>
      </c>
      <c r="I111" s="185" t="str">
        <f t="shared" si="12"/>
        <v/>
      </c>
      <c r="J111" s="185" t="str">
        <f t="shared" si="11"/>
        <v/>
      </c>
      <c r="K111" s="185">
        <f t="shared" si="5"/>
        <v>1659</v>
      </c>
      <c r="L111" s="862"/>
      <c r="M111" s="862"/>
      <c r="N111" s="857" t="s">
        <v>934</v>
      </c>
      <c r="O111" s="857"/>
      <c r="P111" s="186"/>
      <c r="Q111" s="186"/>
      <c r="R111" s="186"/>
      <c r="S111" s="186"/>
      <c r="T111" s="186"/>
      <c r="U111" s="186"/>
      <c r="V111" s="187"/>
      <c r="W111" s="186"/>
      <c r="X111" s="186"/>
      <c r="Y111" s="781"/>
      <c r="Z111" s="186"/>
      <c r="AA111" s="186"/>
      <c r="AB111" s="455"/>
      <c r="AC111" s="1062"/>
      <c r="AD111" s="25"/>
      <c r="AE111" s="25"/>
      <c r="AF111" s="25"/>
      <c r="AG111" s="25"/>
      <c r="AH111" s="25"/>
      <c r="AI111" s="25"/>
      <c r="AJ111" s="25" t="str">
        <f t="shared" ref="AJ111" si="16">TRIM(AH111)</f>
        <v/>
      </c>
    </row>
    <row r="112" spans="1:36" ht="16.5" customHeight="1" x14ac:dyDescent="0.25">
      <c r="A112" s="36" t="s">
        <v>3</v>
      </c>
      <c r="B112" s="36"/>
      <c r="C112" s="36"/>
      <c r="D112" s="36"/>
      <c r="E112" s="36"/>
      <c r="F112" s="36" t="s">
        <v>18</v>
      </c>
      <c r="G112" s="39"/>
      <c r="H112" s="184" t="str">
        <f t="shared" si="13"/>
        <v/>
      </c>
      <c r="I112" s="185" t="str">
        <f t="shared" si="12"/>
        <v/>
      </c>
      <c r="J112" s="185" t="str">
        <f t="shared" si="11"/>
        <v/>
      </c>
      <c r="K112" s="185">
        <f t="shared" si="5"/>
        <v>1881</v>
      </c>
      <c r="L112" s="862"/>
      <c r="M112" s="862"/>
      <c r="N112" s="857" t="s">
        <v>935</v>
      </c>
      <c r="O112" s="857"/>
      <c r="P112" s="186"/>
      <c r="Q112" s="186"/>
      <c r="R112" s="186"/>
      <c r="S112" s="186"/>
      <c r="T112" s="186"/>
      <c r="U112" s="186"/>
      <c r="V112" s="187"/>
      <c r="W112" s="186"/>
      <c r="X112" s="186"/>
      <c r="Y112" s="781"/>
      <c r="Z112" s="186"/>
      <c r="AA112" s="186"/>
      <c r="AB112" s="455"/>
      <c r="AC112" s="1062"/>
      <c r="AD112" s="25"/>
      <c r="AE112" s="25"/>
      <c r="AF112" s="25"/>
      <c r="AG112" s="25"/>
      <c r="AH112" s="25"/>
      <c r="AI112" s="25"/>
      <c r="AJ112" s="25" t="str">
        <f t="shared" ref="AJ112" si="17">TRIM(AH112)</f>
        <v/>
      </c>
    </row>
    <row r="113" spans="1:36" ht="16.5" customHeight="1" x14ac:dyDescent="0.25">
      <c r="A113" s="36" t="s">
        <v>3</v>
      </c>
      <c r="B113" s="36"/>
      <c r="C113" s="36"/>
      <c r="D113" s="36"/>
      <c r="E113" s="36"/>
      <c r="F113" s="36" t="s">
        <v>18</v>
      </c>
      <c r="G113" s="39"/>
      <c r="H113" s="184" t="str">
        <f t="shared" si="13"/>
        <v/>
      </c>
      <c r="I113" s="185" t="str">
        <f t="shared" si="12"/>
        <v/>
      </c>
      <c r="J113" s="185" t="str">
        <f t="shared" si="11"/>
        <v/>
      </c>
      <c r="K113" s="185">
        <f t="shared" si="5"/>
        <v>1880</v>
      </c>
      <c r="L113" s="862"/>
      <c r="M113" s="862"/>
      <c r="N113" s="857" t="s">
        <v>544</v>
      </c>
      <c r="O113" s="857"/>
      <c r="P113" s="186"/>
      <c r="Q113" s="186"/>
      <c r="R113" s="186"/>
      <c r="S113" s="186"/>
      <c r="T113" s="186"/>
      <c r="U113" s="186"/>
      <c r="V113" s="187"/>
      <c r="W113" s="186"/>
      <c r="X113" s="186"/>
      <c r="Y113" s="781"/>
      <c r="Z113" s="186"/>
      <c r="AA113" s="186"/>
      <c r="AB113" s="455"/>
      <c r="AC113" s="1062"/>
      <c r="AD113" s="25"/>
      <c r="AE113" s="25"/>
      <c r="AF113" s="25"/>
      <c r="AG113" s="25"/>
      <c r="AH113" s="25"/>
      <c r="AI113" s="25"/>
      <c r="AJ113" s="25" t="str">
        <f t="shared" ref="AJ113" si="18">TRIM(AH113)</f>
        <v/>
      </c>
    </row>
    <row r="114" spans="1:36" ht="16.5" customHeight="1" x14ac:dyDescent="0.25">
      <c r="A114" s="36" t="s">
        <v>3</v>
      </c>
      <c r="B114" s="36"/>
      <c r="C114" s="36"/>
      <c r="D114" s="36"/>
      <c r="E114" s="36"/>
      <c r="F114" s="36" t="s">
        <v>18</v>
      </c>
      <c r="G114" s="39"/>
      <c r="H114" s="184" t="str">
        <f t="shared" si="13"/>
        <v/>
      </c>
      <c r="I114" s="185" t="str">
        <f t="shared" si="12"/>
        <v/>
      </c>
      <c r="J114" s="185" t="str">
        <f t="shared" si="11"/>
        <v/>
      </c>
      <c r="K114" s="185">
        <f t="shared" si="5"/>
        <v>1836</v>
      </c>
      <c r="L114" s="862"/>
      <c r="M114" s="862"/>
      <c r="N114" s="857" t="s">
        <v>936</v>
      </c>
      <c r="O114" s="857"/>
      <c r="P114" s="186"/>
      <c r="Q114" s="186"/>
      <c r="R114" s="186"/>
      <c r="S114" s="186"/>
      <c r="T114" s="186"/>
      <c r="U114" s="186"/>
      <c r="V114" s="187"/>
      <c r="W114" s="186"/>
      <c r="X114" s="186"/>
      <c r="Y114" s="781"/>
      <c r="Z114" s="186"/>
      <c r="AA114" s="186"/>
      <c r="AB114" s="455"/>
      <c r="AC114" s="1062"/>
      <c r="AD114" s="25"/>
      <c r="AE114" s="25"/>
      <c r="AF114" s="25"/>
      <c r="AG114" s="25"/>
      <c r="AH114" s="25"/>
      <c r="AI114" s="25"/>
      <c r="AJ114" s="25" t="str">
        <f t="shared" ref="AJ114" si="19">TRIM(AH114)</f>
        <v/>
      </c>
    </row>
    <row r="115" spans="1:36" ht="28.5" customHeight="1" x14ac:dyDescent="0.25">
      <c r="A115" s="36" t="s">
        <v>3</v>
      </c>
      <c r="B115" s="36"/>
      <c r="C115" s="36"/>
      <c r="D115" s="36"/>
      <c r="E115" s="36"/>
      <c r="F115" s="36" t="s">
        <v>18</v>
      </c>
      <c r="G115" s="39"/>
      <c r="H115" s="184" t="str">
        <f t="shared" si="13"/>
        <v/>
      </c>
      <c r="I115" s="185" t="str">
        <f t="shared" si="12"/>
        <v/>
      </c>
      <c r="J115" s="185" t="str">
        <f t="shared" si="11"/>
        <v/>
      </c>
      <c r="K115" s="185">
        <f t="shared" si="5"/>
        <v>1643</v>
      </c>
      <c r="L115" s="862"/>
      <c r="M115" s="862"/>
      <c r="N115" s="857" t="s">
        <v>937</v>
      </c>
      <c r="O115" s="857"/>
      <c r="P115" s="186"/>
      <c r="Q115" s="186"/>
      <c r="R115" s="186"/>
      <c r="S115" s="186"/>
      <c r="T115" s="186"/>
      <c r="U115" s="186"/>
      <c r="V115" s="187"/>
      <c r="W115" s="186"/>
      <c r="X115" s="186"/>
      <c r="Y115" s="781"/>
      <c r="Z115" s="186"/>
      <c r="AA115" s="186"/>
      <c r="AB115" s="455"/>
      <c r="AC115" s="1062"/>
      <c r="AD115" s="25"/>
      <c r="AE115" s="25"/>
      <c r="AF115" s="25"/>
      <c r="AG115" s="25"/>
      <c r="AH115" s="25"/>
      <c r="AI115" s="25"/>
      <c r="AJ115" s="25" t="str">
        <f t="shared" ref="AJ115" si="20">TRIM(AH115)</f>
        <v/>
      </c>
    </row>
    <row r="116" spans="1:36" ht="16.5" customHeight="1" x14ac:dyDescent="0.25">
      <c r="A116" s="36" t="s">
        <v>3</v>
      </c>
      <c r="B116" s="36"/>
      <c r="C116" s="36"/>
      <c r="D116" s="36"/>
      <c r="E116" s="36"/>
      <c r="F116" s="36" t="s">
        <v>18</v>
      </c>
      <c r="G116" s="39"/>
      <c r="H116" s="184" t="str">
        <f t="shared" si="13"/>
        <v/>
      </c>
      <c r="I116" s="185" t="str">
        <f t="shared" si="12"/>
        <v/>
      </c>
      <c r="J116" s="185" t="str">
        <f t="shared" si="11"/>
        <v/>
      </c>
      <c r="K116" s="185">
        <f t="shared" si="5"/>
        <v>1597</v>
      </c>
      <c r="L116" s="862"/>
      <c r="M116" s="862"/>
      <c r="N116" s="857" t="s">
        <v>938</v>
      </c>
      <c r="O116" s="857"/>
      <c r="P116" s="186"/>
      <c r="Q116" s="186"/>
      <c r="R116" s="186"/>
      <c r="S116" s="186"/>
      <c r="T116" s="186"/>
      <c r="U116" s="186"/>
      <c r="V116" s="187"/>
      <c r="W116" s="186"/>
      <c r="X116" s="186"/>
      <c r="Y116" s="781"/>
      <c r="Z116" s="186"/>
      <c r="AA116" s="186"/>
      <c r="AB116" s="455"/>
      <c r="AC116" s="1062"/>
      <c r="AD116" s="25"/>
      <c r="AE116" s="25"/>
      <c r="AF116" s="25"/>
      <c r="AG116" s="25"/>
      <c r="AH116" s="25"/>
      <c r="AI116" s="25"/>
      <c r="AJ116" s="25" t="str">
        <f t="shared" ref="AJ116" si="21">TRIM(AH116)</f>
        <v/>
      </c>
    </row>
    <row r="117" spans="1:36" ht="16.5" customHeight="1" x14ac:dyDescent="0.25">
      <c r="A117" s="36" t="s">
        <v>3</v>
      </c>
      <c r="B117" s="36"/>
      <c r="C117" s="36"/>
      <c r="D117" s="36"/>
      <c r="E117" s="36"/>
      <c r="F117" s="36" t="s">
        <v>18</v>
      </c>
      <c r="G117" s="39"/>
      <c r="H117" s="184" t="str">
        <f t="shared" si="13"/>
        <v/>
      </c>
      <c r="I117" s="185" t="str">
        <f t="shared" si="12"/>
        <v/>
      </c>
      <c r="J117" s="185" t="str">
        <f t="shared" si="11"/>
        <v/>
      </c>
      <c r="K117" s="185">
        <f t="shared" si="5"/>
        <v>1602</v>
      </c>
      <c r="L117" s="862"/>
      <c r="M117" s="862"/>
      <c r="N117" s="857" t="s">
        <v>939</v>
      </c>
      <c r="O117" s="857"/>
      <c r="P117" s="186"/>
      <c r="Q117" s="186"/>
      <c r="R117" s="186"/>
      <c r="S117" s="186"/>
      <c r="T117" s="186"/>
      <c r="U117" s="186"/>
      <c r="V117" s="187"/>
      <c r="W117" s="186"/>
      <c r="X117" s="186"/>
      <c r="Y117" s="781"/>
      <c r="Z117" s="186"/>
      <c r="AA117" s="186"/>
      <c r="AB117" s="455"/>
      <c r="AC117" s="836"/>
      <c r="AD117" s="25"/>
      <c r="AE117" s="25"/>
      <c r="AF117" s="25"/>
      <c r="AG117" s="25"/>
      <c r="AH117" s="25"/>
      <c r="AI117" s="25"/>
      <c r="AJ117" s="25" t="str">
        <f t="shared" ref="AJ117" si="22">TRIM(AH117)</f>
        <v/>
      </c>
    </row>
    <row r="118" spans="1:36" ht="16.5" customHeight="1" x14ac:dyDescent="0.25">
      <c r="A118" s="36" t="s">
        <v>3</v>
      </c>
      <c r="B118" s="36"/>
      <c r="C118" s="36"/>
      <c r="D118" s="36"/>
      <c r="E118" s="36"/>
      <c r="F118" s="36" t="s">
        <v>18</v>
      </c>
      <c r="G118" s="39"/>
      <c r="H118" s="184" t="str">
        <f t="shared" si="13"/>
        <v/>
      </c>
      <c r="I118" s="185" t="str">
        <f t="shared" si="12"/>
        <v/>
      </c>
      <c r="J118" s="185" t="str">
        <f t="shared" si="11"/>
        <v/>
      </c>
      <c r="K118" s="185">
        <f t="shared" si="5"/>
        <v>1891</v>
      </c>
      <c r="L118" s="862"/>
      <c r="M118" s="862"/>
      <c r="N118" s="857" t="s">
        <v>549</v>
      </c>
      <c r="O118" s="857"/>
      <c r="P118" s="186"/>
      <c r="Q118" s="186"/>
      <c r="R118" s="186"/>
      <c r="S118" s="186"/>
      <c r="T118" s="186"/>
      <c r="U118" s="186"/>
      <c r="V118" s="187"/>
      <c r="W118" s="186"/>
      <c r="X118" s="186"/>
      <c r="Y118" s="781"/>
      <c r="Z118" s="186"/>
      <c r="AA118" s="186"/>
      <c r="AB118" s="455"/>
      <c r="AC118" s="836"/>
      <c r="AD118" s="25"/>
      <c r="AE118" s="25"/>
      <c r="AF118" s="25"/>
      <c r="AG118" s="25"/>
      <c r="AH118" s="25"/>
      <c r="AI118" s="25"/>
      <c r="AJ118" s="25" t="str">
        <f t="shared" ref="AJ118" si="23">TRIM(AH118)</f>
        <v/>
      </c>
    </row>
    <row r="119" spans="1:36" ht="16.5" customHeight="1" x14ac:dyDescent="0.25">
      <c r="A119" s="36" t="s">
        <v>3</v>
      </c>
      <c r="B119" s="36"/>
      <c r="C119" s="36"/>
      <c r="D119" s="36"/>
      <c r="E119" s="36"/>
      <c r="F119" s="36" t="s">
        <v>18</v>
      </c>
      <c r="G119" s="39"/>
      <c r="H119" s="184" t="str">
        <f t="shared" si="13"/>
        <v/>
      </c>
      <c r="I119" s="185" t="str">
        <f t="shared" si="12"/>
        <v/>
      </c>
      <c r="J119" s="185" t="str">
        <f t="shared" si="11"/>
        <v/>
      </c>
      <c r="K119" s="185">
        <f t="shared" si="5"/>
        <v>1601</v>
      </c>
      <c r="L119" s="862"/>
      <c r="M119" s="862"/>
      <c r="N119" s="857" t="s">
        <v>940</v>
      </c>
      <c r="O119" s="857"/>
      <c r="P119" s="186"/>
      <c r="Q119" s="186"/>
      <c r="R119" s="186"/>
      <c r="S119" s="186"/>
      <c r="T119" s="186"/>
      <c r="U119" s="186"/>
      <c r="V119" s="187"/>
      <c r="W119" s="186"/>
      <c r="X119" s="186"/>
      <c r="Y119" s="781"/>
      <c r="Z119" s="186"/>
      <c r="AA119" s="186"/>
      <c r="AB119" s="455"/>
      <c r="AC119" s="836"/>
      <c r="AD119" s="25"/>
      <c r="AE119" s="25"/>
      <c r="AF119" s="25"/>
      <c r="AG119" s="25"/>
      <c r="AH119" s="25"/>
      <c r="AI119" s="25"/>
      <c r="AJ119" s="25" t="str">
        <f t="shared" ref="AJ119" si="24">TRIM(AH119)</f>
        <v/>
      </c>
    </row>
    <row r="120" spans="1:36" ht="27" customHeight="1" x14ac:dyDescent="0.25">
      <c r="A120" s="36" t="s">
        <v>3</v>
      </c>
      <c r="B120" s="36"/>
      <c r="C120" s="36"/>
      <c r="D120" s="36"/>
      <c r="E120" s="36"/>
      <c r="F120" s="36" t="s">
        <v>18</v>
      </c>
      <c r="G120" s="39"/>
      <c r="H120" s="184" t="str">
        <f t="shared" si="13"/>
        <v/>
      </c>
      <c r="I120" s="185" t="str">
        <f t="shared" si="12"/>
        <v/>
      </c>
      <c r="J120" s="185" t="str">
        <f t="shared" si="11"/>
        <v/>
      </c>
      <c r="K120" s="185">
        <f t="shared" si="5"/>
        <v>1607</v>
      </c>
      <c r="L120" s="862"/>
      <c r="M120" s="862"/>
      <c r="N120" s="857" t="s">
        <v>941</v>
      </c>
      <c r="O120" s="857"/>
      <c r="P120" s="186"/>
      <c r="Q120" s="186"/>
      <c r="R120" s="186"/>
      <c r="S120" s="186"/>
      <c r="T120" s="186"/>
      <c r="U120" s="186"/>
      <c r="V120" s="187"/>
      <c r="W120" s="186"/>
      <c r="X120" s="186"/>
      <c r="Y120" s="781"/>
      <c r="Z120" s="186"/>
      <c r="AA120" s="186"/>
      <c r="AB120" s="455"/>
      <c r="AC120" s="836"/>
      <c r="AD120" s="25"/>
      <c r="AE120" s="25"/>
      <c r="AF120" s="25"/>
      <c r="AG120" s="25"/>
      <c r="AH120" s="25"/>
      <c r="AI120" s="25"/>
      <c r="AJ120" s="25" t="str">
        <f t="shared" ref="AJ120" si="25">TRIM(AH120)</f>
        <v/>
      </c>
    </row>
    <row r="121" spans="1:36" ht="16.5" customHeight="1" x14ac:dyDescent="0.25">
      <c r="A121" s="36" t="s">
        <v>3</v>
      </c>
      <c r="B121" s="36"/>
      <c r="C121" s="36"/>
      <c r="D121" s="36"/>
      <c r="E121" s="36"/>
      <c r="F121" s="36" t="s">
        <v>18</v>
      </c>
      <c r="G121" s="39"/>
      <c r="H121" s="184" t="str">
        <f t="shared" si="13"/>
        <v/>
      </c>
      <c r="I121" s="185" t="str">
        <f t="shared" si="12"/>
        <v/>
      </c>
      <c r="J121" s="185" t="str">
        <f t="shared" si="11"/>
        <v/>
      </c>
      <c r="K121" s="185">
        <f t="shared" si="5"/>
        <v>1856</v>
      </c>
      <c r="L121" s="862"/>
      <c r="M121" s="862"/>
      <c r="N121" s="857" t="s">
        <v>942</v>
      </c>
      <c r="O121" s="857"/>
      <c r="P121" s="186"/>
      <c r="Q121" s="186"/>
      <c r="R121" s="186"/>
      <c r="S121" s="186"/>
      <c r="T121" s="186"/>
      <c r="U121" s="186"/>
      <c r="V121" s="187"/>
      <c r="W121" s="186"/>
      <c r="X121" s="186"/>
      <c r="Y121" s="781"/>
      <c r="Z121" s="186"/>
      <c r="AA121" s="186"/>
      <c r="AB121" s="455"/>
      <c r="AC121" s="836"/>
      <c r="AD121" s="25"/>
      <c r="AE121" s="25"/>
      <c r="AF121" s="25"/>
      <c r="AG121" s="25"/>
      <c r="AH121" s="25"/>
      <c r="AI121" s="25"/>
      <c r="AJ121" s="25" t="str">
        <f t="shared" ref="AJ121" si="26">TRIM(AH121)</f>
        <v/>
      </c>
    </row>
    <row r="122" spans="1:36" ht="30" customHeight="1" x14ac:dyDescent="0.25">
      <c r="A122" s="36" t="s">
        <v>3</v>
      </c>
      <c r="B122" s="36"/>
      <c r="C122" s="36"/>
      <c r="D122" s="36"/>
      <c r="E122" s="36"/>
      <c r="F122" s="36" t="s">
        <v>18</v>
      </c>
      <c r="G122" s="39"/>
      <c r="H122" s="184" t="str">
        <f t="shared" si="13"/>
        <v/>
      </c>
      <c r="I122" s="185" t="str">
        <f t="shared" si="12"/>
        <v/>
      </c>
      <c r="J122" s="185" t="str">
        <f t="shared" si="11"/>
        <v/>
      </c>
      <c r="K122" s="185">
        <f t="shared" si="5"/>
        <v>1769</v>
      </c>
      <c r="L122" s="862"/>
      <c r="M122" s="862"/>
      <c r="N122" s="857" t="s">
        <v>943</v>
      </c>
      <c r="O122" s="857"/>
      <c r="P122" s="186"/>
      <c r="Q122" s="186"/>
      <c r="R122" s="186"/>
      <c r="S122" s="186"/>
      <c r="T122" s="186"/>
      <c r="U122" s="186"/>
      <c r="V122" s="187"/>
      <c r="W122" s="186"/>
      <c r="X122" s="186"/>
      <c r="Y122" s="781"/>
      <c r="Z122" s="186"/>
      <c r="AA122" s="186"/>
      <c r="AB122" s="455"/>
      <c r="AC122" s="836"/>
      <c r="AD122" s="25"/>
      <c r="AE122" s="25"/>
      <c r="AF122" s="25"/>
      <c r="AG122" s="25"/>
      <c r="AH122" s="25"/>
      <c r="AI122" s="25"/>
      <c r="AJ122" s="25" t="str">
        <f t="shared" ref="AJ122" si="27">TRIM(AH122)</f>
        <v/>
      </c>
    </row>
    <row r="123" spans="1:36" ht="16.5" customHeight="1" x14ac:dyDescent="0.25">
      <c r="A123" s="36" t="s">
        <v>3</v>
      </c>
      <c r="B123" s="36"/>
      <c r="C123" s="36"/>
      <c r="D123" s="36"/>
      <c r="E123" s="36"/>
      <c r="F123" s="36" t="s">
        <v>18</v>
      </c>
      <c r="G123" s="39"/>
      <c r="H123" s="184" t="str">
        <f t="shared" si="13"/>
        <v/>
      </c>
      <c r="I123" s="185" t="str">
        <f t="shared" si="12"/>
        <v/>
      </c>
      <c r="J123" s="185" t="str">
        <f t="shared" si="11"/>
        <v/>
      </c>
      <c r="K123" s="185">
        <f t="shared" si="5"/>
        <v>1598</v>
      </c>
      <c r="L123" s="862"/>
      <c r="M123" s="862"/>
      <c r="N123" s="857" t="s">
        <v>944</v>
      </c>
      <c r="O123" s="857"/>
      <c r="P123" s="186"/>
      <c r="Q123" s="186"/>
      <c r="R123" s="186"/>
      <c r="S123" s="186"/>
      <c r="T123" s="186"/>
      <c r="U123" s="186"/>
      <c r="V123" s="187"/>
      <c r="W123" s="186"/>
      <c r="X123" s="186"/>
      <c r="Y123" s="781"/>
      <c r="Z123" s="186"/>
      <c r="AA123" s="186"/>
      <c r="AB123" s="455"/>
      <c r="AC123" s="836"/>
      <c r="AD123" s="25"/>
      <c r="AE123" s="25"/>
      <c r="AF123" s="25"/>
      <c r="AG123" s="25"/>
      <c r="AH123" s="25"/>
      <c r="AI123" s="25"/>
      <c r="AJ123" s="25" t="str">
        <f t="shared" ref="AJ123" si="28">TRIM(AH123)</f>
        <v/>
      </c>
    </row>
    <row r="124" spans="1:36" ht="16.5" customHeight="1" x14ac:dyDescent="0.25">
      <c r="A124" s="36" t="s">
        <v>3</v>
      </c>
      <c r="B124" s="36"/>
      <c r="C124" s="36"/>
      <c r="D124" s="36"/>
      <c r="E124" s="36"/>
      <c r="F124" s="36" t="s">
        <v>18</v>
      </c>
      <c r="G124" s="39"/>
      <c r="H124" s="184" t="str">
        <f t="shared" si="13"/>
        <v/>
      </c>
      <c r="I124" s="185" t="str">
        <f t="shared" si="12"/>
        <v/>
      </c>
      <c r="J124" s="185" t="str">
        <f t="shared" si="11"/>
        <v/>
      </c>
      <c r="K124" s="185">
        <f t="shared" si="5"/>
        <v>1927</v>
      </c>
      <c r="L124" s="862"/>
      <c r="M124" s="862"/>
      <c r="N124" s="857" t="s">
        <v>555</v>
      </c>
      <c r="O124" s="857"/>
      <c r="P124" s="186"/>
      <c r="Q124" s="186"/>
      <c r="R124" s="186"/>
      <c r="S124" s="186"/>
      <c r="T124" s="186"/>
      <c r="U124" s="186"/>
      <c r="V124" s="187"/>
      <c r="W124" s="186"/>
      <c r="X124" s="186"/>
      <c r="Y124" s="781"/>
      <c r="Z124" s="186"/>
      <c r="AA124" s="186"/>
      <c r="AB124" s="455"/>
      <c r="AC124" s="836"/>
      <c r="AD124" s="25"/>
      <c r="AE124" s="25"/>
      <c r="AF124" s="25"/>
      <c r="AG124" s="25"/>
      <c r="AH124" s="25"/>
      <c r="AI124" s="25"/>
      <c r="AJ124" s="25" t="str">
        <f t="shared" ref="AJ124" si="29">TRIM(AH124)</f>
        <v/>
      </c>
    </row>
    <row r="125" spans="1:36" ht="52.5" customHeight="1" x14ac:dyDescent="0.25">
      <c r="A125" s="36" t="s">
        <v>3</v>
      </c>
      <c r="B125" s="36"/>
      <c r="C125" s="36"/>
      <c r="D125" s="36"/>
      <c r="E125" s="36"/>
      <c r="F125" s="36" t="s">
        <v>18</v>
      </c>
      <c r="G125" s="39"/>
      <c r="H125" s="184" t="str">
        <f t="shared" si="13"/>
        <v/>
      </c>
      <c r="I125" s="185" t="str">
        <f t="shared" si="12"/>
        <v/>
      </c>
      <c r="J125" s="185" t="str">
        <f t="shared" si="11"/>
        <v/>
      </c>
      <c r="K125" s="185" t="e">
        <f t="shared" si="5"/>
        <v>#N/A</v>
      </c>
      <c r="L125" s="862"/>
      <c r="M125" s="862"/>
      <c r="N125" s="857" t="s">
        <v>945</v>
      </c>
      <c r="O125" s="857"/>
      <c r="P125" s="186"/>
      <c r="Q125" s="186"/>
      <c r="R125" s="186"/>
      <c r="S125" s="186"/>
      <c r="T125" s="186"/>
      <c r="U125" s="186"/>
      <c r="V125" s="187"/>
      <c r="W125" s="186"/>
      <c r="X125" s="186"/>
      <c r="Y125" s="781"/>
      <c r="Z125" s="186"/>
      <c r="AA125" s="186"/>
      <c r="AB125" s="455"/>
      <c r="AC125" s="836"/>
      <c r="AD125" s="25"/>
      <c r="AE125" s="25"/>
      <c r="AF125" s="25"/>
      <c r="AG125" s="25"/>
      <c r="AH125" s="25"/>
      <c r="AI125" s="25"/>
      <c r="AJ125" s="25" t="str">
        <f t="shared" ref="AJ125" si="30">TRIM(AH125)</f>
        <v/>
      </c>
    </row>
    <row r="126" spans="1:36" ht="16.5" customHeight="1" x14ac:dyDescent="0.25">
      <c r="A126" s="36" t="s">
        <v>3</v>
      </c>
      <c r="B126" s="36"/>
      <c r="C126" s="36"/>
      <c r="D126" s="36"/>
      <c r="E126" s="36"/>
      <c r="F126" s="36" t="s">
        <v>18</v>
      </c>
      <c r="G126" s="39"/>
      <c r="H126" s="184" t="str">
        <f t="shared" si="13"/>
        <v/>
      </c>
      <c r="I126" s="185" t="str">
        <f t="shared" si="12"/>
        <v/>
      </c>
      <c r="J126" s="185" t="str">
        <f t="shared" si="11"/>
        <v/>
      </c>
      <c r="K126" s="185">
        <f t="shared" si="5"/>
        <v>1982</v>
      </c>
      <c r="L126" s="862"/>
      <c r="M126" s="862"/>
      <c r="N126" s="857" t="s">
        <v>946</v>
      </c>
      <c r="O126" s="857"/>
      <c r="P126" s="186"/>
      <c r="Q126" s="186"/>
      <c r="R126" s="186"/>
      <c r="S126" s="186"/>
      <c r="T126" s="186"/>
      <c r="U126" s="186"/>
      <c r="V126" s="187"/>
      <c r="W126" s="186"/>
      <c r="X126" s="186"/>
      <c r="Y126" s="781"/>
      <c r="Z126" s="186"/>
      <c r="AA126" s="186"/>
      <c r="AB126" s="455"/>
      <c r="AC126" s="836"/>
      <c r="AD126" s="25"/>
      <c r="AE126" s="25"/>
      <c r="AF126" s="25"/>
      <c r="AG126" s="25"/>
      <c r="AH126" s="25"/>
      <c r="AI126" s="25"/>
      <c r="AJ126" s="25" t="str">
        <f t="shared" ref="AJ126" si="31">TRIM(AH126)</f>
        <v/>
      </c>
    </row>
    <row r="127" spans="1:36" ht="16.5" customHeight="1" x14ac:dyDescent="0.25">
      <c r="A127" s="36" t="s">
        <v>3</v>
      </c>
      <c r="B127" s="36"/>
      <c r="C127" s="36"/>
      <c r="D127" s="36"/>
      <c r="E127" s="36"/>
      <c r="F127" s="36" t="s">
        <v>18</v>
      </c>
      <c r="G127" s="39"/>
      <c r="H127" s="184" t="str">
        <f t="shared" si="13"/>
        <v/>
      </c>
      <c r="I127" s="185" t="str">
        <f t="shared" si="12"/>
        <v/>
      </c>
      <c r="J127" s="185" t="str">
        <f t="shared" si="11"/>
        <v/>
      </c>
      <c r="K127" s="185">
        <f>IF(N128&lt;&gt;"",VLOOKUP(N128,TIPOLOGIA,2,0),"")</f>
        <v>1915</v>
      </c>
      <c r="L127" s="862"/>
      <c r="M127" s="862"/>
      <c r="N127" s="857" t="s">
        <v>528</v>
      </c>
      <c r="O127" s="857"/>
      <c r="P127" s="186"/>
      <c r="Q127" s="186"/>
      <c r="R127" s="186"/>
      <c r="S127" s="186"/>
      <c r="T127" s="186"/>
      <c r="U127" s="186"/>
      <c r="V127" s="187"/>
      <c r="W127" s="186"/>
      <c r="X127" s="186"/>
      <c r="Y127" s="781"/>
      <c r="Z127" s="186"/>
      <c r="AA127" s="186"/>
      <c r="AB127" s="455"/>
      <c r="AC127" s="836"/>
      <c r="AD127" s="25"/>
      <c r="AE127" s="25"/>
      <c r="AF127" s="25"/>
      <c r="AG127" s="25"/>
      <c r="AH127" s="25"/>
      <c r="AI127" s="25"/>
      <c r="AJ127" s="25" t="str">
        <f t="shared" ref="AJ127" si="32">TRIM(AH127)</f>
        <v/>
      </c>
    </row>
    <row r="128" spans="1:36" ht="16.5" customHeight="1" x14ac:dyDescent="0.25">
      <c r="A128" s="36"/>
      <c r="B128" s="36"/>
      <c r="C128" s="36"/>
      <c r="D128" s="36"/>
      <c r="E128" s="36"/>
      <c r="F128" s="36"/>
      <c r="G128" s="39"/>
      <c r="H128" s="184"/>
      <c r="I128" s="185"/>
      <c r="J128" s="185"/>
      <c r="K128" s="185"/>
      <c r="L128" s="862"/>
      <c r="M128" s="862"/>
      <c r="N128" s="857" t="s">
        <v>521</v>
      </c>
      <c r="O128" s="857"/>
      <c r="P128" s="186"/>
      <c r="Q128" s="186"/>
      <c r="R128" s="186"/>
      <c r="S128" s="186"/>
      <c r="T128" s="186"/>
      <c r="U128" s="186"/>
      <c r="V128" s="187"/>
      <c r="W128" s="186"/>
      <c r="X128" s="186"/>
      <c r="Y128" s="781"/>
      <c r="Z128" s="186"/>
      <c r="AA128" s="186"/>
      <c r="AB128" s="455"/>
      <c r="AC128" s="836"/>
      <c r="AD128" s="25"/>
      <c r="AE128" s="25"/>
      <c r="AF128" s="25"/>
      <c r="AG128" s="25"/>
      <c r="AH128" s="25"/>
      <c r="AI128" s="25"/>
      <c r="AJ128" s="25"/>
    </row>
    <row r="129" spans="1:36" ht="16.5" customHeight="1" thickBot="1" x14ac:dyDescent="0.3">
      <c r="A129" s="36" t="s">
        <v>3</v>
      </c>
      <c r="B129" s="36"/>
      <c r="C129" s="36"/>
      <c r="D129" s="36"/>
      <c r="E129" s="36"/>
      <c r="F129" s="36"/>
      <c r="G129" s="39"/>
      <c r="H129" s="188" t="str">
        <f>IF(I129&lt;&gt;"",VLOOKUP(F127,Dependencias,2,0),"")</f>
        <v/>
      </c>
      <c r="I129" s="189" t="str">
        <f t="shared" si="12"/>
        <v/>
      </c>
      <c r="J129" s="189" t="str">
        <f t="shared" si="11"/>
        <v/>
      </c>
      <c r="K129" s="189">
        <f t="shared" si="5"/>
        <v>1913</v>
      </c>
      <c r="L129" s="180"/>
      <c r="M129" s="180"/>
      <c r="N129" s="181" t="s">
        <v>947</v>
      </c>
      <c r="O129" s="181"/>
      <c r="P129" s="191"/>
      <c r="Q129" s="191"/>
      <c r="R129" s="191"/>
      <c r="S129" s="191"/>
      <c r="T129" s="191"/>
      <c r="U129" s="191"/>
      <c r="V129" s="182"/>
      <c r="W129" s="191"/>
      <c r="X129" s="191"/>
      <c r="Y129" s="783"/>
      <c r="Z129" s="191"/>
      <c r="AA129" s="191"/>
      <c r="AB129" s="287"/>
      <c r="AC129" s="846"/>
      <c r="AD129" s="25"/>
      <c r="AE129" s="25"/>
      <c r="AF129" s="25"/>
      <c r="AG129" s="25"/>
      <c r="AH129" s="25"/>
      <c r="AI129" s="25"/>
      <c r="AJ129" s="25" t="str">
        <f t="shared" ref="AJ129" si="33">TRIM(AH129)</f>
        <v/>
      </c>
    </row>
    <row r="130" spans="1:36" ht="16.5" customHeight="1" x14ac:dyDescent="0.25">
      <c r="A130" s="36"/>
      <c r="B130" s="36"/>
      <c r="C130" s="36"/>
      <c r="D130" s="36"/>
      <c r="E130" s="36"/>
      <c r="F130" s="36"/>
      <c r="G130" s="39"/>
      <c r="H130" s="292"/>
      <c r="I130" s="293"/>
      <c r="J130" s="293"/>
      <c r="K130" s="293"/>
      <c r="L130" s="526"/>
      <c r="M130" s="318"/>
      <c r="N130" s="319"/>
      <c r="O130" s="319"/>
      <c r="P130" s="319"/>
      <c r="Q130" s="319"/>
      <c r="R130" s="319"/>
      <c r="S130" s="319"/>
      <c r="T130" s="319"/>
      <c r="U130" s="319"/>
      <c r="V130" s="319"/>
      <c r="W130" s="318"/>
      <c r="X130" s="289"/>
      <c r="Y130" s="782"/>
      <c r="Z130" s="289"/>
      <c r="AA130" s="289"/>
      <c r="AB130" s="496"/>
      <c r="AC130" s="831"/>
      <c r="AD130" s="25"/>
      <c r="AE130" s="25"/>
      <c r="AF130" s="25"/>
      <c r="AG130" s="25"/>
      <c r="AH130" s="25"/>
      <c r="AI130" s="25"/>
      <c r="AJ130" s="25"/>
    </row>
    <row r="131" spans="1:36" ht="16.5" customHeight="1" x14ac:dyDescent="0.25">
      <c r="A131" s="36"/>
      <c r="B131" s="36"/>
      <c r="C131" s="36"/>
      <c r="D131" s="36"/>
      <c r="E131" s="36"/>
      <c r="F131" s="36"/>
      <c r="G131" s="39"/>
      <c r="H131" s="184"/>
      <c r="I131" s="185"/>
      <c r="J131" s="185"/>
      <c r="K131" s="185"/>
      <c r="L131" s="862"/>
      <c r="N131" s="202"/>
      <c r="O131" s="202"/>
      <c r="P131" s="202"/>
      <c r="Q131" s="202"/>
      <c r="R131" s="202"/>
      <c r="S131" s="202"/>
      <c r="T131" s="202"/>
      <c r="U131" s="202"/>
      <c r="V131" s="202"/>
      <c r="X131" s="186"/>
      <c r="Y131" s="781"/>
      <c r="Z131" s="186"/>
      <c r="AA131" s="186"/>
      <c r="AB131" s="455"/>
      <c r="AC131" s="836"/>
      <c r="AD131" s="25"/>
      <c r="AE131" s="25"/>
      <c r="AF131" s="25"/>
      <c r="AG131" s="25"/>
      <c r="AH131" s="25"/>
      <c r="AI131" s="25"/>
      <c r="AJ131" s="25"/>
    </row>
    <row r="132" spans="1:36" ht="16.5" customHeight="1" x14ac:dyDescent="0.25">
      <c r="A132" s="36"/>
      <c r="B132" s="36"/>
      <c r="C132" s="36"/>
      <c r="D132" s="36"/>
      <c r="E132" s="36"/>
      <c r="F132" s="36"/>
      <c r="G132" s="39"/>
      <c r="H132" s="184"/>
      <c r="I132" s="185"/>
      <c r="J132" s="185"/>
      <c r="K132" s="185"/>
      <c r="L132" s="862"/>
      <c r="M132" s="835" t="s">
        <v>803</v>
      </c>
      <c r="N132" s="202"/>
      <c r="O132" s="202"/>
      <c r="P132" s="202"/>
      <c r="Q132" s="202"/>
      <c r="R132" s="202"/>
      <c r="S132" s="202"/>
      <c r="T132" s="202"/>
      <c r="U132" s="202"/>
      <c r="V132" s="202"/>
      <c r="W132" s="835" t="s">
        <v>898</v>
      </c>
      <c r="X132" s="186"/>
      <c r="Y132" s="781"/>
      <c r="Z132" s="186"/>
      <c r="AA132" s="186"/>
      <c r="AB132" s="455"/>
      <c r="AC132" s="836"/>
      <c r="AD132" s="25"/>
      <c r="AE132" s="25"/>
      <c r="AF132" s="25"/>
      <c r="AG132" s="25"/>
      <c r="AH132" s="25"/>
      <c r="AI132" s="25"/>
      <c r="AJ132" s="25"/>
    </row>
    <row r="133" spans="1:36" ht="16.5" customHeight="1" thickBot="1" x14ac:dyDescent="0.3">
      <c r="A133" s="36"/>
      <c r="B133" s="36"/>
      <c r="C133" s="36"/>
      <c r="D133" s="36"/>
      <c r="E133" s="36"/>
      <c r="F133" s="36"/>
      <c r="G133" s="39"/>
      <c r="H133" s="188"/>
      <c r="I133" s="189"/>
      <c r="J133" s="189"/>
      <c r="K133" s="189"/>
      <c r="L133" s="180"/>
      <c r="M133" s="205" t="s">
        <v>805</v>
      </c>
      <c r="N133" s="203"/>
      <c r="O133" s="203"/>
      <c r="P133" s="203"/>
      <c r="Q133" s="203"/>
      <c r="R133" s="203"/>
      <c r="S133" s="203"/>
      <c r="T133" s="203"/>
      <c r="U133" s="203"/>
      <c r="V133" s="203"/>
      <c r="W133" s="203"/>
      <c r="X133" s="191"/>
      <c r="Y133" s="783"/>
      <c r="Z133" s="191"/>
      <c r="AA133" s="191"/>
      <c r="AB133" s="287"/>
      <c r="AC133" s="846"/>
      <c r="AD133" s="25"/>
      <c r="AE133" s="25"/>
      <c r="AF133" s="25"/>
      <c r="AG133" s="25"/>
      <c r="AH133" s="25"/>
      <c r="AI133" s="25"/>
      <c r="AJ133" s="25"/>
    </row>
    <row r="134" spans="1:36" ht="16.5" customHeight="1" x14ac:dyDescent="0.25">
      <c r="A134" s="36"/>
      <c r="B134" s="36"/>
      <c r="C134" s="36"/>
      <c r="D134" s="36"/>
      <c r="E134" s="36"/>
      <c r="F134" s="36"/>
      <c r="G134" s="39"/>
      <c r="H134" s="972" t="s">
        <v>1</v>
      </c>
      <c r="I134" s="967"/>
      <c r="J134" s="967"/>
      <c r="K134" s="967"/>
      <c r="L134" s="967"/>
      <c r="M134" s="973" t="s">
        <v>2</v>
      </c>
      <c r="N134" s="967"/>
      <c r="O134" s="967"/>
      <c r="P134" s="967"/>
      <c r="Q134" s="967"/>
      <c r="R134" s="967"/>
      <c r="S134" s="967"/>
      <c r="T134" s="967"/>
      <c r="U134" s="967"/>
      <c r="V134" s="258"/>
      <c r="W134" s="258"/>
      <c r="X134" s="258"/>
      <c r="Y134" s="778"/>
      <c r="Z134" s="258"/>
      <c r="AA134" s="258"/>
      <c r="AB134" s="493"/>
      <c r="AC134" s="296"/>
      <c r="AD134" s="25"/>
      <c r="AE134" s="25"/>
      <c r="AF134" s="25"/>
      <c r="AG134" s="25"/>
      <c r="AH134" s="25"/>
      <c r="AI134" s="25"/>
      <c r="AJ134" s="25"/>
    </row>
    <row r="135" spans="1:36" ht="16.5" customHeight="1" x14ac:dyDescent="0.25">
      <c r="A135" s="36"/>
      <c r="B135" s="36"/>
      <c r="C135" s="36"/>
      <c r="D135" s="36"/>
      <c r="E135" s="36"/>
      <c r="F135" s="36"/>
      <c r="G135" s="39"/>
      <c r="H135" s="962" t="s">
        <v>4</v>
      </c>
      <c r="I135" s="963"/>
      <c r="J135" s="963"/>
      <c r="K135" s="963"/>
      <c r="L135" s="963"/>
      <c r="M135" s="964" t="s">
        <v>3</v>
      </c>
      <c r="N135" s="963"/>
      <c r="O135" s="963"/>
      <c r="P135" s="963"/>
      <c r="Q135" s="963"/>
      <c r="R135" s="963"/>
      <c r="S135" s="963"/>
      <c r="T135" s="963"/>
      <c r="U135" s="963"/>
      <c r="V135" s="833"/>
      <c r="W135" s="254"/>
      <c r="X135" s="965"/>
      <c r="Y135" s="963"/>
      <c r="Z135" s="971"/>
      <c r="AA135" s="963"/>
      <c r="AB135" s="963"/>
      <c r="AC135" s="297"/>
      <c r="AD135" s="25"/>
      <c r="AE135" s="25"/>
      <c r="AF135" s="25"/>
      <c r="AG135" s="25"/>
      <c r="AH135" s="25"/>
      <c r="AI135" s="25"/>
      <c r="AJ135" s="25"/>
    </row>
    <row r="136" spans="1:36" ht="16.5" customHeight="1" x14ac:dyDescent="0.25">
      <c r="A136" s="36"/>
      <c r="B136" s="36"/>
      <c r="C136" s="36"/>
      <c r="D136" s="36"/>
      <c r="E136" s="36"/>
      <c r="F136" s="36"/>
      <c r="G136" s="39"/>
      <c r="H136" s="962" t="s">
        <v>6</v>
      </c>
      <c r="I136" s="963"/>
      <c r="J136" s="963"/>
      <c r="K136" s="963"/>
      <c r="L136" s="963"/>
      <c r="M136" s="964" t="s">
        <v>18</v>
      </c>
      <c r="N136" s="963"/>
      <c r="O136" s="963"/>
      <c r="P136" s="963"/>
      <c r="Q136" s="963"/>
      <c r="R136" s="963"/>
      <c r="S136" s="963"/>
      <c r="T136" s="963"/>
      <c r="U136" s="963"/>
      <c r="V136" s="833"/>
      <c r="W136" s="254"/>
      <c r="X136" s="832"/>
      <c r="Y136" s="779"/>
      <c r="Z136" s="833"/>
      <c r="AA136" s="833"/>
      <c r="AB136" s="506"/>
      <c r="AC136" s="297"/>
      <c r="AD136" s="25"/>
      <c r="AE136" s="25"/>
      <c r="AF136" s="25"/>
      <c r="AG136" s="25"/>
      <c r="AH136" s="25"/>
      <c r="AI136" s="25"/>
      <c r="AJ136" s="25"/>
    </row>
    <row r="137" spans="1:36" ht="63" customHeight="1" x14ac:dyDescent="0.25">
      <c r="A137" s="36"/>
      <c r="B137" s="36"/>
      <c r="C137" s="36"/>
      <c r="D137" s="36"/>
      <c r="E137" s="36"/>
      <c r="F137" s="36"/>
      <c r="G137" s="39"/>
      <c r="H137" s="1020" t="s">
        <v>8</v>
      </c>
      <c r="I137" s="1008"/>
      <c r="J137" s="1009"/>
      <c r="K137" s="256"/>
      <c r="L137" s="1021" t="s">
        <v>9</v>
      </c>
      <c r="M137" s="1008"/>
      <c r="N137" s="1009"/>
      <c r="O137" s="257" t="s">
        <v>10</v>
      </c>
      <c r="P137" s="1007" t="s">
        <v>11</v>
      </c>
      <c r="Q137" s="1008"/>
      <c r="R137" s="1009"/>
      <c r="S137" s="1007" t="s">
        <v>12</v>
      </c>
      <c r="T137" s="1008"/>
      <c r="U137" s="1009"/>
      <c r="V137" s="407" t="s">
        <v>798</v>
      </c>
      <c r="W137" s="1007" t="s">
        <v>14</v>
      </c>
      <c r="X137" s="1009"/>
      <c r="Y137" s="1007" t="s">
        <v>15</v>
      </c>
      <c r="Z137" s="1008"/>
      <c r="AA137" s="1008"/>
      <c r="AB137" s="1009"/>
      <c r="AC137" s="598" t="s">
        <v>16</v>
      </c>
      <c r="AD137" s="25"/>
      <c r="AE137" s="25"/>
      <c r="AF137" s="25"/>
      <c r="AG137" s="25"/>
      <c r="AH137" s="25"/>
      <c r="AI137" s="25"/>
      <c r="AJ137" s="25"/>
    </row>
    <row r="138" spans="1:36" s="559" customFormat="1" ht="87" customHeight="1" thickBot="1" x14ac:dyDescent="0.3">
      <c r="A138" s="638"/>
      <c r="B138" s="638"/>
      <c r="C138" s="638"/>
      <c r="D138" s="638"/>
      <c r="E138" s="638"/>
      <c r="F138" s="638" t="s">
        <v>18</v>
      </c>
      <c r="G138" s="640"/>
      <c r="H138" s="641" t="s">
        <v>19</v>
      </c>
      <c r="I138" s="642" t="s">
        <v>20</v>
      </c>
      <c r="J138" s="642" t="s">
        <v>21</v>
      </c>
      <c r="K138" s="642" t="s">
        <v>799</v>
      </c>
      <c r="L138" s="643" t="s">
        <v>20</v>
      </c>
      <c r="M138" s="644" t="s">
        <v>21</v>
      </c>
      <c r="N138" s="644" t="s">
        <v>22</v>
      </c>
      <c r="O138" s="557"/>
      <c r="P138" s="645" t="s">
        <v>23</v>
      </c>
      <c r="Q138" s="645" t="s">
        <v>24</v>
      </c>
      <c r="R138" s="645" t="s">
        <v>25</v>
      </c>
      <c r="S138" s="645" t="s">
        <v>26</v>
      </c>
      <c r="T138" s="645" t="s">
        <v>27</v>
      </c>
      <c r="U138" s="645" t="s">
        <v>28</v>
      </c>
      <c r="V138" s="645" t="s">
        <v>29</v>
      </c>
      <c r="W138" s="646" t="s">
        <v>31</v>
      </c>
      <c r="X138" s="646" t="s">
        <v>32</v>
      </c>
      <c r="Y138" s="780" t="s">
        <v>33</v>
      </c>
      <c r="Z138" s="557" t="s">
        <v>34</v>
      </c>
      <c r="AA138" s="557" t="s">
        <v>35</v>
      </c>
      <c r="AB138" s="557" t="s">
        <v>36</v>
      </c>
      <c r="AC138" s="649"/>
      <c r="AD138" s="627"/>
      <c r="AE138" s="627"/>
      <c r="AF138" s="627"/>
      <c r="AG138" s="627"/>
      <c r="AH138" s="627"/>
      <c r="AI138" s="627"/>
      <c r="AJ138" s="627"/>
    </row>
    <row r="139" spans="1:36" ht="18" customHeight="1" x14ac:dyDescent="0.25">
      <c r="A139" s="36" t="s">
        <v>3</v>
      </c>
      <c r="B139" s="36"/>
      <c r="C139" s="36"/>
      <c r="D139" s="36"/>
      <c r="E139" s="36"/>
      <c r="F139" s="36" t="s">
        <v>18</v>
      </c>
      <c r="G139" s="39"/>
      <c r="H139" s="184">
        <f t="shared" ref="H139:H159" si="34">IF(I139&lt;&gt;"",VLOOKUP(F138,Dependencias,2,0),"")</f>
        <v>20</v>
      </c>
      <c r="I139" s="849">
        <f t="shared" si="12"/>
        <v>152</v>
      </c>
      <c r="J139" s="849">
        <f t="shared" ref="J139" si="35">IF(M139&lt;&gt;"",VLOOKUP(M139,SUBSERIE,2,0),"")</f>
        <v>22</v>
      </c>
      <c r="K139" s="849">
        <f t="shared" ref="K139" si="36">IF(N139&lt;&gt;"",VLOOKUP(N139,TIPOLOGIA,2,0),"")</f>
        <v>1682</v>
      </c>
      <c r="L139" s="1030" t="s">
        <v>932</v>
      </c>
      <c r="M139" s="1032" t="s">
        <v>560</v>
      </c>
      <c r="N139" s="199" t="s">
        <v>522</v>
      </c>
      <c r="O139" s="199"/>
      <c r="P139" s="289"/>
      <c r="Q139" s="289"/>
      <c r="R139" s="289"/>
      <c r="S139" s="289"/>
      <c r="T139" s="289"/>
      <c r="U139" s="289"/>
      <c r="V139" s="200"/>
      <c r="W139" s="289"/>
      <c r="X139" s="289"/>
      <c r="Y139" s="782"/>
      <c r="Z139" s="289"/>
      <c r="AA139" s="289"/>
      <c r="AB139" s="496"/>
      <c r="AC139" s="831"/>
      <c r="AD139" s="25"/>
      <c r="AE139" s="25"/>
      <c r="AF139" s="25"/>
      <c r="AG139" s="25"/>
      <c r="AH139" s="25"/>
      <c r="AI139" s="25"/>
      <c r="AJ139" s="25" t="str">
        <f t="shared" ref="AJ139" si="37">TRIM(AH139)</f>
        <v/>
      </c>
    </row>
    <row r="140" spans="1:36" ht="25.5" customHeight="1" x14ac:dyDescent="0.25">
      <c r="A140" s="36" t="s">
        <v>3</v>
      </c>
      <c r="B140" s="36"/>
      <c r="C140" s="36"/>
      <c r="D140" s="36"/>
      <c r="E140" s="36"/>
      <c r="F140" s="36" t="s">
        <v>18</v>
      </c>
      <c r="G140" s="39"/>
      <c r="H140" s="184" t="str">
        <f t="shared" si="34"/>
        <v/>
      </c>
      <c r="I140" s="185" t="str">
        <f t="shared" si="12"/>
        <v/>
      </c>
      <c r="J140" s="185" t="str">
        <f t="shared" si="11"/>
        <v/>
      </c>
      <c r="K140" s="185">
        <f t="shared" si="5"/>
        <v>1837</v>
      </c>
      <c r="L140" s="1031"/>
      <c r="M140" s="1033"/>
      <c r="N140" s="857" t="s">
        <v>523</v>
      </c>
      <c r="O140" s="857"/>
      <c r="P140" s="186"/>
      <c r="Q140" s="186"/>
      <c r="R140" s="186"/>
      <c r="S140" s="186"/>
      <c r="T140" s="186"/>
      <c r="U140" s="186"/>
      <c r="V140" s="187"/>
      <c r="W140" s="186"/>
      <c r="X140" s="186"/>
      <c r="Y140" s="781"/>
      <c r="Z140" s="186"/>
      <c r="AA140" s="186"/>
      <c r="AB140" s="455"/>
      <c r="AC140" s="836"/>
      <c r="AD140" s="25"/>
      <c r="AE140" s="25"/>
      <c r="AF140" s="25"/>
      <c r="AG140" s="25"/>
      <c r="AH140" s="25"/>
      <c r="AI140" s="25"/>
      <c r="AJ140" s="25" t="str">
        <f t="shared" ref="AJ140" si="38">TRIM(AH140)</f>
        <v/>
      </c>
    </row>
    <row r="141" spans="1:36" ht="16.5" customHeight="1" x14ac:dyDescent="0.25">
      <c r="A141" s="36" t="s">
        <v>3</v>
      </c>
      <c r="B141" s="36"/>
      <c r="C141" s="36"/>
      <c r="D141" s="36"/>
      <c r="E141" s="36"/>
      <c r="F141" s="36" t="s">
        <v>18</v>
      </c>
      <c r="G141" s="39"/>
      <c r="H141" s="184" t="str">
        <f t="shared" si="34"/>
        <v/>
      </c>
      <c r="I141" s="185" t="str">
        <f t="shared" si="12"/>
        <v/>
      </c>
      <c r="J141" s="185" t="str">
        <f t="shared" si="11"/>
        <v/>
      </c>
      <c r="K141" s="185">
        <f t="shared" si="5"/>
        <v>1716</v>
      </c>
      <c r="L141" s="862"/>
      <c r="M141" s="1033"/>
      <c r="N141" s="857" t="s">
        <v>527</v>
      </c>
      <c r="O141" s="857"/>
      <c r="P141" s="186"/>
      <c r="Q141" s="186"/>
      <c r="R141" s="186"/>
      <c r="S141" s="186"/>
      <c r="T141" s="186"/>
      <c r="U141" s="186"/>
      <c r="V141" s="187"/>
      <c r="W141" s="186"/>
      <c r="X141" s="186"/>
      <c r="Y141" s="781"/>
      <c r="Z141" s="186"/>
      <c r="AA141" s="186"/>
      <c r="AB141" s="455"/>
      <c r="AC141" s="836"/>
      <c r="AD141" s="25"/>
      <c r="AE141" s="25"/>
      <c r="AF141" s="25"/>
      <c r="AG141" s="25"/>
      <c r="AH141" s="25"/>
      <c r="AI141" s="25"/>
      <c r="AJ141" s="25" t="str">
        <f t="shared" ref="AJ141" si="39">TRIM(AH141)</f>
        <v/>
      </c>
    </row>
    <row r="142" spans="1:36" ht="16.5" customHeight="1" x14ac:dyDescent="0.25">
      <c r="A142" s="36" t="s">
        <v>3</v>
      </c>
      <c r="B142" s="36"/>
      <c r="C142" s="36"/>
      <c r="D142" s="36"/>
      <c r="E142" s="36"/>
      <c r="F142" s="36" t="s">
        <v>18</v>
      </c>
      <c r="G142" s="39"/>
      <c r="H142" s="184" t="str">
        <f t="shared" si="34"/>
        <v/>
      </c>
      <c r="I142" s="185" t="str">
        <f t="shared" si="12"/>
        <v/>
      </c>
      <c r="J142" s="185" t="str">
        <f t="shared" si="11"/>
        <v/>
      </c>
      <c r="K142" s="185">
        <f t="shared" si="5"/>
        <v>1912</v>
      </c>
      <c r="L142" s="862"/>
      <c r="M142" s="862"/>
      <c r="N142" s="857" t="s">
        <v>558</v>
      </c>
      <c r="O142" s="857"/>
      <c r="P142" s="186"/>
      <c r="Q142" s="186"/>
      <c r="R142" s="186"/>
      <c r="S142" s="186"/>
      <c r="T142" s="186"/>
      <c r="U142" s="186"/>
      <c r="V142" s="187"/>
      <c r="W142" s="186"/>
      <c r="X142" s="186"/>
      <c r="Y142" s="781"/>
      <c r="Z142" s="186"/>
      <c r="AA142" s="186"/>
      <c r="AB142" s="455"/>
      <c r="AC142" s="836"/>
      <c r="AD142" s="25"/>
      <c r="AE142" s="25"/>
      <c r="AF142" s="25"/>
      <c r="AG142" s="25"/>
      <c r="AH142" s="25"/>
      <c r="AI142" s="25"/>
      <c r="AJ142" s="25" t="str">
        <f t="shared" ref="AJ142" si="40">TRIM(AH142)</f>
        <v/>
      </c>
    </row>
    <row r="143" spans="1:36" ht="16.5" customHeight="1" x14ac:dyDescent="0.25">
      <c r="A143" s="36" t="s">
        <v>3</v>
      </c>
      <c r="B143" s="36"/>
      <c r="C143" s="36"/>
      <c r="D143" s="36"/>
      <c r="E143" s="36"/>
      <c r="F143" s="36" t="s">
        <v>18</v>
      </c>
      <c r="G143" s="39"/>
      <c r="H143" s="184" t="str">
        <f t="shared" si="34"/>
        <v/>
      </c>
      <c r="I143" s="185" t="str">
        <f t="shared" si="12"/>
        <v/>
      </c>
      <c r="J143" s="185" t="str">
        <f t="shared" si="11"/>
        <v/>
      </c>
      <c r="K143" s="185">
        <f t="shared" si="5"/>
        <v>1781</v>
      </c>
      <c r="L143" s="862"/>
      <c r="M143" s="862"/>
      <c r="N143" s="857" t="s">
        <v>480</v>
      </c>
      <c r="O143" s="857"/>
      <c r="P143" s="186"/>
      <c r="Q143" s="186"/>
      <c r="R143" s="186"/>
      <c r="S143" s="186"/>
      <c r="T143" s="186"/>
      <c r="U143" s="186"/>
      <c r="V143" s="187"/>
      <c r="W143" s="186"/>
      <c r="X143" s="186"/>
      <c r="Y143" s="781"/>
      <c r="Z143" s="186"/>
      <c r="AA143" s="186"/>
      <c r="AB143" s="455"/>
      <c r="AC143" s="836"/>
      <c r="AD143" s="25"/>
      <c r="AE143" s="25"/>
      <c r="AF143" s="25"/>
      <c r="AG143" s="25"/>
      <c r="AH143" s="25"/>
      <c r="AI143" s="25"/>
      <c r="AJ143" s="25" t="str">
        <f t="shared" ref="AJ143" si="41">TRIM(AH143)</f>
        <v/>
      </c>
    </row>
    <row r="144" spans="1:36" ht="16.5" customHeight="1" x14ac:dyDescent="0.25">
      <c r="A144" s="36" t="s">
        <v>3</v>
      </c>
      <c r="B144" s="36"/>
      <c r="C144" s="36"/>
      <c r="D144" s="36"/>
      <c r="E144" s="36"/>
      <c r="F144" s="36" t="s">
        <v>18</v>
      </c>
      <c r="G144" s="39"/>
      <c r="H144" s="184" t="str">
        <f t="shared" si="34"/>
        <v/>
      </c>
      <c r="I144" s="185" t="str">
        <f t="shared" si="12"/>
        <v/>
      </c>
      <c r="J144" s="185" t="str">
        <f t="shared" si="11"/>
        <v/>
      </c>
      <c r="K144" s="185">
        <f t="shared" si="5"/>
        <v>1641</v>
      </c>
      <c r="L144" s="862"/>
      <c r="M144" s="862"/>
      <c r="N144" s="857" t="s">
        <v>529</v>
      </c>
      <c r="O144" s="857"/>
      <c r="P144" s="186"/>
      <c r="Q144" s="186"/>
      <c r="R144" s="186"/>
      <c r="S144" s="186"/>
      <c r="T144" s="186"/>
      <c r="U144" s="186"/>
      <c r="V144" s="187"/>
      <c r="W144" s="186"/>
      <c r="X144" s="186"/>
      <c r="Y144" s="781"/>
      <c r="Z144" s="186"/>
      <c r="AA144" s="186"/>
      <c r="AB144" s="455"/>
      <c r="AC144" s="836"/>
      <c r="AD144" s="25"/>
      <c r="AE144" s="25"/>
      <c r="AF144" s="25"/>
      <c r="AG144" s="25"/>
      <c r="AH144" s="25"/>
      <c r="AI144" s="25"/>
      <c r="AJ144" s="25" t="str">
        <f t="shared" ref="AJ144" si="42">TRIM(AH144)</f>
        <v/>
      </c>
    </row>
    <row r="145" spans="1:36" ht="40.5" customHeight="1" x14ac:dyDescent="0.25">
      <c r="A145" s="36" t="s">
        <v>3</v>
      </c>
      <c r="B145" s="36"/>
      <c r="C145" s="36"/>
      <c r="D145" s="36"/>
      <c r="E145" s="36"/>
      <c r="F145" s="36" t="s">
        <v>18</v>
      </c>
      <c r="G145" s="39"/>
      <c r="H145" s="184" t="str">
        <f t="shared" si="34"/>
        <v/>
      </c>
      <c r="I145" s="185" t="str">
        <f t="shared" si="12"/>
        <v/>
      </c>
      <c r="J145" s="185" t="str">
        <f t="shared" si="11"/>
        <v/>
      </c>
      <c r="K145" s="185">
        <f t="shared" si="5"/>
        <v>1895</v>
      </c>
      <c r="L145" s="862"/>
      <c r="M145" s="862"/>
      <c r="N145" s="857" t="s">
        <v>948</v>
      </c>
      <c r="O145" s="857"/>
      <c r="P145" s="186"/>
      <c r="Q145" s="186"/>
      <c r="R145" s="186"/>
      <c r="S145" s="186"/>
      <c r="T145" s="186"/>
      <c r="U145" s="186"/>
      <c r="V145" s="187"/>
      <c r="W145" s="186"/>
      <c r="X145" s="186"/>
      <c r="Y145" s="781"/>
      <c r="Z145" s="186"/>
      <c r="AA145" s="186"/>
      <c r="AB145" s="455"/>
      <c r="AC145" s="836"/>
      <c r="AD145" s="25"/>
      <c r="AE145" s="25"/>
      <c r="AF145" s="25"/>
      <c r="AG145" s="25"/>
      <c r="AH145" s="25"/>
      <c r="AI145" s="25"/>
      <c r="AJ145" s="25" t="str">
        <f t="shared" ref="AJ145" si="43">TRIM(AH145)</f>
        <v/>
      </c>
    </row>
    <row r="146" spans="1:36" ht="17.25" customHeight="1" x14ac:dyDescent="0.25">
      <c r="A146" s="36" t="s">
        <v>3</v>
      </c>
      <c r="B146" s="36"/>
      <c r="C146" s="36"/>
      <c r="D146" s="36"/>
      <c r="E146" s="36"/>
      <c r="F146" s="36" t="s">
        <v>18</v>
      </c>
      <c r="G146" s="39"/>
      <c r="H146" s="184" t="str">
        <f t="shared" si="34"/>
        <v/>
      </c>
      <c r="I146" s="185" t="str">
        <f t="shared" si="12"/>
        <v/>
      </c>
      <c r="J146" s="185" t="str">
        <f t="shared" si="11"/>
        <v/>
      </c>
      <c r="K146" s="185">
        <f t="shared" si="5"/>
        <v>1736</v>
      </c>
      <c r="L146" s="862"/>
      <c r="M146" s="862"/>
      <c r="N146" s="857" t="s">
        <v>949</v>
      </c>
      <c r="O146" s="857"/>
      <c r="P146" s="186"/>
      <c r="Q146" s="186"/>
      <c r="R146" s="186"/>
      <c r="S146" s="186"/>
      <c r="T146" s="186"/>
      <c r="U146" s="186"/>
      <c r="V146" s="187"/>
      <c r="W146" s="186"/>
      <c r="X146" s="186"/>
      <c r="Y146" s="781"/>
      <c r="Z146" s="186"/>
      <c r="AA146" s="186"/>
      <c r="AB146" s="455"/>
      <c r="AC146" s="836"/>
      <c r="AD146" s="25"/>
      <c r="AE146" s="25"/>
      <c r="AF146" s="25"/>
      <c r="AG146" s="25"/>
      <c r="AH146" s="25"/>
      <c r="AI146" s="25"/>
      <c r="AJ146" s="25" t="str">
        <f t="shared" ref="AJ146" si="44">TRIM(AH146)</f>
        <v/>
      </c>
    </row>
    <row r="147" spans="1:36" ht="16.5" customHeight="1" x14ac:dyDescent="0.25">
      <c r="A147" s="36" t="s">
        <v>3</v>
      </c>
      <c r="B147" s="36"/>
      <c r="C147" s="36"/>
      <c r="D147" s="36"/>
      <c r="E147" s="36"/>
      <c r="F147" s="36" t="s">
        <v>18</v>
      </c>
      <c r="G147" s="39"/>
      <c r="H147" s="184" t="str">
        <f t="shared" si="34"/>
        <v/>
      </c>
      <c r="I147" s="185" t="str">
        <f t="shared" si="12"/>
        <v/>
      </c>
      <c r="J147" s="185" t="str">
        <f t="shared" si="11"/>
        <v/>
      </c>
      <c r="K147" s="185">
        <f t="shared" si="5"/>
        <v>1606</v>
      </c>
      <c r="L147" s="862"/>
      <c r="M147" s="862"/>
      <c r="N147" s="857" t="s">
        <v>481</v>
      </c>
      <c r="O147" s="857"/>
      <c r="P147" s="186"/>
      <c r="Q147" s="186"/>
      <c r="R147" s="186"/>
      <c r="S147" s="186"/>
      <c r="T147" s="186"/>
      <c r="U147" s="186"/>
      <c r="V147" s="187"/>
      <c r="W147" s="186"/>
      <c r="X147" s="186"/>
      <c r="Y147" s="781"/>
      <c r="Z147" s="186"/>
      <c r="AA147" s="186"/>
      <c r="AB147" s="455"/>
      <c r="AC147" s="836"/>
      <c r="AD147" s="25"/>
      <c r="AE147" s="25"/>
      <c r="AF147" s="25"/>
      <c r="AG147" s="25"/>
      <c r="AH147" s="25"/>
      <c r="AI147" s="25"/>
      <c r="AJ147" s="25" t="str">
        <f t="shared" ref="AJ147" si="45">TRIM(AH147)</f>
        <v/>
      </c>
    </row>
    <row r="148" spans="1:36" ht="42.75" customHeight="1" x14ac:dyDescent="0.25">
      <c r="A148" s="36" t="s">
        <v>3</v>
      </c>
      <c r="B148" s="36"/>
      <c r="C148" s="36"/>
      <c r="D148" s="36"/>
      <c r="E148" s="36"/>
      <c r="F148" s="36" t="s">
        <v>18</v>
      </c>
      <c r="G148" s="39"/>
      <c r="H148" s="184" t="str">
        <f t="shared" si="34"/>
        <v/>
      </c>
      <c r="I148" s="185" t="str">
        <f t="shared" si="12"/>
        <v/>
      </c>
      <c r="J148" s="185" t="str">
        <f t="shared" si="11"/>
        <v/>
      </c>
      <c r="K148" s="193">
        <f t="shared" si="5"/>
        <v>1814</v>
      </c>
      <c r="L148" s="862"/>
      <c r="M148" s="862"/>
      <c r="N148" s="857" t="s">
        <v>950</v>
      </c>
      <c r="O148" s="857"/>
      <c r="P148" s="186"/>
      <c r="Q148" s="186"/>
      <c r="R148" s="186"/>
      <c r="S148" s="186"/>
      <c r="T148" s="186"/>
      <c r="U148" s="186"/>
      <c r="V148" s="187"/>
      <c r="W148" s="186"/>
      <c r="X148" s="186"/>
      <c r="Y148" s="781"/>
      <c r="Z148" s="186"/>
      <c r="AA148" s="186"/>
      <c r="AB148" s="455"/>
      <c r="AC148" s="836"/>
      <c r="AD148" s="25"/>
      <c r="AE148" s="25"/>
      <c r="AF148" s="25"/>
      <c r="AG148" s="25"/>
      <c r="AH148" s="25"/>
      <c r="AI148" s="25"/>
      <c r="AJ148" s="25" t="str">
        <f t="shared" ref="AJ148" si="46">TRIM(AH148)</f>
        <v/>
      </c>
    </row>
    <row r="149" spans="1:36" ht="16.5" customHeight="1" x14ac:dyDescent="0.25">
      <c r="A149" s="36" t="s">
        <v>3</v>
      </c>
      <c r="B149" s="36"/>
      <c r="C149" s="36"/>
      <c r="D149" s="36"/>
      <c r="E149" s="36"/>
      <c r="F149" s="36" t="s">
        <v>18</v>
      </c>
      <c r="G149" s="39"/>
      <c r="H149" s="184" t="str">
        <f t="shared" si="34"/>
        <v/>
      </c>
      <c r="I149" s="185" t="str">
        <f t="shared" si="12"/>
        <v/>
      </c>
      <c r="J149" s="185" t="str">
        <f t="shared" si="11"/>
        <v/>
      </c>
      <c r="K149" s="185">
        <f t="shared" si="5"/>
        <v>1774</v>
      </c>
      <c r="L149" s="862"/>
      <c r="M149" s="862"/>
      <c r="N149" s="857" t="s">
        <v>322</v>
      </c>
      <c r="O149" s="857"/>
      <c r="P149" s="186"/>
      <c r="Q149" s="186"/>
      <c r="R149" s="186"/>
      <c r="S149" s="186"/>
      <c r="T149" s="186"/>
      <c r="U149" s="186"/>
      <c r="V149" s="187"/>
      <c r="W149" s="186"/>
      <c r="X149" s="186"/>
      <c r="Y149" s="781"/>
      <c r="Z149" s="186"/>
      <c r="AA149" s="186"/>
      <c r="AB149" s="455"/>
      <c r="AC149" s="836"/>
      <c r="AD149" s="25"/>
      <c r="AE149" s="25"/>
      <c r="AF149" s="25"/>
      <c r="AG149" s="25"/>
      <c r="AH149" s="25"/>
      <c r="AI149" s="25"/>
      <c r="AJ149" s="25" t="str">
        <f t="shared" ref="AJ149" si="47">TRIM(AH149)</f>
        <v/>
      </c>
    </row>
    <row r="150" spans="1:36" ht="41.25" customHeight="1" x14ac:dyDescent="0.25">
      <c r="A150" s="36" t="s">
        <v>3</v>
      </c>
      <c r="B150" s="36"/>
      <c r="C150" s="36"/>
      <c r="D150" s="36"/>
      <c r="E150" s="36"/>
      <c r="F150" s="36" t="s">
        <v>18</v>
      </c>
      <c r="G150" s="39"/>
      <c r="H150" s="184" t="str">
        <f t="shared" si="34"/>
        <v/>
      </c>
      <c r="I150" s="185" t="str">
        <f t="shared" si="12"/>
        <v/>
      </c>
      <c r="J150" s="185" t="str">
        <f t="shared" si="11"/>
        <v/>
      </c>
      <c r="K150" s="185">
        <f t="shared" si="5"/>
        <v>1674</v>
      </c>
      <c r="L150" s="862"/>
      <c r="M150" s="862"/>
      <c r="N150" s="857" t="s">
        <v>485</v>
      </c>
      <c r="O150" s="857"/>
      <c r="P150" s="186"/>
      <c r="Q150" s="186"/>
      <c r="R150" s="186"/>
      <c r="S150" s="186"/>
      <c r="T150" s="186"/>
      <c r="U150" s="186"/>
      <c r="V150" s="187"/>
      <c r="W150" s="186"/>
      <c r="X150" s="186"/>
      <c r="Y150" s="781"/>
      <c r="Z150" s="186"/>
      <c r="AA150" s="186"/>
      <c r="AB150" s="455"/>
      <c r="AC150" s="836"/>
      <c r="AD150" s="25"/>
      <c r="AE150" s="25"/>
      <c r="AF150" s="25"/>
      <c r="AG150" s="25"/>
      <c r="AH150" s="25"/>
      <c r="AI150" s="25"/>
      <c r="AJ150" s="25" t="str">
        <f t="shared" ref="AJ150" si="48">TRIM(AH150)</f>
        <v/>
      </c>
    </row>
    <row r="151" spans="1:36" ht="16.5" customHeight="1" x14ac:dyDescent="0.25">
      <c r="A151" s="36" t="s">
        <v>3</v>
      </c>
      <c r="B151" s="36"/>
      <c r="C151" s="36"/>
      <c r="D151" s="36"/>
      <c r="E151" s="36"/>
      <c r="F151" s="36" t="s">
        <v>18</v>
      </c>
      <c r="G151" s="39"/>
      <c r="H151" s="184" t="str">
        <f t="shared" si="34"/>
        <v/>
      </c>
      <c r="I151" s="185" t="str">
        <f t="shared" si="12"/>
        <v/>
      </c>
      <c r="J151" s="185" t="str">
        <f t="shared" si="11"/>
        <v/>
      </c>
      <c r="K151" s="185">
        <f t="shared" ref="K151:K244" si="49">IF(N151&lt;&gt;"",VLOOKUP(N151,TIPOLOGIA,2,0),"")</f>
        <v>1973</v>
      </c>
      <c r="L151" s="862"/>
      <c r="M151" s="862"/>
      <c r="N151" s="857" t="s">
        <v>951</v>
      </c>
      <c r="O151" s="857"/>
      <c r="P151" s="186"/>
      <c r="Q151" s="186"/>
      <c r="R151" s="186"/>
      <c r="S151" s="186"/>
      <c r="T151" s="186"/>
      <c r="U151" s="186"/>
      <c r="V151" s="187"/>
      <c r="W151" s="186"/>
      <c r="X151" s="186"/>
      <c r="Y151" s="781"/>
      <c r="Z151" s="186"/>
      <c r="AA151" s="186"/>
      <c r="AB151" s="455"/>
      <c r="AC151" s="836"/>
      <c r="AD151" s="25"/>
      <c r="AE151" s="25"/>
      <c r="AF151" s="25"/>
      <c r="AG151" s="25"/>
      <c r="AH151" s="25"/>
      <c r="AI151" s="25"/>
      <c r="AJ151" s="25" t="str">
        <f t="shared" ref="AJ151" si="50">TRIM(AH151)</f>
        <v/>
      </c>
    </row>
    <row r="152" spans="1:36" ht="16.5" customHeight="1" x14ac:dyDescent="0.25">
      <c r="A152" s="36" t="s">
        <v>3</v>
      </c>
      <c r="B152" s="36"/>
      <c r="C152" s="36"/>
      <c r="D152" s="36"/>
      <c r="E152" s="36"/>
      <c r="F152" s="36" t="s">
        <v>18</v>
      </c>
      <c r="G152" s="39"/>
      <c r="H152" s="184" t="str">
        <f t="shared" si="34"/>
        <v/>
      </c>
      <c r="I152" s="185" t="str">
        <f t="shared" si="12"/>
        <v/>
      </c>
      <c r="J152" s="185" t="str">
        <f t="shared" si="11"/>
        <v/>
      </c>
      <c r="K152" s="185">
        <f t="shared" si="49"/>
        <v>1861</v>
      </c>
      <c r="L152" s="862"/>
      <c r="M152" s="862"/>
      <c r="N152" s="857" t="s">
        <v>489</v>
      </c>
      <c r="O152" s="857"/>
      <c r="P152" s="186"/>
      <c r="Q152" s="186"/>
      <c r="R152" s="186"/>
      <c r="S152" s="186"/>
      <c r="T152" s="186"/>
      <c r="U152" s="186"/>
      <c r="V152" s="187"/>
      <c r="W152" s="186"/>
      <c r="X152" s="186"/>
      <c r="Y152" s="781"/>
      <c r="Z152" s="186"/>
      <c r="AA152" s="186"/>
      <c r="AB152" s="455"/>
      <c r="AC152" s="836"/>
      <c r="AD152" s="25"/>
      <c r="AE152" s="25"/>
      <c r="AF152" s="25"/>
      <c r="AG152" s="25"/>
      <c r="AH152" s="25"/>
      <c r="AI152" s="25"/>
      <c r="AJ152" s="25" t="str">
        <f t="shared" ref="AJ152" si="51">TRIM(AH152)</f>
        <v/>
      </c>
    </row>
    <row r="153" spans="1:36" ht="16.5" customHeight="1" x14ac:dyDescent="0.25">
      <c r="A153" s="36" t="s">
        <v>3</v>
      </c>
      <c r="B153" s="36"/>
      <c r="C153" s="36"/>
      <c r="D153" s="36"/>
      <c r="E153" s="36"/>
      <c r="F153" s="36" t="s">
        <v>18</v>
      </c>
      <c r="G153" s="39"/>
      <c r="H153" s="184" t="str">
        <f t="shared" si="34"/>
        <v/>
      </c>
      <c r="I153" s="185" t="str">
        <f t="shared" si="12"/>
        <v/>
      </c>
      <c r="J153" s="185" t="str">
        <f t="shared" si="11"/>
        <v/>
      </c>
      <c r="K153" s="185">
        <f t="shared" si="49"/>
        <v>1629</v>
      </c>
      <c r="L153" s="862"/>
      <c r="M153" s="862"/>
      <c r="N153" s="857" t="s">
        <v>487</v>
      </c>
      <c r="O153" s="857"/>
      <c r="P153" s="186"/>
      <c r="Q153" s="186"/>
      <c r="R153" s="186"/>
      <c r="S153" s="186"/>
      <c r="T153" s="186"/>
      <c r="U153" s="186"/>
      <c r="V153" s="187"/>
      <c r="W153" s="186"/>
      <c r="X153" s="186"/>
      <c r="Y153" s="781"/>
      <c r="Z153" s="186"/>
      <c r="AA153" s="186"/>
      <c r="AB153" s="455"/>
      <c r="AC153" s="836"/>
      <c r="AD153" s="25"/>
      <c r="AE153" s="25"/>
      <c r="AF153" s="25"/>
      <c r="AG153" s="25"/>
      <c r="AH153" s="25"/>
      <c r="AI153" s="25"/>
      <c r="AJ153" s="25" t="str">
        <f t="shared" ref="AJ153" si="52">TRIM(AH153)</f>
        <v/>
      </c>
    </row>
    <row r="154" spans="1:36" ht="16.5" customHeight="1" x14ac:dyDescent="0.25">
      <c r="A154" s="36" t="s">
        <v>3</v>
      </c>
      <c r="B154" s="36"/>
      <c r="C154" s="36"/>
      <c r="D154" s="36"/>
      <c r="E154" s="36"/>
      <c r="F154" s="36" t="s">
        <v>18</v>
      </c>
      <c r="G154" s="39"/>
      <c r="H154" s="184" t="str">
        <f t="shared" si="34"/>
        <v/>
      </c>
      <c r="I154" s="185" t="str">
        <f t="shared" si="12"/>
        <v/>
      </c>
      <c r="J154" s="185" t="str">
        <f t="shared" si="11"/>
        <v/>
      </c>
      <c r="K154" s="185">
        <f t="shared" si="49"/>
        <v>1892</v>
      </c>
      <c r="L154" s="862"/>
      <c r="M154" s="862"/>
      <c r="N154" s="857" t="s">
        <v>534</v>
      </c>
      <c r="O154" s="857"/>
      <c r="P154" s="186"/>
      <c r="Q154" s="186"/>
      <c r="R154" s="186"/>
      <c r="S154" s="186"/>
      <c r="T154" s="186"/>
      <c r="U154" s="186"/>
      <c r="V154" s="187"/>
      <c r="W154" s="186"/>
      <c r="X154" s="186"/>
      <c r="Y154" s="781"/>
      <c r="Z154" s="186"/>
      <c r="AA154" s="186"/>
      <c r="AB154" s="455"/>
      <c r="AC154" s="836"/>
      <c r="AD154" s="25"/>
      <c r="AE154" s="25"/>
      <c r="AF154" s="25"/>
      <c r="AG154" s="25"/>
      <c r="AH154" s="25"/>
      <c r="AI154" s="25"/>
      <c r="AJ154" s="25" t="str">
        <f t="shared" ref="AJ154" si="53">TRIM(AH154)</f>
        <v/>
      </c>
    </row>
    <row r="155" spans="1:36" ht="16.5" customHeight="1" x14ac:dyDescent="0.25">
      <c r="A155" s="36" t="s">
        <v>3</v>
      </c>
      <c r="B155" s="36"/>
      <c r="C155" s="36"/>
      <c r="D155" s="36"/>
      <c r="E155" s="36"/>
      <c r="F155" s="36" t="s">
        <v>18</v>
      </c>
      <c r="G155" s="39"/>
      <c r="H155" s="184" t="str">
        <f t="shared" si="34"/>
        <v/>
      </c>
      <c r="I155" s="185" t="str">
        <f t="shared" si="12"/>
        <v/>
      </c>
      <c r="J155" s="185" t="str">
        <f t="shared" si="11"/>
        <v/>
      </c>
      <c r="K155" s="185">
        <f t="shared" si="49"/>
        <v>1819</v>
      </c>
      <c r="L155" s="862"/>
      <c r="M155" s="862"/>
      <c r="N155" s="857" t="s">
        <v>535</v>
      </c>
      <c r="O155" s="857"/>
      <c r="P155" s="186"/>
      <c r="Q155" s="186"/>
      <c r="R155" s="186"/>
      <c r="S155" s="186"/>
      <c r="T155" s="186"/>
      <c r="U155" s="186"/>
      <c r="V155" s="187"/>
      <c r="W155" s="186"/>
      <c r="X155" s="186"/>
      <c r="Y155" s="781"/>
      <c r="Z155" s="186"/>
      <c r="AA155" s="186"/>
      <c r="AB155" s="455"/>
      <c r="AC155" s="836"/>
      <c r="AD155" s="25"/>
      <c r="AE155" s="25"/>
      <c r="AF155" s="25"/>
      <c r="AG155" s="25"/>
      <c r="AH155" s="25"/>
      <c r="AI155" s="25"/>
      <c r="AJ155" s="25" t="str">
        <f t="shared" ref="AJ155" si="54">TRIM(AH155)</f>
        <v/>
      </c>
    </row>
    <row r="156" spans="1:36" ht="16.5" customHeight="1" x14ac:dyDescent="0.25">
      <c r="A156" s="36" t="s">
        <v>3</v>
      </c>
      <c r="B156" s="36"/>
      <c r="C156" s="36"/>
      <c r="D156" s="36"/>
      <c r="E156" s="36"/>
      <c r="F156" s="36" t="s">
        <v>18</v>
      </c>
      <c r="G156" s="39"/>
      <c r="H156" s="184" t="str">
        <f t="shared" si="34"/>
        <v/>
      </c>
      <c r="I156" s="185" t="str">
        <f t="shared" si="12"/>
        <v/>
      </c>
      <c r="J156" s="185" t="str">
        <f t="shared" si="11"/>
        <v/>
      </c>
      <c r="K156" s="185">
        <f t="shared" si="49"/>
        <v>1610</v>
      </c>
      <c r="L156" s="862"/>
      <c r="M156" s="862"/>
      <c r="N156" s="857" t="s">
        <v>536</v>
      </c>
      <c r="O156" s="857"/>
      <c r="P156" s="186"/>
      <c r="Q156" s="186"/>
      <c r="R156" s="186"/>
      <c r="S156" s="186"/>
      <c r="T156" s="186"/>
      <c r="U156" s="186"/>
      <c r="V156" s="187"/>
      <c r="W156" s="186"/>
      <c r="X156" s="186"/>
      <c r="Y156" s="781"/>
      <c r="Z156" s="186"/>
      <c r="AA156" s="186"/>
      <c r="AB156" s="455"/>
      <c r="AC156" s="836"/>
      <c r="AD156" s="25"/>
      <c r="AE156" s="25"/>
      <c r="AF156" s="25"/>
      <c r="AG156" s="25"/>
      <c r="AH156" s="25"/>
      <c r="AI156" s="25"/>
      <c r="AJ156" s="25" t="str">
        <f t="shared" ref="AJ156" si="55">TRIM(AH156)</f>
        <v/>
      </c>
    </row>
    <row r="157" spans="1:36" ht="16.5" customHeight="1" x14ac:dyDescent="0.25">
      <c r="A157" s="36" t="s">
        <v>3</v>
      </c>
      <c r="B157" s="36"/>
      <c r="C157" s="36"/>
      <c r="D157" s="36"/>
      <c r="E157" s="36"/>
      <c r="F157" s="36" t="s">
        <v>18</v>
      </c>
      <c r="G157" s="39"/>
      <c r="H157" s="184" t="str">
        <f t="shared" si="34"/>
        <v/>
      </c>
      <c r="I157" s="185" t="str">
        <f t="shared" si="12"/>
        <v/>
      </c>
      <c r="J157" s="185" t="str">
        <f t="shared" si="11"/>
        <v/>
      </c>
      <c r="K157" s="185">
        <f t="shared" si="49"/>
        <v>1959</v>
      </c>
      <c r="L157" s="862"/>
      <c r="M157" s="862"/>
      <c r="N157" s="857" t="s">
        <v>952</v>
      </c>
      <c r="O157" s="857"/>
      <c r="P157" s="186"/>
      <c r="Q157" s="186"/>
      <c r="R157" s="186"/>
      <c r="S157" s="186"/>
      <c r="T157" s="186"/>
      <c r="U157" s="186"/>
      <c r="V157" s="187"/>
      <c r="W157" s="186"/>
      <c r="X157" s="186"/>
      <c r="Y157" s="781"/>
      <c r="Z157" s="186"/>
      <c r="AA157" s="186"/>
      <c r="AB157" s="455"/>
      <c r="AC157" s="836"/>
      <c r="AD157" s="25"/>
      <c r="AE157" s="25"/>
      <c r="AF157" s="25"/>
      <c r="AG157" s="25"/>
      <c r="AH157" s="25"/>
      <c r="AI157" s="25"/>
      <c r="AJ157" s="25" t="str">
        <f t="shared" ref="AJ157" si="56">TRIM(AH157)</f>
        <v/>
      </c>
    </row>
    <row r="158" spans="1:36" ht="16.5" customHeight="1" x14ac:dyDescent="0.25">
      <c r="A158" s="36" t="s">
        <v>3</v>
      </c>
      <c r="B158" s="36"/>
      <c r="C158" s="36"/>
      <c r="D158" s="36"/>
      <c r="E158" s="36"/>
      <c r="F158" s="36" t="s">
        <v>18</v>
      </c>
      <c r="G158" s="39"/>
      <c r="H158" s="184" t="str">
        <f t="shared" si="34"/>
        <v/>
      </c>
      <c r="I158" s="185" t="str">
        <f t="shared" si="12"/>
        <v/>
      </c>
      <c r="J158" s="185" t="str">
        <f t="shared" si="11"/>
        <v/>
      </c>
      <c r="K158" s="185">
        <f t="shared" si="49"/>
        <v>1675</v>
      </c>
      <c r="L158" s="862"/>
      <c r="M158" s="862"/>
      <c r="N158" s="857" t="s">
        <v>538</v>
      </c>
      <c r="O158" s="857"/>
      <c r="P158" s="186"/>
      <c r="Q158" s="186"/>
      <c r="R158" s="186"/>
      <c r="S158" s="186"/>
      <c r="T158" s="186"/>
      <c r="U158" s="186"/>
      <c r="V158" s="187"/>
      <c r="W158" s="186"/>
      <c r="X158" s="186"/>
      <c r="Y158" s="781"/>
      <c r="Z158" s="186"/>
      <c r="AA158" s="186"/>
      <c r="AB158" s="455"/>
      <c r="AC158" s="836"/>
      <c r="AD158" s="25"/>
      <c r="AE158" s="25"/>
      <c r="AF158" s="25"/>
      <c r="AG158" s="25"/>
      <c r="AH158" s="25"/>
      <c r="AI158" s="25"/>
      <c r="AJ158" s="25" t="str">
        <f t="shared" ref="AJ158" si="57">TRIM(AH158)</f>
        <v/>
      </c>
    </row>
    <row r="159" spans="1:36" ht="14.25" customHeight="1" x14ac:dyDescent="0.25">
      <c r="A159" s="36" t="s">
        <v>3</v>
      </c>
      <c r="B159" s="36"/>
      <c r="C159" s="36"/>
      <c r="D159" s="36"/>
      <c r="E159" s="36"/>
      <c r="F159" s="36"/>
      <c r="G159" s="39"/>
      <c r="H159" s="184" t="str">
        <f t="shared" si="34"/>
        <v/>
      </c>
      <c r="I159" s="185" t="str">
        <f t="shared" si="12"/>
        <v/>
      </c>
      <c r="J159" s="185" t="str">
        <f t="shared" si="11"/>
        <v/>
      </c>
      <c r="K159" s="185">
        <f t="shared" si="49"/>
        <v>1700</v>
      </c>
      <c r="L159" s="862"/>
      <c r="M159" s="862"/>
      <c r="N159" s="857" t="s">
        <v>39</v>
      </c>
      <c r="O159" s="857"/>
      <c r="P159" s="186"/>
      <c r="Q159" s="186"/>
      <c r="R159" s="186"/>
      <c r="S159" s="186"/>
      <c r="T159" s="186"/>
      <c r="U159" s="186"/>
      <c r="V159" s="187"/>
      <c r="W159" s="186"/>
      <c r="X159" s="186"/>
      <c r="Y159" s="781"/>
      <c r="Z159" s="186"/>
      <c r="AA159" s="186"/>
      <c r="AB159" s="455"/>
      <c r="AC159" s="836"/>
      <c r="AD159" s="25"/>
      <c r="AE159" s="25"/>
      <c r="AF159" s="25"/>
      <c r="AG159" s="25"/>
      <c r="AH159" s="25"/>
      <c r="AI159" s="25"/>
      <c r="AJ159" s="25" t="str">
        <f t="shared" ref="AJ159" si="58">TRIM(AH159)</f>
        <v/>
      </c>
    </row>
    <row r="160" spans="1:36" ht="13.5" customHeight="1" thickBot="1" x14ac:dyDescent="0.3">
      <c r="A160" s="36"/>
      <c r="B160" s="36"/>
      <c r="C160" s="36"/>
      <c r="D160" s="36"/>
      <c r="E160" s="36"/>
      <c r="F160" s="36"/>
      <c r="G160" s="39"/>
      <c r="H160" s="188"/>
      <c r="I160" s="189"/>
      <c r="J160" s="189"/>
      <c r="K160" s="189">
        <f t="shared" si="49"/>
        <v>1844</v>
      </c>
      <c r="L160" s="180"/>
      <c r="M160" s="180"/>
      <c r="N160" s="272" t="s">
        <v>227</v>
      </c>
      <c r="O160" s="181"/>
      <c r="P160" s="191"/>
      <c r="Q160" s="191"/>
      <c r="R160" s="191"/>
      <c r="S160" s="191"/>
      <c r="T160" s="191"/>
      <c r="U160" s="191"/>
      <c r="V160" s="182"/>
      <c r="W160" s="191"/>
      <c r="X160" s="191"/>
      <c r="Y160" s="783"/>
      <c r="Z160" s="191"/>
      <c r="AA160" s="191"/>
      <c r="AB160" s="287"/>
      <c r="AC160" s="846"/>
      <c r="AD160" s="25"/>
      <c r="AE160" s="25"/>
      <c r="AF160" s="25"/>
      <c r="AG160" s="25"/>
      <c r="AH160" s="25"/>
      <c r="AI160" s="25"/>
      <c r="AJ160" s="25"/>
    </row>
    <row r="161" spans="1:36" ht="16.5" customHeight="1" x14ac:dyDescent="0.25">
      <c r="A161" s="36"/>
      <c r="B161" s="36"/>
      <c r="C161" s="36"/>
      <c r="D161" s="36"/>
      <c r="E161" s="36"/>
      <c r="F161" s="36"/>
      <c r="G161" s="39"/>
      <c r="H161" s="292"/>
      <c r="I161" s="293"/>
      <c r="J161" s="293"/>
      <c r="K161" s="293"/>
      <c r="L161" s="526"/>
      <c r="M161" s="526"/>
      <c r="N161" s="320"/>
      <c r="O161" s="199"/>
      <c r="P161" s="289"/>
      <c r="Q161" s="289"/>
      <c r="R161" s="289"/>
      <c r="S161" s="289"/>
      <c r="T161" s="289"/>
      <c r="U161" s="289"/>
      <c r="V161" s="200"/>
      <c r="W161" s="289"/>
      <c r="X161" s="289"/>
      <c r="Y161" s="782"/>
      <c r="Z161" s="289"/>
      <c r="AA161" s="289"/>
      <c r="AB161" s="496"/>
      <c r="AC161" s="831"/>
      <c r="AD161" s="25"/>
      <c r="AE161" s="25"/>
      <c r="AF161" s="25"/>
      <c r="AG161" s="25"/>
      <c r="AH161" s="25"/>
      <c r="AI161" s="25"/>
      <c r="AJ161" s="25"/>
    </row>
    <row r="162" spans="1:36" ht="16.5" customHeight="1" x14ac:dyDescent="0.25">
      <c r="A162" s="36"/>
      <c r="B162" s="36"/>
      <c r="C162" s="36"/>
      <c r="D162" s="36"/>
      <c r="E162" s="36"/>
      <c r="F162" s="36"/>
      <c r="G162" s="39"/>
      <c r="H162" s="184"/>
      <c r="I162" s="185"/>
      <c r="J162" s="185"/>
      <c r="K162" s="185"/>
      <c r="L162" s="862"/>
      <c r="M162" s="862"/>
      <c r="N162" s="251"/>
      <c r="O162" s="857"/>
      <c r="P162" s="186"/>
      <c r="Q162" s="186"/>
      <c r="R162" s="186"/>
      <c r="S162" s="186"/>
      <c r="T162" s="186"/>
      <c r="U162" s="186"/>
      <c r="V162" s="187"/>
      <c r="W162" s="186"/>
      <c r="X162" s="186"/>
      <c r="Y162" s="781"/>
      <c r="Z162" s="186"/>
      <c r="AA162" s="186"/>
      <c r="AB162" s="455"/>
      <c r="AC162" s="836"/>
      <c r="AD162" s="25"/>
      <c r="AE162" s="25"/>
      <c r="AF162" s="25"/>
      <c r="AG162" s="25"/>
      <c r="AH162" s="25"/>
      <c r="AI162" s="25"/>
      <c r="AJ162" s="25"/>
    </row>
    <row r="163" spans="1:36" ht="16.5" customHeight="1" x14ac:dyDescent="0.25">
      <c r="A163" s="36"/>
      <c r="B163" s="36"/>
      <c r="C163" s="36"/>
      <c r="D163" s="36"/>
      <c r="E163" s="36"/>
      <c r="F163" s="36"/>
      <c r="G163" s="39"/>
      <c r="H163" s="184"/>
      <c r="I163" s="185"/>
      <c r="J163" s="185"/>
      <c r="K163" s="185"/>
      <c r="L163" s="862"/>
      <c r="M163" s="835" t="s">
        <v>803</v>
      </c>
      <c r="N163" s="202"/>
      <c r="O163" s="202"/>
      <c r="P163" s="202"/>
      <c r="Q163" s="202"/>
      <c r="R163" s="202"/>
      <c r="S163" s="202"/>
      <c r="T163" s="202"/>
      <c r="U163" s="202"/>
      <c r="V163" s="202"/>
      <c r="W163" s="835" t="s">
        <v>898</v>
      </c>
      <c r="X163" s="186"/>
      <c r="Y163" s="781"/>
      <c r="Z163" s="186"/>
      <c r="AA163" s="186"/>
      <c r="AB163" s="455"/>
      <c r="AC163" s="836"/>
      <c r="AD163" s="25"/>
      <c r="AE163" s="25"/>
      <c r="AF163" s="25"/>
      <c r="AG163" s="25"/>
      <c r="AH163" s="25"/>
      <c r="AI163" s="25"/>
      <c r="AJ163" s="25"/>
    </row>
    <row r="164" spans="1:36" ht="13.5" customHeight="1" thickBot="1" x14ac:dyDescent="0.3">
      <c r="A164" s="36"/>
      <c r="B164" s="36"/>
      <c r="C164" s="36"/>
      <c r="D164" s="36"/>
      <c r="E164" s="36"/>
      <c r="F164" s="36"/>
      <c r="G164" s="39"/>
      <c r="H164" s="188"/>
      <c r="I164" s="189"/>
      <c r="J164" s="189"/>
      <c r="K164" s="189"/>
      <c r="L164" s="180"/>
      <c r="M164" s="205" t="s">
        <v>805</v>
      </c>
      <c r="N164" s="203"/>
      <c r="O164" s="203"/>
      <c r="P164" s="203"/>
      <c r="Q164" s="203"/>
      <c r="R164" s="203"/>
      <c r="S164" s="203"/>
      <c r="T164" s="203"/>
      <c r="U164" s="203"/>
      <c r="V164" s="203"/>
      <c r="W164" s="203"/>
      <c r="X164" s="191"/>
      <c r="Y164" s="783"/>
      <c r="Z164" s="191"/>
      <c r="AA164" s="191"/>
      <c r="AB164" s="287"/>
      <c r="AC164" s="846"/>
      <c r="AD164" s="25"/>
      <c r="AE164" s="25"/>
      <c r="AF164" s="25"/>
      <c r="AG164" s="25"/>
      <c r="AH164" s="25"/>
      <c r="AI164" s="25"/>
      <c r="AJ164" s="25"/>
    </row>
    <row r="165" spans="1:36" ht="16.5" customHeight="1" x14ac:dyDescent="0.25">
      <c r="A165" s="36"/>
      <c r="B165" s="36"/>
      <c r="C165" s="36"/>
      <c r="D165" s="36"/>
      <c r="E165" s="36"/>
      <c r="F165" s="36"/>
      <c r="G165" s="39"/>
      <c r="H165" s="972" t="s">
        <v>1</v>
      </c>
      <c r="I165" s="967"/>
      <c r="J165" s="967"/>
      <c r="K165" s="967"/>
      <c r="L165" s="967"/>
      <c r="M165" s="973" t="s">
        <v>2</v>
      </c>
      <c r="N165" s="967"/>
      <c r="O165" s="967"/>
      <c r="P165" s="967"/>
      <c r="Q165" s="967"/>
      <c r="R165" s="967"/>
      <c r="S165" s="967"/>
      <c r="T165" s="967"/>
      <c r="U165" s="967"/>
      <c r="V165" s="258"/>
      <c r="W165" s="258"/>
      <c r="X165" s="258"/>
      <c r="Y165" s="778"/>
      <c r="Z165" s="258"/>
      <c r="AA165" s="258"/>
      <c r="AB165" s="493"/>
      <c r="AC165" s="296"/>
      <c r="AD165" s="25"/>
      <c r="AE165" s="25"/>
      <c r="AF165" s="25"/>
      <c r="AG165" s="25"/>
      <c r="AH165" s="25"/>
      <c r="AI165" s="25"/>
      <c r="AJ165" s="25"/>
    </row>
    <row r="166" spans="1:36" ht="18.75" customHeight="1" x14ac:dyDescent="0.25">
      <c r="A166" s="36"/>
      <c r="B166" s="36"/>
      <c r="C166" s="36"/>
      <c r="D166" s="36"/>
      <c r="E166" s="36"/>
      <c r="F166" s="36"/>
      <c r="G166" s="39"/>
      <c r="H166" s="962" t="s">
        <v>4</v>
      </c>
      <c r="I166" s="963"/>
      <c r="J166" s="963"/>
      <c r="K166" s="963"/>
      <c r="L166" s="963"/>
      <c r="M166" s="964" t="s">
        <v>3</v>
      </c>
      <c r="N166" s="963"/>
      <c r="O166" s="963"/>
      <c r="P166" s="963"/>
      <c r="Q166" s="963"/>
      <c r="R166" s="963"/>
      <c r="S166" s="963"/>
      <c r="T166" s="963"/>
      <c r="U166" s="963"/>
      <c r="V166" s="833"/>
      <c r="W166" s="254"/>
      <c r="X166" s="965"/>
      <c r="Y166" s="963"/>
      <c r="Z166" s="971"/>
      <c r="AA166" s="963"/>
      <c r="AB166" s="963"/>
      <c r="AC166" s="297"/>
      <c r="AD166" s="25"/>
      <c r="AE166" s="25"/>
      <c r="AF166" s="25"/>
      <c r="AG166" s="25"/>
      <c r="AH166" s="25"/>
      <c r="AI166" s="25"/>
      <c r="AJ166" s="25"/>
    </row>
    <row r="167" spans="1:36" ht="17.25" customHeight="1" thickBot="1" x14ac:dyDescent="0.3">
      <c r="A167" s="36"/>
      <c r="B167" s="36"/>
      <c r="C167" s="36"/>
      <c r="D167" s="36"/>
      <c r="E167" s="36"/>
      <c r="F167" s="36"/>
      <c r="G167" s="39"/>
      <c r="H167" s="1004" t="s">
        <v>6</v>
      </c>
      <c r="I167" s="1002"/>
      <c r="J167" s="1002"/>
      <c r="K167" s="1002"/>
      <c r="L167" s="1002"/>
      <c r="M167" s="1001" t="s">
        <v>18</v>
      </c>
      <c r="N167" s="1002"/>
      <c r="O167" s="1002"/>
      <c r="P167" s="1002"/>
      <c r="Q167" s="1002"/>
      <c r="R167" s="1002"/>
      <c r="S167" s="1002"/>
      <c r="T167" s="1002"/>
      <c r="U167" s="1002"/>
      <c r="V167" s="260"/>
      <c r="W167" s="261"/>
      <c r="X167" s="262"/>
      <c r="Y167" s="784"/>
      <c r="Z167" s="260"/>
      <c r="AA167" s="260"/>
      <c r="AB167" s="507"/>
      <c r="AC167" s="300"/>
      <c r="AD167" s="25"/>
      <c r="AE167" s="25"/>
      <c r="AF167" s="25"/>
      <c r="AG167" s="25"/>
      <c r="AH167" s="25"/>
      <c r="AI167" s="25"/>
      <c r="AJ167" s="25"/>
    </row>
    <row r="168" spans="1:36" ht="52.5" customHeight="1" x14ac:dyDescent="0.25">
      <c r="A168" s="36"/>
      <c r="B168" s="36"/>
      <c r="C168" s="36"/>
      <c r="D168" s="36"/>
      <c r="E168" s="36"/>
      <c r="F168" s="36"/>
      <c r="G168" s="39"/>
      <c r="H168" s="1020" t="s">
        <v>8</v>
      </c>
      <c r="I168" s="1008"/>
      <c r="J168" s="1009"/>
      <c r="K168" s="256"/>
      <c r="L168" s="1021" t="s">
        <v>9</v>
      </c>
      <c r="M168" s="1008"/>
      <c r="N168" s="1009"/>
      <c r="O168" s="257" t="s">
        <v>10</v>
      </c>
      <c r="P168" s="1007" t="s">
        <v>11</v>
      </c>
      <c r="Q168" s="1008"/>
      <c r="R168" s="1009"/>
      <c r="S168" s="1007" t="s">
        <v>12</v>
      </c>
      <c r="T168" s="1008"/>
      <c r="U168" s="1009"/>
      <c r="V168" s="407" t="s">
        <v>798</v>
      </c>
      <c r="W168" s="1007" t="s">
        <v>14</v>
      </c>
      <c r="X168" s="1009"/>
      <c r="Y168" s="1007" t="s">
        <v>15</v>
      </c>
      <c r="Z168" s="1008"/>
      <c r="AA168" s="1008"/>
      <c r="AB168" s="1009"/>
      <c r="AC168" s="593" t="s">
        <v>16</v>
      </c>
      <c r="AD168" s="25"/>
      <c r="AE168" s="25"/>
      <c r="AF168" s="25"/>
      <c r="AG168" s="25"/>
      <c r="AH168" s="25"/>
      <c r="AI168" s="25"/>
      <c r="AJ168" s="25"/>
    </row>
    <row r="169" spans="1:36" s="559" customFormat="1" ht="84.75" customHeight="1" thickBot="1" x14ac:dyDescent="0.3">
      <c r="A169" s="638"/>
      <c r="B169" s="638"/>
      <c r="C169" s="638"/>
      <c r="D169" s="638"/>
      <c r="E169" s="638"/>
      <c r="F169" s="638" t="s">
        <v>18</v>
      </c>
      <c r="G169" s="640"/>
      <c r="H169" s="641" t="s">
        <v>19</v>
      </c>
      <c r="I169" s="642" t="s">
        <v>20</v>
      </c>
      <c r="J169" s="642" t="s">
        <v>21</v>
      </c>
      <c r="K169" s="642" t="s">
        <v>799</v>
      </c>
      <c r="L169" s="643" t="s">
        <v>20</v>
      </c>
      <c r="M169" s="644" t="s">
        <v>21</v>
      </c>
      <c r="N169" s="644" t="s">
        <v>22</v>
      </c>
      <c r="O169" s="557"/>
      <c r="P169" s="645" t="s">
        <v>23</v>
      </c>
      <c r="Q169" s="645" t="s">
        <v>24</v>
      </c>
      <c r="R169" s="645" t="s">
        <v>25</v>
      </c>
      <c r="S169" s="645" t="s">
        <v>26</v>
      </c>
      <c r="T169" s="645" t="s">
        <v>27</v>
      </c>
      <c r="U169" s="645" t="s">
        <v>28</v>
      </c>
      <c r="V169" s="645" t="s">
        <v>29</v>
      </c>
      <c r="W169" s="646" t="s">
        <v>31</v>
      </c>
      <c r="X169" s="646" t="s">
        <v>32</v>
      </c>
      <c r="Y169" s="780" t="s">
        <v>33</v>
      </c>
      <c r="Z169" s="557" t="s">
        <v>34</v>
      </c>
      <c r="AA169" s="557" t="s">
        <v>35</v>
      </c>
      <c r="AB169" s="557" t="s">
        <v>36</v>
      </c>
      <c r="AC169" s="649"/>
      <c r="AD169" s="627"/>
      <c r="AE169" s="627"/>
      <c r="AF169" s="627"/>
      <c r="AG169" s="627"/>
      <c r="AH169" s="627"/>
      <c r="AI169" s="627"/>
      <c r="AJ169" s="627"/>
    </row>
    <row r="170" spans="1:36" s="211" customFormat="1" ht="15.75" customHeight="1" x14ac:dyDescent="0.25">
      <c r="A170" s="246" t="s">
        <v>3</v>
      </c>
      <c r="B170" s="246"/>
      <c r="C170" s="246"/>
      <c r="D170" s="246"/>
      <c r="E170" s="246"/>
      <c r="F170" s="36" t="s">
        <v>18</v>
      </c>
      <c r="G170" s="245"/>
      <c r="H170" s="184">
        <f t="shared" ref="H170:H184" si="59">IF(I170&lt;&gt;"",VLOOKUP(F169,Dependencias,2,0),"")</f>
        <v>20</v>
      </c>
      <c r="I170" s="849">
        <f>IF(L170&lt;&gt;"",VLOOKUP(L170,SERIE,2,0),"")</f>
        <v>152</v>
      </c>
      <c r="J170" s="849">
        <f t="shared" ref="J170" si="60">IF(M170&lt;&gt;"",VLOOKUP(M170,SUBSERIE,2,0),"")</f>
        <v>23</v>
      </c>
      <c r="K170" s="849">
        <f t="shared" si="49"/>
        <v>1762</v>
      </c>
      <c r="L170" s="1032" t="s">
        <v>932</v>
      </c>
      <c r="M170" s="1032" t="s">
        <v>564</v>
      </c>
      <c r="N170" s="227" t="s">
        <v>232</v>
      </c>
      <c r="O170" s="227" t="s">
        <v>162</v>
      </c>
      <c r="P170" s="839" t="s">
        <v>41</v>
      </c>
      <c r="Q170" s="839"/>
      <c r="R170" s="839"/>
      <c r="S170" s="839" t="s">
        <v>41</v>
      </c>
      <c r="T170" s="839"/>
      <c r="U170" s="839" t="s">
        <v>41</v>
      </c>
      <c r="V170" s="1034" t="s">
        <v>233</v>
      </c>
      <c r="W170" s="839">
        <v>3</v>
      </c>
      <c r="X170" s="839">
        <v>17</v>
      </c>
      <c r="Y170" s="782"/>
      <c r="Z170" s="839"/>
      <c r="AA170" s="839" t="s">
        <v>41</v>
      </c>
      <c r="AB170" s="839" t="s">
        <v>41</v>
      </c>
      <c r="AC170" s="1019" t="s">
        <v>953</v>
      </c>
      <c r="AD170" s="212"/>
      <c r="AE170" s="212"/>
      <c r="AF170" s="212"/>
      <c r="AG170" s="212"/>
      <c r="AH170" s="212"/>
      <c r="AI170" s="212"/>
      <c r="AJ170" s="212" t="str">
        <f t="shared" ref="AJ170" si="61">TRIM(AH170)</f>
        <v/>
      </c>
    </row>
    <row r="171" spans="1:36" ht="31.5" customHeight="1" x14ac:dyDescent="0.25">
      <c r="A171" s="36" t="s">
        <v>3</v>
      </c>
      <c r="B171" s="36"/>
      <c r="C171" s="36"/>
      <c r="D171" s="36"/>
      <c r="E171" s="36"/>
      <c r="F171" s="36" t="s">
        <v>18</v>
      </c>
      <c r="G171" s="18"/>
      <c r="H171" s="184" t="str">
        <f t="shared" si="59"/>
        <v/>
      </c>
      <c r="I171" s="185" t="str">
        <f t="shared" ref="I171:I226" si="62">IF(L171&lt;&gt;"",VLOOKUP(L171,SERIE,2,0),"")</f>
        <v/>
      </c>
      <c r="J171" s="185" t="str">
        <f t="shared" ref="J171:J226" si="63">IF(M171&lt;&gt;"",VLOOKUP(M171,SUBSERIE,2,0),"")</f>
        <v/>
      </c>
      <c r="K171" s="185">
        <f t="shared" si="49"/>
        <v>1961</v>
      </c>
      <c r="L171" s="1033"/>
      <c r="M171" s="1033"/>
      <c r="N171" s="857" t="s">
        <v>238</v>
      </c>
      <c r="O171" s="857"/>
      <c r="P171" s="186"/>
      <c r="Q171" s="186"/>
      <c r="R171" s="186"/>
      <c r="S171" s="186"/>
      <c r="T171" s="186"/>
      <c r="U171" s="186"/>
      <c r="V171" s="1035"/>
      <c r="W171" s="186"/>
      <c r="X171" s="186"/>
      <c r="Y171" s="781"/>
      <c r="Z171" s="186"/>
      <c r="AA171" s="186"/>
      <c r="AB171" s="455"/>
      <c r="AC171" s="1049"/>
      <c r="AD171" s="25"/>
      <c r="AE171" s="25"/>
      <c r="AF171" s="25"/>
      <c r="AG171" s="25"/>
      <c r="AH171" s="25"/>
      <c r="AI171" s="25"/>
      <c r="AJ171" s="25" t="str">
        <f t="shared" ref="AJ171" si="64">TRIM(AH171)</f>
        <v/>
      </c>
    </row>
    <row r="172" spans="1:36" ht="29.25" customHeight="1" x14ac:dyDescent="0.25">
      <c r="A172" s="36" t="s">
        <v>3</v>
      </c>
      <c r="B172" s="36"/>
      <c r="C172" s="36"/>
      <c r="D172" s="36"/>
      <c r="E172" s="36"/>
      <c r="F172" s="36" t="s">
        <v>18</v>
      </c>
      <c r="G172" s="39"/>
      <c r="H172" s="184" t="str">
        <f t="shared" si="59"/>
        <v/>
      </c>
      <c r="I172" s="185" t="str">
        <f t="shared" si="62"/>
        <v/>
      </c>
      <c r="J172" s="185" t="str">
        <f t="shared" si="63"/>
        <v/>
      </c>
      <c r="K172" s="185">
        <f t="shared" si="49"/>
        <v>1683</v>
      </c>
      <c r="L172" s="1033"/>
      <c r="M172" s="862"/>
      <c r="N172" s="857" t="s">
        <v>239</v>
      </c>
      <c r="O172" s="857"/>
      <c r="P172" s="186"/>
      <c r="Q172" s="186"/>
      <c r="R172" s="186"/>
      <c r="S172" s="186"/>
      <c r="T172" s="186"/>
      <c r="U172" s="186"/>
      <c r="V172" s="187"/>
      <c r="W172" s="186"/>
      <c r="X172" s="186"/>
      <c r="Y172" s="781"/>
      <c r="Z172" s="186"/>
      <c r="AA172" s="186"/>
      <c r="AB172" s="455"/>
      <c r="AC172" s="1049"/>
      <c r="AD172" s="25"/>
      <c r="AE172" s="25"/>
      <c r="AF172" s="25"/>
      <c r="AG172" s="25"/>
      <c r="AH172" s="25"/>
      <c r="AI172" s="25"/>
      <c r="AJ172" s="25" t="str">
        <f t="shared" ref="AJ172" si="65">TRIM(AH172)</f>
        <v/>
      </c>
    </row>
    <row r="173" spans="1:36" ht="29.25" customHeight="1" x14ac:dyDescent="0.25">
      <c r="A173" s="36" t="s">
        <v>3</v>
      </c>
      <c r="B173" s="36"/>
      <c r="C173" s="36"/>
      <c r="D173" s="36"/>
      <c r="E173" s="36"/>
      <c r="F173" s="36" t="s">
        <v>18</v>
      </c>
      <c r="G173" s="39"/>
      <c r="H173" s="184" t="str">
        <f t="shared" si="59"/>
        <v/>
      </c>
      <c r="I173" s="185" t="str">
        <f t="shared" si="62"/>
        <v/>
      </c>
      <c r="J173" s="185" t="str">
        <f t="shared" si="63"/>
        <v/>
      </c>
      <c r="K173" s="185">
        <f t="shared" si="49"/>
        <v>1673</v>
      </c>
      <c r="L173" s="862"/>
      <c r="M173" s="862"/>
      <c r="N173" s="857" t="s">
        <v>240</v>
      </c>
      <c r="O173" s="857"/>
      <c r="P173" s="186"/>
      <c r="Q173" s="186"/>
      <c r="R173" s="186"/>
      <c r="S173" s="186"/>
      <c r="T173" s="186"/>
      <c r="U173" s="186"/>
      <c r="V173" s="187"/>
      <c r="W173" s="186"/>
      <c r="X173" s="186"/>
      <c r="Y173" s="781"/>
      <c r="Z173" s="186"/>
      <c r="AA173" s="186"/>
      <c r="AB173" s="455"/>
      <c r="AC173" s="1049"/>
      <c r="AD173" s="25"/>
      <c r="AE173" s="25"/>
      <c r="AF173" s="25"/>
      <c r="AG173" s="25"/>
      <c r="AH173" s="25"/>
      <c r="AI173" s="25"/>
      <c r="AJ173" s="25" t="str">
        <f t="shared" ref="AJ173" si="66">TRIM(AH173)</f>
        <v/>
      </c>
    </row>
    <row r="174" spans="1:36" ht="18.75" customHeight="1" x14ac:dyDescent="0.25">
      <c r="A174" s="36" t="s">
        <v>3</v>
      </c>
      <c r="B174" s="36"/>
      <c r="C174" s="36"/>
      <c r="D174" s="36"/>
      <c r="E174" s="36"/>
      <c r="F174" s="36" t="s">
        <v>18</v>
      </c>
      <c r="G174" s="39"/>
      <c r="H174" s="184" t="str">
        <f t="shared" si="59"/>
        <v/>
      </c>
      <c r="I174" s="185" t="str">
        <f t="shared" si="62"/>
        <v/>
      </c>
      <c r="J174" s="185" t="str">
        <f t="shared" si="63"/>
        <v/>
      </c>
      <c r="K174" s="185">
        <f t="shared" si="49"/>
        <v>1926</v>
      </c>
      <c r="L174" s="862"/>
      <c r="M174" s="862"/>
      <c r="N174" s="857" t="s">
        <v>241</v>
      </c>
      <c r="O174" s="857"/>
      <c r="P174" s="186"/>
      <c r="Q174" s="186"/>
      <c r="R174" s="186"/>
      <c r="S174" s="186"/>
      <c r="T174" s="186"/>
      <c r="U174" s="186"/>
      <c r="V174" s="187"/>
      <c r="W174" s="186"/>
      <c r="X174" s="186"/>
      <c r="Y174" s="781"/>
      <c r="Z174" s="186"/>
      <c r="AA174" s="186"/>
      <c r="AB174" s="455"/>
      <c r="AC174" s="1049"/>
      <c r="AD174" s="25"/>
      <c r="AE174" s="25"/>
      <c r="AF174" s="25"/>
      <c r="AG174" s="25"/>
      <c r="AH174" s="25"/>
      <c r="AI174" s="25"/>
      <c r="AJ174" s="25" t="str">
        <f t="shared" ref="AJ174" si="67">TRIM(AH174)</f>
        <v/>
      </c>
    </row>
    <row r="175" spans="1:36" ht="53.25" customHeight="1" x14ac:dyDescent="0.25">
      <c r="A175" s="36" t="s">
        <v>3</v>
      </c>
      <c r="B175" s="36"/>
      <c r="C175" s="36"/>
      <c r="D175" s="36"/>
      <c r="E175" s="36"/>
      <c r="F175" s="36" t="s">
        <v>18</v>
      </c>
      <c r="G175" s="39"/>
      <c r="H175" s="184" t="str">
        <f t="shared" si="59"/>
        <v/>
      </c>
      <c r="I175" s="185" t="str">
        <f t="shared" si="62"/>
        <v/>
      </c>
      <c r="J175" s="185" t="str">
        <f t="shared" si="63"/>
        <v/>
      </c>
      <c r="K175" s="185" t="e">
        <f t="shared" si="49"/>
        <v>#N/A</v>
      </c>
      <c r="L175" s="862"/>
      <c r="M175" s="862"/>
      <c r="N175" s="857" t="s">
        <v>954</v>
      </c>
      <c r="O175" s="857"/>
      <c r="P175" s="186"/>
      <c r="Q175" s="186"/>
      <c r="R175" s="186"/>
      <c r="S175" s="186"/>
      <c r="T175" s="186"/>
      <c r="U175" s="186"/>
      <c r="V175" s="187"/>
      <c r="W175" s="186"/>
      <c r="X175" s="186"/>
      <c r="Y175" s="781"/>
      <c r="Z175" s="186"/>
      <c r="AA175" s="186"/>
      <c r="AB175" s="455"/>
      <c r="AC175" s="1049"/>
      <c r="AD175" s="25"/>
      <c r="AE175" s="25"/>
      <c r="AF175" s="25"/>
      <c r="AG175" s="25"/>
      <c r="AH175" s="25"/>
      <c r="AI175" s="25"/>
      <c r="AJ175" s="25" t="str">
        <f t="shared" ref="AJ175" si="68">TRIM(AH175)</f>
        <v/>
      </c>
    </row>
    <row r="176" spans="1:36" ht="16.5" customHeight="1" x14ac:dyDescent="0.25">
      <c r="A176" s="36" t="s">
        <v>3</v>
      </c>
      <c r="B176" s="36"/>
      <c r="C176" s="36"/>
      <c r="D176" s="36"/>
      <c r="E176" s="36"/>
      <c r="F176" s="36" t="s">
        <v>18</v>
      </c>
      <c r="G176" s="39"/>
      <c r="H176" s="184" t="str">
        <f t="shared" si="59"/>
        <v/>
      </c>
      <c r="I176" s="185" t="str">
        <f t="shared" si="62"/>
        <v/>
      </c>
      <c r="J176" s="185" t="str">
        <f t="shared" si="63"/>
        <v/>
      </c>
      <c r="K176" s="185">
        <f t="shared" si="49"/>
        <v>1982</v>
      </c>
      <c r="L176" s="862"/>
      <c r="M176" s="862"/>
      <c r="N176" s="857" t="s">
        <v>946</v>
      </c>
      <c r="O176" s="857"/>
      <c r="P176" s="186"/>
      <c r="Q176" s="186"/>
      <c r="R176" s="186"/>
      <c r="S176" s="186"/>
      <c r="T176" s="186"/>
      <c r="U176" s="186"/>
      <c r="V176" s="187"/>
      <c r="W176" s="186"/>
      <c r="X176" s="186"/>
      <c r="Y176" s="781"/>
      <c r="Z176" s="186"/>
      <c r="AA176" s="186"/>
      <c r="AB176" s="455"/>
      <c r="AC176" s="1049"/>
      <c r="AD176" s="25"/>
      <c r="AE176" s="25"/>
      <c r="AF176" s="25"/>
      <c r="AG176" s="25"/>
      <c r="AH176" s="25"/>
      <c r="AI176" s="25"/>
      <c r="AJ176" s="25" t="str">
        <f t="shared" ref="AJ176" si="69">TRIM(AH176)</f>
        <v/>
      </c>
    </row>
    <row r="177" spans="1:36" ht="27" customHeight="1" x14ac:dyDescent="0.25">
      <c r="A177" s="36" t="s">
        <v>3</v>
      </c>
      <c r="B177" s="36"/>
      <c r="C177" s="36"/>
      <c r="D177" s="36"/>
      <c r="E177" s="36"/>
      <c r="F177" s="36" t="s">
        <v>18</v>
      </c>
      <c r="G177" s="39"/>
      <c r="H177" s="184" t="str">
        <f t="shared" si="59"/>
        <v/>
      </c>
      <c r="I177" s="185" t="str">
        <f t="shared" si="62"/>
        <v/>
      </c>
      <c r="J177" s="185" t="str">
        <f t="shared" si="63"/>
        <v/>
      </c>
      <c r="K177" s="185">
        <f t="shared" si="49"/>
        <v>1734</v>
      </c>
      <c r="L177" s="862"/>
      <c r="M177" s="862"/>
      <c r="N177" s="857" t="s">
        <v>511</v>
      </c>
      <c r="O177" s="857"/>
      <c r="P177" s="186"/>
      <c r="Q177" s="186"/>
      <c r="R177" s="186"/>
      <c r="S177" s="186"/>
      <c r="T177" s="186"/>
      <c r="U177" s="186"/>
      <c r="V177" s="187"/>
      <c r="W177" s="186"/>
      <c r="X177" s="186"/>
      <c r="Y177" s="781"/>
      <c r="Z177" s="186"/>
      <c r="AA177" s="186"/>
      <c r="AB177" s="455"/>
      <c r="AC177" s="836"/>
      <c r="AD177" s="25"/>
      <c r="AE177" s="25"/>
      <c r="AF177" s="25"/>
      <c r="AG177" s="25"/>
      <c r="AH177" s="25"/>
      <c r="AI177" s="25"/>
      <c r="AJ177" s="25" t="str">
        <f t="shared" ref="AJ177" si="70">TRIM(AH177)</f>
        <v/>
      </c>
    </row>
    <row r="178" spans="1:36" ht="25.5" customHeight="1" x14ac:dyDescent="0.25">
      <c r="A178" s="36" t="s">
        <v>3</v>
      </c>
      <c r="B178" s="36"/>
      <c r="C178" s="36"/>
      <c r="D178" s="36"/>
      <c r="E178" s="36"/>
      <c r="F178" s="36" t="s">
        <v>18</v>
      </c>
      <c r="G178" s="39"/>
      <c r="H178" s="184" t="str">
        <f t="shared" si="59"/>
        <v/>
      </c>
      <c r="I178" s="185" t="str">
        <f t="shared" si="62"/>
        <v/>
      </c>
      <c r="J178" s="185" t="str">
        <f t="shared" si="63"/>
        <v/>
      </c>
      <c r="K178" s="185">
        <f t="shared" si="49"/>
        <v>1986</v>
      </c>
      <c r="L178" s="862"/>
      <c r="M178" s="862"/>
      <c r="N178" s="857" t="s">
        <v>955</v>
      </c>
      <c r="O178" s="857"/>
      <c r="P178" s="186"/>
      <c r="Q178" s="186"/>
      <c r="R178" s="186"/>
      <c r="S178" s="186"/>
      <c r="T178" s="186"/>
      <c r="U178" s="186"/>
      <c r="V178" s="187"/>
      <c r="W178" s="186"/>
      <c r="X178" s="186"/>
      <c r="Y178" s="781"/>
      <c r="Z178" s="186"/>
      <c r="AA178" s="186"/>
      <c r="AB178" s="455"/>
      <c r="AC178" s="836"/>
      <c r="AD178" s="25"/>
      <c r="AE178" s="25"/>
      <c r="AF178" s="25"/>
      <c r="AG178" s="25"/>
      <c r="AH178" s="25"/>
      <c r="AI178" s="25"/>
      <c r="AJ178" s="25" t="str">
        <f t="shared" ref="AJ178" si="71">TRIM(AH178)</f>
        <v/>
      </c>
    </row>
    <row r="179" spans="1:36" ht="16.5" customHeight="1" x14ac:dyDescent="0.25">
      <c r="A179" s="36" t="s">
        <v>3</v>
      </c>
      <c r="B179" s="36"/>
      <c r="C179" s="36"/>
      <c r="D179" s="36"/>
      <c r="E179" s="36"/>
      <c r="F179" s="36" t="s">
        <v>18</v>
      </c>
      <c r="G179" s="39"/>
      <c r="H179" s="184" t="str">
        <f t="shared" si="59"/>
        <v/>
      </c>
      <c r="I179" s="185" t="str">
        <f t="shared" si="62"/>
        <v/>
      </c>
      <c r="J179" s="185" t="str">
        <f t="shared" si="63"/>
        <v/>
      </c>
      <c r="K179" s="185">
        <f t="shared" si="49"/>
        <v>1721</v>
      </c>
      <c r="L179" s="862"/>
      <c r="M179" s="862"/>
      <c r="N179" s="857" t="s">
        <v>401</v>
      </c>
      <c r="O179" s="857"/>
      <c r="P179" s="186"/>
      <c r="Q179" s="186"/>
      <c r="R179" s="186"/>
      <c r="S179" s="186"/>
      <c r="T179" s="186"/>
      <c r="U179" s="186"/>
      <c r="V179" s="187"/>
      <c r="W179" s="186"/>
      <c r="X179" s="186"/>
      <c r="Y179" s="781"/>
      <c r="Z179" s="186"/>
      <c r="AA179" s="186"/>
      <c r="AB179" s="455"/>
      <c r="AC179" s="836"/>
      <c r="AD179" s="25"/>
      <c r="AE179" s="25"/>
      <c r="AF179" s="25"/>
      <c r="AG179" s="25"/>
      <c r="AH179" s="25"/>
      <c r="AI179" s="25"/>
      <c r="AJ179" s="25" t="str">
        <f t="shared" ref="AJ179" si="72">TRIM(AH179)</f>
        <v/>
      </c>
    </row>
    <row r="180" spans="1:36" ht="16.5" customHeight="1" x14ac:dyDescent="0.25">
      <c r="A180" s="36" t="s">
        <v>3</v>
      </c>
      <c r="B180" s="36"/>
      <c r="C180" s="36"/>
      <c r="D180" s="36"/>
      <c r="E180" s="36"/>
      <c r="F180" s="36" t="s">
        <v>18</v>
      </c>
      <c r="G180" s="39"/>
      <c r="H180" s="184" t="str">
        <f t="shared" si="59"/>
        <v/>
      </c>
      <c r="I180" s="185" t="str">
        <f t="shared" si="62"/>
        <v/>
      </c>
      <c r="J180" s="185" t="str">
        <f t="shared" si="63"/>
        <v/>
      </c>
      <c r="K180" s="185" t="e">
        <f t="shared" si="49"/>
        <v>#N/A</v>
      </c>
      <c r="L180" s="862"/>
      <c r="M180" s="862"/>
      <c r="N180" s="857" t="s">
        <v>513</v>
      </c>
      <c r="O180" s="857"/>
      <c r="P180" s="186"/>
      <c r="Q180" s="186"/>
      <c r="R180" s="186"/>
      <c r="S180" s="186"/>
      <c r="T180" s="186"/>
      <c r="U180" s="186"/>
      <c r="V180" s="187"/>
      <c r="W180" s="186"/>
      <c r="X180" s="186"/>
      <c r="Y180" s="781"/>
      <c r="Z180" s="186"/>
      <c r="AA180" s="186"/>
      <c r="AB180" s="455"/>
      <c r="AC180" s="836"/>
      <c r="AD180" s="25"/>
      <c r="AE180" s="25"/>
      <c r="AF180" s="25"/>
      <c r="AG180" s="25"/>
      <c r="AH180" s="25"/>
      <c r="AI180" s="25"/>
      <c r="AJ180" s="25" t="str">
        <f t="shared" ref="AJ180" si="73">TRIM(AH180)</f>
        <v/>
      </c>
    </row>
    <row r="181" spans="1:36" ht="39" customHeight="1" x14ac:dyDescent="0.25">
      <c r="A181" s="36" t="s">
        <v>3</v>
      </c>
      <c r="B181" s="36"/>
      <c r="C181" s="36"/>
      <c r="D181" s="36"/>
      <c r="E181" s="36"/>
      <c r="F181" s="36" t="s">
        <v>18</v>
      </c>
      <c r="G181" s="39"/>
      <c r="H181" s="184" t="str">
        <f t="shared" si="59"/>
        <v/>
      </c>
      <c r="I181" s="185" t="str">
        <f t="shared" si="62"/>
        <v/>
      </c>
      <c r="J181" s="185" t="str">
        <f t="shared" si="63"/>
        <v/>
      </c>
      <c r="K181" s="185">
        <f t="shared" si="49"/>
        <v>1678</v>
      </c>
      <c r="L181" s="862"/>
      <c r="M181" s="862"/>
      <c r="N181" s="857" t="s">
        <v>956</v>
      </c>
      <c r="O181" s="857"/>
      <c r="P181" s="186"/>
      <c r="Q181" s="186"/>
      <c r="R181" s="186"/>
      <c r="S181" s="186"/>
      <c r="T181" s="186"/>
      <c r="U181" s="186"/>
      <c r="V181" s="187"/>
      <c r="W181" s="186"/>
      <c r="X181" s="186"/>
      <c r="Y181" s="781"/>
      <c r="Z181" s="186"/>
      <c r="AA181" s="186"/>
      <c r="AB181" s="455"/>
      <c r="AC181" s="836"/>
      <c r="AD181" s="25"/>
      <c r="AE181" s="25"/>
      <c r="AF181" s="25"/>
      <c r="AG181" s="25"/>
      <c r="AH181" s="25"/>
      <c r="AI181" s="25"/>
      <c r="AJ181" s="25" t="str">
        <f t="shared" ref="AJ181" si="74">TRIM(AH181)</f>
        <v/>
      </c>
    </row>
    <row r="182" spans="1:36" ht="26.25" customHeight="1" x14ac:dyDescent="0.25">
      <c r="A182" s="36" t="s">
        <v>3</v>
      </c>
      <c r="B182" s="36"/>
      <c r="C182" s="36"/>
      <c r="D182" s="36"/>
      <c r="E182" s="36"/>
      <c r="F182" s="36" t="s">
        <v>18</v>
      </c>
      <c r="G182" s="39"/>
      <c r="H182" s="184" t="str">
        <f t="shared" si="59"/>
        <v/>
      </c>
      <c r="I182" s="185" t="str">
        <f t="shared" si="62"/>
        <v/>
      </c>
      <c r="J182" s="185" t="str">
        <f t="shared" si="63"/>
        <v/>
      </c>
      <c r="K182" s="185">
        <f t="shared" si="49"/>
        <v>1680</v>
      </c>
      <c r="L182" s="862"/>
      <c r="M182" s="862"/>
      <c r="N182" s="857" t="s">
        <v>957</v>
      </c>
      <c r="O182" s="857"/>
      <c r="P182" s="186"/>
      <c r="Q182" s="186"/>
      <c r="R182" s="186"/>
      <c r="S182" s="186"/>
      <c r="T182" s="186"/>
      <c r="U182" s="186"/>
      <c r="V182" s="187"/>
      <c r="W182" s="186"/>
      <c r="X182" s="186"/>
      <c r="Y182" s="781"/>
      <c r="Z182" s="186"/>
      <c r="AA182" s="186"/>
      <c r="AB182" s="455"/>
      <c r="AC182" s="836"/>
      <c r="AD182" s="25"/>
      <c r="AE182" s="25"/>
      <c r="AF182" s="25"/>
      <c r="AG182" s="25"/>
      <c r="AH182" s="25"/>
      <c r="AI182" s="25"/>
      <c r="AJ182" s="25" t="str">
        <f t="shared" ref="AJ182" si="75">TRIM(AH182)</f>
        <v/>
      </c>
    </row>
    <row r="183" spans="1:36" ht="40.5" customHeight="1" x14ac:dyDescent="0.25">
      <c r="A183" s="36" t="s">
        <v>3</v>
      </c>
      <c r="B183" s="36"/>
      <c r="C183" s="36"/>
      <c r="D183" s="36"/>
      <c r="E183" s="36"/>
      <c r="F183" s="36" t="s">
        <v>18</v>
      </c>
      <c r="G183" s="39"/>
      <c r="H183" s="184" t="str">
        <f t="shared" si="59"/>
        <v/>
      </c>
      <c r="I183" s="185" t="str">
        <f t="shared" si="62"/>
        <v/>
      </c>
      <c r="J183" s="185" t="str">
        <f t="shared" si="63"/>
        <v/>
      </c>
      <c r="K183" s="185">
        <f t="shared" si="49"/>
        <v>1679</v>
      </c>
      <c r="L183" s="862"/>
      <c r="M183" s="862"/>
      <c r="N183" s="857" t="s">
        <v>958</v>
      </c>
      <c r="O183" s="857"/>
      <c r="P183" s="186"/>
      <c r="Q183" s="186"/>
      <c r="R183" s="186"/>
      <c r="S183" s="186"/>
      <c r="T183" s="186"/>
      <c r="U183" s="186"/>
      <c r="V183" s="187"/>
      <c r="W183" s="186"/>
      <c r="X183" s="186"/>
      <c r="Y183" s="781"/>
      <c r="Z183" s="186"/>
      <c r="AA183" s="186"/>
      <c r="AB183" s="455"/>
      <c r="AC183" s="836"/>
      <c r="AD183" s="25"/>
      <c r="AE183" s="25"/>
      <c r="AF183" s="25"/>
      <c r="AG183" s="25"/>
      <c r="AH183" s="25"/>
      <c r="AI183" s="25"/>
      <c r="AJ183" s="25" t="str">
        <f t="shared" ref="AJ183" si="76">TRIM(AH183)</f>
        <v/>
      </c>
    </row>
    <row r="184" spans="1:36" ht="42" customHeight="1" thickBot="1" x14ac:dyDescent="0.3">
      <c r="A184" s="36" t="s">
        <v>3</v>
      </c>
      <c r="B184" s="36"/>
      <c r="C184" s="36"/>
      <c r="D184" s="36"/>
      <c r="E184" s="36"/>
      <c r="F184" s="36"/>
      <c r="G184" s="39"/>
      <c r="H184" s="188" t="str">
        <f t="shared" si="59"/>
        <v/>
      </c>
      <c r="I184" s="189" t="str">
        <f t="shared" si="62"/>
        <v/>
      </c>
      <c r="J184" s="189" t="str">
        <f t="shared" si="63"/>
        <v/>
      </c>
      <c r="K184" s="189">
        <f t="shared" si="49"/>
        <v>1677</v>
      </c>
      <c r="L184" s="180"/>
      <c r="M184" s="180"/>
      <c r="N184" s="181" t="s">
        <v>959</v>
      </c>
      <c r="O184" s="181"/>
      <c r="P184" s="191"/>
      <c r="Q184" s="191"/>
      <c r="R184" s="191"/>
      <c r="S184" s="191"/>
      <c r="T184" s="191"/>
      <c r="U184" s="191"/>
      <c r="V184" s="182"/>
      <c r="W184" s="191"/>
      <c r="X184" s="191"/>
      <c r="Y184" s="783"/>
      <c r="Z184" s="191"/>
      <c r="AA184" s="191"/>
      <c r="AB184" s="287"/>
      <c r="AC184" s="846"/>
      <c r="AD184" s="25"/>
      <c r="AE184" s="25"/>
      <c r="AF184" s="25"/>
      <c r="AG184" s="25"/>
      <c r="AH184" s="25"/>
      <c r="AI184" s="25"/>
      <c r="AJ184" s="25" t="str">
        <f t="shared" ref="AJ184" si="77">TRIM(AH184)</f>
        <v/>
      </c>
    </row>
    <row r="185" spans="1:36" ht="24" customHeight="1" x14ac:dyDescent="0.25">
      <c r="A185" s="36"/>
      <c r="B185" s="36"/>
      <c r="C185" s="36"/>
      <c r="D185" s="36"/>
      <c r="E185" s="36"/>
      <c r="F185" s="36"/>
      <c r="G185" s="39"/>
      <c r="H185" s="292"/>
      <c r="I185" s="293"/>
      <c r="J185" s="293"/>
      <c r="K185" s="293"/>
      <c r="L185" s="526"/>
      <c r="M185" s="526"/>
      <c r="N185" s="199"/>
      <c r="O185" s="199"/>
      <c r="P185" s="289"/>
      <c r="Q185" s="289"/>
      <c r="R185" s="289"/>
      <c r="S185" s="289"/>
      <c r="T185" s="289"/>
      <c r="U185" s="289"/>
      <c r="V185" s="200"/>
      <c r="W185" s="289"/>
      <c r="X185" s="289"/>
      <c r="Y185" s="782"/>
      <c r="Z185" s="289"/>
      <c r="AA185" s="289"/>
      <c r="AB185" s="496"/>
      <c r="AC185" s="831"/>
      <c r="AD185" s="25"/>
      <c r="AE185" s="25"/>
      <c r="AF185" s="25"/>
      <c r="AG185" s="25"/>
      <c r="AH185" s="25"/>
      <c r="AI185" s="25"/>
      <c r="AJ185" s="25"/>
    </row>
    <row r="186" spans="1:36" ht="22.5" customHeight="1" x14ac:dyDescent="0.25">
      <c r="A186" s="36"/>
      <c r="B186" s="36"/>
      <c r="C186" s="36"/>
      <c r="D186" s="36"/>
      <c r="E186" s="36"/>
      <c r="F186" s="36"/>
      <c r="G186" s="39"/>
      <c r="H186" s="184"/>
      <c r="I186" s="185"/>
      <c r="J186" s="185"/>
      <c r="K186" s="185"/>
      <c r="L186" s="862"/>
      <c r="M186" s="835" t="s">
        <v>803</v>
      </c>
      <c r="N186" s="202"/>
      <c r="O186" s="202"/>
      <c r="P186" s="202"/>
      <c r="Q186" s="202"/>
      <c r="R186" s="202"/>
      <c r="S186" s="202"/>
      <c r="T186" s="202"/>
      <c r="U186" s="202"/>
      <c r="V186" s="202"/>
      <c r="W186" s="835" t="s">
        <v>898</v>
      </c>
      <c r="X186" s="186"/>
      <c r="Y186" s="781"/>
      <c r="Z186" s="186"/>
      <c r="AA186" s="186"/>
      <c r="AB186" s="455"/>
      <c r="AC186" s="836"/>
      <c r="AD186" s="25"/>
      <c r="AE186" s="25"/>
      <c r="AF186" s="25"/>
      <c r="AG186" s="25"/>
      <c r="AH186" s="25"/>
      <c r="AI186" s="25"/>
      <c r="AJ186" s="25"/>
    </row>
    <row r="187" spans="1:36" ht="20.25" customHeight="1" thickBot="1" x14ac:dyDescent="0.3">
      <c r="A187" s="36"/>
      <c r="B187" s="36"/>
      <c r="C187" s="36"/>
      <c r="D187" s="36"/>
      <c r="E187" s="36"/>
      <c r="F187" s="36"/>
      <c r="G187" s="39"/>
      <c r="H187" s="188"/>
      <c r="I187" s="189"/>
      <c r="J187" s="189"/>
      <c r="K187" s="189"/>
      <c r="L187" s="180"/>
      <c r="M187" s="205" t="s">
        <v>805</v>
      </c>
      <c r="N187" s="203"/>
      <c r="O187" s="203"/>
      <c r="P187" s="203"/>
      <c r="Q187" s="203"/>
      <c r="R187" s="203"/>
      <c r="S187" s="203"/>
      <c r="T187" s="203"/>
      <c r="U187" s="203"/>
      <c r="V187" s="203"/>
      <c r="W187" s="203"/>
      <c r="X187" s="191"/>
      <c r="Y187" s="783"/>
      <c r="Z187" s="191"/>
      <c r="AA187" s="191"/>
      <c r="AB187" s="287"/>
      <c r="AC187" s="846"/>
      <c r="AD187" s="25"/>
      <c r="AE187" s="25"/>
      <c r="AF187" s="25"/>
      <c r="AG187" s="25"/>
      <c r="AH187" s="25"/>
      <c r="AI187" s="25"/>
      <c r="AJ187" s="25"/>
    </row>
    <row r="188" spans="1:36" ht="36" customHeight="1" x14ac:dyDescent="0.25">
      <c r="A188" s="36"/>
      <c r="B188" s="36"/>
      <c r="C188" s="36"/>
      <c r="D188" s="36"/>
      <c r="E188" s="36"/>
      <c r="F188" s="36"/>
      <c r="G188" s="39"/>
      <c r="H188" s="1020" t="s">
        <v>8</v>
      </c>
      <c r="I188" s="1008"/>
      <c r="J188" s="1009"/>
      <c r="K188" s="256"/>
      <c r="L188" s="1021" t="s">
        <v>9</v>
      </c>
      <c r="M188" s="1008"/>
      <c r="N188" s="1009"/>
      <c r="O188" s="257" t="s">
        <v>10</v>
      </c>
      <c r="P188" s="1007" t="s">
        <v>11</v>
      </c>
      <c r="Q188" s="1008"/>
      <c r="R188" s="1009"/>
      <c r="S188" s="1007" t="s">
        <v>12</v>
      </c>
      <c r="T188" s="1008"/>
      <c r="U188" s="1009"/>
      <c r="V188" s="407" t="s">
        <v>798</v>
      </c>
      <c r="W188" s="1007" t="s">
        <v>14</v>
      </c>
      <c r="X188" s="1009"/>
      <c r="Y188" s="1007" t="s">
        <v>15</v>
      </c>
      <c r="Z188" s="1008"/>
      <c r="AA188" s="1008"/>
      <c r="AB188" s="1009"/>
      <c r="AC188" s="593" t="s">
        <v>16</v>
      </c>
      <c r="AD188" s="25"/>
      <c r="AE188" s="25"/>
      <c r="AF188" s="25"/>
      <c r="AG188" s="25"/>
      <c r="AH188" s="25"/>
      <c r="AI188" s="25"/>
      <c r="AJ188" s="25"/>
    </row>
    <row r="189" spans="1:36" s="559" customFormat="1" ht="87" customHeight="1" thickBot="1" x14ac:dyDescent="0.3">
      <c r="A189" s="638"/>
      <c r="B189" s="638"/>
      <c r="C189" s="638"/>
      <c r="D189" s="638"/>
      <c r="E189" s="638"/>
      <c r="F189" s="638" t="s">
        <v>18</v>
      </c>
      <c r="G189" s="640"/>
      <c r="H189" s="641" t="s">
        <v>19</v>
      </c>
      <c r="I189" s="642" t="s">
        <v>20</v>
      </c>
      <c r="J189" s="642" t="s">
        <v>21</v>
      </c>
      <c r="K189" s="642" t="s">
        <v>799</v>
      </c>
      <c r="L189" s="643" t="s">
        <v>20</v>
      </c>
      <c r="M189" s="644" t="s">
        <v>21</v>
      </c>
      <c r="N189" s="644" t="s">
        <v>22</v>
      </c>
      <c r="O189" s="557"/>
      <c r="P189" s="645" t="s">
        <v>23</v>
      </c>
      <c r="Q189" s="645" t="s">
        <v>24</v>
      </c>
      <c r="R189" s="645" t="s">
        <v>25</v>
      </c>
      <c r="S189" s="645" t="s">
        <v>26</v>
      </c>
      <c r="T189" s="645" t="s">
        <v>27</v>
      </c>
      <c r="U189" s="645" t="s">
        <v>28</v>
      </c>
      <c r="V189" s="645" t="s">
        <v>29</v>
      </c>
      <c r="W189" s="646" t="s">
        <v>31</v>
      </c>
      <c r="X189" s="646" t="s">
        <v>32</v>
      </c>
      <c r="Y189" s="780" t="s">
        <v>33</v>
      </c>
      <c r="Z189" s="557" t="s">
        <v>34</v>
      </c>
      <c r="AA189" s="557" t="s">
        <v>35</v>
      </c>
      <c r="AB189" s="557" t="s">
        <v>36</v>
      </c>
      <c r="AC189" s="649"/>
      <c r="AD189" s="627"/>
      <c r="AE189" s="627"/>
      <c r="AF189" s="627"/>
      <c r="AG189" s="627"/>
      <c r="AH189" s="627"/>
      <c r="AI189" s="627"/>
      <c r="AJ189" s="627"/>
    </row>
    <row r="190" spans="1:36" ht="28.5" customHeight="1" x14ac:dyDescent="0.25">
      <c r="A190" s="36" t="s">
        <v>3</v>
      </c>
      <c r="B190" s="36"/>
      <c r="C190" s="36"/>
      <c r="D190" s="36"/>
      <c r="E190" s="36"/>
      <c r="F190" s="36" t="s">
        <v>18</v>
      </c>
      <c r="G190" s="39"/>
      <c r="H190" s="184">
        <f t="shared" ref="H190:H209" si="78">IF(I190&lt;&gt;"",VLOOKUP(F189,Dependencias,2,0),"")</f>
        <v>20</v>
      </c>
      <c r="I190" s="849">
        <f t="shared" si="62"/>
        <v>152</v>
      </c>
      <c r="J190" s="849">
        <f t="shared" ref="J190" si="79">IF(M190&lt;&gt;"",VLOOKUP(M190,SUBSERIE,2,0),"")</f>
        <v>23</v>
      </c>
      <c r="K190" s="293">
        <f t="shared" si="49"/>
        <v>1631</v>
      </c>
      <c r="L190" s="1032" t="s">
        <v>932</v>
      </c>
      <c r="M190" s="847" t="s">
        <v>564</v>
      </c>
      <c r="N190" s="199" t="s">
        <v>960</v>
      </c>
      <c r="O190" s="199"/>
      <c r="P190" s="289"/>
      <c r="Q190" s="289"/>
      <c r="R190" s="289"/>
      <c r="S190" s="289"/>
      <c r="T190" s="289"/>
      <c r="U190" s="289"/>
      <c r="V190" s="200"/>
      <c r="W190" s="289"/>
      <c r="X190" s="289"/>
      <c r="Y190" s="782"/>
      <c r="Z190" s="289"/>
      <c r="AA190" s="289"/>
      <c r="AB190" s="496"/>
      <c r="AC190" s="831"/>
      <c r="AD190" s="25"/>
      <c r="AE190" s="25"/>
      <c r="AF190" s="25"/>
      <c r="AG190" s="25"/>
      <c r="AH190" s="25"/>
      <c r="AI190" s="25"/>
      <c r="AJ190" s="25" t="str">
        <f t="shared" ref="AJ190" si="80">TRIM(AH190)</f>
        <v/>
      </c>
    </row>
    <row r="191" spans="1:36" ht="27.75" customHeight="1" x14ac:dyDescent="0.25">
      <c r="A191" s="36" t="s">
        <v>3</v>
      </c>
      <c r="B191" s="36"/>
      <c r="C191" s="36"/>
      <c r="D191" s="36"/>
      <c r="E191" s="36"/>
      <c r="F191" s="36" t="s">
        <v>18</v>
      </c>
      <c r="G191" s="39"/>
      <c r="H191" s="184" t="str">
        <f t="shared" si="78"/>
        <v/>
      </c>
      <c r="I191" s="185" t="str">
        <f t="shared" si="62"/>
        <v/>
      </c>
      <c r="J191" s="185" t="str">
        <f t="shared" si="63"/>
        <v/>
      </c>
      <c r="K191" s="185">
        <f t="shared" si="49"/>
        <v>1630</v>
      </c>
      <c r="L191" s="1033"/>
      <c r="M191" s="862"/>
      <c r="N191" s="857" t="s">
        <v>961</v>
      </c>
      <c r="O191" s="857"/>
      <c r="P191" s="186"/>
      <c r="Q191" s="186"/>
      <c r="R191" s="186"/>
      <c r="S191" s="186"/>
      <c r="T191" s="186"/>
      <c r="U191" s="186"/>
      <c r="V191" s="187"/>
      <c r="W191" s="186"/>
      <c r="X191" s="186"/>
      <c r="Y191" s="781"/>
      <c r="Z191" s="186"/>
      <c r="AA191" s="186"/>
      <c r="AB191" s="455"/>
      <c r="AC191" s="836"/>
      <c r="AD191" s="25"/>
      <c r="AE191" s="25"/>
      <c r="AF191" s="25"/>
      <c r="AG191" s="25"/>
      <c r="AH191" s="25"/>
      <c r="AI191" s="25"/>
      <c r="AJ191" s="25" t="str">
        <f t="shared" ref="AJ191" si="81">TRIM(AH191)</f>
        <v/>
      </c>
    </row>
    <row r="192" spans="1:36" ht="16.5" customHeight="1" x14ac:dyDescent="0.25">
      <c r="A192" s="36" t="s">
        <v>3</v>
      </c>
      <c r="B192" s="36"/>
      <c r="C192" s="36"/>
      <c r="D192" s="36"/>
      <c r="E192" s="36"/>
      <c r="F192" s="36" t="s">
        <v>18</v>
      </c>
      <c r="G192" s="39"/>
      <c r="H192" s="184" t="str">
        <f t="shared" si="78"/>
        <v/>
      </c>
      <c r="I192" s="185" t="str">
        <f t="shared" si="62"/>
        <v/>
      </c>
      <c r="J192" s="185" t="str">
        <f t="shared" si="63"/>
        <v/>
      </c>
      <c r="K192" s="185">
        <f t="shared" si="49"/>
        <v>1632</v>
      </c>
      <c r="L192" s="1033"/>
      <c r="M192" s="862"/>
      <c r="N192" s="857" t="s">
        <v>520</v>
      </c>
      <c r="O192" s="857"/>
      <c r="P192" s="186"/>
      <c r="Q192" s="186"/>
      <c r="R192" s="186"/>
      <c r="S192" s="186"/>
      <c r="T192" s="186"/>
      <c r="U192" s="186"/>
      <c r="V192" s="187"/>
      <c r="W192" s="186"/>
      <c r="X192" s="186"/>
      <c r="Y192" s="781"/>
      <c r="Z192" s="186"/>
      <c r="AA192" s="186"/>
      <c r="AB192" s="455"/>
      <c r="AC192" s="836"/>
      <c r="AD192" s="25"/>
      <c r="AE192" s="25"/>
      <c r="AF192" s="25"/>
      <c r="AG192" s="25"/>
      <c r="AH192" s="25"/>
      <c r="AI192" s="25"/>
      <c r="AJ192" s="25" t="str">
        <f t="shared" ref="AJ192" si="82">TRIM(AH192)</f>
        <v/>
      </c>
    </row>
    <row r="193" spans="1:36" ht="13.5" customHeight="1" x14ac:dyDescent="0.25">
      <c r="A193" s="36" t="s">
        <v>3</v>
      </c>
      <c r="B193" s="36"/>
      <c r="C193" s="36"/>
      <c r="D193" s="36"/>
      <c r="E193" s="36"/>
      <c r="F193" s="36" t="s">
        <v>18</v>
      </c>
      <c r="G193" s="39"/>
      <c r="H193" s="184" t="str">
        <f t="shared" si="78"/>
        <v/>
      </c>
      <c r="I193" s="185" t="str">
        <f t="shared" si="62"/>
        <v/>
      </c>
      <c r="J193" s="185" t="str">
        <f t="shared" si="63"/>
        <v/>
      </c>
      <c r="K193" s="185">
        <f t="shared" si="49"/>
        <v>1915</v>
      </c>
      <c r="L193" s="862"/>
      <c r="M193" s="862"/>
      <c r="N193" s="857" t="s">
        <v>521</v>
      </c>
      <c r="O193" s="857"/>
      <c r="P193" s="186"/>
      <c r="Q193" s="186"/>
      <c r="R193" s="186"/>
      <c r="S193" s="186"/>
      <c r="T193" s="186"/>
      <c r="U193" s="186"/>
      <c r="V193" s="187"/>
      <c r="W193" s="186"/>
      <c r="X193" s="186"/>
      <c r="Y193" s="781"/>
      <c r="Z193" s="186"/>
      <c r="AA193" s="186"/>
      <c r="AB193" s="455"/>
      <c r="AC193" s="836"/>
      <c r="AD193" s="25"/>
      <c r="AE193" s="25"/>
      <c r="AF193" s="25"/>
      <c r="AG193" s="25"/>
      <c r="AH193" s="25"/>
      <c r="AI193" s="25"/>
      <c r="AJ193" s="25" t="str">
        <f t="shared" ref="AJ193" si="83">TRIM(AH193)</f>
        <v/>
      </c>
    </row>
    <row r="194" spans="1:36" ht="16.5" customHeight="1" x14ac:dyDescent="0.25">
      <c r="A194" s="36" t="s">
        <v>3</v>
      </c>
      <c r="B194" s="36"/>
      <c r="C194" s="36"/>
      <c r="D194" s="36"/>
      <c r="E194" s="36"/>
      <c r="F194" s="36" t="s">
        <v>18</v>
      </c>
      <c r="G194" s="39"/>
      <c r="H194" s="184" t="str">
        <f t="shared" si="78"/>
        <v/>
      </c>
      <c r="I194" s="185" t="str">
        <f t="shared" si="62"/>
        <v/>
      </c>
      <c r="J194" s="185" t="str">
        <f t="shared" si="63"/>
        <v/>
      </c>
      <c r="K194" s="185">
        <f t="shared" si="49"/>
        <v>1682</v>
      </c>
      <c r="L194" s="862"/>
      <c r="M194" s="862"/>
      <c r="N194" s="857" t="s">
        <v>522</v>
      </c>
      <c r="O194" s="857"/>
      <c r="P194" s="186"/>
      <c r="Q194" s="186"/>
      <c r="R194" s="186"/>
      <c r="S194" s="186"/>
      <c r="T194" s="186"/>
      <c r="U194" s="186"/>
      <c r="V194" s="187"/>
      <c r="W194" s="186"/>
      <c r="X194" s="186"/>
      <c r="Y194" s="781"/>
      <c r="Z194" s="186"/>
      <c r="AA194" s="186"/>
      <c r="AB194" s="455"/>
      <c r="AC194" s="836"/>
      <c r="AD194" s="25"/>
      <c r="AE194" s="25"/>
      <c r="AF194" s="25"/>
      <c r="AG194" s="25"/>
      <c r="AH194" s="25"/>
      <c r="AI194" s="25"/>
      <c r="AJ194" s="25" t="str">
        <f t="shared" ref="AJ194" si="84">TRIM(AH194)</f>
        <v/>
      </c>
    </row>
    <row r="195" spans="1:36" ht="27" customHeight="1" x14ac:dyDescent="0.25">
      <c r="A195" s="36" t="s">
        <v>3</v>
      </c>
      <c r="B195" s="36"/>
      <c r="C195" s="36"/>
      <c r="D195" s="36"/>
      <c r="E195" s="36"/>
      <c r="F195" s="36" t="s">
        <v>18</v>
      </c>
      <c r="G195" s="39"/>
      <c r="H195" s="184" t="str">
        <f t="shared" si="78"/>
        <v/>
      </c>
      <c r="I195" s="185" t="str">
        <f t="shared" si="62"/>
        <v/>
      </c>
      <c r="J195" s="185" t="str">
        <f t="shared" si="63"/>
        <v/>
      </c>
      <c r="K195" s="185">
        <f t="shared" si="49"/>
        <v>1837</v>
      </c>
      <c r="L195" s="862"/>
      <c r="M195" s="862"/>
      <c r="N195" s="857" t="s">
        <v>523</v>
      </c>
      <c r="O195" s="857"/>
      <c r="P195" s="186"/>
      <c r="Q195" s="186"/>
      <c r="R195" s="186"/>
      <c r="S195" s="186"/>
      <c r="T195" s="186"/>
      <c r="U195" s="186"/>
      <c r="V195" s="187"/>
      <c r="W195" s="186"/>
      <c r="X195" s="186"/>
      <c r="Y195" s="781"/>
      <c r="Z195" s="186"/>
      <c r="AA195" s="186"/>
      <c r="AB195" s="455"/>
      <c r="AC195" s="836"/>
      <c r="AD195" s="25"/>
      <c r="AE195" s="25"/>
      <c r="AF195" s="25"/>
      <c r="AG195" s="25"/>
      <c r="AH195" s="25"/>
      <c r="AI195" s="25"/>
      <c r="AJ195" s="25" t="str">
        <f t="shared" ref="AJ195" si="85">TRIM(AH195)</f>
        <v/>
      </c>
    </row>
    <row r="196" spans="1:36" ht="16.5" customHeight="1" x14ac:dyDescent="0.25">
      <c r="A196" s="36" t="s">
        <v>3</v>
      </c>
      <c r="B196" s="36"/>
      <c r="C196" s="36"/>
      <c r="D196" s="36"/>
      <c r="E196" s="36"/>
      <c r="F196" s="36" t="s">
        <v>18</v>
      </c>
      <c r="G196" s="39"/>
      <c r="H196" s="184" t="str">
        <f t="shared" si="78"/>
        <v/>
      </c>
      <c r="I196" s="185" t="str">
        <f t="shared" si="62"/>
        <v/>
      </c>
      <c r="J196" s="185" t="str">
        <f t="shared" si="63"/>
        <v/>
      </c>
      <c r="K196" s="185">
        <f t="shared" si="49"/>
        <v>1772</v>
      </c>
      <c r="L196" s="862"/>
      <c r="M196" s="862"/>
      <c r="N196" s="857" t="s">
        <v>962</v>
      </c>
      <c r="O196" s="857"/>
      <c r="P196" s="186"/>
      <c r="Q196" s="186"/>
      <c r="R196" s="186"/>
      <c r="S196" s="186"/>
      <c r="T196" s="186"/>
      <c r="U196" s="186"/>
      <c r="V196" s="187"/>
      <c r="W196" s="186"/>
      <c r="X196" s="186"/>
      <c r="Y196" s="781"/>
      <c r="Z196" s="186"/>
      <c r="AA196" s="186"/>
      <c r="AB196" s="455"/>
      <c r="AC196" s="836"/>
      <c r="AD196" s="25"/>
      <c r="AE196" s="25"/>
      <c r="AF196" s="25"/>
      <c r="AG196" s="25"/>
      <c r="AH196" s="25"/>
      <c r="AI196" s="25"/>
      <c r="AJ196" s="25" t="str">
        <f t="shared" ref="AJ196" si="86">TRIM(AH196)</f>
        <v/>
      </c>
    </row>
    <row r="197" spans="1:36" ht="16.5" customHeight="1" x14ac:dyDescent="0.25">
      <c r="A197" s="36" t="s">
        <v>3</v>
      </c>
      <c r="B197" s="36"/>
      <c r="C197" s="36"/>
      <c r="D197" s="36"/>
      <c r="E197" s="36"/>
      <c r="F197" s="36" t="s">
        <v>18</v>
      </c>
      <c r="G197" s="39"/>
      <c r="H197" s="184" t="str">
        <f t="shared" si="78"/>
        <v/>
      </c>
      <c r="I197" s="185" t="str">
        <f t="shared" si="62"/>
        <v/>
      </c>
      <c r="J197" s="185" t="str">
        <f t="shared" si="63"/>
        <v/>
      </c>
      <c r="K197" s="185">
        <f t="shared" si="49"/>
        <v>1889</v>
      </c>
      <c r="L197" s="862"/>
      <c r="M197" s="862"/>
      <c r="N197" s="857" t="s">
        <v>243</v>
      </c>
      <c r="O197" s="857"/>
      <c r="P197" s="186"/>
      <c r="Q197" s="186"/>
      <c r="R197" s="186"/>
      <c r="S197" s="186"/>
      <c r="T197" s="186"/>
      <c r="U197" s="186"/>
      <c r="V197" s="187"/>
      <c r="W197" s="186"/>
      <c r="X197" s="186"/>
      <c r="Y197" s="781"/>
      <c r="Z197" s="186"/>
      <c r="AA197" s="186"/>
      <c r="AB197" s="455"/>
      <c r="AC197" s="836"/>
      <c r="AD197" s="25"/>
      <c r="AE197" s="25"/>
      <c r="AF197" s="25"/>
      <c r="AG197" s="25"/>
      <c r="AH197" s="25"/>
      <c r="AI197" s="25"/>
      <c r="AJ197" s="25" t="str">
        <f t="shared" ref="AJ197" si="87">TRIM(AH197)</f>
        <v/>
      </c>
    </row>
    <row r="198" spans="1:36" ht="27.75" customHeight="1" x14ac:dyDescent="0.25">
      <c r="A198" s="36" t="s">
        <v>3</v>
      </c>
      <c r="B198" s="36"/>
      <c r="C198" s="36"/>
      <c r="D198" s="36"/>
      <c r="E198" s="36"/>
      <c r="F198" s="36" t="s">
        <v>18</v>
      </c>
      <c r="G198" s="39"/>
      <c r="H198" s="184" t="str">
        <f t="shared" si="78"/>
        <v/>
      </c>
      <c r="I198" s="185" t="str">
        <f t="shared" si="62"/>
        <v/>
      </c>
      <c r="J198" s="185" t="str">
        <f t="shared" si="63"/>
        <v/>
      </c>
      <c r="K198" s="185">
        <f t="shared" si="49"/>
        <v>1684</v>
      </c>
      <c r="L198" s="862"/>
      <c r="M198" s="862"/>
      <c r="N198" s="857" t="s">
        <v>525</v>
      </c>
      <c r="O198" s="857"/>
      <c r="P198" s="186"/>
      <c r="Q198" s="186"/>
      <c r="R198" s="186"/>
      <c r="S198" s="186"/>
      <c r="T198" s="186"/>
      <c r="U198" s="186"/>
      <c r="V198" s="187"/>
      <c r="W198" s="186"/>
      <c r="X198" s="186"/>
      <c r="Y198" s="781"/>
      <c r="Z198" s="186"/>
      <c r="AA198" s="186"/>
      <c r="AB198" s="455"/>
      <c r="AC198" s="836"/>
      <c r="AD198" s="25"/>
      <c r="AE198" s="25"/>
      <c r="AF198" s="25"/>
      <c r="AG198" s="25"/>
      <c r="AH198" s="25"/>
      <c r="AI198" s="25"/>
      <c r="AJ198" s="25" t="str">
        <f t="shared" ref="AJ198" si="88">TRIM(AH198)</f>
        <v/>
      </c>
    </row>
    <row r="199" spans="1:36" ht="53.25" customHeight="1" x14ac:dyDescent="0.25">
      <c r="A199" s="36" t="s">
        <v>3</v>
      </c>
      <c r="B199" s="36"/>
      <c r="C199" s="36"/>
      <c r="D199" s="36"/>
      <c r="E199" s="36"/>
      <c r="F199" s="36" t="s">
        <v>18</v>
      </c>
      <c r="G199" s="39"/>
      <c r="H199" s="184" t="str">
        <f t="shared" si="78"/>
        <v/>
      </c>
      <c r="I199" s="185" t="str">
        <f t="shared" si="62"/>
        <v/>
      </c>
      <c r="J199" s="185" t="str">
        <f t="shared" si="63"/>
        <v/>
      </c>
      <c r="K199" s="185">
        <f t="shared" si="49"/>
        <v>1686</v>
      </c>
      <c r="L199" s="862"/>
      <c r="M199" s="862"/>
      <c r="N199" s="857" t="s">
        <v>526</v>
      </c>
      <c r="O199" s="857"/>
      <c r="P199" s="186"/>
      <c r="Q199" s="186"/>
      <c r="R199" s="186"/>
      <c r="S199" s="186"/>
      <c r="T199" s="186"/>
      <c r="U199" s="186"/>
      <c r="V199" s="187"/>
      <c r="W199" s="186"/>
      <c r="X199" s="186"/>
      <c r="Y199" s="781"/>
      <c r="Z199" s="186"/>
      <c r="AA199" s="186"/>
      <c r="AB199" s="455"/>
      <c r="AC199" s="836"/>
      <c r="AD199" s="25"/>
      <c r="AE199" s="25"/>
      <c r="AF199" s="25"/>
      <c r="AG199" s="25"/>
      <c r="AH199" s="25"/>
      <c r="AI199" s="25"/>
      <c r="AJ199" s="25" t="str">
        <f t="shared" ref="AJ199" si="89">TRIM(AH199)</f>
        <v/>
      </c>
    </row>
    <row r="200" spans="1:36" ht="15.75" customHeight="1" x14ac:dyDescent="0.25">
      <c r="A200" s="36" t="s">
        <v>3</v>
      </c>
      <c r="B200" s="36"/>
      <c r="C200" s="36"/>
      <c r="D200" s="36"/>
      <c r="E200" s="36"/>
      <c r="F200" s="36" t="s">
        <v>18</v>
      </c>
      <c r="G200" s="39"/>
      <c r="H200" s="184" t="str">
        <f t="shared" si="78"/>
        <v/>
      </c>
      <c r="I200" s="185" t="str">
        <f t="shared" si="62"/>
        <v/>
      </c>
      <c r="J200" s="185" t="str">
        <f t="shared" si="63"/>
        <v/>
      </c>
      <c r="K200" s="185">
        <f t="shared" si="49"/>
        <v>1716</v>
      </c>
      <c r="L200" s="862"/>
      <c r="M200" s="862"/>
      <c r="N200" s="857" t="s">
        <v>527</v>
      </c>
      <c r="O200" s="857"/>
      <c r="P200" s="186"/>
      <c r="Q200" s="186"/>
      <c r="R200" s="186"/>
      <c r="S200" s="186"/>
      <c r="T200" s="186"/>
      <c r="U200" s="186"/>
      <c r="V200" s="187"/>
      <c r="W200" s="186"/>
      <c r="X200" s="186"/>
      <c r="Y200" s="781"/>
      <c r="Z200" s="186"/>
      <c r="AA200" s="186"/>
      <c r="AB200" s="455"/>
      <c r="AC200" s="836"/>
      <c r="AD200" s="25"/>
      <c r="AE200" s="25"/>
      <c r="AF200" s="25"/>
      <c r="AG200" s="25"/>
      <c r="AH200" s="25"/>
      <c r="AI200" s="25"/>
      <c r="AJ200" s="25" t="str">
        <f t="shared" ref="AJ200" si="90">TRIM(AH200)</f>
        <v/>
      </c>
    </row>
    <row r="201" spans="1:36" ht="16.5" customHeight="1" x14ac:dyDescent="0.25">
      <c r="A201" s="36" t="s">
        <v>3</v>
      </c>
      <c r="B201" s="36"/>
      <c r="C201" s="36"/>
      <c r="D201" s="36"/>
      <c r="E201" s="36"/>
      <c r="F201" s="36" t="s">
        <v>18</v>
      </c>
      <c r="G201" s="39"/>
      <c r="H201" s="184" t="str">
        <f t="shared" si="78"/>
        <v/>
      </c>
      <c r="I201" s="185" t="str">
        <f t="shared" si="62"/>
        <v/>
      </c>
      <c r="J201" s="185" t="str">
        <f t="shared" si="63"/>
        <v/>
      </c>
      <c r="K201" s="185">
        <f t="shared" si="49"/>
        <v>1912</v>
      </c>
      <c r="L201" s="862"/>
      <c r="M201" s="862"/>
      <c r="N201" s="857" t="s">
        <v>528</v>
      </c>
      <c r="O201" s="857"/>
      <c r="P201" s="186"/>
      <c r="Q201" s="186"/>
      <c r="R201" s="186"/>
      <c r="S201" s="186"/>
      <c r="T201" s="186"/>
      <c r="U201" s="186"/>
      <c r="V201" s="187"/>
      <c r="W201" s="186"/>
      <c r="X201" s="186"/>
      <c r="Y201" s="781"/>
      <c r="Z201" s="186"/>
      <c r="AA201" s="186"/>
      <c r="AB201" s="455"/>
      <c r="AC201" s="836"/>
      <c r="AD201" s="25"/>
      <c r="AE201" s="25"/>
      <c r="AF201" s="25"/>
      <c r="AG201" s="25"/>
      <c r="AH201" s="25"/>
      <c r="AI201" s="25"/>
      <c r="AJ201" s="25" t="str">
        <f t="shared" ref="AJ201" si="91">TRIM(AH201)</f>
        <v/>
      </c>
    </row>
    <row r="202" spans="1:36" ht="16.5" customHeight="1" x14ac:dyDescent="0.25">
      <c r="A202" s="36" t="s">
        <v>3</v>
      </c>
      <c r="B202" s="36"/>
      <c r="C202" s="36"/>
      <c r="D202" s="36"/>
      <c r="E202" s="36"/>
      <c r="F202" s="36" t="s">
        <v>18</v>
      </c>
      <c r="G202" s="39"/>
      <c r="H202" s="184" t="str">
        <f t="shared" si="78"/>
        <v/>
      </c>
      <c r="I202" s="185" t="str">
        <f t="shared" si="62"/>
        <v/>
      </c>
      <c r="J202" s="185" t="str">
        <f t="shared" si="63"/>
        <v/>
      </c>
      <c r="K202" s="185">
        <f t="shared" si="49"/>
        <v>1781</v>
      </c>
      <c r="L202" s="862"/>
      <c r="M202" s="862"/>
      <c r="N202" s="857" t="s">
        <v>480</v>
      </c>
      <c r="O202" s="857"/>
      <c r="P202" s="186"/>
      <c r="Q202" s="186"/>
      <c r="R202" s="186"/>
      <c r="S202" s="186"/>
      <c r="T202" s="186"/>
      <c r="U202" s="186"/>
      <c r="V202" s="187"/>
      <c r="W202" s="186"/>
      <c r="X202" s="186"/>
      <c r="Y202" s="781"/>
      <c r="Z202" s="186"/>
      <c r="AA202" s="186"/>
      <c r="AB202" s="455"/>
      <c r="AC202" s="836"/>
      <c r="AD202" s="25"/>
      <c r="AE202" s="25"/>
      <c r="AF202" s="25"/>
      <c r="AG202" s="25"/>
      <c r="AH202" s="25"/>
      <c r="AI202" s="25"/>
      <c r="AJ202" s="25" t="str">
        <f t="shared" ref="AJ202" si="92">TRIM(AH202)</f>
        <v/>
      </c>
    </row>
    <row r="203" spans="1:36" ht="16.5" customHeight="1" x14ac:dyDescent="0.25">
      <c r="A203" s="36" t="s">
        <v>3</v>
      </c>
      <c r="B203" s="36"/>
      <c r="C203" s="36"/>
      <c r="D203" s="36"/>
      <c r="E203" s="36"/>
      <c r="F203" s="36" t="s">
        <v>18</v>
      </c>
      <c r="G203" s="39"/>
      <c r="H203" s="184" t="str">
        <f t="shared" si="78"/>
        <v/>
      </c>
      <c r="I203" s="185" t="str">
        <f t="shared" si="62"/>
        <v/>
      </c>
      <c r="J203" s="185" t="str">
        <f t="shared" si="63"/>
        <v/>
      </c>
      <c r="K203" s="185">
        <f t="shared" si="49"/>
        <v>1641</v>
      </c>
      <c r="L203" s="862"/>
      <c r="M203" s="862"/>
      <c r="N203" s="857" t="s">
        <v>529</v>
      </c>
      <c r="O203" s="857"/>
      <c r="P203" s="186"/>
      <c r="Q203" s="186"/>
      <c r="R203" s="186"/>
      <c r="S203" s="186"/>
      <c r="T203" s="186"/>
      <c r="U203" s="186"/>
      <c r="V203" s="187"/>
      <c r="W203" s="186"/>
      <c r="X203" s="186"/>
      <c r="Y203" s="781"/>
      <c r="Z203" s="186"/>
      <c r="AA203" s="186"/>
      <c r="AB203" s="455"/>
      <c r="AC203" s="836"/>
      <c r="AD203" s="25"/>
      <c r="AE203" s="25"/>
      <c r="AF203" s="25"/>
      <c r="AG203" s="25"/>
      <c r="AH203" s="25"/>
      <c r="AI203" s="25"/>
      <c r="AJ203" s="25" t="str">
        <f t="shared" ref="AJ203" si="93">TRIM(AH203)</f>
        <v/>
      </c>
    </row>
    <row r="204" spans="1:36" ht="42" customHeight="1" x14ac:dyDescent="0.25">
      <c r="A204" s="36" t="s">
        <v>3</v>
      </c>
      <c r="B204" s="36"/>
      <c r="C204" s="36"/>
      <c r="D204" s="36"/>
      <c r="E204" s="36"/>
      <c r="F204" s="36" t="s">
        <v>18</v>
      </c>
      <c r="G204" s="39"/>
      <c r="H204" s="184" t="str">
        <f t="shared" si="78"/>
        <v/>
      </c>
      <c r="I204" s="185" t="str">
        <f t="shared" si="62"/>
        <v/>
      </c>
      <c r="J204" s="185" t="str">
        <f t="shared" si="63"/>
        <v/>
      </c>
      <c r="K204" s="185">
        <f t="shared" si="49"/>
        <v>1895</v>
      </c>
      <c r="L204" s="862"/>
      <c r="M204" s="862"/>
      <c r="N204" s="857" t="s">
        <v>948</v>
      </c>
      <c r="O204" s="857"/>
      <c r="P204" s="186"/>
      <c r="Q204" s="186"/>
      <c r="R204" s="186"/>
      <c r="S204" s="186"/>
      <c r="T204" s="186"/>
      <c r="U204" s="186"/>
      <c r="V204" s="187"/>
      <c r="W204" s="186"/>
      <c r="X204" s="186"/>
      <c r="Y204" s="781"/>
      <c r="Z204" s="186"/>
      <c r="AA204" s="186"/>
      <c r="AB204" s="455"/>
      <c r="AC204" s="836"/>
      <c r="AD204" s="25"/>
      <c r="AE204" s="25"/>
      <c r="AF204" s="25"/>
      <c r="AG204" s="25"/>
      <c r="AH204" s="25"/>
      <c r="AI204" s="25"/>
      <c r="AJ204" s="25" t="str">
        <f t="shared" ref="AJ204" si="94">TRIM(AH204)</f>
        <v/>
      </c>
    </row>
    <row r="205" spans="1:36" ht="19.5" customHeight="1" x14ac:dyDescent="0.25">
      <c r="A205" s="36" t="s">
        <v>3</v>
      </c>
      <c r="B205" s="36"/>
      <c r="C205" s="36"/>
      <c r="D205" s="36"/>
      <c r="E205" s="36"/>
      <c r="F205" s="36" t="s">
        <v>18</v>
      </c>
      <c r="G205" s="39"/>
      <c r="H205" s="184" t="str">
        <f t="shared" si="78"/>
        <v/>
      </c>
      <c r="I205" s="185" t="str">
        <f t="shared" si="62"/>
        <v/>
      </c>
      <c r="J205" s="185" t="str">
        <f t="shared" si="63"/>
        <v/>
      </c>
      <c r="K205" s="185">
        <f t="shared" si="49"/>
        <v>1736</v>
      </c>
      <c r="L205" s="862"/>
      <c r="M205" s="862"/>
      <c r="N205" s="857" t="s">
        <v>949</v>
      </c>
      <c r="O205" s="857"/>
      <c r="P205" s="186"/>
      <c r="Q205" s="186"/>
      <c r="R205" s="186"/>
      <c r="S205" s="186"/>
      <c r="T205" s="186"/>
      <c r="U205" s="186"/>
      <c r="V205" s="187"/>
      <c r="W205" s="186"/>
      <c r="X205" s="186"/>
      <c r="Y205" s="781"/>
      <c r="Z205" s="186"/>
      <c r="AA205" s="186"/>
      <c r="AB205" s="455"/>
      <c r="AC205" s="836"/>
      <c r="AD205" s="25"/>
      <c r="AE205" s="25"/>
      <c r="AF205" s="25"/>
      <c r="AG205" s="25"/>
      <c r="AH205" s="25"/>
      <c r="AI205" s="25"/>
      <c r="AJ205" s="25" t="str">
        <f t="shared" ref="AJ205" si="95">TRIM(AH205)</f>
        <v/>
      </c>
    </row>
    <row r="206" spans="1:36" ht="14.25" customHeight="1" x14ac:dyDescent="0.25">
      <c r="A206" s="36" t="s">
        <v>3</v>
      </c>
      <c r="B206" s="36"/>
      <c r="C206" s="36"/>
      <c r="D206" s="36"/>
      <c r="E206" s="36"/>
      <c r="F206" s="36" t="s">
        <v>18</v>
      </c>
      <c r="G206" s="39"/>
      <c r="H206" s="184" t="str">
        <f t="shared" si="78"/>
        <v/>
      </c>
      <c r="I206" s="185" t="str">
        <f t="shared" si="62"/>
        <v/>
      </c>
      <c r="J206" s="185" t="str">
        <f t="shared" si="63"/>
        <v/>
      </c>
      <c r="K206" s="185">
        <f t="shared" si="49"/>
        <v>1606</v>
      </c>
      <c r="L206" s="862"/>
      <c r="M206" s="862"/>
      <c r="N206" s="857" t="s">
        <v>481</v>
      </c>
      <c r="O206" s="857"/>
      <c r="P206" s="186"/>
      <c r="Q206" s="186"/>
      <c r="R206" s="186"/>
      <c r="S206" s="186"/>
      <c r="T206" s="186"/>
      <c r="U206" s="186"/>
      <c r="V206" s="187"/>
      <c r="W206" s="186"/>
      <c r="X206" s="186"/>
      <c r="Y206" s="781"/>
      <c r="Z206" s="186"/>
      <c r="AA206" s="186"/>
      <c r="AB206" s="455"/>
      <c r="AC206" s="836"/>
      <c r="AD206" s="25"/>
      <c r="AE206" s="25"/>
      <c r="AF206" s="25"/>
      <c r="AG206" s="25"/>
      <c r="AH206" s="25"/>
      <c r="AI206" s="25"/>
      <c r="AJ206" s="25" t="str">
        <f t="shared" ref="AJ206" si="96">TRIM(AH206)</f>
        <v/>
      </c>
    </row>
    <row r="207" spans="1:36" ht="45" customHeight="1" x14ac:dyDescent="0.25">
      <c r="A207" s="36" t="s">
        <v>3</v>
      </c>
      <c r="B207" s="36"/>
      <c r="C207" s="36"/>
      <c r="D207" s="36"/>
      <c r="E207" s="36"/>
      <c r="F207" s="36" t="s">
        <v>18</v>
      </c>
      <c r="G207" s="39"/>
      <c r="H207" s="184" t="str">
        <f t="shared" si="78"/>
        <v/>
      </c>
      <c r="I207" s="185" t="str">
        <f t="shared" si="62"/>
        <v/>
      </c>
      <c r="J207" s="185" t="str">
        <f t="shared" si="63"/>
        <v/>
      </c>
      <c r="K207" s="193">
        <f t="shared" si="49"/>
        <v>1814</v>
      </c>
      <c r="L207" s="862"/>
      <c r="M207" s="862"/>
      <c r="N207" s="264" t="s">
        <v>950</v>
      </c>
      <c r="O207" s="857"/>
      <c r="P207" s="186"/>
      <c r="Q207" s="186"/>
      <c r="R207" s="186"/>
      <c r="S207" s="186"/>
      <c r="T207" s="186"/>
      <c r="U207" s="186"/>
      <c r="V207" s="187"/>
      <c r="W207" s="186"/>
      <c r="X207" s="186"/>
      <c r="Y207" s="781"/>
      <c r="Z207" s="186"/>
      <c r="AA207" s="186"/>
      <c r="AB207" s="455"/>
      <c r="AC207" s="836"/>
      <c r="AD207" s="25"/>
      <c r="AE207" s="25"/>
      <c r="AF207" s="25"/>
      <c r="AG207" s="25"/>
      <c r="AH207" s="25"/>
      <c r="AI207" s="25"/>
      <c r="AJ207" s="25" t="str">
        <f t="shared" ref="AJ207" si="97">TRIM(AH207)</f>
        <v/>
      </c>
    </row>
    <row r="208" spans="1:36" ht="16.5" customHeight="1" x14ac:dyDescent="0.25">
      <c r="A208" s="36" t="s">
        <v>3</v>
      </c>
      <c r="B208" s="36"/>
      <c r="C208" s="36"/>
      <c r="D208" s="36"/>
      <c r="E208" s="36"/>
      <c r="F208" s="36" t="s">
        <v>18</v>
      </c>
      <c r="G208" s="39"/>
      <c r="H208" s="184" t="str">
        <f t="shared" si="78"/>
        <v/>
      </c>
      <c r="I208" s="185" t="str">
        <f t="shared" si="62"/>
        <v/>
      </c>
      <c r="J208" s="185" t="str">
        <f t="shared" si="63"/>
        <v/>
      </c>
      <c r="K208" s="185">
        <f t="shared" si="49"/>
        <v>1731</v>
      </c>
      <c r="L208" s="862"/>
      <c r="M208" s="862"/>
      <c r="N208" s="857" t="s">
        <v>567</v>
      </c>
      <c r="O208" s="857"/>
      <c r="P208" s="186"/>
      <c r="Q208" s="186"/>
      <c r="R208" s="186"/>
      <c r="S208" s="186"/>
      <c r="T208" s="186"/>
      <c r="U208" s="186"/>
      <c r="V208" s="187"/>
      <c r="W208" s="186"/>
      <c r="X208" s="186"/>
      <c r="Y208" s="781"/>
      <c r="Z208" s="186"/>
      <c r="AA208" s="186"/>
      <c r="AB208" s="455"/>
      <c r="AC208" s="836"/>
      <c r="AD208" s="25"/>
      <c r="AE208" s="25"/>
      <c r="AF208" s="25"/>
      <c r="AG208" s="25"/>
      <c r="AH208" s="25"/>
      <c r="AI208" s="25"/>
      <c r="AJ208" s="25" t="str">
        <f t="shared" ref="AJ208" si="98">TRIM(AH208)</f>
        <v/>
      </c>
    </row>
    <row r="209" spans="1:36" ht="16.5" customHeight="1" thickBot="1" x14ac:dyDescent="0.3">
      <c r="A209" s="36" t="s">
        <v>3</v>
      </c>
      <c r="B209" s="36"/>
      <c r="C209" s="36"/>
      <c r="D209" s="36"/>
      <c r="E209" s="36"/>
      <c r="F209" s="36"/>
      <c r="G209" s="39"/>
      <c r="H209" s="188" t="str">
        <f t="shared" si="78"/>
        <v/>
      </c>
      <c r="I209" s="189" t="str">
        <f t="shared" si="62"/>
        <v/>
      </c>
      <c r="J209" s="189" t="str">
        <f t="shared" si="63"/>
        <v/>
      </c>
      <c r="K209" s="189">
        <f t="shared" si="49"/>
        <v>1774</v>
      </c>
      <c r="L209" s="180"/>
      <c r="M209" s="180"/>
      <c r="N209" s="181" t="s">
        <v>322</v>
      </c>
      <c r="O209" s="181"/>
      <c r="P209" s="191"/>
      <c r="Q209" s="191"/>
      <c r="R209" s="191"/>
      <c r="S209" s="191"/>
      <c r="T209" s="191"/>
      <c r="U209" s="191"/>
      <c r="V209" s="182"/>
      <c r="W209" s="191"/>
      <c r="X209" s="191"/>
      <c r="Y209" s="783"/>
      <c r="Z209" s="191"/>
      <c r="AA209" s="191"/>
      <c r="AB209" s="287"/>
      <c r="AC209" s="846"/>
      <c r="AD209" s="25"/>
      <c r="AE209" s="25"/>
      <c r="AF209" s="25"/>
      <c r="AG209" s="25"/>
      <c r="AH209" s="25"/>
      <c r="AI209" s="25"/>
      <c r="AJ209" s="25" t="str">
        <f t="shared" ref="AJ209" si="99">TRIM(AH209)</f>
        <v/>
      </c>
    </row>
    <row r="210" spans="1:36" ht="16.5" customHeight="1" x14ac:dyDescent="0.25">
      <c r="A210" s="36"/>
      <c r="B210" s="36"/>
      <c r="C210" s="36"/>
      <c r="D210" s="36"/>
      <c r="E210" s="36"/>
      <c r="F210" s="36"/>
      <c r="G210" s="39"/>
      <c r="H210" s="292"/>
      <c r="I210" s="293"/>
      <c r="J210" s="293"/>
      <c r="K210" s="293"/>
      <c r="L210" s="526"/>
      <c r="M210" s="526"/>
      <c r="N210" s="199"/>
      <c r="O210" s="199"/>
      <c r="P210" s="289"/>
      <c r="Q210" s="289"/>
      <c r="R210" s="289"/>
      <c r="S210" s="289"/>
      <c r="T210" s="289"/>
      <c r="U210" s="289"/>
      <c r="V210" s="200"/>
      <c r="W210" s="289"/>
      <c r="X210" s="289"/>
      <c r="Y210" s="782"/>
      <c r="Z210" s="289"/>
      <c r="AA210" s="289"/>
      <c r="AB210" s="496"/>
      <c r="AC210" s="831"/>
      <c r="AD210" s="25"/>
      <c r="AE210" s="25"/>
      <c r="AF210" s="25"/>
      <c r="AG210" s="25"/>
      <c r="AH210" s="25"/>
      <c r="AI210" s="25"/>
      <c r="AJ210" s="25"/>
    </row>
    <row r="211" spans="1:36" ht="16.5" customHeight="1" x14ac:dyDescent="0.25">
      <c r="A211" s="36"/>
      <c r="B211" s="36"/>
      <c r="C211" s="36"/>
      <c r="D211" s="36"/>
      <c r="E211" s="36"/>
      <c r="F211" s="36"/>
      <c r="G211" s="39"/>
      <c r="H211" s="184"/>
      <c r="I211" s="185"/>
      <c r="J211" s="185"/>
      <c r="K211" s="185"/>
      <c r="L211" s="862"/>
      <c r="M211" s="862"/>
      <c r="N211" s="857"/>
      <c r="O211" s="857"/>
      <c r="P211" s="186"/>
      <c r="Q211" s="186"/>
      <c r="R211" s="186"/>
      <c r="S211" s="186"/>
      <c r="T211" s="186"/>
      <c r="U211" s="186"/>
      <c r="V211" s="187"/>
      <c r="W211" s="186"/>
      <c r="X211" s="186"/>
      <c r="Y211" s="781"/>
      <c r="Z211" s="186"/>
      <c r="AA211" s="186"/>
      <c r="AB211" s="455"/>
      <c r="AC211" s="836"/>
      <c r="AD211" s="25"/>
      <c r="AE211" s="25"/>
      <c r="AF211" s="25"/>
      <c r="AG211" s="25"/>
      <c r="AH211" s="25"/>
      <c r="AI211" s="25"/>
      <c r="AJ211" s="25"/>
    </row>
    <row r="212" spans="1:36" ht="16.5" customHeight="1" x14ac:dyDescent="0.25">
      <c r="A212" s="36"/>
      <c r="B212" s="36"/>
      <c r="C212" s="36"/>
      <c r="D212" s="36"/>
      <c r="E212" s="36"/>
      <c r="F212" s="36"/>
      <c r="G212" s="39"/>
      <c r="H212" s="184"/>
      <c r="I212" s="185"/>
      <c r="J212" s="185"/>
      <c r="K212" s="185"/>
      <c r="L212" s="862"/>
      <c r="M212" s="835" t="s">
        <v>803</v>
      </c>
      <c r="N212" s="202"/>
      <c r="O212" s="202"/>
      <c r="P212" s="202"/>
      <c r="Q212" s="202"/>
      <c r="R212" s="202"/>
      <c r="S212" s="202"/>
      <c r="T212" s="202"/>
      <c r="U212" s="202"/>
      <c r="V212" s="202"/>
      <c r="W212" s="835" t="s">
        <v>898</v>
      </c>
      <c r="X212" s="186"/>
      <c r="Y212" s="781"/>
      <c r="Z212" s="186"/>
      <c r="AA212" s="186"/>
      <c r="AB212" s="455"/>
      <c r="AC212" s="836"/>
      <c r="AD212" s="25"/>
      <c r="AE212" s="25"/>
      <c r="AF212" s="25"/>
      <c r="AG212" s="25"/>
      <c r="AH212" s="25"/>
      <c r="AI212" s="25"/>
      <c r="AJ212" s="25"/>
    </row>
    <row r="213" spans="1:36" ht="16.5" customHeight="1" thickBot="1" x14ac:dyDescent="0.3">
      <c r="A213" s="36"/>
      <c r="B213" s="36"/>
      <c r="C213" s="36"/>
      <c r="D213" s="36"/>
      <c r="E213" s="36"/>
      <c r="F213" s="36"/>
      <c r="G213" s="39"/>
      <c r="H213" s="188"/>
      <c r="I213" s="189"/>
      <c r="J213" s="189"/>
      <c r="K213" s="189"/>
      <c r="L213" s="180"/>
      <c r="M213" s="205" t="s">
        <v>805</v>
      </c>
      <c r="N213" s="203"/>
      <c r="O213" s="203"/>
      <c r="P213" s="203"/>
      <c r="Q213" s="203"/>
      <c r="R213" s="203"/>
      <c r="S213" s="203"/>
      <c r="T213" s="203"/>
      <c r="U213" s="203"/>
      <c r="V213" s="203"/>
      <c r="W213" s="203"/>
      <c r="X213" s="191"/>
      <c r="Y213" s="783"/>
      <c r="Z213" s="191"/>
      <c r="AA213" s="191"/>
      <c r="AB213" s="287"/>
      <c r="AC213" s="846"/>
      <c r="AD213" s="25"/>
      <c r="AE213" s="25"/>
      <c r="AF213" s="25"/>
      <c r="AG213" s="25"/>
      <c r="AH213" s="25"/>
      <c r="AI213" s="25"/>
      <c r="AJ213" s="25"/>
    </row>
    <row r="214" spans="1:36" ht="36.75" customHeight="1" x14ac:dyDescent="0.25">
      <c r="A214" s="36"/>
      <c r="B214" s="36"/>
      <c r="C214" s="36"/>
      <c r="D214" s="36"/>
      <c r="E214" s="36"/>
      <c r="F214" s="36"/>
      <c r="G214" s="39"/>
      <c r="H214" s="1020" t="s">
        <v>8</v>
      </c>
      <c r="I214" s="1008"/>
      <c r="J214" s="1009"/>
      <c r="K214" s="256"/>
      <c r="L214" s="1021" t="s">
        <v>9</v>
      </c>
      <c r="M214" s="1008"/>
      <c r="N214" s="1009"/>
      <c r="O214" s="257" t="s">
        <v>10</v>
      </c>
      <c r="P214" s="1007" t="s">
        <v>11</v>
      </c>
      <c r="Q214" s="1008"/>
      <c r="R214" s="1009"/>
      <c r="S214" s="1007" t="s">
        <v>12</v>
      </c>
      <c r="T214" s="1008"/>
      <c r="U214" s="1009"/>
      <c r="V214" s="407" t="s">
        <v>798</v>
      </c>
      <c r="W214" s="1007" t="s">
        <v>14</v>
      </c>
      <c r="X214" s="1009"/>
      <c r="Y214" s="1007" t="s">
        <v>15</v>
      </c>
      <c r="Z214" s="1008"/>
      <c r="AA214" s="1008"/>
      <c r="AB214" s="1009"/>
      <c r="AC214" s="593" t="s">
        <v>16</v>
      </c>
      <c r="AD214" s="25"/>
      <c r="AE214" s="25"/>
      <c r="AF214" s="25"/>
      <c r="AG214" s="25"/>
      <c r="AH214" s="25"/>
      <c r="AI214" s="25"/>
      <c r="AJ214" s="25"/>
    </row>
    <row r="215" spans="1:36" s="559" customFormat="1" ht="84.75" customHeight="1" thickBot="1" x14ac:dyDescent="0.3">
      <c r="A215" s="638"/>
      <c r="B215" s="638"/>
      <c r="C215" s="638"/>
      <c r="D215" s="638"/>
      <c r="E215" s="638"/>
      <c r="F215" s="638" t="s">
        <v>18</v>
      </c>
      <c r="G215" s="640"/>
      <c r="H215" s="641" t="s">
        <v>19</v>
      </c>
      <c r="I215" s="642" t="s">
        <v>20</v>
      </c>
      <c r="J215" s="642" t="s">
        <v>21</v>
      </c>
      <c r="K215" s="642" t="s">
        <v>799</v>
      </c>
      <c r="L215" s="643" t="s">
        <v>20</v>
      </c>
      <c r="M215" s="644" t="s">
        <v>21</v>
      </c>
      <c r="N215" s="644" t="s">
        <v>22</v>
      </c>
      <c r="O215" s="557"/>
      <c r="P215" s="645" t="s">
        <v>23</v>
      </c>
      <c r="Q215" s="645" t="s">
        <v>24</v>
      </c>
      <c r="R215" s="645" t="s">
        <v>25</v>
      </c>
      <c r="S215" s="645" t="s">
        <v>26</v>
      </c>
      <c r="T215" s="645" t="s">
        <v>27</v>
      </c>
      <c r="U215" s="645" t="s">
        <v>28</v>
      </c>
      <c r="V215" s="645" t="s">
        <v>29</v>
      </c>
      <c r="W215" s="646" t="s">
        <v>31</v>
      </c>
      <c r="X215" s="646" t="s">
        <v>32</v>
      </c>
      <c r="Y215" s="780" t="s">
        <v>33</v>
      </c>
      <c r="Z215" s="557" t="s">
        <v>34</v>
      </c>
      <c r="AA215" s="557" t="s">
        <v>35</v>
      </c>
      <c r="AB215" s="557" t="s">
        <v>36</v>
      </c>
      <c r="AC215" s="649"/>
      <c r="AD215" s="627"/>
      <c r="AE215" s="627"/>
      <c r="AF215" s="627"/>
      <c r="AG215" s="627"/>
      <c r="AH215" s="627"/>
      <c r="AI215" s="627"/>
      <c r="AJ215" s="627"/>
    </row>
    <row r="216" spans="1:36" ht="46.5" customHeight="1" x14ac:dyDescent="0.25">
      <c r="A216" s="36" t="s">
        <v>3</v>
      </c>
      <c r="B216" s="36"/>
      <c r="C216" s="36"/>
      <c r="D216" s="36"/>
      <c r="E216" s="36"/>
      <c r="F216" s="36" t="s">
        <v>18</v>
      </c>
      <c r="G216" s="39"/>
      <c r="H216" s="184">
        <f t="shared" ref="H216:H226" si="100">IF(I216&lt;&gt;"",VLOOKUP(F215,Dependencias,2,0),"")</f>
        <v>20</v>
      </c>
      <c r="I216" s="185">
        <f>IF(L216&lt;&gt;"",VLOOKUP(L216,SERIE,2,0),"")</f>
        <v>152</v>
      </c>
      <c r="J216" s="185">
        <f t="shared" ref="J216:J218" si="101">IF(M216&lt;&gt;"",VLOOKUP(M216,SUBSERIE,2,0),"")</f>
        <v>23</v>
      </c>
      <c r="K216" s="293">
        <f t="shared" ref="K216:K218" si="102">IF(N216&lt;&gt;"",VLOOKUP(N216,TIPOLOGIA,2,0),"")</f>
        <v>1674</v>
      </c>
      <c r="L216" s="1032" t="s">
        <v>932</v>
      </c>
      <c r="M216" s="847" t="s">
        <v>564</v>
      </c>
      <c r="N216" s="199" t="s">
        <v>485</v>
      </c>
      <c r="O216" s="199"/>
      <c r="P216" s="289"/>
      <c r="Q216" s="289"/>
      <c r="R216" s="289"/>
      <c r="S216" s="289"/>
      <c r="T216" s="289"/>
      <c r="U216" s="289"/>
      <c r="V216" s="200"/>
      <c r="W216" s="289"/>
      <c r="X216" s="289"/>
      <c r="Y216" s="782"/>
      <c r="Z216" s="289"/>
      <c r="AA216" s="289"/>
      <c r="AB216" s="496"/>
      <c r="AC216" s="831"/>
      <c r="AD216" s="25"/>
      <c r="AE216" s="25"/>
      <c r="AF216" s="25"/>
      <c r="AG216" s="25"/>
      <c r="AH216" s="25"/>
      <c r="AI216" s="25"/>
      <c r="AJ216" s="25" t="str">
        <f t="shared" ref="AJ216" si="103">TRIM(AH216)</f>
        <v/>
      </c>
    </row>
    <row r="217" spans="1:36" ht="33.75" customHeight="1" x14ac:dyDescent="0.25">
      <c r="A217" s="36" t="s">
        <v>3</v>
      </c>
      <c r="B217" s="36"/>
      <c r="C217" s="36"/>
      <c r="D217" s="36"/>
      <c r="E217" s="36"/>
      <c r="F217" s="36" t="s">
        <v>18</v>
      </c>
      <c r="G217" s="39"/>
      <c r="H217" s="184" t="str">
        <f t="shared" si="100"/>
        <v/>
      </c>
      <c r="I217" s="185" t="str">
        <f t="shared" ref="I217:I218" si="104">IF(L217&lt;&gt;"",VLOOKUP(L217,SERIE,2,0),"")</f>
        <v/>
      </c>
      <c r="J217" s="185" t="str">
        <f t="shared" si="101"/>
        <v/>
      </c>
      <c r="K217" s="185">
        <f t="shared" si="102"/>
        <v>1973</v>
      </c>
      <c r="L217" s="1033"/>
      <c r="M217" s="862"/>
      <c r="N217" s="857" t="s">
        <v>951</v>
      </c>
      <c r="O217" s="857"/>
      <c r="P217" s="186"/>
      <c r="Q217" s="186"/>
      <c r="R217" s="186"/>
      <c r="S217" s="186"/>
      <c r="T217" s="186"/>
      <c r="U217" s="186"/>
      <c r="V217" s="187"/>
      <c r="W217" s="186"/>
      <c r="X217" s="186"/>
      <c r="Y217" s="781"/>
      <c r="Z217" s="186"/>
      <c r="AA217" s="186"/>
      <c r="AB217" s="455"/>
      <c r="AC217" s="836"/>
      <c r="AD217" s="25"/>
      <c r="AE217" s="25"/>
      <c r="AF217" s="25"/>
      <c r="AG217" s="25"/>
      <c r="AH217" s="25"/>
      <c r="AI217" s="25"/>
      <c r="AJ217" s="25" t="str">
        <f t="shared" ref="AJ217" si="105">TRIM(AH217)</f>
        <v/>
      </c>
    </row>
    <row r="218" spans="1:36" ht="16.5" customHeight="1" x14ac:dyDescent="0.25">
      <c r="A218" s="36" t="s">
        <v>3</v>
      </c>
      <c r="B218" s="36"/>
      <c r="C218" s="36"/>
      <c r="D218" s="36"/>
      <c r="E218" s="36"/>
      <c r="F218" s="36" t="s">
        <v>18</v>
      </c>
      <c r="G218" s="39"/>
      <c r="H218" s="184" t="str">
        <f t="shared" si="100"/>
        <v/>
      </c>
      <c r="I218" s="185" t="str">
        <f t="shared" si="104"/>
        <v/>
      </c>
      <c r="J218" s="185" t="str">
        <f t="shared" si="101"/>
        <v/>
      </c>
      <c r="K218" s="185">
        <f t="shared" si="102"/>
        <v>1861</v>
      </c>
      <c r="L218" s="1033"/>
      <c r="M218" s="862"/>
      <c r="N218" s="857" t="s">
        <v>489</v>
      </c>
      <c r="O218" s="857"/>
      <c r="P218" s="186"/>
      <c r="Q218" s="186"/>
      <c r="R218" s="186"/>
      <c r="S218" s="186"/>
      <c r="T218" s="186"/>
      <c r="U218" s="186"/>
      <c r="V218" s="187"/>
      <c r="W218" s="186"/>
      <c r="X218" s="186"/>
      <c r="Y218" s="781"/>
      <c r="Z218" s="186"/>
      <c r="AA218" s="186"/>
      <c r="AB218" s="455"/>
      <c r="AC218" s="836"/>
      <c r="AD218" s="25"/>
      <c r="AE218" s="25"/>
      <c r="AF218" s="25"/>
      <c r="AG218" s="25"/>
      <c r="AH218" s="25"/>
      <c r="AI218" s="25"/>
      <c r="AJ218" s="25" t="str">
        <f t="shared" ref="AJ218" si="106">TRIM(AH218)</f>
        <v/>
      </c>
    </row>
    <row r="219" spans="1:36" ht="16.5" customHeight="1" x14ac:dyDescent="0.25">
      <c r="A219" s="36" t="s">
        <v>3</v>
      </c>
      <c r="B219" s="36"/>
      <c r="C219" s="36"/>
      <c r="D219" s="36"/>
      <c r="E219" s="36"/>
      <c r="F219" s="36" t="s">
        <v>18</v>
      </c>
      <c r="G219" s="39"/>
      <c r="H219" s="184" t="str">
        <f t="shared" si="100"/>
        <v/>
      </c>
      <c r="I219" s="185" t="str">
        <f t="shared" si="62"/>
        <v/>
      </c>
      <c r="J219" s="185" t="str">
        <f t="shared" si="63"/>
        <v/>
      </c>
      <c r="K219" s="185">
        <f t="shared" si="49"/>
        <v>1629</v>
      </c>
      <c r="L219" s="862"/>
      <c r="M219" s="862"/>
      <c r="N219" s="857" t="s">
        <v>487</v>
      </c>
      <c r="O219" s="857"/>
      <c r="P219" s="186"/>
      <c r="Q219" s="186"/>
      <c r="R219" s="186"/>
      <c r="S219" s="186"/>
      <c r="T219" s="186"/>
      <c r="U219" s="186"/>
      <c r="V219" s="187"/>
      <c r="W219" s="186"/>
      <c r="X219" s="186"/>
      <c r="Y219" s="781"/>
      <c r="Z219" s="186"/>
      <c r="AA219" s="186"/>
      <c r="AB219" s="455"/>
      <c r="AC219" s="836"/>
      <c r="AD219" s="25"/>
      <c r="AE219" s="25"/>
      <c r="AF219" s="25"/>
      <c r="AG219" s="25"/>
      <c r="AH219" s="25"/>
      <c r="AI219" s="25"/>
      <c r="AJ219" s="25" t="str">
        <f t="shared" ref="AJ219" si="107">TRIM(AH219)</f>
        <v/>
      </c>
    </row>
    <row r="220" spans="1:36" ht="16.5" customHeight="1" x14ac:dyDescent="0.25">
      <c r="A220" s="36" t="s">
        <v>3</v>
      </c>
      <c r="B220" s="36"/>
      <c r="C220" s="36"/>
      <c r="D220" s="36"/>
      <c r="E220" s="36"/>
      <c r="F220" s="36" t="s">
        <v>18</v>
      </c>
      <c r="G220" s="39"/>
      <c r="H220" s="184" t="str">
        <f t="shared" si="100"/>
        <v/>
      </c>
      <c r="I220" s="185" t="str">
        <f t="shared" si="62"/>
        <v/>
      </c>
      <c r="J220" s="185" t="str">
        <f t="shared" si="63"/>
        <v/>
      </c>
      <c r="K220" s="185">
        <f t="shared" si="49"/>
        <v>1892</v>
      </c>
      <c r="L220" s="862"/>
      <c r="M220" s="862"/>
      <c r="N220" s="857" t="s">
        <v>534</v>
      </c>
      <c r="O220" s="857"/>
      <c r="P220" s="186"/>
      <c r="Q220" s="186"/>
      <c r="R220" s="186"/>
      <c r="S220" s="186"/>
      <c r="T220" s="186"/>
      <c r="U220" s="186"/>
      <c r="V220" s="187"/>
      <c r="W220" s="186"/>
      <c r="X220" s="186"/>
      <c r="Y220" s="781"/>
      <c r="Z220" s="186"/>
      <c r="AA220" s="186"/>
      <c r="AB220" s="455"/>
      <c r="AC220" s="836"/>
      <c r="AD220" s="25"/>
      <c r="AE220" s="25"/>
      <c r="AF220" s="25"/>
      <c r="AG220" s="25"/>
      <c r="AH220" s="25"/>
      <c r="AI220" s="25"/>
      <c r="AJ220" s="25" t="str">
        <f t="shared" ref="AJ220" si="108">TRIM(AH220)</f>
        <v/>
      </c>
    </row>
    <row r="221" spans="1:36" ht="16.5" customHeight="1" x14ac:dyDescent="0.25">
      <c r="A221" s="36" t="s">
        <v>3</v>
      </c>
      <c r="B221" s="36"/>
      <c r="C221" s="36"/>
      <c r="D221" s="36"/>
      <c r="E221" s="36"/>
      <c r="F221" s="36" t="s">
        <v>18</v>
      </c>
      <c r="G221" s="39"/>
      <c r="H221" s="184" t="str">
        <f t="shared" si="100"/>
        <v/>
      </c>
      <c r="I221" s="185" t="str">
        <f t="shared" si="62"/>
        <v/>
      </c>
      <c r="J221" s="185" t="str">
        <f t="shared" si="63"/>
        <v/>
      </c>
      <c r="K221" s="185">
        <f t="shared" si="49"/>
        <v>1819</v>
      </c>
      <c r="L221" s="862"/>
      <c r="M221" s="862"/>
      <c r="N221" s="857" t="s">
        <v>535</v>
      </c>
      <c r="O221" s="857"/>
      <c r="P221" s="186"/>
      <c r="Q221" s="186"/>
      <c r="R221" s="186"/>
      <c r="S221" s="186"/>
      <c r="T221" s="186"/>
      <c r="U221" s="186"/>
      <c r="V221" s="187"/>
      <c r="W221" s="186"/>
      <c r="X221" s="186"/>
      <c r="Y221" s="781"/>
      <c r="Z221" s="186"/>
      <c r="AA221" s="186"/>
      <c r="AB221" s="455"/>
      <c r="AC221" s="836"/>
      <c r="AD221" s="25"/>
      <c r="AE221" s="25"/>
      <c r="AF221" s="25"/>
      <c r="AG221" s="25"/>
      <c r="AH221" s="25"/>
      <c r="AI221" s="25"/>
      <c r="AJ221" s="25" t="str">
        <f t="shared" ref="AJ221" si="109">TRIM(AH221)</f>
        <v/>
      </c>
    </row>
    <row r="222" spans="1:36" ht="21.75" customHeight="1" x14ac:dyDescent="0.25">
      <c r="A222" s="36" t="s">
        <v>3</v>
      </c>
      <c r="B222" s="36"/>
      <c r="C222" s="36"/>
      <c r="D222" s="36"/>
      <c r="E222" s="36"/>
      <c r="F222" s="36" t="s">
        <v>18</v>
      </c>
      <c r="G222" s="39"/>
      <c r="H222" s="184" t="str">
        <f t="shared" si="100"/>
        <v/>
      </c>
      <c r="I222" s="185" t="str">
        <f t="shared" si="62"/>
        <v/>
      </c>
      <c r="J222" s="185" t="str">
        <f t="shared" si="63"/>
        <v/>
      </c>
      <c r="K222" s="185">
        <f t="shared" si="49"/>
        <v>1718</v>
      </c>
      <c r="L222" s="862"/>
      <c r="M222" s="862"/>
      <c r="N222" s="857" t="s">
        <v>425</v>
      </c>
      <c r="O222" s="857"/>
      <c r="P222" s="186"/>
      <c r="Q222" s="186"/>
      <c r="R222" s="186"/>
      <c r="S222" s="186"/>
      <c r="T222" s="186"/>
      <c r="U222" s="186"/>
      <c r="V222" s="187"/>
      <c r="W222" s="186"/>
      <c r="X222" s="186"/>
      <c r="Y222" s="781"/>
      <c r="Z222" s="186"/>
      <c r="AA222" s="186"/>
      <c r="AB222" s="455"/>
      <c r="AC222" s="836"/>
      <c r="AD222" s="25"/>
      <c r="AE222" s="25"/>
      <c r="AF222" s="25"/>
      <c r="AG222" s="25"/>
      <c r="AH222" s="25"/>
      <c r="AI222" s="25"/>
      <c r="AJ222" s="25" t="str">
        <f t="shared" ref="AJ222" si="110">TRIM(AH222)</f>
        <v/>
      </c>
    </row>
    <row r="223" spans="1:36" ht="20.25" customHeight="1" x14ac:dyDescent="0.25">
      <c r="A223" s="36" t="s">
        <v>3</v>
      </c>
      <c r="B223" s="36"/>
      <c r="C223" s="36"/>
      <c r="D223" s="36"/>
      <c r="E223" s="36"/>
      <c r="F223" s="36" t="s">
        <v>18</v>
      </c>
      <c r="G223" s="39"/>
      <c r="H223" s="184" t="str">
        <f t="shared" si="100"/>
        <v/>
      </c>
      <c r="I223" s="185" t="str">
        <f t="shared" si="62"/>
        <v/>
      </c>
      <c r="J223" s="185" t="str">
        <f t="shared" si="63"/>
        <v/>
      </c>
      <c r="K223" s="185">
        <f t="shared" si="49"/>
        <v>1610</v>
      </c>
      <c r="L223" s="862"/>
      <c r="M223" s="862"/>
      <c r="N223" s="857" t="s">
        <v>536</v>
      </c>
      <c r="O223" s="857"/>
      <c r="P223" s="186"/>
      <c r="Q223" s="186"/>
      <c r="R223" s="186"/>
      <c r="S223" s="186"/>
      <c r="T223" s="186"/>
      <c r="U223" s="186"/>
      <c r="V223" s="187"/>
      <c r="W223" s="186"/>
      <c r="X223" s="186"/>
      <c r="Y223" s="781"/>
      <c r="Z223" s="186"/>
      <c r="AA223" s="186"/>
      <c r="AB223" s="455"/>
      <c r="AC223" s="836"/>
      <c r="AD223" s="25"/>
      <c r="AE223" s="25"/>
      <c r="AF223" s="25"/>
      <c r="AG223" s="25"/>
      <c r="AH223" s="25"/>
      <c r="AI223" s="25"/>
      <c r="AJ223" s="25" t="str">
        <f t="shared" ref="AJ223" si="111">TRIM(AH223)</f>
        <v/>
      </c>
    </row>
    <row r="224" spans="1:36" ht="30" customHeight="1" x14ac:dyDescent="0.25">
      <c r="A224" s="36" t="s">
        <v>3</v>
      </c>
      <c r="B224" s="36"/>
      <c r="C224" s="36"/>
      <c r="D224" s="36"/>
      <c r="E224" s="36"/>
      <c r="F224" s="36" t="s">
        <v>18</v>
      </c>
      <c r="G224" s="39"/>
      <c r="H224" s="184" t="str">
        <f t="shared" si="100"/>
        <v/>
      </c>
      <c r="I224" s="185" t="str">
        <f t="shared" si="62"/>
        <v/>
      </c>
      <c r="J224" s="185" t="str">
        <f t="shared" si="63"/>
        <v/>
      </c>
      <c r="K224" s="185">
        <f t="shared" si="49"/>
        <v>1959</v>
      </c>
      <c r="L224" s="862"/>
      <c r="M224" s="862"/>
      <c r="N224" s="857" t="s">
        <v>952</v>
      </c>
      <c r="O224" s="857"/>
      <c r="P224" s="186"/>
      <c r="Q224" s="186"/>
      <c r="R224" s="186"/>
      <c r="S224" s="186"/>
      <c r="T224" s="186"/>
      <c r="U224" s="186"/>
      <c r="V224" s="187"/>
      <c r="W224" s="186"/>
      <c r="X224" s="186"/>
      <c r="Y224" s="781"/>
      <c r="Z224" s="186"/>
      <c r="AA224" s="186"/>
      <c r="AB224" s="455"/>
      <c r="AC224" s="836"/>
      <c r="AD224" s="25"/>
      <c r="AE224" s="25"/>
      <c r="AF224" s="25"/>
      <c r="AG224" s="25"/>
      <c r="AH224" s="25"/>
      <c r="AI224" s="25"/>
      <c r="AJ224" s="25" t="str">
        <f t="shared" ref="AJ224" si="112">TRIM(AH224)</f>
        <v/>
      </c>
    </row>
    <row r="225" spans="1:36" ht="20.25" customHeight="1" x14ac:dyDescent="0.25">
      <c r="A225" s="36" t="s">
        <v>3</v>
      </c>
      <c r="B225" s="36"/>
      <c r="C225" s="36"/>
      <c r="D225" s="36"/>
      <c r="E225" s="36"/>
      <c r="F225" s="36" t="s">
        <v>18</v>
      </c>
      <c r="G225" s="39"/>
      <c r="H225" s="184" t="str">
        <f t="shared" si="100"/>
        <v/>
      </c>
      <c r="I225" s="185" t="str">
        <f t="shared" si="62"/>
        <v/>
      </c>
      <c r="J225" s="185" t="str">
        <f t="shared" si="63"/>
        <v/>
      </c>
      <c r="K225" s="185">
        <f t="shared" si="49"/>
        <v>1675</v>
      </c>
      <c r="L225" s="862"/>
      <c r="M225" s="862"/>
      <c r="N225" s="857" t="s">
        <v>538</v>
      </c>
      <c r="O225" s="857"/>
      <c r="P225" s="186"/>
      <c r="Q225" s="186"/>
      <c r="R225" s="186"/>
      <c r="S225" s="186"/>
      <c r="T225" s="186"/>
      <c r="U225" s="186"/>
      <c r="V225" s="187"/>
      <c r="W225" s="186"/>
      <c r="X225" s="186"/>
      <c r="Y225" s="781"/>
      <c r="Z225" s="186"/>
      <c r="AA225" s="186"/>
      <c r="AB225" s="455"/>
      <c r="AC225" s="836"/>
      <c r="AD225" s="25"/>
      <c r="AE225" s="25"/>
      <c r="AF225" s="25"/>
      <c r="AG225" s="25"/>
      <c r="AH225" s="25"/>
      <c r="AI225" s="25"/>
      <c r="AJ225" s="25" t="str">
        <f t="shared" ref="AJ225" si="113">TRIM(AH225)</f>
        <v/>
      </c>
    </row>
    <row r="226" spans="1:36" ht="20.25" customHeight="1" x14ac:dyDescent="0.25">
      <c r="A226" s="36" t="s">
        <v>3</v>
      </c>
      <c r="B226" s="36"/>
      <c r="C226" s="36"/>
      <c r="D226" s="36"/>
      <c r="E226" s="36"/>
      <c r="F226" s="36"/>
      <c r="G226" s="39"/>
      <c r="H226" s="184" t="str">
        <f t="shared" si="100"/>
        <v/>
      </c>
      <c r="I226" s="185" t="str">
        <f t="shared" si="62"/>
        <v/>
      </c>
      <c r="J226" s="185" t="str">
        <f t="shared" si="63"/>
        <v/>
      </c>
      <c r="K226" s="185">
        <f t="shared" si="49"/>
        <v>1700</v>
      </c>
      <c r="L226" s="862"/>
      <c r="M226" s="862"/>
      <c r="N226" s="857" t="s">
        <v>39</v>
      </c>
      <c r="O226" s="857"/>
      <c r="P226" s="186"/>
      <c r="Q226" s="186"/>
      <c r="R226" s="186"/>
      <c r="S226" s="186"/>
      <c r="T226" s="186"/>
      <c r="U226" s="186"/>
      <c r="V226" s="187"/>
      <c r="W226" s="186"/>
      <c r="X226" s="186"/>
      <c r="Y226" s="781"/>
      <c r="Z226" s="186"/>
      <c r="AA226" s="186"/>
      <c r="AB226" s="455"/>
      <c r="AC226" s="836"/>
      <c r="AD226" s="25"/>
      <c r="AE226" s="25"/>
      <c r="AF226" s="25"/>
      <c r="AG226" s="25"/>
      <c r="AH226" s="25"/>
      <c r="AI226" s="25"/>
      <c r="AJ226" s="25" t="str">
        <f t="shared" ref="AJ226" si="114">TRIM(AH226)</f>
        <v/>
      </c>
    </row>
    <row r="227" spans="1:36" ht="24.75" customHeight="1" thickBot="1" x14ac:dyDescent="0.3">
      <c r="A227" s="36"/>
      <c r="B227" s="36"/>
      <c r="C227" s="36"/>
      <c r="D227" s="36"/>
      <c r="E227" s="36"/>
      <c r="F227" s="36"/>
      <c r="G227" s="49"/>
      <c r="H227" s="273"/>
      <c r="I227" s="274"/>
      <c r="J227" s="274"/>
      <c r="K227" s="274">
        <f t="shared" si="49"/>
        <v>1844</v>
      </c>
      <c r="L227" s="275"/>
      <c r="M227" s="275"/>
      <c r="N227" s="272" t="s">
        <v>227</v>
      </c>
      <c r="O227" s="190"/>
      <c r="P227" s="276"/>
      <c r="Q227" s="276"/>
      <c r="R227" s="276"/>
      <c r="S227" s="276"/>
      <c r="T227" s="276"/>
      <c r="U227" s="276"/>
      <c r="V227" s="277"/>
      <c r="W227" s="276"/>
      <c r="X227" s="276"/>
      <c r="Y227" s="783"/>
      <c r="Z227" s="276"/>
      <c r="AA227" s="276"/>
      <c r="AB227" s="501"/>
      <c r="AC227" s="282"/>
      <c r="AD227" s="25"/>
      <c r="AE227" s="25"/>
      <c r="AF227" s="25"/>
      <c r="AG227" s="25"/>
      <c r="AH227" s="25"/>
      <c r="AI227" s="25"/>
      <c r="AJ227" s="25"/>
    </row>
    <row r="228" spans="1:36" ht="19.5" customHeight="1" x14ac:dyDescent="0.25">
      <c r="A228" s="36"/>
      <c r="B228" s="36"/>
      <c r="C228" s="36"/>
      <c r="D228" s="36"/>
      <c r="E228" s="36"/>
      <c r="F228" s="36"/>
      <c r="G228" s="49"/>
      <c r="H228" s="321"/>
      <c r="I228" s="322"/>
      <c r="J228" s="322"/>
      <c r="K228" s="322"/>
      <c r="L228" s="323"/>
      <c r="M228" s="323"/>
      <c r="N228" s="320"/>
      <c r="O228" s="304"/>
      <c r="P228" s="324"/>
      <c r="Q228" s="324"/>
      <c r="R228" s="324"/>
      <c r="S228" s="324"/>
      <c r="T228" s="324"/>
      <c r="U228" s="324"/>
      <c r="V228" s="325"/>
      <c r="W228" s="324"/>
      <c r="X228" s="324"/>
      <c r="Y228" s="782"/>
      <c r="Z228" s="324"/>
      <c r="AA228" s="324"/>
      <c r="AB228" s="502"/>
      <c r="AC228" s="326"/>
      <c r="AD228" s="25"/>
      <c r="AE228" s="25"/>
      <c r="AF228" s="25"/>
      <c r="AG228" s="25"/>
      <c r="AH228" s="25"/>
      <c r="AI228" s="25"/>
      <c r="AJ228" s="25"/>
    </row>
    <row r="229" spans="1:36" ht="14.25" customHeight="1" x14ac:dyDescent="0.25">
      <c r="A229" s="36"/>
      <c r="B229" s="36"/>
      <c r="C229" s="36"/>
      <c r="D229" s="36"/>
      <c r="E229" s="36"/>
      <c r="F229" s="36"/>
      <c r="G229" s="49"/>
      <c r="H229" s="192"/>
      <c r="I229" s="193"/>
      <c r="J229" s="193"/>
      <c r="K229" s="193"/>
      <c r="L229" s="194"/>
      <c r="M229" s="194"/>
      <c r="N229" s="251"/>
      <c r="O229" s="195"/>
      <c r="P229" s="196"/>
      <c r="Q229" s="196"/>
      <c r="R229" s="196"/>
      <c r="S229" s="196"/>
      <c r="T229" s="196"/>
      <c r="U229" s="196"/>
      <c r="V229" s="197"/>
      <c r="W229" s="196"/>
      <c r="X229" s="196"/>
      <c r="Y229" s="781"/>
      <c r="Z229" s="196"/>
      <c r="AA229" s="196"/>
      <c r="AB229" s="497"/>
      <c r="AC229" s="313"/>
      <c r="AD229" s="25"/>
      <c r="AE229" s="25"/>
      <c r="AF229" s="25"/>
      <c r="AG229" s="25"/>
      <c r="AH229" s="25"/>
      <c r="AI229" s="25"/>
      <c r="AJ229" s="25"/>
    </row>
    <row r="230" spans="1:36" ht="24.75" customHeight="1" x14ac:dyDescent="0.25">
      <c r="A230" s="36"/>
      <c r="B230" s="36"/>
      <c r="C230" s="36"/>
      <c r="D230" s="36"/>
      <c r="E230" s="36"/>
      <c r="F230" s="36"/>
      <c r="G230" s="49"/>
      <c r="H230" s="192"/>
      <c r="I230" s="193"/>
      <c r="J230" s="193"/>
      <c r="K230" s="193"/>
      <c r="L230" s="194"/>
      <c r="M230" s="194"/>
      <c r="N230" s="251"/>
      <c r="O230" s="195"/>
      <c r="P230" s="196"/>
      <c r="Q230" s="196"/>
      <c r="R230" s="196"/>
      <c r="S230" s="196"/>
      <c r="T230" s="196"/>
      <c r="U230" s="196"/>
      <c r="V230" s="197"/>
      <c r="W230" s="196"/>
      <c r="X230" s="196"/>
      <c r="Y230" s="781"/>
      <c r="Z230" s="196"/>
      <c r="AA230" s="196"/>
      <c r="AB230" s="497"/>
      <c r="AC230" s="313"/>
      <c r="AD230" s="25"/>
      <c r="AE230" s="25"/>
      <c r="AF230" s="25"/>
      <c r="AG230" s="25"/>
      <c r="AH230" s="25"/>
      <c r="AI230" s="25"/>
      <c r="AJ230" s="25"/>
    </row>
    <row r="231" spans="1:36" ht="20.25" customHeight="1" x14ac:dyDescent="0.25">
      <c r="A231" s="36"/>
      <c r="B231" s="36"/>
      <c r="C231" s="36"/>
      <c r="D231" s="36"/>
      <c r="E231" s="36"/>
      <c r="F231" s="36"/>
      <c r="G231" s="49"/>
      <c r="H231" s="192"/>
      <c r="I231" s="193"/>
      <c r="J231" s="193"/>
      <c r="K231" s="193"/>
      <c r="L231" s="194"/>
      <c r="M231" s="835" t="s">
        <v>803</v>
      </c>
      <c r="N231" s="202"/>
      <c r="O231" s="202"/>
      <c r="P231" s="202"/>
      <c r="Q231" s="202"/>
      <c r="R231" s="202"/>
      <c r="S231" s="202"/>
      <c r="T231" s="202"/>
      <c r="U231" s="202"/>
      <c r="V231" s="202"/>
      <c r="W231" s="835" t="s">
        <v>898</v>
      </c>
      <c r="X231" s="186"/>
      <c r="Y231" s="781"/>
      <c r="Z231" s="196"/>
      <c r="AA231" s="196"/>
      <c r="AB231" s="497"/>
      <c r="AC231" s="313"/>
      <c r="AD231" s="25"/>
      <c r="AE231" s="25"/>
      <c r="AF231" s="25"/>
      <c r="AG231" s="25"/>
      <c r="AH231" s="25"/>
      <c r="AI231" s="25"/>
      <c r="AJ231" s="25"/>
    </row>
    <row r="232" spans="1:36" ht="21.75" customHeight="1" thickBot="1" x14ac:dyDescent="0.3">
      <c r="A232" s="36"/>
      <c r="B232" s="36"/>
      <c r="C232" s="36"/>
      <c r="D232" s="36"/>
      <c r="E232" s="36"/>
      <c r="F232" s="36"/>
      <c r="G232" s="49"/>
      <c r="H232" s="273"/>
      <c r="I232" s="274"/>
      <c r="J232" s="274"/>
      <c r="K232" s="274"/>
      <c r="L232" s="275"/>
      <c r="M232" s="205" t="s">
        <v>805</v>
      </c>
      <c r="N232" s="203"/>
      <c r="O232" s="203"/>
      <c r="P232" s="203"/>
      <c r="Q232" s="203"/>
      <c r="R232" s="203"/>
      <c r="S232" s="203"/>
      <c r="T232" s="203"/>
      <c r="U232" s="203"/>
      <c r="V232" s="203"/>
      <c r="W232" s="203"/>
      <c r="X232" s="191"/>
      <c r="Y232" s="783"/>
      <c r="Z232" s="276"/>
      <c r="AA232" s="276"/>
      <c r="AB232" s="501"/>
      <c r="AC232" s="282"/>
      <c r="AD232" s="25"/>
      <c r="AE232" s="25"/>
      <c r="AF232" s="25"/>
      <c r="AG232" s="25"/>
      <c r="AH232" s="25"/>
      <c r="AI232" s="25"/>
      <c r="AJ232" s="25"/>
    </row>
    <row r="233" spans="1:36" ht="21.75" customHeight="1" x14ac:dyDescent="0.25">
      <c r="A233" s="36"/>
      <c r="B233" s="36"/>
      <c r="C233" s="36"/>
      <c r="D233" s="36"/>
      <c r="E233" s="36"/>
      <c r="F233" s="36"/>
      <c r="G233" s="49"/>
      <c r="H233" s="972" t="s">
        <v>1</v>
      </c>
      <c r="I233" s="967"/>
      <c r="J233" s="967"/>
      <c r="K233" s="967"/>
      <c r="L233" s="967"/>
      <c r="M233" s="973" t="s">
        <v>2</v>
      </c>
      <c r="N233" s="967"/>
      <c r="O233" s="967"/>
      <c r="P233" s="967"/>
      <c r="Q233" s="967"/>
      <c r="R233" s="967"/>
      <c r="S233" s="967"/>
      <c r="T233" s="967"/>
      <c r="U233" s="967"/>
      <c r="V233" s="258"/>
      <c r="W233" s="258"/>
      <c r="X233" s="258"/>
      <c r="Y233" s="778"/>
      <c r="Z233" s="258"/>
      <c r="AA233" s="258"/>
      <c r="AB233" s="493"/>
      <c r="AC233" s="296"/>
      <c r="AD233" s="25"/>
      <c r="AE233" s="25"/>
      <c r="AF233" s="25"/>
      <c r="AG233" s="25"/>
      <c r="AH233" s="25"/>
      <c r="AI233" s="25"/>
      <c r="AJ233" s="25"/>
    </row>
    <row r="234" spans="1:36" ht="20.25" customHeight="1" x14ac:dyDescent="0.25">
      <c r="A234" s="36"/>
      <c r="B234" s="36"/>
      <c r="C234" s="36"/>
      <c r="D234" s="36"/>
      <c r="E234" s="36"/>
      <c r="F234" s="36"/>
      <c r="G234" s="49"/>
      <c r="H234" s="962" t="s">
        <v>4</v>
      </c>
      <c r="I234" s="963"/>
      <c r="J234" s="963"/>
      <c r="K234" s="963"/>
      <c r="L234" s="963"/>
      <c r="M234" s="964" t="s">
        <v>3</v>
      </c>
      <c r="N234" s="963"/>
      <c r="O234" s="963"/>
      <c r="P234" s="963"/>
      <c r="Q234" s="963"/>
      <c r="R234" s="963"/>
      <c r="S234" s="963"/>
      <c r="T234" s="963"/>
      <c r="U234" s="963"/>
      <c r="V234" s="833"/>
      <c r="W234" s="254"/>
      <c r="X234" s="965"/>
      <c r="Y234" s="963"/>
      <c r="Z234" s="971"/>
      <c r="AA234" s="963"/>
      <c r="AB234" s="963"/>
      <c r="AC234" s="297"/>
      <c r="AD234" s="25"/>
      <c r="AE234" s="25"/>
      <c r="AF234" s="25"/>
      <c r="AG234" s="25"/>
      <c r="AH234" s="25"/>
      <c r="AI234" s="25"/>
      <c r="AJ234" s="25"/>
    </row>
    <row r="235" spans="1:36" ht="18.75" customHeight="1" x14ac:dyDescent="0.25">
      <c r="A235" s="36"/>
      <c r="B235" s="36"/>
      <c r="C235" s="36"/>
      <c r="D235" s="36"/>
      <c r="E235" s="36"/>
      <c r="F235" s="36"/>
      <c r="G235" s="49"/>
      <c r="H235" s="962" t="s">
        <v>6</v>
      </c>
      <c r="I235" s="963"/>
      <c r="J235" s="963"/>
      <c r="K235" s="963"/>
      <c r="L235" s="963"/>
      <c r="M235" s="964" t="s">
        <v>18</v>
      </c>
      <c r="N235" s="963"/>
      <c r="O235" s="963"/>
      <c r="P235" s="963"/>
      <c r="Q235" s="963"/>
      <c r="R235" s="963"/>
      <c r="S235" s="963"/>
      <c r="T235" s="963"/>
      <c r="U235" s="963"/>
      <c r="V235" s="833"/>
      <c r="W235" s="254"/>
      <c r="X235" s="832"/>
      <c r="Y235" s="779"/>
      <c r="Z235" s="833"/>
      <c r="AA235" s="833"/>
      <c r="AB235" s="506"/>
      <c r="AC235" s="297"/>
      <c r="AD235" s="25"/>
      <c r="AE235" s="25"/>
      <c r="AF235" s="25"/>
      <c r="AG235" s="25"/>
      <c r="AH235" s="25"/>
      <c r="AI235" s="25"/>
      <c r="AJ235" s="25"/>
    </row>
    <row r="236" spans="1:36" ht="39.75" customHeight="1" x14ac:dyDescent="0.25">
      <c r="A236" s="36"/>
      <c r="B236" s="36"/>
      <c r="C236" s="36"/>
      <c r="D236" s="36"/>
      <c r="E236" s="36"/>
      <c r="F236" s="36"/>
      <c r="G236" s="49"/>
      <c r="H236" s="995" t="s">
        <v>8</v>
      </c>
      <c r="I236" s="994"/>
      <c r="J236" s="993"/>
      <c r="K236" s="177"/>
      <c r="L236" s="996" t="s">
        <v>9</v>
      </c>
      <c r="M236" s="994"/>
      <c r="N236" s="993"/>
      <c r="O236" s="178" t="s">
        <v>10</v>
      </c>
      <c r="P236" s="992" t="s">
        <v>11</v>
      </c>
      <c r="Q236" s="994"/>
      <c r="R236" s="993"/>
      <c r="S236" s="992" t="s">
        <v>12</v>
      </c>
      <c r="T236" s="994"/>
      <c r="U236" s="993"/>
      <c r="V236" s="406" t="s">
        <v>798</v>
      </c>
      <c r="W236" s="992" t="s">
        <v>14</v>
      </c>
      <c r="X236" s="993"/>
      <c r="Y236" s="992" t="s">
        <v>15</v>
      </c>
      <c r="Z236" s="994"/>
      <c r="AA236" s="994"/>
      <c r="AB236" s="993"/>
      <c r="AC236" s="594" t="s">
        <v>16</v>
      </c>
      <c r="AD236" s="25"/>
      <c r="AE236" s="25"/>
      <c r="AF236" s="25"/>
      <c r="AG236" s="25"/>
      <c r="AH236" s="25"/>
      <c r="AI236" s="25"/>
      <c r="AJ236" s="25"/>
    </row>
    <row r="237" spans="1:36" s="559" customFormat="1" ht="81" customHeight="1" thickBot="1" x14ac:dyDescent="0.3">
      <c r="A237" s="638"/>
      <c r="B237" s="638"/>
      <c r="C237" s="638"/>
      <c r="D237" s="638"/>
      <c r="E237" s="638"/>
      <c r="F237" s="638" t="s">
        <v>18</v>
      </c>
      <c r="G237" s="661"/>
      <c r="H237" s="641" t="s">
        <v>19</v>
      </c>
      <c r="I237" s="642" t="s">
        <v>20</v>
      </c>
      <c r="J237" s="642" t="s">
        <v>21</v>
      </c>
      <c r="K237" s="642" t="s">
        <v>799</v>
      </c>
      <c r="L237" s="643" t="s">
        <v>20</v>
      </c>
      <c r="M237" s="644" t="s">
        <v>21</v>
      </c>
      <c r="N237" s="644" t="s">
        <v>22</v>
      </c>
      <c r="O237" s="557"/>
      <c r="P237" s="645" t="s">
        <v>23</v>
      </c>
      <c r="Q237" s="645" t="s">
        <v>24</v>
      </c>
      <c r="R237" s="645" t="s">
        <v>25</v>
      </c>
      <c r="S237" s="645" t="s">
        <v>26</v>
      </c>
      <c r="T237" s="645" t="s">
        <v>27</v>
      </c>
      <c r="U237" s="645" t="s">
        <v>28</v>
      </c>
      <c r="V237" s="645" t="s">
        <v>29</v>
      </c>
      <c r="W237" s="646" t="s">
        <v>31</v>
      </c>
      <c r="X237" s="646" t="s">
        <v>32</v>
      </c>
      <c r="Y237" s="780" t="s">
        <v>33</v>
      </c>
      <c r="Z237" s="557" t="s">
        <v>34</v>
      </c>
      <c r="AA237" s="557" t="s">
        <v>35</v>
      </c>
      <c r="AB237" s="557" t="s">
        <v>36</v>
      </c>
      <c r="AC237" s="649"/>
      <c r="AD237" s="627"/>
      <c r="AE237" s="627"/>
      <c r="AF237" s="627"/>
      <c r="AG237" s="627"/>
      <c r="AH237" s="627"/>
      <c r="AI237" s="627"/>
      <c r="AJ237" s="627"/>
    </row>
    <row r="238" spans="1:36" s="211" customFormat="1" ht="18.75" customHeight="1" x14ac:dyDescent="0.25">
      <c r="A238" s="246" t="s">
        <v>3</v>
      </c>
      <c r="B238" s="246"/>
      <c r="C238" s="246"/>
      <c r="D238" s="246"/>
      <c r="E238" s="246"/>
      <c r="F238" s="36" t="s">
        <v>18</v>
      </c>
      <c r="G238" s="280"/>
      <c r="H238" s="230">
        <f t="shared" ref="H238:H252" si="115">IF(I238&lt;&gt;"",VLOOKUP(F237,Dependencias,2,0),"")</f>
        <v>20</v>
      </c>
      <c r="I238" s="849">
        <f t="shared" ref="I238:I299" si="116">IF(L238&lt;&gt;"",VLOOKUP(L238,SERIE,2,0),"")</f>
        <v>152</v>
      </c>
      <c r="J238" s="849">
        <f t="shared" ref="J238:J299" si="117">IF(M238&lt;&gt;"",VLOOKUP(M238,SUBSERIE,2,0),"")</f>
        <v>24</v>
      </c>
      <c r="K238" s="849">
        <f t="shared" si="49"/>
        <v>1762</v>
      </c>
      <c r="L238" s="1030" t="s">
        <v>932</v>
      </c>
      <c r="M238" s="1032" t="s">
        <v>505</v>
      </c>
      <c r="N238" s="227" t="s">
        <v>232</v>
      </c>
      <c r="O238" s="227" t="s">
        <v>162</v>
      </c>
      <c r="P238" s="839" t="s">
        <v>41</v>
      </c>
      <c r="Q238" s="839"/>
      <c r="R238" s="839"/>
      <c r="S238" s="839" t="s">
        <v>41</v>
      </c>
      <c r="T238" s="839"/>
      <c r="U238" s="839" t="s">
        <v>41</v>
      </c>
      <c r="V238" s="1034" t="s">
        <v>233</v>
      </c>
      <c r="W238" s="839">
        <v>3</v>
      </c>
      <c r="X238" s="839">
        <v>17</v>
      </c>
      <c r="Y238" s="782"/>
      <c r="Z238" s="839"/>
      <c r="AA238" s="839" t="s">
        <v>41</v>
      </c>
      <c r="AB238" s="839" t="s">
        <v>41</v>
      </c>
      <c r="AC238" s="1040" t="s">
        <v>953</v>
      </c>
      <c r="AD238" s="212"/>
      <c r="AE238" s="212"/>
      <c r="AF238" s="212"/>
      <c r="AG238" s="212"/>
      <c r="AH238" s="212"/>
      <c r="AI238" s="212"/>
      <c r="AJ238" s="212" t="str">
        <f t="shared" ref="AJ238" si="118">TRIM(AH238)</f>
        <v/>
      </c>
    </row>
    <row r="239" spans="1:36" ht="36.75" customHeight="1" x14ac:dyDescent="0.25">
      <c r="A239" s="36" t="s">
        <v>3</v>
      </c>
      <c r="B239" s="36"/>
      <c r="C239" s="36"/>
      <c r="D239" s="36"/>
      <c r="E239" s="36"/>
      <c r="F239" s="36" t="s">
        <v>18</v>
      </c>
      <c r="G239" s="27"/>
      <c r="H239" s="184" t="str">
        <f t="shared" si="115"/>
        <v/>
      </c>
      <c r="I239" s="185" t="str">
        <f t="shared" si="116"/>
        <v/>
      </c>
      <c r="J239" s="185" t="str">
        <f t="shared" si="117"/>
        <v/>
      </c>
      <c r="K239" s="185" t="e">
        <f t="shared" si="49"/>
        <v>#N/A</v>
      </c>
      <c r="L239" s="1031"/>
      <c r="M239" s="1033"/>
      <c r="N239" s="857" t="s">
        <v>477</v>
      </c>
      <c r="O239" s="857"/>
      <c r="P239" s="186"/>
      <c r="Q239" s="186"/>
      <c r="R239" s="186"/>
      <c r="S239" s="186"/>
      <c r="T239" s="186"/>
      <c r="U239" s="186"/>
      <c r="V239" s="1035"/>
      <c r="W239" s="186"/>
      <c r="X239" s="186"/>
      <c r="Y239" s="781"/>
      <c r="Z239" s="186"/>
      <c r="AA239" s="186"/>
      <c r="AB239" s="455"/>
      <c r="AC239" s="1062"/>
      <c r="AD239" s="25"/>
      <c r="AE239" s="25"/>
      <c r="AF239" s="25"/>
      <c r="AG239" s="25"/>
      <c r="AH239" s="25"/>
      <c r="AI239" s="25"/>
      <c r="AJ239" s="25" t="str">
        <f t="shared" ref="AJ239" si="119">TRIM(AH239)</f>
        <v/>
      </c>
    </row>
    <row r="240" spans="1:36" ht="16.5" customHeight="1" x14ac:dyDescent="0.25">
      <c r="A240" s="36" t="s">
        <v>3</v>
      </c>
      <c r="B240" s="36"/>
      <c r="C240" s="36"/>
      <c r="D240" s="36"/>
      <c r="E240" s="36"/>
      <c r="F240" s="36" t="s">
        <v>18</v>
      </c>
      <c r="G240" s="27"/>
      <c r="H240" s="184" t="str">
        <f t="shared" si="115"/>
        <v/>
      </c>
      <c r="I240" s="185" t="str">
        <f t="shared" si="116"/>
        <v/>
      </c>
      <c r="J240" s="185" t="str">
        <f t="shared" si="117"/>
        <v/>
      </c>
      <c r="K240" s="185">
        <f t="shared" si="49"/>
        <v>1683</v>
      </c>
      <c r="L240" s="862"/>
      <c r="M240" s="862"/>
      <c r="N240" s="857" t="s">
        <v>239</v>
      </c>
      <c r="O240" s="857"/>
      <c r="P240" s="186"/>
      <c r="Q240" s="186"/>
      <c r="R240" s="186"/>
      <c r="S240" s="186"/>
      <c r="T240" s="186"/>
      <c r="U240" s="186"/>
      <c r="V240" s="187"/>
      <c r="W240" s="186"/>
      <c r="X240" s="186"/>
      <c r="Y240" s="781"/>
      <c r="Z240" s="186"/>
      <c r="AA240" s="186"/>
      <c r="AB240" s="455"/>
      <c r="AC240" s="1062"/>
      <c r="AD240" s="25"/>
      <c r="AE240" s="25"/>
      <c r="AF240" s="25"/>
      <c r="AG240" s="25"/>
      <c r="AH240" s="25"/>
      <c r="AI240" s="25"/>
      <c r="AJ240" s="25" t="str">
        <f t="shared" ref="AJ240" si="120">TRIM(AH240)</f>
        <v/>
      </c>
    </row>
    <row r="241" spans="1:36" ht="33" customHeight="1" x14ac:dyDescent="0.25">
      <c r="A241" s="36" t="s">
        <v>3</v>
      </c>
      <c r="B241" s="36"/>
      <c r="C241" s="36"/>
      <c r="D241" s="36"/>
      <c r="E241" s="36"/>
      <c r="F241" s="36" t="s">
        <v>18</v>
      </c>
      <c r="G241" s="27"/>
      <c r="H241" s="184" t="str">
        <f t="shared" si="115"/>
        <v/>
      </c>
      <c r="I241" s="185" t="str">
        <f t="shared" si="116"/>
        <v/>
      </c>
      <c r="J241" s="185" t="str">
        <f t="shared" si="117"/>
        <v/>
      </c>
      <c r="K241" s="185">
        <f t="shared" si="49"/>
        <v>1673</v>
      </c>
      <c r="L241" s="862"/>
      <c r="M241" s="862"/>
      <c r="N241" s="857" t="s">
        <v>240</v>
      </c>
      <c r="O241" s="857"/>
      <c r="P241" s="186"/>
      <c r="Q241" s="186"/>
      <c r="R241" s="186"/>
      <c r="S241" s="186"/>
      <c r="T241" s="186"/>
      <c r="U241" s="186"/>
      <c r="V241" s="187"/>
      <c r="W241" s="186"/>
      <c r="X241" s="186"/>
      <c r="Y241" s="781"/>
      <c r="Z241" s="186"/>
      <c r="AA241" s="186"/>
      <c r="AB241" s="455"/>
      <c r="AC241" s="1062"/>
      <c r="AD241" s="25"/>
      <c r="AE241" s="25"/>
      <c r="AF241" s="25"/>
      <c r="AG241" s="25"/>
      <c r="AH241" s="25"/>
      <c r="AI241" s="25"/>
      <c r="AJ241" s="25" t="str">
        <f t="shared" ref="AJ241" si="121">TRIM(AH241)</f>
        <v/>
      </c>
    </row>
    <row r="242" spans="1:36" ht="49.5" customHeight="1" x14ac:dyDescent="0.25">
      <c r="A242" s="36" t="s">
        <v>3</v>
      </c>
      <c r="B242" s="36"/>
      <c r="C242" s="36"/>
      <c r="D242" s="36"/>
      <c r="E242" s="36"/>
      <c r="F242" s="36" t="s">
        <v>18</v>
      </c>
      <c r="G242" s="27"/>
      <c r="H242" s="184" t="str">
        <f t="shared" si="115"/>
        <v/>
      </c>
      <c r="I242" s="185" t="str">
        <f t="shared" si="116"/>
        <v/>
      </c>
      <c r="J242" s="185" t="str">
        <f t="shared" si="117"/>
        <v/>
      </c>
      <c r="K242" s="185" t="e">
        <f t="shared" si="49"/>
        <v>#N/A</v>
      </c>
      <c r="L242" s="862"/>
      <c r="M242" s="862"/>
      <c r="N242" s="857" t="s">
        <v>954</v>
      </c>
      <c r="O242" s="857"/>
      <c r="P242" s="186"/>
      <c r="Q242" s="186"/>
      <c r="R242" s="186"/>
      <c r="S242" s="186"/>
      <c r="T242" s="186"/>
      <c r="U242" s="186"/>
      <c r="V242" s="187"/>
      <c r="W242" s="186"/>
      <c r="X242" s="186"/>
      <c r="Y242" s="781"/>
      <c r="Z242" s="186"/>
      <c r="AA242" s="186"/>
      <c r="AB242" s="455"/>
      <c r="AC242" s="1062"/>
      <c r="AD242" s="25"/>
      <c r="AE242" s="25"/>
      <c r="AF242" s="25"/>
      <c r="AG242" s="25"/>
      <c r="AH242" s="25"/>
      <c r="AI242" s="25"/>
      <c r="AJ242" s="25" t="str">
        <f t="shared" ref="AJ242" si="122">TRIM(AH242)</f>
        <v/>
      </c>
    </row>
    <row r="243" spans="1:36" ht="16.5" customHeight="1" x14ac:dyDescent="0.25">
      <c r="A243" s="36" t="s">
        <v>3</v>
      </c>
      <c r="B243" s="36"/>
      <c r="C243" s="36"/>
      <c r="D243" s="36"/>
      <c r="E243" s="36"/>
      <c r="F243" s="36" t="s">
        <v>18</v>
      </c>
      <c r="G243" s="27"/>
      <c r="H243" s="184" t="str">
        <f t="shared" si="115"/>
        <v/>
      </c>
      <c r="I243" s="185" t="str">
        <f t="shared" si="116"/>
        <v/>
      </c>
      <c r="J243" s="185" t="str">
        <f t="shared" si="117"/>
        <v/>
      </c>
      <c r="K243" s="185">
        <f t="shared" si="49"/>
        <v>1982</v>
      </c>
      <c r="L243" s="862"/>
      <c r="M243" s="862"/>
      <c r="N243" s="857" t="s">
        <v>946</v>
      </c>
      <c r="O243" s="857"/>
      <c r="P243" s="186"/>
      <c r="Q243" s="186"/>
      <c r="R243" s="186"/>
      <c r="S243" s="186"/>
      <c r="T243" s="186"/>
      <c r="U243" s="186"/>
      <c r="V243" s="187"/>
      <c r="W243" s="186"/>
      <c r="X243" s="186"/>
      <c r="Y243" s="781"/>
      <c r="Z243" s="186"/>
      <c r="AA243" s="186"/>
      <c r="AB243" s="455"/>
      <c r="AC243" s="1062"/>
      <c r="AD243" s="25"/>
      <c r="AE243" s="25"/>
      <c r="AF243" s="25"/>
      <c r="AG243" s="25"/>
      <c r="AH243" s="25"/>
      <c r="AI243" s="25"/>
      <c r="AJ243" s="25" t="str">
        <f t="shared" ref="AJ243" si="123">TRIM(AH243)</f>
        <v/>
      </c>
    </row>
    <row r="244" spans="1:36" ht="16.5" customHeight="1" x14ac:dyDescent="0.25">
      <c r="A244" s="36" t="s">
        <v>3</v>
      </c>
      <c r="B244" s="36"/>
      <c r="C244" s="36"/>
      <c r="D244" s="36"/>
      <c r="E244" s="36"/>
      <c r="F244" s="36" t="s">
        <v>18</v>
      </c>
      <c r="G244" s="27"/>
      <c r="H244" s="184" t="str">
        <f t="shared" si="115"/>
        <v/>
      </c>
      <c r="I244" s="185" t="str">
        <f t="shared" si="116"/>
        <v/>
      </c>
      <c r="J244" s="185" t="str">
        <f t="shared" si="117"/>
        <v/>
      </c>
      <c r="K244" s="185">
        <f t="shared" si="49"/>
        <v>1734</v>
      </c>
      <c r="L244" s="862"/>
      <c r="M244" s="862"/>
      <c r="N244" s="857" t="s">
        <v>511</v>
      </c>
      <c r="O244" s="857"/>
      <c r="P244" s="186"/>
      <c r="Q244" s="186"/>
      <c r="R244" s="186"/>
      <c r="S244" s="186"/>
      <c r="T244" s="186"/>
      <c r="U244" s="186"/>
      <c r="V244" s="187"/>
      <c r="W244" s="186"/>
      <c r="X244" s="186"/>
      <c r="Y244" s="781"/>
      <c r="Z244" s="186"/>
      <c r="AA244" s="186"/>
      <c r="AB244" s="455"/>
      <c r="AC244" s="1062"/>
      <c r="AD244" s="25"/>
      <c r="AE244" s="25"/>
      <c r="AF244" s="25"/>
      <c r="AG244" s="25"/>
      <c r="AH244" s="25"/>
      <c r="AI244" s="25"/>
      <c r="AJ244" s="25" t="str">
        <f t="shared" ref="AJ244" si="124">TRIM(AH244)</f>
        <v/>
      </c>
    </row>
    <row r="245" spans="1:36" ht="16.5" customHeight="1" x14ac:dyDescent="0.25">
      <c r="A245" s="36" t="s">
        <v>3</v>
      </c>
      <c r="B245" s="36"/>
      <c r="C245" s="36"/>
      <c r="D245" s="36"/>
      <c r="E245" s="36"/>
      <c r="F245" s="36" t="s">
        <v>18</v>
      </c>
      <c r="G245" s="27"/>
      <c r="H245" s="184" t="str">
        <f t="shared" si="115"/>
        <v/>
      </c>
      <c r="I245" s="185" t="str">
        <f t="shared" si="116"/>
        <v/>
      </c>
      <c r="J245" s="185" t="str">
        <f t="shared" si="117"/>
        <v/>
      </c>
      <c r="K245" s="185">
        <f t="shared" ref="K245:K345" si="125">IF(N245&lt;&gt;"",VLOOKUP(N245,TIPOLOGIA,2,0),"")</f>
        <v>1986</v>
      </c>
      <c r="L245" s="862"/>
      <c r="M245" s="862"/>
      <c r="N245" s="857" t="s">
        <v>955</v>
      </c>
      <c r="O245" s="857"/>
      <c r="P245" s="186"/>
      <c r="Q245" s="186"/>
      <c r="R245" s="186"/>
      <c r="S245" s="186"/>
      <c r="T245" s="186"/>
      <c r="U245" s="186"/>
      <c r="V245" s="187"/>
      <c r="W245" s="186"/>
      <c r="X245" s="186"/>
      <c r="Y245" s="781"/>
      <c r="Z245" s="186"/>
      <c r="AA245" s="186"/>
      <c r="AB245" s="455"/>
      <c r="AC245" s="1062"/>
      <c r="AD245" s="25"/>
      <c r="AE245" s="25"/>
      <c r="AF245" s="25"/>
      <c r="AG245" s="25"/>
      <c r="AH245" s="25"/>
      <c r="AI245" s="25"/>
      <c r="AJ245" s="25" t="str">
        <f t="shared" ref="AJ245" si="126">TRIM(AH245)</f>
        <v/>
      </c>
    </row>
    <row r="246" spans="1:36" ht="16.5" customHeight="1" x14ac:dyDescent="0.25">
      <c r="A246" s="36" t="s">
        <v>3</v>
      </c>
      <c r="B246" s="36"/>
      <c r="C246" s="36"/>
      <c r="D246" s="36"/>
      <c r="E246" s="36"/>
      <c r="F246" s="36" t="s">
        <v>18</v>
      </c>
      <c r="G246" s="27"/>
      <c r="H246" s="184" t="str">
        <f t="shared" si="115"/>
        <v/>
      </c>
      <c r="I246" s="185" t="str">
        <f t="shared" si="116"/>
        <v/>
      </c>
      <c r="J246" s="185" t="str">
        <f t="shared" si="117"/>
        <v/>
      </c>
      <c r="K246" s="185">
        <f t="shared" si="125"/>
        <v>1721</v>
      </c>
      <c r="L246" s="862"/>
      <c r="M246" s="862"/>
      <c r="N246" s="857" t="s">
        <v>401</v>
      </c>
      <c r="O246" s="857"/>
      <c r="P246" s="186"/>
      <c r="Q246" s="186"/>
      <c r="R246" s="186"/>
      <c r="S246" s="186"/>
      <c r="T246" s="186"/>
      <c r="U246" s="186"/>
      <c r="V246" s="187"/>
      <c r="W246" s="186"/>
      <c r="X246" s="186"/>
      <c r="Y246" s="781"/>
      <c r="Z246" s="186"/>
      <c r="AA246" s="186"/>
      <c r="AB246" s="455"/>
      <c r="AC246" s="1062"/>
      <c r="AD246" s="25"/>
      <c r="AE246" s="25"/>
      <c r="AF246" s="25"/>
      <c r="AG246" s="25"/>
      <c r="AH246" s="25"/>
      <c r="AI246" s="25"/>
      <c r="AJ246" s="25" t="str">
        <f t="shared" ref="AJ246" si="127">TRIM(AH246)</f>
        <v/>
      </c>
    </row>
    <row r="247" spans="1:36" ht="16.5" customHeight="1" x14ac:dyDescent="0.25">
      <c r="A247" s="36" t="s">
        <v>3</v>
      </c>
      <c r="B247" s="36"/>
      <c r="C247" s="36"/>
      <c r="D247" s="36"/>
      <c r="E247" s="36"/>
      <c r="F247" s="36" t="s">
        <v>18</v>
      </c>
      <c r="G247" s="27"/>
      <c r="H247" s="184" t="str">
        <f t="shared" si="115"/>
        <v/>
      </c>
      <c r="I247" s="185" t="str">
        <f t="shared" si="116"/>
        <v/>
      </c>
      <c r="J247" s="185" t="str">
        <f t="shared" si="117"/>
        <v/>
      </c>
      <c r="K247" s="185" t="e">
        <f t="shared" si="125"/>
        <v>#N/A</v>
      </c>
      <c r="L247" s="862"/>
      <c r="M247" s="862"/>
      <c r="N247" s="857" t="s">
        <v>513</v>
      </c>
      <c r="O247" s="857"/>
      <c r="P247" s="186"/>
      <c r="Q247" s="186"/>
      <c r="R247" s="186"/>
      <c r="S247" s="186"/>
      <c r="T247" s="186"/>
      <c r="U247" s="186"/>
      <c r="V247" s="187"/>
      <c r="W247" s="186"/>
      <c r="X247" s="186"/>
      <c r="Y247" s="781"/>
      <c r="Z247" s="186"/>
      <c r="AA247" s="186"/>
      <c r="AB247" s="455"/>
      <c r="AC247" s="836"/>
      <c r="AD247" s="25"/>
      <c r="AE247" s="25"/>
      <c r="AF247" s="25"/>
      <c r="AG247" s="25"/>
      <c r="AH247" s="25"/>
      <c r="AI247" s="25"/>
      <c r="AJ247" s="25" t="str">
        <f t="shared" ref="AJ247" si="128">TRIM(AH247)</f>
        <v/>
      </c>
    </row>
    <row r="248" spans="1:36" ht="40.5" customHeight="1" x14ac:dyDescent="0.25">
      <c r="A248" s="36" t="s">
        <v>3</v>
      </c>
      <c r="B248" s="36"/>
      <c r="C248" s="36"/>
      <c r="D248" s="36"/>
      <c r="E248" s="36"/>
      <c r="F248" s="36" t="s">
        <v>18</v>
      </c>
      <c r="G248" s="27"/>
      <c r="H248" s="184" t="str">
        <f t="shared" si="115"/>
        <v/>
      </c>
      <c r="I248" s="185" t="str">
        <f t="shared" si="116"/>
        <v/>
      </c>
      <c r="J248" s="185" t="str">
        <f t="shared" si="117"/>
        <v/>
      </c>
      <c r="K248" s="185">
        <f t="shared" si="125"/>
        <v>1678</v>
      </c>
      <c r="L248" s="862"/>
      <c r="M248" s="862"/>
      <c r="N248" s="857" t="s">
        <v>956</v>
      </c>
      <c r="O248" s="857"/>
      <c r="P248" s="186"/>
      <c r="Q248" s="186"/>
      <c r="R248" s="186"/>
      <c r="S248" s="186"/>
      <c r="T248" s="186"/>
      <c r="U248" s="186"/>
      <c r="V248" s="187"/>
      <c r="W248" s="186"/>
      <c r="X248" s="186"/>
      <c r="Y248" s="781"/>
      <c r="Z248" s="186"/>
      <c r="AA248" s="186"/>
      <c r="AB248" s="455"/>
      <c r="AC248" s="836"/>
      <c r="AD248" s="25"/>
      <c r="AE248" s="25"/>
      <c r="AF248" s="25"/>
      <c r="AG248" s="25"/>
      <c r="AH248" s="25"/>
      <c r="AI248" s="25"/>
      <c r="AJ248" s="25" t="str">
        <f t="shared" ref="AJ248" si="129">TRIM(AH248)</f>
        <v/>
      </c>
    </row>
    <row r="249" spans="1:36" ht="31.5" customHeight="1" x14ac:dyDescent="0.25">
      <c r="A249" s="36" t="s">
        <v>3</v>
      </c>
      <c r="B249" s="36"/>
      <c r="C249" s="36"/>
      <c r="D249" s="36"/>
      <c r="E249" s="36"/>
      <c r="F249" s="36" t="s">
        <v>18</v>
      </c>
      <c r="G249" s="27"/>
      <c r="H249" s="184" t="str">
        <f t="shared" si="115"/>
        <v/>
      </c>
      <c r="I249" s="185" t="str">
        <f t="shared" si="116"/>
        <v/>
      </c>
      <c r="J249" s="185" t="str">
        <f t="shared" si="117"/>
        <v/>
      </c>
      <c r="K249" s="185">
        <f t="shared" si="125"/>
        <v>1680</v>
      </c>
      <c r="L249" s="862"/>
      <c r="M249" s="862"/>
      <c r="N249" s="857" t="s">
        <v>957</v>
      </c>
      <c r="O249" s="857"/>
      <c r="P249" s="186"/>
      <c r="Q249" s="186"/>
      <c r="R249" s="186"/>
      <c r="S249" s="186"/>
      <c r="T249" s="186"/>
      <c r="U249" s="186"/>
      <c r="V249" s="187"/>
      <c r="W249" s="186"/>
      <c r="X249" s="186"/>
      <c r="Y249" s="781"/>
      <c r="Z249" s="186"/>
      <c r="AA249" s="186"/>
      <c r="AB249" s="455"/>
      <c r="AC249" s="836"/>
      <c r="AD249" s="25"/>
      <c r="AE249" s="25"/>
      <c r="AF249" s="25"/>
      <c r="AG249" s="25"/>
      <c r="AH249" s="25"/>
      <c r="AI249" s="25"/>
      <c r="AJ249" s="25" t="str">
        <f t="shared" ref="AJ249" si="130">TRIM(AH249)</f>
        <v/>
      </c>
    </row>
    <row r="250" spans="1:36" ht="41.25" customHeight="1" x14ac:dyDescent="0.25">
      <c r="A250" s="36" t="s">
        <v>3</v>
      </c>
      <c r="B250" s="36"/>
      <c r="C250" s="36"/>
      <c r="D250" s="36"/>
      <c r="E250" s="36"/>
      <c r="F250" s="36" t="s">
        <v>18</v>
      </c>
      <c r="G250" s="27"/>
      <c r="H250" s="184" t="str">
        <f t="shared" si="115"/>
        <v/>
      </c>
      <c r="I250" s="185" t="str">
        <f t="shared" si="116"/>
        <v/>
      </c>
      <c r="J250" s="185" t="str">
        <f t="shared" si="117"/>
        <v/>
      </c>
      <c r="K250" s="185">
        <f t="shared" si="125"/>
        <v>1679</v>
      </c>
      <c r="L250" s="862"/>
      <c r="M250" s="862"/>
      <c r="N250" s="857" t="s">
        <v>958</v>
      </c>
      <c r="O250" s="857"/>
      <c r="P250" s="186"/>
      <c r="Q250" s="186"/>
      <c r="R250" s="186"/>
      <c r="S250" s="186"/>
      <c r="T250" s="186"/>
      <c r="U250" s="186"/>
      <c r="V250" s="187"/>
      <c r="W250" s="186"/>
      <c r="X250" s="186"/>
      <c r="Y250" s="781"/>
      <c r="Z250" s="186"/>
      <c r="AA250" s="186"/>
      <c r="AB250" s="455"/>
      <c r="AC250" s="836"/>
      <c r="AD250" s="25"/>
      <c r="AE250" s="25"/>
      <c r="AF250" s="25"/>
      <c r="AG250" s="25"/>
      <c r="AH250" s="25"/>
      <c r="AI250" s="25"/>
      <c r="AJ250" s="25" t="str">
        <f t="shared" ref="AJ250" si="131">TRIM(AH250)</f>
        <v/>
      </c>
    </row>
    <row r="251" spans="1:36" ht="39" customHeight="1" x14ac:dyDescent="0.25">
      <c r="A251" s="36" t="s">
        <v>3</v>
      </c>
      <c r="B251" s="36"/>
      <c r="C251" s="36"/>
      <c r="D251" s="36"/>
      <c r="E251" s="36"/>
      <c r="F251" s="36" t="s">
        <v>18</v>
      </c>
      <c r="G251" s="27"/>
      <c r="H251" s="184" t="str">
        <f t="shared" si="115"/>
        <v/>
      </c>
      <c r="I251" s="185" t="str">
        <f t="shared" si="116"/>
        <v/>
      </c>
      <c r="J251" s="185" t="str">
        <f t="shared" si="117"/>
        <v/>
      </c>
      <c r="K251" s="185">
        <f t="shared" si="125"/>
        <v>1677</v>
      </c>
      <c r="L251" s="862"/>
      <c r="M251" s="862"/>
      <c r="N251" s="857" t="s">
        <v>959</v>
      </c>
      <c r="O251" s="857"/>
      <c r="P251" s="186"/>
      <c r="Q251" s="186"/>
      <c r="R251" s="186"/>
      <c r="S251" s="186"/>
      <c r="T251" s="186"/>
      <c r="U251" s="186"/>
      <c r="V251" s="187"/>
      <c r="W251" s="186"/>
      <c r="X251" s="186"/>
      <c r="Y251" s="781"/>
      <c r="Z251" s="186"/>
      <c r="AA251" s="186"/>
      <c r="AB251" s="455"/>
      <c r="AC251" s="836"/>
      <c r="AD251" s="25"/>
      <c r="AE251" s="25"/>
      <c r="AF251" s="25"/>
      <c r="AG251" s="25"/>
      <c r="AH251" s="25"/>
      <c r="AI251" s="25"/>
      <c r="AJ251" s="25" t="str">
        <f t="shared" ref="AJ251" si="132">TRIM(AH251)</f>
        <v/>
      </c>
    </row>
    <row r="252" spans="1:36" ht="16.5" customHeight="1" thickBot="1" x14ac:dyDescent="0.3">
      <c r="A252" s="36" t="s">
        <v>3</v>
      </c>
      <c r="B252" s="36"/>
      <c r="C252" s="36"/>
      <c r="D252" s="36"/>
      <c r="E252" s="36"/>
      <c r="F252" s="36"/>
      <c r="G252" s="27"/>
      <c r="H252" s="188" t="str">
        <f t="shared" si="115"/>
        <v/>
      </c>
      <c r="I252" s="189" t="str">
        <f t="shared" si="116"/>
        <v/>
      </c>
      <c r="J252" s="189" t="str">
        <f t="shared" si="117"/>
        <v/>
      </c>
      <c r="K252" s="189">
        <f t="shared" si="125"/>
        <v>1631</v>
      </c>
      <c r="L252" s="180"/>
      <c r="M252" s="180"/>
      <c r="N252" s="181" t="s">
        <v>960</v>
      </c>
      <c r="O252" s="181"/>
      <c r="P252" s="191"/>
      <c r="Q252" s="191"/>
      <c r="R252" s="191"/>
      <c r="S252" s="191"/>
      <c r="T252" s="191"/>
      <c r="U252" s="191"/>
      <c r="V252" s="182"/>
      <c r="W252" s="191"/>
      <c r="X252" s="191"/>
      <c r="Y252" s="783"/>
      <c r="Z252" s="191"/>
      <c r="AA252" s="191"/>
      <c r="AB252" s="287"/>
      <c r="AC252" s="846"/>
      <c r="AD252" s="25"/>
      <c r="AE252" s="25"/>
      <c r="AF252" s="25"/>
      <c r="AG252" s="25"/>
      <c r="AH252" s="25"/>
      <c r="AI252" s="25"/>
      <c r="AJ252" s="25" t="str">
        <f t="shared" ref="AJ252" si="133">TRIM(AH252)</f>
        <v/>
      </c>
    </row>
    <row r="253" spans="1:36" ht="16.5" customHeight="1" x14ac:dyDescent="0.25">
      <c r="A253" s="36"/>
      <c r="B253" s="36"/>
      <c r="C253" s="36"/>
      <c r="D253" s="36"/>
      <c r="E253" s="36"/>
      <c r="F253" s="36"/>
      <c r="G253" s="27"/>
      <c r="H253" s="292"/>
      <c r="I253" s="293"/>
      <c r="J253" s="293"/>
      <c r="K253" s="293"/>
      <c r="L253" s="526"/>
      <c r="M253" s="526"/>
      <c r="N253" s="199"/>
      <c r="O253" s="199"/>
      <c r="P253" s="289"/>
      <c r="Q253" s="289"/>
      <c r="R253" s="289"/>
      <c r="S253" s="289"/>
      <c r="T253" s="289"/>
      <c r="U253" s="289"/>
      <c r="V253" s="200"/>
      <c r="W253" s="289"/>
      <c r="X253" s="289"/>
      <c r="Y253" s="782"/>
      <c r="Z253" s="289"/>
      <c r="AA253" s="289"/>
      <c r="AB253" s="496"/>
      <c r="AC253" s="831"/>
      <c r="AD253" s="25"/>
      <c r="AE253" s="25"/>
      <c r="AF253" s="25"/>
      <c r="AG253" s="25"/>
      <c r="AH253" s="25"/>
      <c r="AI253" s="25"/>
      <c r="AJ253" s="25"/>
    </row>
    <row r="254" spans="1:36" ht="16.5" customHeight="1" x14ac:dyDescent="0.25">
      <c r="A254" s="36"/>
      <c r="B254" s="36"/>
      <c r="C254" s="36"/>
      <c r="D254" s="36"/>
      <c r="E254" s="36"/>
      <c r="F254" s="36"/>
      <c r="G254" s="27"/>
      <c r="H254" s="184"/>
      <c r="I254" s="185"/>
      <c r="J254" s="185"/>
      <c r="K254" s="185"/>
      <c r="L254" s="862"/>
      <c r="M254" s="862"/>
      <c r="N254" s="857"/>
      <c r="O254" s="857"/>
      <c r="P254" s="186"/>
      <c r="Q254" s="186"/>
      <c r="R254" s="186"/>
      <c r="S254" s="186"/>
      <c r="T254" s="186"/>
      <c r="U254" s="186"/>
      <c r="V254" s="187"/>
      <c r="W254" s="186"/>
      <c r="X254" s="186"/>
      <c r="Y254" s="781"/>
      <c r="Z254" s="186"/>
      <c r="AA254" s="186"/>
      <c r="AB254" s="455"/>
      <c r="AC254" s="836"/>
      <c r="AD254" s="25"/>
      <c r="AE254" s="25"/>
      <c r="AF254" s="25"/>
      <c r="AG254" s="25"/>
      <c r="AH254" s="25"/>
      <c r="AI254" s="25"/>
      <c r="AJ254" s="25"/>
    </row>
    <row r="255" spans="1:36" ht="21" customHeight="1" x14ac:dyDescent="0.25">
      <c r="A255" s="36"/>
      <c r="B255" s="36"/>
      <c r="C255" s="36"/>
      <c r="D255" s="36"/>
      <c r="E255" s="36"/>
      <c r="F255" s="36"/>
      <c r="G255" s="27"/>
      <c r="H255" s="184"/>
      <c r="I255" s="185"/>
      <c r="J255" s="185"/>
      <c r="K255" s="185"/>
      <c r="L255" s="862"/>
      <c r="M255" s="835" t="s">
        <v>803</v>
      </c>
      <c r="N255" s="202"/>
      <c r="O255" s="202"/>
      <c r="P255" s="202"/>
      <c r="Q255" s="202"/>
      <c r="R255" s="202"/>
      <c r="S255" s="202"/>
      <c r="T255" s="202"/>
      <c r="U255" s="202"/>
      <c r="V255" s="202"/>
      <c r="W255" s="835" t="s">
        <v>898</v>
      </c>
      <c r="X255" s="186"/>
      <c r="Y255" s="781"/>
      <c r="Z255" s="186"/>
      <c r="AA255" s="186"/>
      <c r="AB255" s="455"/>
      <c r="AC255" s="836"/>
      <c r="AD255" s="25"/>
      <c r="AE255" s="25"/>
      <c r="AF255" s="25"/>
      <c r="AG255" s="25"/>
      <c r="AH255" s="25"/>
      <c r="AI255" s="25"/>
      <c r="AJ255" s="25"/>
    </row>
    <row r="256" spans="1:36" ht="24.75" customHeight="1" thickBot="1" x14ac:dyDescent="0.3">
      <c r="A256" s="36"/>
      <c r="B256" s="36"/>
      <c r="C256" s="36"/>
      <c r="D256" s="36"/>
      <c r="E256" s="36"/>
      <c r="F256" s="36"/>
      <c r="G256" s="27"/>
      <c r="H256" s="188"/>
      <c r="I256" s="189"/>
      <c r="J256" s="189"/>
      <c r="K256" s="189"/>
      <c r="L256" s="180"/>
      <c r="M256" s="205" t="s">
        <v>805</v>
      </c>
      <c r="N256" s="203"/>
      <c r="O256" s="203"/>
      <c r="P256" s="203"/>
      <c r="Q256" s="203"/>
      <c r="R256" s="203"/>
      <c r="S256" s="203"/>
      <c r="T256" s="203"/>
      <c r="U256" s="203"/>
      <c r="V256" s="203"/>
      <c r="W256" s="203"/>
      <c r="X256" s="191"/>
      <c r="Y256" s="783"/>
      <c r="Z256" s="191"/>
      <c r="AA256" s="191"/>
      <c r="AB256" s="287"/>
      <c r="AC256" s="846"/>
      <c r="AD256" s="25"/>
      <c r="AE256" s="25"/>
      <c r="AF256" s="25"/>
      <c r="AG256" s="25"/>
      <c r="AH256" s="25"/>
      <c r="AI256" s="25"/>
      <c r="AJ256" s="25"/>
    </row>
    <row r="257" spans="1:36" ht="14.25" customHeight="1" x14ac:dyDescent="0.25">
      <c r="A257" s="36"/>
      <c r="B257" s="36"/>
      <c r="C257" s="36"/>
      <c r="D257" s="36"/>
      <c r="E257" s="36"/>
      <c r="F257" s="36"/>
      <c r="G257" s="27"/>
      <c r="H257" s="972" t="s">
        <v>1</v>
      </c>
      <c r="I257" s="1052"/>
      <c r="J257" s="1052"/>
      <c r="K257" s="1052"/>
      <c r="L257" s="1052"/>
      <c r="M257" s="973" t="s">
        <v>2</v>
      </c>
      <c r="N257" s="973"/>
      <c r="O257" s="973"/>
      <c r="P257" s="973"/>
      <c r="Q257" s="973"/>
      <c r="R257" s="973"/>
      <c r="S257" s="973"/>
      <c r="T257" s="973"/>
      <c r="U257" s="973"/>
      <c r="V257" s="258"/>
      <c r="W257" s="258"/>
      <c r="X257" s="258"/>
      <c r="Y257" s="778"/>
      <c r="Z257" s="258"/>
      <c r="AA257" s="258"/>
      <c r="AB257" s="493"/>
      <c r="AC257" s="296"/>
      <c r="AD257" s="25"/>
      <c r="AE257" s="25"/>
      <c r="AF257" s="25"/>
      <c r="AG257" s="25"/>
      <c r="AH257" s="25"/>
      <c r="AI257" s="25"/>
      <c r="AJ257" s="25"/>
    </row>
    <row r="258" spans="1:36" ht="18" customHeight="1" x14ac:dyDescent="0.25">
      <c r="A258" s="36"/>
      <c r="B258" s="36"/>
      <c r="C258" s="36"/>
      <c r="D258" s="36"/>
      <c r="E258" s="36"/>
      <c r="F258" s="36"/>
      <c r="G258" s="27"/>
      <c r="H258" s="962" t="s">
        <v>4</v>
      </c>
      <c r="I258" s="964"/>
      <c r="J258" s="964"/>
      <c r="K258" s="964"/>
      <c r="L258" s="964"/>
      <c r="M258" s="964" t="s">
        <v>3</v>
      </c>
      <c r="N258" s="964"/>
      <c r="O258" s="964"/>
      <c r="P258" s="964"/>
      <c r="Q258" s="964"/>
      <c r="R258" s="964"/>
      <c r="S258" s="964"/>
      <c r="T258" s="964"/>
      <c r="U258" s="964"/>
      <c r="V258" s="833"/>
      <c r="W258" s="254"/>
      <c r="X258" s="965"/>
      <c r="Y258" s="965"/>
      <c r="Z258" s="971"/>
      <c r="AA258" s="971"/>
      <c r="AB258" s="971"/>
      <c r="AC258" s="297"/>
      <c r="AD258" s="25"/>
      <c r="AE258" s="25"/>
      <c r="AF258" s="25"/>
      <c r="AG258" s="25"/>
      <c r="AH258" s="25"/>
      <c r="AI258" s="25"/>
      <c r="AJ258" s="25"/>
    </row>
    <row r="259" spans="1:36" ht="15" customHeight="1" x14ac:dyDescent="0.25">
      <c r="A259" s="36"/>
      <c r="B259" s="36"/>
      <c r="C259" s="36"/>
      <c r="D259" s="36"/>
      <c r="E259" s="36"/>
      <c r="F259" s="36"/>
      <c r="G259" s="27"/>
      <c r="H259" s="962" t="s">
        <v>6</v>
      </c>
      <c r="I259" s="964"/>
      <c r="J259" s="964"/>
      <c r="K259" s="964"/>
      <c r="L259" s="964"/>
      <c r="M259" s="964" t="s">
        <v>18</v>
      </c>
      <c r="N259" s="964"/>
      <c r="O259" s="964"/>
      <c r="P259" s="964"/>
      <c r="Q259" s="964"/>
      <c r="R259" s="964"/>
      <c r="S259" s="964"/>
      <c r="T259" s="964"/>
      <c r="U259" s="964"/>
      <c r="V259" s="833"/>
      <c r="W259" s="254"/>
      <c r="X259" s="832"/>
      <c r="Y259" s="779"/>
      <c r="Z259" s="833"/>
      <c r="AA259" s="833"/>
      <c r="AB259" s="506"/>
      <c r="AC259" s="297"/>
      <c r="AD259" s="25"/>
      <c r="AE259" s="25"/>
      <c r="AF259" s="25"/>
      <c r="AG259" s="25"/>
      <c r="AH259" s="25"/>
      <c r="AI259" s="25"/>
      <c r="AJ259" s="25"/>
    </row>
    <row r="260" spans="1:36" ht="45.75" customHeight="1" x14ac:dyDescent="0.25">
      <c r="A260" s="36"/>
      <c r="B260" s="36"/>
      <c r="C260" s="36"/>
      <c r="D260" s="36"/>
      <c r="E260" s="36"/>
      <c r="F260" s="36"/>
      <c r="G260" s="27"/>
      <c r="H260" s="1020" t="s">
        <v>8</v>
      </c>
      <c r="I260" s="1058"/>
      <c r="J260" s="1059"/>
      <c r="K260" s="256"/>
      <c r="L260" s="1021" t="s">
        <v>9</v>
      </c>
      <c r="M260" s="1060"/>
      <c r="N260" s="1061"/>
      <c r="O260" s="257" t="s">
        <v>10</v>
      </c>
      <c r="P260" s="1007" t="s">
        <v>11</v>
      </c>
      <c r="Q260" s="1057"/>
      <c r="R260" s="1051"/>
      <c r="S260" s="1007" t="s">
        <v>12</v>
      </c>
      <c r="T260" s="1057"/>
      <c r="U260" s="1051"/>
      <c r="V260" s="407" t="s">
        <v>798</v>
      </c>
      <c r="W260" s="1007" t="s">
        <v>14</v>
      </c>
      <c r="X260" s="1051"/>
      <c r="Y260" s="1007" t="s">
        <v>15</v>
      </c>
      <c r="Z260" s="1057"/>
      <c r="AA260" s="1057"/>
      <c r="AB260" s="1051"/>
      <c r="AC260" s="593" t="s">
        <v>16</v>
      </c>
      <c r="AD260" s="25"/>
      <c r="AE260" s="25"/>
      <c r="AF260" s="25"/>
      <c r="AG260" s="25"/>
      <c r="AH260" s="25"/>
      <c r="AI260" s="25"/>
      <c r="AJ260" s="25"/>
    </row>
    <row r="261" spans="1:36" s="559" customFormat="1" ht="70.5" customHeight="1" thickBot="1" x14ac:dyDescent="0.3">
      <c r="A261" s="638"/>
      <c r="B261" s="638"/>
      <c r="C261" s="638"/>
      <c r="D261" s="638"/>
      <c r="E261" s="638"/>
      <c r="F261" s="638" t="s">
        <v>18</v>
      </c>
      <c r="G261" s="662"/>
      <c r="H261" s="601" t="s">
        <v>19</v>
      </c>
      <c r="I261" s="602" t="s">
        <v>20</v>
      </c>
      <c r="J261" s="602" t="s">
        <v>21</v>
      </c>
      <c r="K261" s="602" t="s">
        <v>799</v>
      </c>
      <c r="L261" s="603" t="s">
        <v>20</v>
      </c>
      <c r="M261" s="604" t="s">
        <v>21</v>
      </c>
      <c r="N261" s="604" t="s">
        <v>22</v>
      </c>
      <c r="O261" s="558"/>
      <c r="P261" s="605" t="s">
        <v>23</v>
      </c>
      <c r="Q261" s="605" t="s">
        <v>24</v>
      </c>
      <c r="R261" s="605" t="s">
        <v>25</v>
      </c>
      <c r="S261" s="605" t="s">
        <v>26</v>
      </c>
      <c r="T261" s="605" t="s">
        <v>27</v>
      </c>
      <c r="U261" s="605" t="s">
        <v>28</v>
      </c>
      <c r="V261" s="605" t="s">
        <v>29</v>
      </c>
      <c r="W261" s="606" t="s">
        <v>31</v>
      </c>
      <c r="X261" s="606" t="s">
        <v>32</v>
      </c>
      <c r="Y261" s="785" t="s">
        <v>33</v>
      </c>
      <c r="Z261" s="558" t="s">
        <v>34</v>
      </c>
      <c r="AA261" s="558" t="s">
        <v>35</v>
      </c>
      <c r="AB261" s="558" t="s">
        <v>36</v>
      </c>
      <c r="AC261" s="647"/>
      <c r="AD261" s="627"/>
      <c r="AE261" s="627"/>
      <c r="AF261" s="627"/>
      <c r="AG261" s="627"/>
      <c r="AH261" s="627"/>
      <c r="AI261" s="627"/>
      <c r="AJ261" s="627"/>
    </row>
    <row r="262" spans="1:36" ht="31.5" customHeight="1" x14ac:dyDescent="0.25">
      <c r="A262" s="36" t="s">
        <v>3</v>
      </c>
      <c r="B262" s="36"/>
      <c r="C262" s="36"/>
      <c r="D262" s="36"/>
      <c r="E262" s="36"/>
      <c r="F262" s="36" t="s">
        <v>18</v>
      </c>
      <c r="G262" s="39"/>
      <c r="H262" s="230">
        <f t="shared" ref="H262:H280" si="134">IF(I262&lt;&gt;"",VLOOKUP(F261,Dependencias,2,0),"")</f>
        <v>20</v>
      </c>
      <c r="I262" s="849">
        <f t="shared" ref="I262" si="135">IF(L262&lt;&gt;"",VLOOKUP(L262,SERIE,2,0),"")</f>
        <v>152</v>
      </c>
      <c r="J262" s="849">
        <f t="shared" ref="J262" si="136">IF(M262&lt;&gt;"",VLOOKUP(M262,SUBSERIE,2,0),"")</f>
        <v>24</v>
      </c>
      <c r="K262" s="849">
        <f t="shared" ref="K262" si="137">IF(N262&lt;&gt;"",VLOOKUP(N262,TIPOLOGIA,2,0),"")</f>
        <v>1630</v>
      </c>
      <c r="L262" s="1032" t="s">
        <v>932</v>
      </c>
      <c r="M262" s="1032" t="s">
        <v>505</v>
      </c>
      <c r="N262" s="199" t="s">
        <v>961</v>
      </c>
      <c r="O262" s="199"/>
      <c r="P262" s="289"/>
      <c r="Q262" s="289"/>
      <c r="R262" s="289"/>
      <c r="S262" s="289"/>
      <c r="T262" s="289"/>
      <c r="U262" s="289"/>
      <c r="V262" s="200"/>
      <c r="W262" s="289"/>
      <c r="X262" s="289"/>
      <c r="Y262" s="782"/>
      <c r="Z262" s="289"/>
      <c r="AA262" s="289"/>
      <c r="AB262" s="496"/>
      <c r="AC262" s="831"/>
      <c r="AD262" s="25"/>
      <c r="AE262" s="25"/>
      <c r="AF262" s="25"/>
      <c r="AG262" s="25"/>
      <c r="AH262" s="25"/>
      <c r="AI262" s="25"/>
      <c r="AJ262" s="25" t="str">
        <f t="shared" ref="AJ262" si="138">TRIM(AH262)</f>
        <v/>
      </c>
    </row>
    <row r="263" spans="1:36" ht="13.5" customHeight="1" x14ac:dyDescent="0.25">
      <c r="A263" s="36" t="s">
        <v>3</v>
      </c>
      <c r="B263" s="36"/>
      <c r="C263" s="36"/>
      <c r="D263" s="36"/>
      <c r="E263" s="36"/>
      <c r="F263" s="36" t="s">
        <v>18</v>
      </c>
      <c r="G263" s="39"/>
      <c r="H263" s="184" t="str">
        <f t="shared" si="134"/>
        <v/>
      </c>
      <c r="I263" s="185" t="str">
        <f t="shared" si="116"/>
        <v/>
      </c>
      <c r="J263" s="185" t="str">
        <f t="shared" si="117"/>
        <v/>
      </c>
      <c r="K263" s="185">
        <f t="shared" si="125"/>
        <v>1632</v>
      </c>
      <c r="L263" s="1033"/>
      <c r="M263" s="1033"/>
      <c r="N263" s="857" t="s">
        <v>520</v>
      </c>
      <c r="O263" s="857"/>
      <c r="P263" s="186"/>
      <c r="Q263" s="186"/>
      <c r="R263" s="186"/>
      <c r="S263" s="186"/>
      <c r="T263" s="186"/>
      <c r="U263" s="186"/>
      <c r="V263" s="187"/>
      <c r="W263" s="186"/>
      <c r="X263" s="186"/>
      <c r="Y263" s="781"/>
      <c r="Z263" s="186"/>
      <c r="AA263" s="186"/>
      <c r="AB263" s="455"/>
      <c r="AC263" s="836"/>
      <c r="AD263" s="25"/>
      <c r="AE263" s="25"/>
      <c r="AF263" s="25"/>
      <c r="AG263" s="25"/>
      <c r="AH263" s="25"/>
      <c r="AI263" s="25"/>
      <c r="AJ263" s="25" t="str">
        <f t="shared" ref="AJ263" si="139">TRIM(AH263)</f>
        <v/>
      </c>
    </row>
    <row r="264" spans="1:36" ht="16.5" customHeight="1" x14ac:dyDescent="0.25">
      <c r="A264" s="36" t="s">
        <v>3</v>
      </c>
      <c r="B264" s="36"/>
      <c r="C264" s="36"/>
      <c r="D264" s="36"/>
      <c r="E264" s="36"/>
      <c r="F264" s="36" t="s">
        <v>18</v>
      </c>
      <c r="G264" s="39"/>
      <c r="H264" s="184" t="str">
        <f t="shared" si="134"/>
        <v/>
      </c>
      <c r="I264" s="185" t="str">
        <f t="shared" si="116"/>
        <v/>
      </c>
      <c r="J264" s="185" t="str">
        <f t="shared" si="117"/>
        <v/>
      </c>
      <c r="K264" s="185">
        <f t="shared" si="125"/>
        <v>1915</v>
      </c>
      <c r="L264" s="862"/>
      <c r="M264" s="1033"/>
      <c r="N264" s="857" t="s">
        <v>521</v>
      </c>
      <c r="O264" s="857"/>
      <c r="P264" s="186"/>
      <c r="Q264" s="186"/>
      <c r="R264" s="186"/>
      <c r="S264" s="186"/>
      <c r="T264" s="186"/>
      <c r="U264" s="186"/>
      <c r="V264" s="187"/>
      <c r="W264" s="186"/>
      <c r="X264" s="186"/>
      <c r="Y264" s="781"/>
      <c r="Z264" s="186"/>
      <c r="AA264" s="186"/>
      <c r="AB264" s="455"/>
      <c r="AC264" s="836"/>
      <c r="AD264" s="25"/>
      <c r="AE264" s="25"/>
      <c r="AF264" s="25"/>
      <c r="AG264" s="25"/>
      <c r="AH264" s="25"/>
      <c r="AI264" s="25"/>
      <c r="AJ264" s="25" t="str">
        <f t="shared" ref="AJ264" si="140">TRIM(AH264)</f>
        <v/>
      </c>
    </row>
    <row r="265" spans="1:36" ht="14.25" customHeight="1" x14ac:dyDescent="0.25">
      <c r="A265" s="36" t="s">
        <v>3</v>
      </c>
      <c r="B265" s="36"/>
      <c r="C265" s="36"/>
      <c r="D265" s="36"/>
      <c r="E265" s="36"/>
      <c r="F265" s="36" t="s">
        <v>18</v>
      </c>
      <c r="G265" s="39"/>
      <c r="H265" s="184" t="str">
        <f t="shared" si="134"/>
        <v/>
      </c>
      <c r="I265" s="185" t="str">
        <f t="shared" si="116"/>
        <v/>
      </c>
      <c r="J265" s="185" t="str">
        <f t="shared" si="117"/>
        <v/>
      </c>
      <c r="K265" s="185">
        <f t="shared" si="125"/>
        <v>1682</v>
      </c>
      <c r="L265" s="862"/>
      <c r="M265" s="862"/>
      <c r="N265" s="857" t="s">
        <v>522</v>
      </c>
      <c r="O265" s="857"/>
      <c r="P265" s="186"/>
      <c r="Q265" s="186"/>
      <c r="R265" s="186"/>
      <c r="S265" s="186"/>
      <c r="T265" s="186"/>
      <c r="U265" s="186"/>
      <c r="V265" s="187"/>
      <c r="W265" s="186"/>
      <c r="X265" s="186"/>
      <c r="Y265" s="781"/>
      <c r="Z265" s="186"/>
      <c r="AA265" s="186"/>
      <c r="AB265" s="455"/>
      <c r="AC265" s="836"/>
      <c r="AD265" s="25"/>
      <c r="AE265" s="25"/>
      <c r="AF265" s="25"/>
      <c r="AG265" s="25"/>
      <c r="AH265" s="25"/>
      <c r="AI265" s="25"/>
      <c r="AJ265" s="25" t="str">
        <f t="shared" ref="AJ265" si="141">TRIM(AH265)</f>
        <v/>
      </c>
    </row>
    <row r="266" spans="1:36" ht="39" customHeight="1" x14ac:dyDescent="0.25">
      <c r="A266" s="36" t="s">
        <v>3</v>
      </c>
      <c r="B266" s="36"/>
      <c r="C266" s="36"/>
      <c r="D266" s="36"/>
      <c r="E266" s="36"/>
      <c r="F266" s="36" t="s">
        <v>18</v>
      </c>
      <c r="G266" s="39"/>
      <c r="H266" s="184" t="str">
        <f t="shared" si="134"/>
        <v/>
      </c>
      <c r="I266" s="185" t="str">
        <f t="shared" si="116"/>
        <v/>
      </c>
      <c r="J266" s="185" t="str">
        <f t="shared" si="117"/>
        <v/>
      </c>
      <c r="K266" s="185">
        <f t="shared" si="125"/>
        <v>1837</v>
      </c>
      <c r="L266" s="862"/>
      <c r="M266" s="862"/>
      <c r="N266" s="857" t="s">
        <v>523</v>
      </c>
      <c r="O266" s="857"/>
      <c r="P266" s="186"/>
      <c r="Q266" s="186"/>
      <c r="R266" s="186"/>
      <c r="S266" s="186"/>
      <c r="T266" s="186"/>
      <c r="U266" s="186"/>
      <c r="V266" s="187"/>
      <c r="W266" s="186"/>
      <c r="X266" s="186"/>
      <c r="Y266" s="781"/>
      <c r="Z266" s="186"/>
      <c r="AA266" s="186"/>
      <c r="AB266" s="455"/>
      <c r="AC266" s="836"/>
      <c r="AD266" s="25"/>
      <c r="AE266" s="25"/>
      <c r="AF266" s="25"/>
      <c r="AG266" s="25"/>
      <c r="AH266" s="25"/>
      <c r="AI266" s="25"/>
      <c r="AJ266" s="25" t="str">
        <f t="shared" ref="AJ266" si="142">TRIM(AH266)</f>
        <v/>
      </c>
    </row>
    <row r="267" spans="1:36" ht="16.5" customHeight="1" x14ac:dyDescent="0.25">
      <c r="A267" s="36" t="s">
        <v>3</v>
      </c>
      <c r="B267" s="36"/>
      <c r="C267" s="36"/>
      <c r="D267" s="36"/>
      <c r="E267" s="36"/>
      <c r="F267" s="36" t="s">
        <v>18</v>
      </c>
      <c r="G267" s="39"/>
      <c r="H267" s="184" t="str">
        <f t="shared" si="134"/>
        <v/>
      </c>
      <c r="I267" s="185" t="str">
        <f t="shared" si="116"/>
        <v/>
      </c>
      <c r="J267" s="185" t="str">
        <f t="shared" si="117"/>
        <v/>
      </c>
      <c r="K267" s="185">
        <f t="shared" si="125"/>
        <v>1772</v>
      </c>
      <c r="L267" s="862"/>
      <c r="M267" s="862"/>
      <c r="N267" s="857" t="s">
        <v>962</v>
      </c>
      <c r="O267" s="857"/>
      <c r="P267" s="186"/>
      <c r="Q267" s="186"/>
      <c r="R267" s="186"/>
      <c r="S267" s="186"/>
      <c r="T267" s="186"/>
      <c r="U267" s="186"/>
      <c r="V267" s="187"/>
      <c r="W267" s="186"/>
      <c r="X267" s="186"/>
      <c r="Y267" s="781"/>
      <c r="Z267" s="186"/>
      <c r="AA267" s="186"/>
      <c r="AB267" s="455"/>
      <c r="AC267" s="836"/>
      <c r="AD267" s="25"/>
      <c r="AE267" s="25"/>
      <c r="AF267" s="25"/>
      <c r="AG267" s="25"/>
      <c r="AH267" s="25"/>
      <c r="AI267" s="25"/>
      <c r="AJ267" s="25" t="str">
        <f t="shared" ref="AJ267" si="143">TRIM(AH267)</f>
        <v/>
      </c>
    </row>
    <row r="268" spans="1:36" ht="11.25" customHeight="1" x14ac:dyDescent="0.25">
      <c r="A268" s="36" t="s">
        <v>3</v>
      </c>
      <c r="B268" s="36"/>
      <c r="C268" s="36"/>
      <c r="D268" s="36"/>
      <c r="E268" s="36"/>
      <c r="F268" s="36" t="s">
        <v>18</v>
      </c>
      <c r="G268" s="39"/>
      <c r="H268" s="184" t="str">
        <f t="shared" si="134"/>
        <v/>
      </c>
      <c r="I268" s="185" t="str">
        <f t="shared" si="116"/>
        <v/>
      </c>
      <c r="J268" s="185" t="str">
        <f t="shared" si="117"/>
        <v/>
      </c>
      <c r="K268" s="185">
        <f t="shared" si="125"/>
        <v>1889</v>
      </c>
      <c r="L268" s="862"/>
      <c r="M268" s="862"/>
      <c r="N268" s="857" t="s">
        <v>243</v>
      </c>
      <c r="O268" s="857"/>
      <c r="P268" s="186"/>
      <c r="Q268" s="186"/>
      <c r="R268" s="186"/>
      <c r="S268" s="186"/>
      <c r="T268" s="186"/>
      <c r="U268" s="186"/>
      <c r="V268" s="187"/>
      <c r="W268" s="186"/>
      <c r="X268" s="186"/>
      <c r="Y268" s="781"/>
      <c r="Z268" s="186"/>
      <c r="AA268" s="186"/>
      <c r="AB268" s="455"/>
      <c r="AC268" s="836"/>
      <c r="AD268" s="25"/>
      <c r="AE268" s="25"/>
      <c r="AF268" s="25"/>
      <c r="AG268" s="25"/>
      <c r="AH268" s="25"/>
      <c r="AI268" s="25"/>
      <c r="AJ268" s="25" t="str">
        <f t="shared" ref="AJ268" si="144">TRIM(AH268)</f>
        <v/>
      </c>
    </row>
    <row r="269" spans="1:36" ht="27" customHeight="1" x14ac:dyDescent="0.25">
      <c r="A269" s="36" t="s">
        <v>3</v>
      </c>
      <c r="B269" s="36"/>
      <c r="C269" s="36"/>
      <c r="D269" s="36"/>
      <c r="E269" s="36"/>
      <c r="F269" s="36" t="s">
        <v>18</v>
      </c>
      <c r="G269" s="39"/>
      <c r="H269" s="184" t="str">
        <f t="shared" si="134"/>
        <v/>
      </c>
      <c r="I269" s="185" t="str">
        <f t="shared" si="116"/>
        <v/>
      </c>
      <c r="J269" s="185" t="str">
        <f t="shared" si="117"/>
        <v/>
      </c>
      <c r="K269" s="185">
        <f t="shared" si="125"/>
        <v>1684</v>
      </c>
      <c r="L269" s="862"/>
      <c r="M269" s="862"/>
      <c r="N269" s="857" t="s">
        <v>525</v>
      </c>
      <c r="O269" s="857"/>
      <c r="P269" s="186"/>
      <c r="Q269" s="186"/>
      <c r="R269" s="186"/>
      <c r="S269" s="186"/>
      <c r="T269" s="186"/>
      <c r="U269" s="186"/>
      <c r="V269" s="187"/>
      <c r="W269" s="186"/>
      <c r="X269" s="186"/>
      <c r="Y269" s="781"/>
      <c r="Z269" s="186"/>
      <c r="AA269" s="186"/>
      <c r="AB269" s="455"/>
      <c r="AC269" s="836"/>
      <c r="AD269" s="25"/>
      <c r="AE269" s="25"/>
      <c r="AF269" s="25"/>
      <c r="AG269" s="25"/>
      <c r="AH269" s="25"/>
      <c r="AI269" s="25"/>
      <c r="AJ269" s="25" t="str">
        <f t="shared" ref="AJ269" si="145">TRIM(AH269)</f>
        <v/>
      </c>
    </row>
    <row r="270" spans="1:36" ht="53.25" customHeight="1" x14ac:dyDescent="0.25">
      <c r="A270" s="36" t="s">
        <v>3</v>
      </c>
      <c r="B270" s="36"/>
      <c r="C270" s="36"/>
      <c r="D270" s="36"/>
      <c r="E270" s="36"/>
      <c r="F270" s="36" t="s">
        <v>18</v>
      </c>
      <c r="G270" s="39"/>
      <c r="H270" s="184" t="str">
        <f t="shared" si="134"/>
        <v/>
      </c>
      <c r="I270" s="185" t="str">
        <f t="shared" si="116"/>
        <v/>
      </c>
      <c r="J270" s="185" t="str">
        <f t="shared" si="117"/>
        <v/>
      </c>
      <c r="K270" s="185">
        <f t="shared" si="125"/>
        <v>1686</v>
      </c>
      <c r="L270" s="862"/>
      <c r="M270" s="862"/>
      <c r="N270" s="857" t="s">
        <v>526</v>
      </c>
      <c r="O270" s="857"/>
      <c r="P270" s="186"/>
      <c r="Q270" s="186"/>
      <c r="R270" s="186"/>
      <c r="S270" s="186"/>
      <c r="T270" s="186"/>
      <c r="U270" s="186"/>
      <c r="V270" s="187"/>
      <c r="W270" s="186"/>
      <c r="X270" s="186"/>
      <c r="Y270" s="781"/>
      <c r="Z270" s="186"/>
      <c r="AA270" s="186"/>
      <c r="AB270" s="455"/>
      <c r="AC270" s="836"/>
      <c r="AD270" s="25"/>
      <c r="AE270" s="25"/>
      <c r="AF270" s="25"/>
      <c r="AG270" s="25"/>
      <c r="AH270" s="25"/>
      <c r="AI270" s="25"/>
      <c r="AJ270" s="25" t="str">
        <f t="shared" ref="AJ270" si="146">TRIM(AH270)</f>
        <v/>
      </c>
    </row>
    <row r="271" spans="1:36" ht="13.5" customHeight="1" x14ac:dyDescent="0.25">
      <c r="A271" s="36" t="s">
        <v>3</v>
      </c>
      <c r="B271" s="36"/>
      <c r="C271" s="36"/>
      <c r="D271" s="36"/>
      <c r="E271" s="36"/>
      <c r="F271" s="36" t="s">
        <v>18</v>
      </c>
      <c r="G271" s="39"/>
      <c r="H271" s="184" t="str">
        <f t="shared" si="134"/>
        <v/>
      </c>
      <c r="I271" s="185" t="str">
        <f t="shared" si="116"/>
        <v/>
      </c>
      <c r="J271" s="185" t="str">
        <f t="shared" si="117"/>
        <v/>
      </c>
      <c r="K271" s="185">
        <f t="shared" si="125"/>
        <v>1716</v>
      </c>
      <c r="L271" s="862"/>
      <c r="M271" s="862"/>
      <c r="N271" s="857" t="s">
        <v>527</v>
      </c>
      <c r="O271" s="857"/>
      <c r="P271" s="186"/>
      <c r="Q271" s="186"/>
      <c r="R271" s="186"/>
      <c r="S271" s="186"/>
      <c r="T271" s="186"/>
      <c r="U271" s="186"/>
      <c r="V271" s="187"/>
      <c r="W271" s="186"/>
      <c r="X271" s="186"/>
      <c r="Y271" s="781"/>
      <c r="Z271" s="186"/>
      <c r="AA271" s="186"/>
      <c r="AB271" s="455"/>
      <c r="AC271" s="836"/>
      <c r="AD271" s="25"/>
      <c r="AE271" s="25"/>
      <c r="AF271" s="25"/>
      <c r="AG271" s="25"/>
      <c r="AH271" s="25"/>
      <c r="AI271" s="25"/>
      <c r="AJ271" s="25" t="str">
        <f t="shared" ref="AJ271" si="147">TRIM(AH271)</f>
        <v/>
      </c>
    </row>
    <row r="272" spans="1:36" ht="13.5" customHeight="1" x14ac:dyDescent="0.25">
      <c r="A272" s="36" t="s">
        <v>3</v>
      </c>
      <c r="B272" s="36"/>
      <c r="C272" s="36"/>
      <c r="D272" s="36"/>
      <c r="E272" s="36"/>
      <c r="F272" s="36" t="s">
        <v>18</v>
      </c>
      <c r="G272" s="39"/>
      <c r="H272" s="184" t="str">
        <f t="shared" si="134"/>
        <v/>
      </c>
      <c r="I272" s="185" t="str">
        <f t="shared" si="116"/>
        <v/>
      </c>
      <c r="J272" s="185" t="str">
        <f t="shared" si="117"/>
        <v/>
      </c>
      <c r="K272" s="185">
        <f t="shared" si="125"/>
        <v>1912</v>
      </c>
      <c r="L272" s="862"/>
      <c r="M272" s="862"/>
      <c r="N272" s="857" t="s">
        <v>528</v>
      </c>
      <c r="O272" s="857"/>
      <c r="P272" s="186"/>
      <c r="Q272" s="186"/>
      <c r="R272" s="186"/>
      <c r="S272" s="186"/>
      <c r="T272" s="186"/>
      <c r="U272" s="186"/>
      <c r="V272" s="187"/>
      <c r="W272" s="186"/>
      <c r="X272" s="186"/>
      <c r="Y272" s="781"/>
      <c r="Z272" s="186"/>
      <c r="AA272" s="186"/>
      <c r="AB272" s="455"/>
      <c r="AC272" s="836"/>
      <c r="AD272" s="25"/>
      <c r="AE272" s="25"/>
      <c r="AF272" s="25"/>
      <c r="AG272" s="25"/>
      <c r="AH272" s="25"/>
      <c r="AI272" s="25"/>
      <c r="AJ272" s="25" t="str">
        <f t="shared" ref="AJ272" si="148">TRIM(AH272)</f>
        <v/>
      </c>
    </row>
    <row r="273" spans="1:36" ht="12.75" customHeight="1" x14ac:dyDescent="0.25">
      <c r="A273" s="36" t="s">
        <v>3</v>
      </c>
      <c r="B273" s="36"/>
      <c r="C273" s="36"/>
      <c r="D273" s="36"/>
      <c r="E273" s="36"/>
      <c r="F273" s="36" t="s">
        <v>18</v>
      </c>
      <c r="G273" s="39"/>
      <c r="H273" s="184" t="str">
        <f t="shared" si="134"/>
        <v/>
      </c>
      <c r="I273" s="185" t="str">
        <f t="shared" si="116"/>
        <v/>
      </c>
      <c r="J273" s="185" t="str">
        <f t="shared" si="117"/>
        <v/>
      </c>
      <c r="K273" s="185">
        <f t="shared" si="125"/>
        <v>1781</v>
      </c>
      <c r="L273" s="862"/>
      <c r="M273" s="862"/>
      <c r="N273" s="857" t="s">
        <v>480</v>
      </c>
      <c r="O273" s="857"/>
      <c r="P273" s="186"/>
      <c r="Q273" s="186"/>
      <c r="R273" s="186"/>
      <c r="S273" s="186"/>
      <c r="T273" s="186"/>
      <c r="U273" s="186"/>
      <c r="V273" s="187"/>
      <c r="W273" s="186"/>
      <c r="X273" s="186"/>
      <c r="Y273" s="781"/>
      <c r="Z273" s="186"/>
      <c r="AA273" s="186"/>
      <c r="AB273" s="455"/>
      <c r="AC273" s="836"/>
      <c r="AD273" s="25"/>
      <c r="AE273" s="25"/>
      <c r="AF273" s="25"/>
      <c r="AG273" s="25"/>
      <c r="AH273" s="25"/>
      <c r="AI273" s="25"/>
      <c r="AJ273" s="25" t="str">
        <f t="shared" ref="AJ273" si="149">TRIM(AH273)</f>
        <v/>
      </c>
    </row>
    <row r="274" spans="1:36" ht="13.5" customHeight="1" x14ac:dyDescent="0.25">
      <c r="A274" s="36" t="s">
        <v>3</v>
      </c>
      <c r="B274" s="36"/>
      <c r="C274" s="36"/>
      <c r="D274" s="36"/>
      <c r="E274" s="36"/>
      <c r="F274" s="36" t="s">
        <v>18</v>
      </c>
      <c r="G274" s="39"/>
      <c r="H274" s="184" t="str">
        <f t="shared" si="134"/>
        <v/>
      </c>
      <c r="I274" s="185" t="str">
        <f t="shared" si="116"/>
        <v/>
      </c>
      <c r="J274" s="185" t="str">
        <f t="shared" si="117"/>
        <v/>
      </c>
      <c r="K274" s="185">
        <f t="shared" si="125"/>
        <v>1641</v>
      </c>
      <c r="L274" s="862"/>
      <c r="M274" s="862"/>
      <c r="N274" s="857" t="s">
        <v>529</v>
      </c>
      <c r="O274" s="857"/>
      <c r="P274" s="186"/>
      <c r="Q274" s="186"/>
      <c r="R274" s="186"/>
      <c r="S274" s="186"/>
      <c r="T274" s="186"/>
      <c r="U274" s="186"/>
      <c r="V274" s="187"/>
      <c r="W274" s="186"/>
      <c r="X274" s="186"/>
      <c r="Y274" s="781"/>
      <c r="Z274" s="186"/>
      <c r="AA274" s="186"/>
      <c r="AB274" s="455"/>
      <c r="AC274" s="836"/>
      <c r="AD274" s="25"/>
      <c r="AE274" s="25"/>
      <c r="AF274" s="25"/>
      <c r="AG274" s="25"/>
      <c r="AH274" s="25"/>
      <c r="AI274" s="25"/>
      <c r="AJ274" s="25" t="str">
        <f t="shared" ref="AJ274" si="150">TRIM(AH274)</f>
        <v/>
      </c>
    </row>
    <row r="275" spans="1:36" ht="40.5" customHeight="1" x14ac:dyDescent="0.25">
      <c r="A275" s="36" t="s">
        <v>3</v>
      </c>
      <c r="B275" s="36"/>
      <c r="C275" s="36"/>
      <c r="D275" s="36"/>
      <c r="E275" s="36"/>
      <c r="F275" s="36" t="s">
        <v>18</v>
      </c>
      <c r="G275" s="39"/>
      <c r="H275" s="184" t="str">
        <f t="shared" si="134"/>
        <v/>
      </c>
      <c r="I275" s="185" t="str">
        <f t="shared" si="116"/>
        <v/>
      </c>
      <c r="J275" s="185" t="str">
        <f t="shared" si="117"/>
        <v/>
      </c>
      <c r="K275" s="185">
        <f t="shared" si="125"/>
        <v>1895</v>
      </c>
      <c r="L275" s="862"/>
      <c r="M275" s="862"/>
      <c r="N275" s="857" t="s">
        <v>948</v>
      </c>
      <c r="O275" s="857"/>
      <c r="P275" s="186"/>
      <c r="Q275" s="186"/>
      <c r="R275" s="186"/>
      <c r="S275" s="186"/>
      <c r="T275" s="186"/>
      <c r="U275" s="186"/>
      <c r="V275" s="187"/>
      <c r="W275" s="186"/>
      <c r="X275" s="186"/>
      <c r="Y275" s="781"/>
      <c r="Z275" s="186"/>
      <c r="AA275" s="186"/>
      <c r="AB275" s="455"/>
      <c r="AC275" s="836"/>
      <c r="AD275" s="25"/>
      <c r="AE275" s="25"/>
      <c r="AF275" s="25"/>
      <c r="AG275" s="25"/>
      <c r="AH275" s="25"/>
      <c r="AI275" s="25"/>
      <c r="AJ275" s="25" t="str">
        <f t="shared" ref="AJ275" si="151">TRIM(AH275)</f>
        <v/>
      </c>
    </row>
    <row r="276" spans="1:36" ht="14.25" customHeight="1" x14ac:dyDescent="0.25">
      <c r="A276" s="36" t="s">
        <v>3</v>
      </c>
      <c r="B276" s="36"/>
      <c r="C276" s="36"/>
      <c r="D276" s="36"/>
      <c r="E276" s="36"/>
      <c r="F276" s="36" t="s">
        <v>18</v>
      </c>
      <c r="G276" s="39"/>
      <c r="H276" s="184" t="str">
        <f t="shared" si="134"/>
        <v/>
      </c>
      <c r="I276" s="185" t="str">
        <f t="shared" si="116"/>
        <v/>
      </c>
      <c r="J276" s="185" t="str">
        <f t="shared" si="117"/>
        <v/>
      </c>
      <c r="K276" s="185">
        <f t="shared" si="125"/>
        <v>1736</v>
      </c>
      <c r="L276" s="862"/>
      <c r="M276" s="862"/>
      <c r="N276" s="857" t="s">
        <v>949</v>
      </c>
      <c r="O276" s="857"/>
      <c r="P276" s="186"/>
      <c r="Q276" s="186"/>
      <c r="R276" s="186"/>
      <c r="S276" s="186"/>
      <c r="T276" s="186"/>
      <c r="U276" s="186"/>
      <c r="V276" s="187"/>
      <c r="W276" s="186"/>
      <c r="X276" s="186"/>
      <c r="Y276" s="781"/>
      <c r="Z276" s="186"/>
      <c r="AA276" s="186"/>
      <c r="AB276" s="455"/>
      <c r="AC276" s="836"/>
      <c r="AD276" s="25"/>
      <c r="AE276" s="25"/>
      <c r="AF276" s="25"/>
      <c r="AG276" s="25"/>
      <c r="AH276" s="25"/>
      <c r="AI276" s="25"/>
      <c r="AJ276" s="25" t="str">
        <f t="shared" ref="AJ276" si="152">TRIM(AH276)</f>
        <v/>
      </c>
    </row>
    <row r="277" spans="1:36" ht="14.25" customHeight="1" x14ac:dyDescent="0.25">
      <c r="A277" s="36" t="s">
        <v>3</v>
      </c>
      <c r="B277" s="36"/>
      <c r="C277" s="36"/>
      <c r="D277" s="36"/>
      <c r="E277" s="36"/>
      <c r="F277" s="36" t="s">
        <v>18</v>
      </c>
      <c r="G277" s="39"/>
      <c r="H277" s="184" t="str">
        <f t="shared" si="134"/>
        <v/>
      </c>
      <c r="I277" s="185" t="str">
        <f t="shared" si="116"/>
        <v/>
      </c>
      <c r="J277" s="185" t="str">
        <f t="shared" si="117"/>
        <v/>
      </c>
      <c r="K277" s="185">
        <f t="shared" si="125"/>
        <v>1606</v>
      </c>
      <c r="L277" s="862"/>
      <c r="M277" s="862"/>
      <c r="N277" s="857" t="s">
        <v>481</v>
      </c>
      <c r="O277" s="857"/>
      <c r="P277" s="186"/>
      <c r="Q277" s="186"/>
      <c r="R277" s="186"/>
      <c r="S277" s="186"/>
      <c r="T277" s="186"/>
      <c r="U277" s="186"/>
      <c r="V277" s="187"/>
      <c r="W277" s="186"/>
      <c r="X277" s="186"/>
      <c r="Y277" s="781"/>
      <c r="Z277" s="186"/>
      <c r="AA277" s="186"/>
      <c r="AB277" s="455"/>
      <c r="AC277" s="836"/>
      <c r="AD277" s="25"/>
      <c r="AE277" s="25"/>
      <c r="AF277" s="25"/>
      <c r="AG277" s="25"/>
      <c r="AH277" s="25"/>
      <c r="AI277" s="25"/>
      <c r="AJ277" s="25" t="str">
        <f t="shared" ref="AJ277" si="153">TRIM(AH277)</f>
        <v/>
      </c>
    </row>
    <row r="278" spans="1:36" ht="39" customHeight="1" x14ac:dyDescent="0.25">
      <c r="A278" s="36" t="s">
        <v>3</v>
      </c>
      <c r="B278" s="36"/>
      <c r="C278" s="36"/>
      <c r="D278" s="36"/>
      <c r="E278" s="36"/>
      <c r="F278" s="36" t="s">
        <v>18</v>
      </c>
      <c r="G278" s="39"/>
      <c r="H278" s="184" t="str">
        <f t="shared" si="134"/>
        <v/>
      </c>
      <c r="I278" s="185" t="str">
        <f t="shared" si="116"/>
        <v/>
      </c>
      <c r="J278" s="185" t="str">
        <f t="shared" si="117"/>
        <v/>
      </c>
      <c r="K278" s="193">
        <f t="shared" si="125"/>
        <v>1814</v>
      </c>
      <c r="L278" s="862"/>
      <c r="M278" s="862"/>
      <c r="N278" s="857" t="s">
        <v>950</v>
      </c>
      <c r="O278" s="857"/>
      <c r="P278" s="186"/>
      <c r="Q278" s="186"/>
      <c r="R278" s="186"/>
      <c r="S278" s="186"/>
      <c r="T278" s="186"/>
      <c r="U278" s="186"/>
      <c r="V278" s="187"/>
      <c r="W278" s="186"/>
      <c r="X278" s="186"/>
      <c r="Y278" s="781"/>
      <c r="Z278" s="186"/>
      <c r="AA278" s="186"/>
      <c r="AB278" s="455"/>
      <c r="AC278" s="836"/>
      <c r="AD278" s="25"/>
      <c r="AE278" s="25"/>
      <c r="AF278" s="25"/>
      <c r="AG278" s="25"/>
      <c r="AH278" s="25"/>
      <c r="AI278" s="25"/>
      <c r="AJ278" s="25" t="str">
        <f t="shared" ref="AJ278" si="154">TRIM(AH278)</f>
        <v/>
      </c>
    </row>
    <row r="279" spans="1:36" ht="12.75" customHeight="1" x14ac:dyDescent="0.25">
      <c r="A279" s="36" t="s">
        <v>3</v>
      </c>
      <c r="B279" s="36"/>
      <c r="C279" s="36"/>
      <c r="D279" s="36"/>
      <c r="E279" s="36"/>
      <c r="F279" s="36" t="s">
        <v>18</v>
      </c>
      <c r="G279" s="39"/>
      <c r="H279" s="184" t="str">
        <f t="shared" si="134"/>
        <v/>
      </c>
      <c r="I279" s="185" t="str">
        <f t="shared" si="116"/>
        <v/>
      </c>
      <c r="J279" s="185" t="str">
        <f t="shared" si="117"/>
        <v/>
      </c>
      <c r="K279" s="185">
        <f t="shared" si="125"/>
        <v>1774</v>
      </c>
      <c r="L279" s="862"/>
      <c r="M279" s="862"/>
      <c r="N279" s="857" t="s">
        <v>322</v>
      </c>
      <c r="O279" s="857"/>
      <c r="P279" s="186"/>
      <c r="Q279" s="186"/>
      <c r="R279" s="186"/>
      <c r="S279" s="186"/>
      <c r="T279" s="186"/>
      <c r="U279" s="186"/>
      <c r="V279" s="187"/>
      <c r="W279" s="186"/>
      <c r="X279" s="186"/>
      <c r="Y279" s="781"/>
      <c r="Z279" s="186"/>
      <c r="AA279" s="186"/>
      <c r="AB279" s="455"/>
      <c r="AC279" s="836"/>
      <c r="AD279" s="25"/>
      <c r="AE279" s="25"/>
      <c r="AF279" s="25"/>
      <c r="AG279" s="25"/>
      <c r="AH279" s="25"/>
      <c r="AI279" s="25"/>
      <c r="AJ279" s="25" t="str">
        <f t="shared" ref="AJ279" si="155">TRIM(AH279)</f>
        <v/>
      </c>
    </row>
    <row r="280" spans="1:36" ht="39.75" customHeight="1" thickBot="1" x14ac:dyDescent="0.3">
      <c r="A280" s="36" t="s">
        <v>3</v>
      </c>
      <c r="B280" s="36"/>
      <c r="C280" s="36"/>
      <c r="D280" s="36"/>
      <c r="E280" s="36"/>
      <c r="F280" s="36"/>
      <c r="G280" s="39"/>
      <c r="H280" s="188" t="str">
        <f t="shared" si="134"/>
        <v/>
      </c>
      <c r="I280" s="189" t="str">
        <f t="shared" si="116"/>
        <v/>
      </c>
      <c r="J280" s="189" t="str">
        <f t="shared" si="117"/>
        <v/>
      </c>
      <c r="K280" s="189">
        <f t="shared" si="125"/>
        <v>1674</v>
      </c>
      <c r="L280" s="180"/>
      <c r="M280" s="180"/>
      <c r="N280" s="181" t="s">
        <v>485</v>
      </c>
      <c r="O280" s="181"/>
      <c r="P280" s="191"/>
      <c r="Q280" s="191"/>
      <c r="R280" s="191"/>
      <c r="S280" s="191"/>
      <c r="T280" s="191"/>
      <c r="U280" s="191"/>
      <c r="V280" s="182"/>
      <c r="W280" s="191"/>
      <c r="X280" s="191"/>
      <c r="Y280" s="783"/>
      <c r="Z280" s="191"/>
      <c r="AA280" s="191"/>
      <c r="AB280" s="287"/>
      <c r="AC280" s="846"/>
      <c r="AD280" s="25"/>
      <c r="AE280" s="25"/>
      <c r="AF280" s="25"/>
      <c r="AG280" s="25"/>
      <c r="AH280" s="25"/>
      <c r="AI280" s="25"/>
      <c r="AJ280" s="25" t="str">
        <f t="shared" ref="AJ280" si="156">TRIM(AH280)</f>
        <v/>
      </c>
    </row>
    <row r="281" spans="1:36" ht="20.25" customHeight="1" x14ac:dyDescent="0.25">
      <c r="A281" s="36"/>
      <c r="B281" s="36"/>
      <c r="C281" s="36"/>
      <c r="D281" s="36"/>
      <c r="E281" s="36"/>
      <c r="F281" s="36"/>
      <c r="G281" s="39"/>
      <c r="H281" s="292"/>
      <c r="I281" s="293"/>
      <c r="J281" s="293"/>
      <c r="K281" s="293"/>
      <c r="L281" s="526"/>
      <c r="M281" s="526"/>
      <c r="N281" s="199"/>
      <c r="O281" s="199"/>
      <c r="P281" s="289"/>
      <c r="Q281" s="289"/>
      <c r="R281" s="289"/>
      <c r="S281" s="289"/>
      <c r="T281" s="289"/>
      <c r="U281" s="289"/>
      <c r="V281" s="200"/>
      <c r="W281" s="289"/>
      <c r="X281" s="289"/>
      <c r="Y281" s="782"/>
      <c r="Z281" s="289"/>
      <c r="AA281" s="289"/>
      <c r="AB281" s="496"/>
      <c r="AC281" s="831"/>
      <c r="AD281" s="25"/>
      <c r="AE281" s="25"/>
      <c r="AF281" s="25"/>
      <c r="AG281" s="25"/>
      <c r="AH281" s="25"/>
      <c r="AI281" s="25"/>
      <c r="AJ281" s="25"/>
    </row>
    <row r="282" spans="1:36" ht="20.25" customHeight="1" x14ac:dyDescent="0.25">
      <c r="A282" s="36"/>
      <c r="B282" s="36"/>
      <c r="C282" s="36"/>
      <c r="D282" s="36"/>
      <c r="E282" s="36"/>
      <c r="F282" s="36"/>
      <c r="G282" s="39"/>
      <c r="H282" s="184"/>
      <c r="I282" s="185"/>
      <c r="J282" s="185"/>
      <c r="K282" s="185"/>
      <c r="L282" s="862"/>
      <c r="M282" s="862"/>
      <c r="N282" s="857"/>
      <c r="O282" s="857"/>
      <c r="P282" s="186"/>
      <c r="Q282" s="186"/>
      <c r="R282" s="186"/>
      <c r="S282" s="186"/>
      <c r="T282" s="186"/>
      <c r="U282" s="186"/>
      <c r="V282" s="187"/>
      <c r="W282" s="186"/>
      <c r="X282" s="186"/>
      <c r="Y282" s="781"/>
      <c r="Z282" s="186"/>
      <c r="AA282" s="186"/>
      <c r="AB282" s="455"/>
      <c r="AC282" s="836"/>
      <c r="AD282" s="25"/>
      <c r="AE282" s="25"/>
      <c r="AF282" s="25"/>
      <c r="AG282" s="25"/>
      <c r="AH282" s="25"/>
      <c r="AI282" s="25"/>
      <c r="AJ282" s="25"/>
    </row>
    <row r="283" spans="1:36" ht="21" customHeight="1" x14ac:dyDescent="0.25">
      <c r="A283" s="36"/>
      <c r="B283" s="36"/>
      <c r="C283" s="36"/>
      <c r="D283" s="36"/>
      <c r="E283" s="36"/>
      <c r="F283" s="36"/>
      <c r="G283" s="39"/>
      <c r="H283" s="184"/>
      <c r="I283" s="185"/>
      <c r="J283" s="185"/>
      <c r="K283" s="185"/>
      <c r="L283" s="862"/>
      <c r="M283" s="835" t="s">
        <v>803</v>
      </c>
      <c r="N283" s="202"/>
      <c r="O283" s="202"/>
      <c r="P283" s="202"/>
      <c r="Q283" s="202"/>
      <c r="R283" s="202"/>
      <c r="S283" s="202"/>
      <c r="T283" s="202"/>
      <c r="U283" s="202"/>
      <c r="V283" s="202"/>
      <c r="W283" s="835" t="s">
        <v>898</v>
      </c>
      <c r="X283" s="186"/>
      <c r="Y283" s="781"/>
      <c r="Z283" s="186"/>
      <c r="AA283" s="186"/>
      <c r="AB283" s="455"/>
      <c r="AC283" s="836"/>
      <c r="AD283" s="25"/>
      <c r="AE283" s="25"/>
      <c r="AF283" s="25"/>
      <c r="AG283" s="25"/>
      <c r="AH283" s="25"/>
      <c r="AI283" s="25"/>
      <c r="AJ283" s="25"/>
    </row>
    <row r="284" spans="1:36" ht="21" customHeight="1" thickBot="1" x14ac:dyDescent="0.3">
      <c r="A284" s="36"/>
      <c r="B284" s="36"/>
      <c r="C284" s="36"/>
      <c r="D284" s="36"/>
      <c r="E284" s="36"/>
      <c r="F284" s="36"/>
      <c r="G284" s="39"/>
      <c r="H284" s="188"/>
      <c r="I284" s="189"/>
      <c r="J284" s="189"/>
      <c r="K284" s="189"/>
      <c r="L284" s="180"/>
      <c r="M284" s="205" t="s">
        <v>805</v>
      </c>
      <c r="N284" s="203"/>
      <c r="O284" s="203"/>
      <c r="P284" s="203"/>
      <c r="Q284" s="203"/>
      <c r="R284" s="203"/>
      <c r="S284" s="203"/>
      <c r="T284" s="203"/>
      <c r="U284" s="203"/>
      <c r="V284" s="203"/>
      <c r="W284" s="203"/>
      <c r="X284" s="191"/>
      <c r="Y284" s="783"/>
      <c r="Z284" s="191"/>
      <c r="AA284" s="191"/>
      <c r="AB284" s="287"/>
      <c r="AC284" s="846"/>
      <c r="AD284" s="25"/>
      <c r="AE284" s="25"/>
      <c r="AF284" s="25"/>
      <c r="AG284" s="25"/>
      <c r="AH284" s="25"/>
      <c r="AI284" s="25"/>
      <c r="AJ284" s="25"/>
    </row>
    <row r="285" spans="1:36" ht="21" customHeight="1" x14ac:dyDescent="0.25">
      <c r="A285" s="36"/>
      <c r="B285" s="36"/>
      <c r="C285" s="36"/>
      <c r="D285" s="36"/>
      <c r="E285" s="36"/>
      <c r="F285" s="36"/>
      <c r="G285" s="39"/>
      <c r="H285" s="972" t="s">
        <v>1</v>
      </c>
      <c r="I285" s="1052"/>
      <c r="J285" s="1052"/>
      <c r="K285" s="1052"/>
      <c r="L285" s="1052"/>
      <c r="M285" s="973" t="s">
        <v>2</v>
      </c>
      <c r="N285" s="973"/>
      <c r="O285" s="973"/>
      <c r="P285" s="973"/>
      <c r="Q285" s="973"/>
      <c r="R285" s="973"/>
      <c r="S285" s="973"/>
      <c r="T285" s="973"/>
      <c r="U285" s="973"/>
      <c r="V285" s="258"/>
      <c r="W285" s="258"/>
      <c r="X285" s="258"/>
      <c r="Y285" s="778"/>
      <c r="Z285" s="258"/>
      <c r="AA285" s="258"/>
      <c r="AB285" s="493"/>
      <c r="AC285" s="296"/>
      <c r="AD285" s="25"/>
      <c r="AE285" s="25"/>
      <c r="AF285" s="25"/>
      <c r="AG285" s="25"/>
      <c r="AH285" s="25"/>
      <c r="AI285" s="25"/>
      <c r="AJ285" s="25"/>
    </row>
    <row r="286" spans="1:36" ht="21" customHeight="1" x14ac:dyDescent="0.25">
      <c r="A286" s="36"/>
      <c r="B286" s="36"/>
      <c r="C286" s="36"/>
      <c r="D286" s="36"/>
      <c r="E286" s="36"/>
      <c r="F286" s="36"/>
      <c r="G286" s="39"/>
      <c r="H286" s="962" t="s">
        <v>4</v>
      </c>
      <c r="I286" s="964"/>
      <c r="J286" s="964"/>
      <c r="K286" s="964"/>
      <c r="L286" s="964"/>
      <c r="M286" s="964" t="s">
        <v>3</v>
      </c>
      <c r="N286" s="964"/>
      <c r="O286" s="964"/>
      <c r="P286" s="964"/>
      <c r="Q286" s="964"/>
      <c r="R286" s="964"/>
      <c r="S286" s="964"/>
      <c r="T286" s="964"/>
      <c r="U286" s="964"/>
      <c r="V286" s="833"/>
      <c r="W286" s="254"/>
      <c r="X286" s="965"/>
      <c r="Y286" s="965"/>
      <c r="Z286" s="971"/>
      <c r="AA286" s="971"/>
      <c r="AB286" s="971"/>
      <c r="AC286" s="297"/>
      <c r="AD286" s="25"/>
      <c r="AE286" s="25"/>
      <c r="AF286" s="25"/>
      <c r="AG286" s="25"/>
      <c r="AH286" s="25"/>
      <c r="AI286" s="25"/>
      <c r="AJ286" s="25"/>
    </row>
    <row r="287" spans="1:36" ht="21" customHeight="1" x14ac:dyDescent="0.25">
      <c r="A287" s="36"/>
      <c r="B287" s="36"/>
      <c r="C287" s="36"/>
      <c r="D287" s="36"/>
      <c r="E287" s="36"/>
      <c r="F287" s="36"/>
      <c r="G287" s="39"/>
      <c r="H287" s="962" t="s">
        <v>6</v>
      </c>
      <c r="I287" s="964"/>
      <c r="J287" s="964"/>
      <c r="K287" s="964"/>
      <c r="L287" s="964"/>
      <c r="M287" s="964" t="s">
        <v>18</v>
      </c>
      <c r="N287" s="964"/>
      <c r="O287" s="964"/>
      <c r="P287" s="964"/>
      <c r="Q287" s="964"/>
      <c r="R287" s="964"/>
      <c r="S287" s="964"/>
      <c r="T287" s="964"/>
      <c r="U287" s="964"/>
      <c r="V287" s="833"/>
      <c r="W287" s="254"/>
      <c r="X287" s="832"/>
      <c r="Y287" s="779"/>
      <c r="Z287" s="833"/>
      <c r="AA287" s="833"/>
      <c r="AB287" s="506"/>
      <c r="AC287" s="297"/>
      <c r="AD287" s="25"/>
      <c r="AE287" s="25"/>
      <c r="AF287" s="25"/>
      <c r="AG287" s="25"/>
      <c r="AH287" s="25"/>
      <c r="AI287" s="25"/>
      <c r="AJ287" s="25"/>
    </row>
    <row r="288" spans="1:36" ht="41.25" customHeight="1" x14ac:dyDescent="0.25">
      <c r="A288" s="36"/>
      <c r="B288" s="36"/>
      <c r="C288" s="36"/>
      <c r="D288" s="36"/>
      <c r="E288" s="36"/>
      <c r="F288" s="36"/>
      <c r="G288" s="39"/>
      <c r="H288" s="995" t="s">
        <v>8</v>
      </c>
      <c r="I288" s="1008"/>
      <c r="J288" s="1009"/>
      <c r="K288" s="256"/>
      <c r="L288" s="1021" t="s">
        <v>9</v>
      </c>
      <c r="M288" s="1008"/>
      <c r="N288" s="1009"/>
      <c r="O288" s="257" t="s">
        <v>10</v>
      </c>
      <c r="P288" s="1007" t="s">
        <v>11</v>
      </c>
      <c r="Q288" s="1008"/>
      <c r="R288" s="1009"/>
      <c r="S288" s="1007" t="s">
        <v>12</v>
      </c>
      <c r="T288" s="1008"/>
      <c r="U288" s="1009"/>
      <c r="V288" s="407" t="s">
        <v>798</v>
      </c>
      <c r="W288" s="1007" t="s">
        <v>14</v>
      </c>
      <c r="X288" s="1009"/>
      <c r="Y288" s="1007" t="s">
        <v>15</v>
      </c>
      <c r="Z288" s="1008"/>
      <c r="AA288" s="1008"/>
      <c r="AB288" s="1009"/>
      <c r="AC288" s="593" t="s">
        <v>16</v>
      </c>
      <c r="AD288" s="25"/>
      <c r="AE288" s="25"/>
      <c r="AF288" s="25"/>
      <c r="AG288" s="25"/>
      <c r="AH288" s="25"/>
      <c r="AI288" s="25"/>
      <c r="AJ288" s="25"/>
    </row>
    <row r="289" spans="1:36" s="559" customFormat="1" ht="88.5" customHeight="1" thickBot="1" x14ac:dyDescent="0.3">
      <c r="A289" s="638"/>
      <c r="B289" s="638"/>
      <c r="C289" s="638"/>
      <c r="D289" s="638"/>
      <c r="E289" s="638"/>
      <c r="F289" s="638" t="s">
        <v>18</v>
      </c>
      <c r="G289" s="640"/>
      <c r="H289" s="641" t="s">
        <v>19</v>
      </c>
      <c r="I289" s="642" t="s">
        <v>20</v>
      </c>
      <c r="J289" s="642" t="s">
        <v>21</v>
      </c>
      <c r="K289" s="642" t="s">
        <v>799</v>
      </c>
      <c r="L289" s="643" t="s">
        <v>20</v>
      </c>
      <c r="M289" s="644" t="s">
        <v>21</v>
      </c>
      <c r="N289" s="644" t="s">
        <v>22</v>
      </c>
      <c r="O289" s="557"/>
      <c r="P289" s="645" t="s">
        <v>23</v>
      </c>
      <c r="Q289" s="645" t="s">
        <v>24</v>
      </c>
      <c r="R289" s="645" t="s">
        <v>25</v>
      </c>
      <c r="S289" s="645" t="s">
        <v>26</v>
      </c>
      <c r="T289" s="645" t="s">
        <v>27</v>
      </c>
      <c r="U289" s="645" t="s">
        <v>28</v>
      </c>
      <c r="V289" s="645" t="s">
        <v>29</v>
      </c>
      <c r="W289" s="646" t="s">
        <v>31</v>
      </c>
      <c r="X289" s="646" t="s">
        <v>32</v>
      </c>
      <c r="Y289" s="780" t="s">
        <v>33</v>
      </c>
      <c r="Z289" s="557" t="s">
        <v>34</v>
      </c>
      <c r="AA289" s="557" t="s">
        <v>35</v>
      </c>
      <c r="AB289" s="557" t="s">
        <v>36</v>
      </c>
      <c r="AC289" s="649"/>
      <c r="AD289" s="627"/>
      <c r="AE289" s="627"/>
      <c r="AF289" s="627"/>
      <c r="AG289" s="627"/>
      <c r="AH289" s="627"/>
      <c r="AI289" s="627"/>
      <c r="AJ289" s="627"/>
    </row>
    <row r="290" spans="1:36" ht="45" customHeight="1" x14ac:dyDescent="0.25">
      <c r="A290" s="36" t="s">
        <v>3</v>
      </c>
      <c r="B290" s="36"/>
      <c r="C290" s="36"/>
      <c r="D290" s="36"/>
      <c r="E290" s="36"/>
      <c r="F290" s="36" t="s">
        <v>18</v>
      </c>
      <c r="G290" s="39"/>
      <c r="H290" s="230">
        <f t="shared" ref="H290:H299" si="157">IF(I290&lt;&gt;"",VLOOKUP(F289,Dependencias,2,0),"")</f>
        <v>20</v>
      </c>
      <c r="I290" s="849">
        <f t="shared" ref="I290" si="158">IF(L290&lt;&gt;"",VLOOKUP(L290,SERIE,2,0),"")</f>
        <v>152</v>
      </c>
      <c r="J290" s="849">
        <f t="shared" ref="J290" si="159">IF(M290&lt;&gt;"",VLOOKUP(M290,SUBSERIE,2,0),"")</f>
        <v>24</v>
      </c>
      <c r="K290" s="849">
        <f t="shared" ref="K290" si="160">IF(N290&lt;&gt;"",VLOOKUP(N290,TIPOLOGIA,2,0),"")</f>
        <v>1973</v>
      </c>
      <c r="L290" s="847" t="s">
        <v>932</v>
      </c>
      <c r="M290" s="847" t="s">
        <v>505</v>
      </c>
      <c r="N290" s="199" t="s">
        <v>951</v>
      </c>
      <c r="O290" s="199"/>
      <c r="P290" s="289"/>
      <c r="Q290" s="289"/>
      <c r="R290" s="289"/>
      <c r="S290" s="289"/>
      <c r="T290" s="289"/>
      <c r="U290" s="289"/>
      <c r="V290" s="200"/>
      <c r="W290" s="289"/>
      <c r="X290" s="289"/>
      <c r="Y290" s="782"/>
      <c r="Z290" s="289"/>
      <c r="AA290" s="289"/>
      <c r="AB290" s="496"/>
      <c r="AC290" s="831"/>
      <c r="AD290" s="25"/>
      <c r="AE290" s="25"/>
      <c r="AF290" s="25"/>
      <c r="AG290" s="25"/>
      <c r="AH290" s="25"/>
      <c r="AI290" s="25"/>
      <c r="AJ290" s="25" t="str">
        <f t="shared" ref="AJ290" si="161">TRIM(AH290)</f>
        <v/>
      </c>
    </row>
    <row r="291" spans="1:36" ht="16.5" customHeight="1" x14ac:dyDescent="0.25">
      <c r="A291" s="36" t="s">
        <v>3</v>
      </c>
      <c r="B291" s="36"/>
      <c r="C291" s="36"/>
      <c r="D291" s="36"/>
      <c r="E291" s="36"/>
      <c r="F291" s="36" t="s">
        <v>18</v>
      </c>
      <c r="G291" s="39"/>
      <c r="H291" s="184" t="str">
        <f t="shared" si="157"/>
        <v/>
      </c>
      <c r="I291" s="185" t="str">
        <f t="shared" si="116"/>
        <v/>
      </c>
      <c r="J291" s="185" t="str">
        <f t="shared" si="117"/>
        <v/>
      </c>
      <c r="K291" s="185">
        <f t="shared" si="125"/>
        <v>1861</v>
      </c>
      <c r="L291" s="862"/>
      <c r="M291" s="862"/>
      <c r="N291" s="857" t="s">
        <v>489</v>
      </c>
      <c r="O291" s="857"/>
      <c r="P291" s="186"/>
      <c r="Q291" s="186"/>
      <c r="R291" s="186"/>
      <c r="S291" s="186"/>
      <c r="T291" s="186"/>
      <c r="U291" s="186"/>
      <c r="V291" s="187"/>
      <c r="W291" s="186"/>
      <c r="X291" s="186"/>
      <c r="Y291" s="781"/>
      <c r="Z291" s="186"/>
      <c r="AA291" s="186"/>
      <c r="AB291" s="455"/>
      <c r="AC291" s="836"/>
      <c r="AD291" s="25"/>
      <c r="AE291" s="25"/>
      <c r="AF291" s="25"/>
      <c r="AG291" s="25"/>
      <c r="AH291" s="25"/>
      <c r="AI291" s="25"/>
      <c r="AJ291" s="25" t="str">
        <f t="shared" ref="AJ291" si="162">TRIM(AH291)</f>
        <v/>
      </c>
    </row>
    <row r="292" spans="1:36" ht="16.5" customHeight="1" x14ac:dyDescent="0.25">
      <c r="A292" s="36" t="s">
        <v>3</v>
      </c>
      <c r="B292" s="36"/>
      <c r="C292" s="36"/>
      <c r="D292" s="36"/>
      <c r="E292" s="36"/>
      <c r="F292" s="36" t="s">
        <v>18</v>
      </c>
      <c r="G292" s="39"/>
      <c r="H292" s="184" t="str">
        <f t="shared" si="157"/>
        <v/>
      </c>
      <c r="I292" s="185" t="str">
        <f t="shared" si="116"/>
        <v/>
      </c>
      <c r="J292" s="185" t="str">
        <f t="shared" si="117"/>
        <v/>
      </c>
      <c r="K292" s="185">
        <f t="shared" si="125"/>
        <v>1629</v>
      </c>
      <c r="L292" s="862"/>
      <c r="M292" s="862"/>
      <c r="N292" s="857" t="s">
        <v>487</v>
      </c>
      <c r="O292" s="857"/>
      <c r="P292" s="186"/>
      <c r="Q292" s="186"/>
      <c r="R292" s="186"/>
      <c r="S292" s="186"/>
      <c r="T292" s="186"/>
      <c r="U292" s="186"/>
      <c r="V292" s="187"/>
      <c r="W292" s="186"/>
      <c r="X292" s="186"/>
      <c r="Y292" s="781"/>
      <c r="Z292" s="186"/>
      <c r="AA292" s="186"/>
      <c r="AB292" s="455"/>
      <c r="AC292" s="836"/>
      <c r="AD292" s="25"/>
      <c r="AE292" s="25"/>
      <c r="AF292" s="25"/>
      <c r="AG292" s="25"/>
      <c r="AH292" s="25"/>
      <c r="AI292" s="25"/>
      <c r="AJ292" s="25" t="str">
        <f t="shared" ref="AJ292" si="163">TRIM(AH292)</f>
        <v/>
      </c>
    </row>
    <row r="293" spans="1:36" ht="16.5" customHeight="1" x14ac:dyDescent="0.25">
      <c r="A293" s="36" t="s">
        <v>3</v>
      </c>
      <c r="B293" s="36"/>
      <c r="C293" s="36"/>
      <c r="D293" s="36"/>
      <c r="E293" s="36"/>
      <c r="F293" s="36" t="s">
        <v>18</v>
      </c>
      <c r="G293" s="39"/>
      <c r="H293" s="184" t="str">
        <f t="shared" si="157"/>
        <v/>
      </c>
      <c r="I293" s="185" t="str">
        <f t="shared" si="116"/>
        <v/>
      </c>
      <c r="J293" s="185" t="str">
        <f t="shared" si="117"/>
        <v/>
      </c>
      <c r="K293" s="185">
        <f t="shared" si="125"/>
        <v>1892</v>
      </c>
      <c r="L293" s="862"/>
      <c r="M293" s="862"/>
      <c r="N293" s="857" t="s">
        <v>534</v>
      </c>
      <c r="O293" s="857"/>
      <c r="P293" s="186"/>
      <c r="Q293" s="186"/>
      <c r="R293" s="186"/>
      <c r="S293" s="186"/>
      <c r="T293" s="186"/>
      <c r="U293" s="186"/>
      <c r="V293" s="187"/>
      <c r="W293" s="186"/>
      <c r="X293" s="186"/>
      <c r="Y293" s="781"/>
      <c r="Z293" s="186"/>
      <c r="AA293" s="186"/>
      <c r="AB293" s="455"/>
      <c r="AC293" s="836"/>
      <c r="AD293" s="25"/>
      <c r="AE293" s="25"/>
      <c r="AF293" s="25"/>
      <c r="AG293" s="25"/>
      <c r="AH293" s="25"/>
      <c r="AI293" s="25"/>
      <c r="AJ293" s="25" t="str">
        <f t="shared" ref="AJ293" si="164">TRIM(AH293)</f>
        <v/>
      </c>
    </row>
    <row r="294" spans="1:36" ht="16.5" customHeight="1" x14ac:dyDescent="0.25">
      <c r="A294" s="36" t="s">
        <v>3</v>
      </c>
      <c r="B294" s="36"/>
      <c r="C294" s="36"/>
      <c r="D294" s="36"/>
      <c r="E294" s="36"/>
      <c r="F294" s="36" t="s">
        <v>18</v>
      </c>
      <c r="G294" s="39"/>
      <c r="H294" s="184" t="str">
        <f t="shared" si="157"/>
        <v/>
      </c>
      <c r="I294" s="185" t="str">
        <f t="shared" si="116"/>
        <v/>
      </c>
      <c r="J294" s="185" t="str">
        <f t="shared" si="117"/>
        <v/>
      </c>
      <c r="K294" s="185">
        <f t="shared" si="125"/>
        <v>1819</v>
      </c>
      <c r="L294" s="862"/>
      <c r="M294" s="862"/>
      <c r="N294" s="857" t="s">
        <v>535</v>
      </c>
      <c r="O294" s="857"/>
      <c r="P294" s="186"/>
      <c r="Q294" s="186"/>
      <c r="R294" s="186"/>
      <c r="S294" s="186"/>
      <c r="T294" s="186"/>
      <c r="U294" s="186"/>
      <c r="V294" s="187"/>
      <c r="W294" s="186"/>
      <c r="X294" s="186"/>
      <c r="Y294" s="781"/>
      <c r="Z294" s="186"/>
      <c r="AA294" s="186"/>
      <c r="AB294" s="455"/>
      <c r="AC294" s="836"/>
      <c r="AD294" s="25"/>
      <c r="AE294" s="25"/>
      <c r="AF294" s="25"/>
      <c r="AG294" s="25"/>
      <c r="AH294" s="25"/>
      <c r="AI294" s="25"/>
      <c r="AJ294" s="25" t="str">
        <f t="shared" ref="AJ294" si="165">TRIM(AH294)</f>
        <v/>
      </c>
    </row>
    <row r="295" spans="1:36" ht="16.5" customHeight="1" x14ac:dyDescent="0.25">
      <c r="A295" s="36" t="s">
        <v>3</v>
      </c>
      <c r="B295" s="36"/>
      <c r="C295" s="36"/>
      <c r="D295" s="36"/>
      <c r="E295" s="36"/>
      <c r="F295" s="36" t="s">
        <v>18</v>
      </c>
      <c r="G295" s="39"/>
      <c r="H295" s="184" t="str">
        <f t="shared" si="157"/>
        <v/>
      </c>
      <c r="I295" s="185" t="str">
        <f t="shared" si="116"/>
        <v/>
      </c>
      <c r="J295" s="185" t="str">
        <f t="shared" si="117"/>
        <v/>
      </c>
      <c r="K295" s="185">
        <f t="shared" si="125"/>
        <v>1718</v>
      </c>
      <c r="L295" s="862"/>
      <c r="M295" s="862"/>
      <c r="N295" s="857" t="s">
        <v>425</v>
      </c>
      <c r="O295" s="857"/>
      <c r="P295" s="186"/>
      <c r="Q295" s="186"/>
      <c r="R295" s="186"/>
      <c r="S295" s="186"/>
      <c r="T295" s="186"/>
      <c r="U295" s="186"/>
      <c r="V295" s="187"/>
      <c r="W295" s="186"/>
      <c r="X295" s="186"/>
      <c r="Y295" s="781"/>
      <c r="Z295" s="186"/>
      <c r="AA295" s="186"/>
      <c r="AB295" s="455"/>
      <c r="AC295" s="836"/>
      <c r="AD295" s="25"/>
      <c r="AE295" s="25"/>
      <c r="AF295" s="25"/>
      <c r="AG295" s="25"/>
      <c r="AH295" s="25"/>
      <c r="AI295" s="25"/>
      <c r="AJ295" s="25" t="str">
        <f t="shared" ref="AJ295" si="166">TRIM(AH295)</f>
        <v/>
      </c>
    </row>
    <row r="296" spans="1:36" ht="16.5" customHeight="1" x14ac:dyDescent="0.25">
      <c r="A296" s="36" t="s">
        <v>3</v>
      </c>
      <c r="B296" s="36"/>
      <c r="C296" s="36"/>
      <c r="D296" s="36"/>
      <c r="E296" s="36"/>
      <c r="F296" s="36" t="s">
        <v>18</v>
      </c>
      <c r="G296" s="39"/>
      <c r="H296" s="184" t="str">
        <f t="shared" si="157"/>
        <v/>
      </c>
      <c r="I296" s="185" t="str">
        <f t="shared" si="116"/>
        <v/>
      </c>
      <c r="J296" s="185" t="str">
        <f t="shared" si="117"/>
        <v/>
      </c>
      <c r="K296" s="185">
        <f t="shared" si="125"/>
        <v>1610</v>
      </c>
      <c r="L296" s="862"/>
      <c r="M296" s="862"/>
      <c r="N296" s="857" t="s">
        <v>536</v>
      </c>
      <c r="O296" s="857"/>
      <c r="P296" s="186"/>
      <c r="Q296" s="186"/>
      <c r="R296" s="186"/>
      <c r="S296" s="186"/>
      <c r="T296" s="186"/>
      <c r="U296" s="186"/>
      <c r="V296" s="187"/>
      <c r="W296" s="186"/>
      <c r="X296" s="186"/>
      <c r="Y296" s="781"/>
      <c r="Z296" s="186"/>
      <c r="AA296" s="186"/>
      <c r="AB296" s="455"/>
      <c r="AC296" s="836"/>
      <c r="AD296" s="25"/>
      <c r="AE296" s="25"/>
      <c r="AF296" s="25"/>
      <c r="AG296" s="25"/>
      <c r="AH296" s="25"/>
      <c r="AI296" s="25"/>
      <c r="AJ296" s="25" t="str">
        <f t="shared" ref="AJ296" si="167">TRIM(AH296)</f>
        <v/>
      </c>
    </row>
    <row r="297" spans="1:36" ht="16.5" customHeight="1" x14ac:dyDescent="0.25">
      <c r="A297" s="36" t="s">
        <v>3</v>
      </c>
      <c r="B297" s="36"/>
      <c r="C297" s="36"/>
      <c r="D297" s="36"/>
      <c r="E297" s="36"/>
      <c r="F297" s="36" t="s">
        <v>18</v>
      </c>
      <c r="G297" s="39"/>
      <c r="H297" s="184" t="str">
        <f t="shared" si="157"/>
        <v/>
      </c>
      <c r="I297" s="185" t="str">
        <f t="shared" si="116"/>
        <v/>
      </c>
      <c r="J297" s="185" t="str">
        <f t="shared" si="117"/>
        <v/>
      </c>
      <c r="K297" s="185">
        <f t="shared" si="125"/>
        <v>1959</v>
      </c>
      <c r="L297" s="862"/>
      <c r="M297" s="862"/>
      <c r="N297" s="857" t="s">
        <v>952</v>
      </c>
      <c r="O297" s="857"/>
      <c r="P297" s="186"/>
      <c r="Q297" s="186"/>
      <c r="R297" s="186"/>
      <c r="S297" s="186"/>
      <c r="T297" s="186"/>
      <c r="U297" s="186"/>
      <c r="V297" s="187"/>
      <c r="W297" s="186"/>
      <c r="X297" s="186"/>
      <c r="Y297" s="781"/>
      <c r="Z297" s="186"/>
      <c r="AA297" s="186"/>
      <c r="AB297" s="455"/>
      <c r="AC297" s="836"/>
      <c r="AD297" s="25"/>
      <c r="AE297" s="25"/>
      <c r="AF297" s="25"/>
      <c r="AG297" s="25"/>
      <c r="AH297" s="25"/>
      <c r="AI297" s="25"/>
      <c r="AJ297" s="25" t="str">
        <f t="shared" ref="AJ297" si="168">TRIM(AH297)</f>
        <v/>
      </c>
    </row>
    <row r="298" spans="1:36" ht="16.5" customHeight="1" x14ac:dyDescent="0.25">
      <c r="A298" s="36" t="s">
        <v>3</v>
      </c>
      <c r="B298" s="36"/>
      <c r="C298" s="36"/>
      <c r="D298" s="36"/>
      <c r="E298" s="36"/>
      <c r="F298" s="36" t="s">
        <v>18</v>
      </c>
      <c r="G298" s="39"/>
      <c r="H298" s="184" t="str">
        <f t="shared" si="157"/>
        <v/>
      </c>
      <c r="I298" s="185" t="str">
        <f t="shared" si="116"/>
        <v/>
      </c>
      <c r="J298" s="185" t="str">
        <f t="shared" si="117"/>
        <v/>
      </c>
      <c r="K298" s="185">
        <f t="shared" si="125"/>
        <v>1675</v>
      </c>
      <c r="L298" s="862"/>
      <c r="M298" s="862"/>
      <c r="N298" s="857" t="s">
        <v>538</v>
      </c>
      <c r="O298" s="857"/>
      <c r="P298" s="186"/>
      <c r="Q298" s="186"/>
      <c r="R298" s="186"/>
      <c r="S298" s="186"/>
      <c r="T298" s="186"/>
      <c r="U298" s="186"/>
      <c r="V298" s="187"/>
      <c r="W298" s="186"/>
      <c r="X298" s="186"/>
      <c r="Y298" s="781"/>
      <c r="Z298" s="186"/>
      <c r="AA298" s="186"/>
      <c r="AB298" s="455"/>
      <c r="AC298" s="836"/>
      <c r="AD298" s="25"/>
      <c r="AE298" s="25"/>
      <c r="AF298" s="25"/>
      <c r="AG298" s="25"/>
      <c r="AH298" s="25"/>
      <c r="AI298" s="25"/>
      <c r="AJ298" s="25" t="str">
        <f t="shared" ref="AJ298" si="169">TRIM(AH298)</f>
        <v/>
      </c>
    </row>
    <row r="299" spans="1:36" ht="16.5" customHeight="1" x14ac:dyDescent="0.25">
      <c r="A299" s="36" t="s">
        <v>3</v>
      </c>
      <c r="B299" s="36"/>
      <c r="C299" s="36"/>
      <c r="D299" s="36"/>
      <c r="E299" s="36"/>
      <c r="F299" s="36"/>
      <c r="G299" s="39"/>
      <c r="H299" s="184" t="str">
        <f t="shared" si="157"/>
        <v/>
      </c>
      <c r="I299" s="185" t="str">
        <f t="shared" si="116"/>
        <v/>
      </c>
      <c r="J299" s="185" t="str">
        <f t="shared" si="117"/>
        <v/>
      </c>
      <c r="K299" s="185">
        <f t="shared" si="125"/>
        <v>1700</v>
      </c>
      <c r="L299" s="862"/>
      <c r="M299" s="862"/>
      <c r="N299" s="857" t="s">
        <v>39</v>
      </c>
      <c r="O299" s="857"/>
      <c r="P299" s="186"/>
      <c r="Q299" s="186"/>
      <c r="R299" s="186"/>
      <c r="S299" s="186"/>
      <c r="T299" s="186"/>
      <c r="U299" s="186"/>
      <c r="V299" s="187"/>
      <c r="W299" s="186"/>
      <c r="X299" s="186"/>
      <c r="Y299" s="781"/>
      <c r="Z299" s="186"/>
      <c r="AA299" s="186"/>
      <c r="AB299" s="455"/>
      <c r="AC299" s="836"/>
      <c r="AD299" s="25"/>
      <c r="AE299" s="25"/>
      <c r="AF299" s="25"/>
      <c r="AG299" s="25"/>
      <c r="AH299" s="25"/>
      <c r="AI299" s="25"/>
      <c r="AJ299" s="25" t="str">
        <f t="shared" ref="AJ299" si="170">TRIM(AH299)</f>
        <v/>
      </c>
    </row>
    <row r="300" spans="1:36" ht="18" customHeight="1" thickBot="1" x14ac:dyDescent="0.3">
      <c r="A300" s="36"/>
      <c r="B300" s="36"/>
      <c r="C300" s="36"/>
      <c r="D300" s="36"/>
      <c r="E300" s="36"/>
      <c r="F300" s="36"/>
      <c r="G300" s="39"/>
      <c r="H300" s="273"/>
      <c r="I300" s="274"/>
      <c r="J300" s="274"/>
      <c r="K300" s="274">
        <f t="shared" si="125"/>
        <v>1844</v>
      </c>
      <c r="L300" s="275"/>
      <c r="M300" s="275"/>
      <c r="N300" s="272" t="s">
        <v>227</v>
      </c>
      <c r="O300" s="190"/>
      <c r="P300" s="276"/>
      <c r="Q300" s="276"/>
      <c r="R300" s="276"/>
      <c r="S300" s="276"/>
      <c r="T300" s="276"/>
      <c r="U300" s="276"/>
      <c r="V300" s="277"/>
      <c r="W300" s="276"/>
      <c r="X300" s="276"/>
      <c r="Y300" s="783"/>
      <c r="Z300" s="276"/>
      <c r="AA300" s="276"/>
      <c r="AB300" s="501"/>
      <c r="AC300" s="282"/>
      <c r="AD300" s="25"/>
      <c r="AE300" s="25"/>
      <c r="AF300" s="25"/>
      <c r="AG300" s="25"/>
      <c r="AH300" s="25"/>
      <c r="AI300" s="25"/>
      <c r="AJ300" s="25"/>
    </row>
    <row r="301" spans="1:36" ht="18" customHeight="1" x14ac:dyDescent="0.25">
      <c r="A301" s="36"/>
      <c r="B301" s="36"/>
      <c r="C301" s="36"/>
      <c r="D301" s="36"/>
      <c r="E301" s="36"/>
      <c r="F301" s="36"/>
      <c r="G301" s="39"/>
      <c r="H301" s="321"/>
      <c r="I301" s="322"/>
      <c r="J301" s="322"/>
      <c r="K301" s="322"/>
      <c r="L301" s="323"/>
      <c r="M301" s="323"/>
      <c r="N301" s="320"/>
      <c r="O301" s="304"/>
      <c r="P301" s="324"/>
      <c r="Q301" s="324"/>
      <c r="R301" s="324"/>
      <c r="S301" s="324"/>
      <c r="T301" s="324"/>
      <c r="U301" s="324"/>
      <c r="V301" s="325"/>
      <c r="W301" s="324"/>
      <c r="X301" s="324"/>
      <c r="Y301" s="782"/>
      <c r="Z301" s="324"/>
      <c r="AA301" s="324"/>
      <c r="AB301" s="502"/>
      <c r="AC301" s="326"/>
      <c r="AD301" s="25"/>
      <c r="AE301" s="25"/>
      <c r="AF301" s="25"/>
      <c r="AG301" s="25"/>
      <c r="AH301" s="25"/>
      <c r="AI301" s="25"/>
      <c r="AJ301" s="25"/>
    </row>
    <row r="302" spans="1:36" ht="18" customHeight="1" x14ac:dyDescent="0.25">
      <c r="A302" s="36"/>
      <c r="B302" s="36"/>
      <c r="C302" s="36"/>
      <c r="D302" s="36"/>
      <c r="E302" s="36"/>
      <c r="F302" s="36"/>
      <c r="G302" s="39"/>
      <c r="H302" s="192"/>
      <c r="I302" s="193"/>
      <c r="J302" s="193"/>
      <c r="K302" s="193"/>
      <c r="L302" s="194"/>
      <c r="M302" s="194"/>
      <c r="N302" s="251"/>
      <c r="O302" s="195"/>
      <c r="P302" s="196"/>
      <c r="Q302" s="196"/>
      <c r="R302" s="196"/>
      <c r="S302" s="196"/>
      <c r="T302" s="196"/>
      <c r="U302" s="196"/>
      <c r="V302" s="197"/>
      <c r="W302" s="196"/>
      <c r="X302" s="196"/>
      <c r="Y302" s="781"/>
      <c r="Z302" s="196"/>
      <c r="AA302" s="196"/>
      <c r="AB302" s="497"/>
      <c r="AC302" s="313"/>
      <c r="AD302" s="25"/>
      <c r="AE302" s="25"/>
      <c r="AF302" s="25"/>
      <c r="AG302" s="25"/>
      <c r="AH302" s="25"/>
      <c r="AI302" s="25"/>
      <c r="AJ302" s="25"/>
    </row>
    <row r="303" spans="1:36" ht="18" customHeight="1" x14ac:dyDescent="0.25">
      <c r="A303" s="36"/>
      <c r="B303" s="36"/>
      <c r="C303" s="36"/>
      <c r="D303" s="36"/>
      <c r="E303" s="36"/>
      <c r="F303" s="36"/>
      <c r="G303" s="39"/>
      <c r="H303" s="192"/>
      <c r="I303" s="193"/>
      <c r="J303" s="193"/>
      <c r="K303" s="193"/>
      <c r="L303" s="194"/>
      <c r="M303" s="194"/>
      <c r="N303" s="251"/>
      <c r="O303" s="195"/>
      <c r="P303" s="196"/>
      <c r="Q303" s="196"/>
      <c r="R303" s="196"/>
      <c r="S303" s="196"/>
      <c r="T303" s="196"/>
      <c r="U303" s="196"/>
      <c r="V303" s="197"/>
      <c r="W303" s="196"/>
      <c r="X303" s="196"/>
      <c r="Y303" s="781"/>
      <c r="Z303" s="196"/>
      <c r="AA303" s="196"/>
      <c r="AB303" s="497"/>
      <c r="AC303" s="313"/>
      <c r="AD303" s="25"/>
      <c r="AE303" s="25"/>
      <c r="AF303" s="25"/>
      <c r="AG303" s="25"/>
      <c r="AH303" s="25"/>
      <c r="AI303" s="25"/>
      <c r="AJ303" s="25"/>
    </row>
    <row r="304" spans="1:36" ht="18" customHeight="1" x14ac:dyDescent="0.25">
      <c r="A304" s="36"/>
      <c r="B304" s="36"/>
      <c r="C304" s="36"/>
      <c r="D304" s="36"/>
      <c r="E304" s="36"/>
      <c r="F304" s="36"/>
      <c r="G304" s="39"/>
      <c r="H304" s="192"/>
      <c r="I304" s="193"/>
      <c r="J304" s="193"/>
      <c r="K304" s="193"/>
      <c r="L304" s="194"/>
      <c r="M304" s="835" t="s">
        <v>803</v>
      </c>
      <c r="N304" s="202"/>
      <c r="O304" s="202"/>
      <c r="P304" s="202"/>
      <c r="Q304" s="202"/>
      <c r="R304" s="202"/>
      <c r="S304" s="202"/>
      <c r="T304" s="202"/>
      <c r="U304" s="202"/>
      <c r="V304" s="202"/>
      <c r="W304" s="835" t="s">
        <v>898</v>
      </c>
      <c r="X304" s="186"/>
      <c r="Y304" s="781"/>
      <c r="Z304" s="196"/>
      <c r="AA304" s="196"/>
      <c r="AB304" s="497"/>
      <c r="AC304" s="313"/>
      <c r="AD304" s="25"/>
      <c r="AE304" s="25"/>
      <c r="AF304" s="25"/>
      <c r="AG304" s="25"/>
      <c r="AH304" s="25"/>
      <c r="AI304" s="25"/>
      <c r="AJ304" s="25"/>
    </row>
    <row r="305" spans="1:36" ht="18" customHeight="1" thickBot="1" x14ac:dyDescent="0.3">
      <c r="A305" s="36"/>
      <c r="B305" s="36"/>
      <c r="C305" s="36"/>
      <c r="D305" s="36"/>
      <c r="E305" s="36"/>
      <c r="F305" s="36"/>
      <c r="G305" s="39"/>
      <c r="H305" s="273"/>
      <c r="I305" s="274"/>
      <c r="J305" s="274"/>
      <c r="K305" s="274"/>
      <c r="L305" s="275"/>
      <c r="M305" s="205" t="s">
        <v>805</v>
      </c>
      <c r="N305" s="203"/>
      <c r="O305" s="203"/>
      <c r="P305" s="203"/>
      <c r="Q305" s="203"/>
      <c r="R305" s="203"/>
      <c r="S305" s="203"/>
      <c r="T305" s="203"/>
      <c r="U305" s="203"/>
      <c r="V305" s="203"/>
      <c r="W305" s="203"/>
      <c r="X305" s="191"/>
      <c r="Y305" s="783"/>
      <c r="Z305" s="276"/>
      <c r="AA305" s="276"/>
      <c r="AB305" s="501"/>
      <c r="AC305" s="282"/>
      <c r="AD305" s="25"/>
      <c r="AE305" s="25"/>
      <c r="AF305" s="25"/>
      <c r="AG305" s="25"/>
      <c r="AH305" s="25"/>
      <c r="AI305" s="25"/>
      <c r="AJ305" s="25"/>
    </row>
    <row r="306" spans="1:36" ht="18.75" customHeight="1" x14ac:dyDescent="0.25">
      <c r="A306" s="36"/>
      <c r="B306" s="36"/>
      <c r="C306" s="36"/>
      <c r="D306" s="36"/>
      <c r="E306" s="36"/>
      <c r="F306" s="36"/>
      <c r="G306" s="39"/>
      <c r="H306" s="972" t="s">
        <v>1</v>
      </c>
      <c r="I306" s="1052"/>
      <c r="J306" s="1052"/>
      <c r="K306" s="1052"/>
      <c r="L306" s="1052"/>
      <c r="M306" s="973" t="s">
        <v>2</v>
      </c>
      <c r="N306" s="973"/>
      <c r="O306" s="973"/>
      <c r="P306" s="973"/>
      <c r="Q306" s="973"/>
      <c r="R306" s="973"/>
      <c r="S306" s="973"/>
      <c r="T306" s="973"/>
      <c r="U306" s="973"/>
      <c r="V306" s="258"/>
      <c r="W306" s="258"/>
      <c r="X306" s="258"/>
      <c r="Y306" s="778"/>
      <c r="Z306" s="258"/>
      <c r="AA306" s="258"/>
      <c r="AB306" s="493"/>
      <c r="AC306" s="296"/>
      <c r="AD306" s="25"/>
      <c r="AE306" s="25"/>
      <c r="AF306" s="25"/>
      <c r="AG306" s="25"/>
      <c r="AH306" s="25"/>
      <c r="AI306" s="25"/>
      <c r="AJ306" s="25"/>
    </row>
    <row r="307" spans="1:36" ht="16.5" customHeight="1" x14ac:dyDescent="0.25">
      <c r="A307" s="36"/>
      <c r="B307" s="36"/>
      <c r="C307" s="36"/>
      <c r="D307" s="36"/>
      <c r="E307" s="36"/>
      <c r="F307" s="36"/>
      <c r="G307" s="39"/>
      <c r="H307" s="962" t="s">
        <v>4</v>
      </c>
      <c r="I307" s="964"/>
      <c r="J307" s="964"/>
      <c r="K307" s="964"/>
      <c r="L307" s="964"/>
      <c r="M307" s="964" t="s">
        <v>3</v>
      </c>
      <c r="N307" s="964"/>
      <c r="O307" s="964"/>
      <c r="P307" s="964"/>
      <c r="Q307" s="964"/>
      <c r="R307" s="964"/>
      <c r="S307" s="964"/>
      <c r="T307" s="964"/>
      <c r="U307" s="964"/>
      <c r="V307" s="833"/>
      <c r="W307" s="254"/>
      <c r="X307" s="965"/>
      <c r="Y307" s="965"/>
      <c r="Z307" s="971"/>
      <c r="AA307" s="971"/>
      <c r="AB307" s="971"/>
      <c r="AC307" s="297"/>
      <c r="AD307" s="25"/>
      <c r="AE307" s="25"/>
      <c r="AF307" s="25"/>
      <c r="AG307" s="25"/>
      <c r="AH307" s="25"/>
      <c r="AI307" s="25"/>
      <c r="AJ307" s="25"/>
    </row>
    <row r="308" spans="1:36" ht="19.5" customHeight="1" x14ac:dyDescent="0.25">
      <c r="A308" s="36"/>
      <c r="B308" s="36"/>
      <c r="C308" s="36"/>
      <c r="D308" s="36"/>
      <c r="E308" s="36"/>
      <c r="F308" s="36"/>
      <c r="G308" s="39"/>
      <c r="H308" s="1053" t="s">
        <v>6</v>
      </c>
      <c r="I308" s="1054"/>
      <c r="J308" s="1054"/>
      <c r="K308" s="1054"/>
      <c r="L308" s="1054"/>
      <c r="M308" s="1054" t="s">
        <v>18</v>
      </c>
      <c r="N308" s="1054"/>
      <c r="O308" s="1054"/>
      <c r="P308" s="1054"/>
      <c r="Q308" s="1054"/>
      <c r="R308" s="1054"/>
      <c r="S308" s="1054"/>
      <c r="T308" s="1054"/>
      <c r="U308" s="1054"/>
      <c r="V308" s="833"/>
      <c r="W308" s="254"/>
      <c r="X308" s="832"/>
      <c r="Y308" s="779"/>
      <c r="Z308" s="833"/>
      <c r="AA308" s="833"/>
      <c r="AB308" s="506"/>
      <c r="AC308" s="297"/>
      <c r="AD308" s="25"/>
      <c r="AE308" s="25"/>
      <c r="AF308" s="25"/>
      <c r="AG308" s="25"/>
      <c r="AH308" s="25"/>
      <c r="AI308" s="25"/>
      <c r="AJ308" s="25"/>
    </row>
    <row r="309" spans="1:36" ht="51" customHeight="1" x14ac:dyDescent="0.25">
      <c r="A309" s="36"/>
      <c r="B309" s="36"/>
      <c r="C309" s="36"/>
      <c r="D309" s="36"/>
      <c r="E309" s="36"/>
      <c r="F309" s="36"/>
      <c r="G309" s="39"/>
      <c r="H309" s="995" t="s">
        <v>8</v>
      </c>
      <c r="I309" s="1055"/>
      <c r="J309" s="1056"/>
      <c r="K309" s="177"/>
      <c r="L309" s="996" t="s">
        <v>9</v>
      </c>
      <c r="M309" s="1090"/>
      <c r="N309" s="1091"/>
      <c r="O309" s="178" t="s">
        <v>10</v>
      </c>
      <c r="P309" s="992" t="s">
        <v>11</v>
      </c>
      <c r="Q309" s="1088"/>
      <c r="R309" s="1089"/>
      <c r="S309" s="992" t="s">
        <v>12</v>
      </c>
      <c r="T309" s="1088"/>
      <c r="U309" s="1089"/>
      <c r="V309" s="406" t="s">
        <v>798</v>
      </c>
      <c r="W309" s="992" t="s">
        <v>14</v>
      </c>
      <c r="X309" s="1089"/>
      <c r="Y309" s="992" t="s">
        <v>15</v>
      </c>
      <c r="Z309" s="1088"/>
      <c r="AA309" s="1088"/>
      <c r="AB309" s="1089"/>
      <c r="AC309" s="594" t="s">
        <v>16</v>
      </c>
      <c r="AD309" s="25"/>
      <c r="AE309" s="25"/>
      <c r="AF309" s="25"/>
      <c r="AG309" s="25"/>
      <c r="AH309" s="25"/>
      <c r="AI309" s="25"/>
      <c r="AJ309" s="25"/>
    </row>
    <row r="310" spans="1:36" s="559" customFormat="1" ht="78" customHeight="1" thickBot="1" x14ac:dyDescent="0.3">
      <c r="A310" s="638"/>
      <c r="B310" s="638"/>
      <c r="C310" s="638"/>
      <c r="D310" s="638"/>
      <c r="E310" s="638"/>
      <c r="F310" s="638" t="s">
        <v>18</v>
      </c>
      <c r="G310" s="640"/>
      <c r="H310" s="601" t="s">
        <v>19</v>
      </c>
      <c r="I310" s="602" t="s">
        <v>20</v>
      </c>
      <c r="J310" s="602" t="s">
        <v>21</v>
      </c>
      <c r="K310" s="602" t="s">
        <v>799</v>
      </c>
      <c r="L310" s="603" t="s">
        <v>20</v>
      </c>
      <c r="M310" s="604" t="s">
        <v>21</v>
      </c>
      <c r="N310" s="604" t="s">
        <v>22</v>
      </c>
      <c r="O310" s="558"/>
      <c r="P310" s="605" t="s">
        <v>23</v>
      </c>
      <c r="Q310" s="605" t="s">
        <v>24</v>
      </c>
      <c r="R310" s="605" t="s">
        <v>25</v>
      </c>
      <c r="S310" s="605" t="s">
        <v>26</v>
      </c>
      <c r="T310" s="605" t="s">
        <v>27</v>
      </c>
      <c r="U310" s="605" t="s">
        <v>28</v>
      </c>
      <c r="V310" s="605" t="s">
        <v>29</v>
      </c>
      <c r="W310" s="606" t="s">
        <v>31</v>
      </c>
      <c r="X310" s="606" t="s">
        <v>32</v>
      </c>
      <c r="Y310" s="785" t="s">
        <v>33</v>
      </c>
      <c r="Z310" s="558" t="s">
        <v>34</v>
      </c>
      <c r="AA310" s="558" t="s">
        <v>35</v>
      </c>
      <c r="AB310" s="558" t="s">
        <v>36</v>
      </c>
      <c r="AC310" s="663"/>
      <c r="AD310" s="627"/>
      <c r="AE310" s="627"/>
      <c r="AF310" s="627"/>
      <c r="AG310" s="627"/>
      <c r="AH310" s="627"/>
      <c r="AI310" s="627"/>
      <c r="AJ310" s="627"/>
    </row>
    <row r="311" spans="1:36" s="211" customFormat="1" ht="19.5" customHeight="1" x14ac:dyDescent="0.25">
      <c r="A311" s="246" t="s">
        <v>3</v>
      </c>
      <c r="B311" s="246"/>
      <c r="C311" s="246"/>
      <c r="D311" s="246"/>
      <c r="E311" s="246"/>
      <c r="F311" s="36" t="s">
        <v>18</v>
      </c>
      <c r="G311" s="247"/>
      <c r="H311" s="230">
        <f t="shared" ref="H311:H331" si="171">IF(I311&lt;&gt;"",VLOOKUP(F310,Dependencias,2,0),"")</f>
        <v>20</v>
      </c>
      <c r="I311" s="849">
        <f t="shared" ref="I311:I359" si="172">IF(L311&lt;&gt;"",VLOOKUP(L311,SERIE,2,0),"")</f>
        <v>152</v>
      </c>
      <c r="J311" s="849">
        <f t="shared" ref="J311:J359" si="173">IF(M311&lt;&gt;"",VLOOKUP(M311,SUBSERIE,2,0),"")</f>
        <v>25</v>
      </c>
      <c r="K311" s="849">
        <f t="shared" si="125"/>
        <v>1762</v>
      </c>
      <c r="L311" s="1032" t="s">
        <v>932</v>
      </c>
      <c r="M311" s="1032" t="s">
        <v>540</v>
      </c>
      <c r="N311" s="227" t="s">
        <v>232</v>
      </c>
      <c r="O311" s="227" t="s">
        <v>162</v>
      </c>
      <c r="P311" s="839" t="s">
        <v>41</v>
      </c>
      <c r="Q311" s="839"/>
      <c r="R311" s="839"/>
      <c r="S311" s="839" t="s">
        <v>41</v>
      </c>
      <c r="T311" s="839"/>
      <c r="U311" s="839" t="s">
        <v>41</v>
      </c>
      <c r="V311" s="1034" t="s">
        <v>233</v>
      </c>
      <c r="W311" s="839">
        <v>3</v>
      </c>
      <c r="X311" s="839">
        <v>17</v>
      </c>
      <c r="Y311" s="782"/>
      <c r="Z311" s="839"/>
      <c r="AA311" s="839" t="s">
        <v>41</v>
      </c>
      <c r="AB311" s="839" t="s">
        <v>41</v>
      </c>
      <c r="AC311" s="984" t="s">
        <v>953</v>
      </c>
      <c r="AD311" s="212"/>
      <c r="AE311" s="212"/>
      <c r="AF311" s="212"/>
      <c r="AG311" s="212"/>
      <c r="AH311" s="212"/>
      <c r="AI311" s="212"/>
      <c r="AJ311" s="212" t="str">
        <f t="shared" ref="AJ311" si="174">TRIM(AH311)</f>
        <v/>
      </c>
    </row>
    <row r="312" spans="1:36" ht="26.25" customHeight="1" x14ac:dyDescent="0.25">
      <c r="A312" s="36" t="s">
        <v>3</v>
      </c>
      <c r="B312" s="36"/>
      <c r="C312" s="36"/>
      <c r="D312" s="36"/>
      <c r="E312" s="36"/>
      <c r="F312" s="36" t="s">
        <v>18</v>
      </c>
      <c r="G312" s="39"/>
      <c r="H312" s="184" t="str">
        <f t="shared" si="171"/>
        <v/>
      </c>
      <c r="I312" s="185" t="str">
        <f t="shared" si="172"/>
        <v/>
      </c>
      <c r="J312" s="185" t="str">
        <f t="shared" si="173"/>
        <v/>
      </c>
      <c r="K312" s="185">
        <f t="shared" si="125"/>
        <v>1961</v>
      </c>
      <c r="L312" s="1033"/>
      <c r="M312" s="1033"/>
      <c r="N312" s="857" t="s">
        <v>238</v>
      </c>
      <c r="O312" s="857"/>
      <c r="P312" s="186"/>
      <c r="Q312" s="186"/>
      <c r="R312" s="186"/>
      <c r="S312" s="186"/>
      <c r="T312" s="186"/>
      <c r="U312" s="186"/>
      <c r="V312" s="1035"/>
      <c r="W312" s="186"/>
      <c r="X312" s="186"/>
      <c r="Y312" s="781"/>
      <c r="Z312" s="186"/>
      <c r="AA312" s="186"/>
      <c r="AB312" s="455"/>
      <c r="AC312" s="997"/>
      <c r="AD312" s="25"/>
      <c r="AE312" s="25"/>
      <c r="AF312" s="25"/>
      <c r="AG312" s="25"/>
      <c r="AH312" s="25"/>
      <c r="AI312" s="25"/>
      <c r="AJ312" s="25" t="str">
        <f t="shared" ref="AJ312" si="175">TRIM(AH312)</f>
        <v/>
      </c>
    </row>
    <row r="313" spans="1:36" ht="16.5" customHeight="1" x14ac:dyDescent="0.25">
      <c r="A313" s="36" t="s">
        <v>3</v>
      </c>
      <c r="B313" s="36"/>
      <c r="C313" s="36"/>
      <c r="D313" s="36"/>
      <c r="E313" s="36"/>
      <c r="F313" s="36" t="s">
        <v>18</v>
      </c>
      <c r="G313" s="39"/>
      <c r="H313" s="184" t="str">
        <f t="shared" si="171"/>
        <v/>
      </c>
      <c r="I313" s="185" t="str">
        <f t="shared" si="172"/>
        <v/>
      </c>
      <c r="J313" s="185" t="str">
        <f t="shared" si="173"/>
        <v/>
      </c>
      <c r="K313" s="185">
        <f t="shared" si="125"/>
        <v>1683</v>
      </c>
      <c r="L313" s="862"/>
      <c r="M313" s="862"/>
      <c r="N313" s="857" t="s">
        <v>239</v>
      </c>
      <c r="O313" s="857"/>
      <c r="P313" s="186"/>
      <c r="Q313" s="186"/>
      <c r="R313" s="186"/>
      <c r="S313" s="186"/>
      <c r="T313" s="186"/>
      <c r="U313" s="186"/>
      <c r="V313" s="187"/>
      <c r="W313" s="186"/>
      <c r="X313" s="186"/>
      <c r="Y313" s="781"/>
      <c r="Z313" s="186"/>
      <c r="AA313" s="186"/>
      <c r="AB313" s="455"/>
      <c r="AC313" s="997"/>
      <c r="AD313" s="25"/>
      <c r="AE313" s="25"/>
      <c r="AF313" s="25"/>
      <c r="AG313" s="25"/>
      <c r="AH313" s="25"/>
      <c r="AI313" s="25"/>
      <c r="AJ313" s="25" t="str">
        <f t="shared" ref="AJ313" si="176">TRIM(AH313)</f>
        <v/>
      </c>
    </row>
    <row r="314" spans="1:36" ht="16.5" customHeight="1" x14ac:dyDescent="0.25">
      <c r="A314" s="36" t="s">
        <v>3</v>
      </c>
      <c r="B314" s="36"/>
      <c r="C314" s="36"/>
      <c r="D314" s="36"/>
      <c r="E314" s="36"/>
      <c r="F314" s="36" t="s">
        <v>18</v>
      </c>
      <c r="G314" s="39"/>
      <c r="H314" s="184" t="str">
        <f t="shared" si="171"/>
        <v/>
      </c>
      <c r="I314" s="185" t="str">
        <f t="shared" si="172"/>
        <v/>
      </c>
      <c r="J314" s="185" t="str">
        <f t="shared" si="173"/>
        <v/>
      </c>
      <c r="K314" s="185">
        <f t="shared" si="125"/>
        <v>1659</v>
      </c>
      <c r="L314" s="862"/>
      <c r="M314" s="862"/>
      <c r="N314" s="857" t="s">
        <v>934</v>
      </c>
      <c r="O314" s="857"/>
      <c r="P314" s="186"/>
      <c r="Q314" s="186"/>
      <c r="R314" s="186"/>
      <c r="S314" s="186"/>
      <c r="T314" s="186"/>
      <c r="U314" s="186"/>
      <c r="V314" s="187"/>
      <c r="W314" s="186"/>
      <c r="X314" s="186"/>
      <c r="Y314" s="781"/>
      <c r="Z314" s="186"/>
      <c r="AA314" s="186"/>
      <c r="AB314" s="455"/>
      <c r="AC314" s="997"/>
      <c r="AD314" s="25"/>
      <c r="AE314" s="25"/>
      <c r="AF314" s="25"/>
      <c r="AG314" s="25"/>
      <c r="AH314" s="25"/>
      <c r="AI314" s="25"/>
      <c r="AJ314" s="25" t="str">
        <f t="shared" ref="AJ314" si="177">TRIM(AH314)</f>
        <v/>
      </c>
    </row>
    <row r="315" spans="1:36" ht="16.5" customHeight="1" x14ac:dyDescent="0.25">
      <c r="A315" s="36" t="s">
        <v>3</v>
      </c>
      <c r="B315" s="36"/>
      <c r="C315" s="36"/>
      <c r="D315" s="36"/>
      <c r="E315" s="36"/>
      <c r="F315" s="36" t="s">
        <v>18</v>
      </c>
      <c r="G315" s="39"/>
      <c r="H315" s="184" t="str">
        <f t="shared" si="171"/>
        <v/>
      </c>
      <c r="I315" s="185" t="str">
        <f t="shared" si="172"/>
        <v/>
      </c>
      <c r="J315" s="185" t="str">
        <f t="shared" si="173"/>
        <v/>
      </c>
      <c r="K315" s="185">
        <f t="shared" si="125"/>
        <v>1881</v>
      </c>
      <c r="L315" s="862"/>
      <c r="M315" s="862"/>
      <c r="N315" s="857" t="s">
        <v>935</v>
      </c>
      <c r="O315" s="857"/>
      <c r="P315" s="186"/>
      <c r="Q315" s="186"/>
      <c r="R315" s="186"/>
      <c r="S315" s="186"/>
      <c r="T315" s="186"/>
      <c r="U315" s="186"/>
      <c r="V315" s="187"/>
      <c r="W315" s="186"/>
      <c r="X315" s="186"/>
      <c r="Y315" s="781"/>
      <c r="Z315" s="186"/>
      <c r="AA315" s="186"/>
      <c r="AB315" s="455"/>
      <c r="AC315" s="997"/>
      <c r="AD315" s="25"/>
      <c r="AE315" s="25"/>
      <c r="AF315" s="25"/>
      <c r="AG315" s="25"/>
      <c r="AH315" s="25"/>
      <c r="AI315" s="25"/>
      <c r="AJ315" s="25" t="str">
        <f t="shared" ref="AJ315" si="178">TRIM(AH315)</f>
        <v/>
      </c>
    </row>
    <row r="316" spans="1:36" ht="16.5" customHeight="1" x14ac:dyDescent="0.25">
      <c r="A316" s="36" t="s">
        <v>3</v>
      </c>
      <c r="B316" s="36"/>
      <c r="C316" s="36"/>
      <c r="D316" s="36"/>
      <c r="E316" s="36"/>
      <c r="F316" s="36" t="s">
        <v>18</v>
      </c>
      <c r="G316" s="39"/>
      <c r="H316" s="184" t="str">
        <f t="shared" si="171"/>
        <v/>
      </c>
      <c r="I316" s="185" t="str">
        <f t="shared" si="172"/>
        <v/>
      </c>
      <c r="J316" s="185" t="str">
        <f t="shared" si="173"/>
        <v/>
      </c>
      <c r="K316" s="185">
        <f t="shared" si="125"/>
        <v>1880</v>
      </c>
      <c r="L316" s="862"/>
      <c r="M316" s="862"/>
      <c r="N316" s="857" t="s">
        <v>544</v>
      </c>
      <c r="O316" s="857"/>
      <c r="P316" s="186"/>
      <c r="Q316" s="186"/>
      <c r="R316" s="186"/>
      <c r="S316" s="186"/>
      <c r="T316" s="186"/>
      <c r="U316" s="186"/>
      <c r="V316" s="187"/>
      <c r="W316" s="186"/>
      <c r="X316" s="186"/>
      <c r="Y316" s="781"/>
      <c r="Z316" s="186"/>
      <c r="AA316" s="186"/>
      <c r="AB316" s="455"/>
      <c r="AC316" s="997"/>
      <c r="AD316" s="25"/>
      <c r="AE316" s="25"/>
      <c r="AF316" s="25"/>
      <c r="AG316" s="25"/>
      <c r="AH316" s="25"/>
      <c r="AI316" s="25"/>
      <c r="AJ316" s="25" t="str">
        <f t="shared" ref="AJ316" si="179">TRIM(AH316)</f>
        <v/>
      </c>
    </row>
    <row r="317" spans="1:36" ht="16.5" customHeight="1" x14ac:dyDescent="0.25">
      <c r="A317" s="36" t="s">
        <v>3</v>
      </c>
      <c r="B317" s="36"/>
      <c r="C317" s="36"/>
      <c r="D317" s="36"/>
      <c r="E317" s="36"/>
      <c r="F317" s="36" t="s">
        <v>18</v>
      </c>
      <c r="G317" s="39"/>
      <c r="H317" s="184" t="str">
        <f t="shared" si="171"/>
        <v/>
      </c>
      <c r="I317" s="185" t="str">
        <f t="shared" si="172"/>
        <v/>
      </c>
      <c r="J317" s="185" t="str">
        <f t="shared" si="173"/>
        <v/>
      </c>
      <c r="K317" s="185">
        <f t="shared" si="125"/>
        <v>1836</v>
      </c>
      <c r="L317" s="862"/>
      <c r="M317" s="862"/>
      <c r="N317" s="857" t="s">
        <v>936</v>
      </c>
      <c r="O317" s="857"/>
      <c r="P317" s="186"/>
      <c r="Q317" s="186"/>
      <c r="R317" s="186"/>
      <c r="S317" s="186"/>
      <c r="T317" s="186"/>
      <c r="U317" s="186"/>
      <c r="V317" s="187"/>
      <c r="W317" s="186"/>
      <c r="X317" s="186"/>
      <c r="Y317" s="781"/>
      <c r="Z317" s="186"/>
      <c r="AA317" s="186"/>
      <c r="AB317" s="455"/>
      <c r="AC317" s="997"/>
      <c r="AD317" s="25"/>
      <c r="AE317" s="25"/>
      <c r="AF317" s="25"/>
      <c r="AG317" s="25"/>
      <c r="AH317" s="25"/>
      <c r="AI317" s="25"/>
      <c r="AJ317" s="25" t="str">
        <f t="shared" ref="AJ317" si="180">TRIM(AH317)</f>
        <v/>
      </c>
    </row>
    <row r="318" spans="1:36" ht="16.5" customHeight="1" x14ac:dyDescent="0.25">
      <c r="A318" s="36" t="s">
        <v>3</v>
      </c>
      <c r="B318" s="36"/>
      <c r="C318" s="36"/>
      <c r="D318" s="36"/>
      <c r="E318" s="36"/>
      <c r="F318" s="36" t="s">
        <v>18</v>
      </c>
      <c r="G318" s="39"/>
      <c r="H318" s="184" t="str">
        <f t="shared" si="171"/>
        <v/>
      </c>
      <c r="I318" s="185" t="str">
        <f t="shared" si="172"/>
        <v/>
      </c>
      <c r="J318" s="185" t="str">
        <f t="shared" si="173"/>
        <v/>
      </c>
      <c r="K318" s="185">
        <f t="shared" si="125"/>
        <v>1643</v>
      </c>
      <c r="L318" s="862"/>
      <c r="M318" s="862"/>
      <c r="N318" s="857" t="s">
        <v>937</v>
      </c>
      <c r="O318" s="857"/>
      <c r="P318" s="186"/>
      <c r="Q318" s="186"/>
      <c r="R318" s="186"/>
      <c r="S318" s="186"/>
      <c r="T318" s="186"/>
      <c r="U318" s="186"/>
      <c r="V318" s="187"/>
      <c r="W318" s="186"/>
      <c r="X318" s="186"/>
      <c r="Y318" s="781"/>
      <c r="Z318" s="186"/>
      <c r="AA318" s="186"/>
      <c r="AB318" s="455"/>
      <c r="AC318" s="997"/>
      <c r="AD318" s="25"/>
      <c r="AE318" s="25"/>
      <c r="AF318" s="25"/>
      <c r="AG318" s="25"/>
      <c r="AH318" s="25"/>
      <c r="AI318" s="25"/>
      <c r="AJ318" s="25" t="str">
        <f t="shared" ref="AJ318" si="181">TRIM(AH318)</f>
        <v/>
      </c>
    </row>
    <row r="319" spans="1:36" ht="13.5" customHeight="1" x14ac:dyDescent="0.25">
      <c r="A319" s="36" t="s">
        <v>3</v>
      </c>
      <c r="B319" s="36"/>
      <c r="C319" s="36"/>
      <c r="D319" s="36"/>
      <c r="E319" s="36"/>
      <c r="F319" s="36" t="s">
        <v>18</v>
      </c>
      <c r="G319" s="39"/>
      <c r="H319" s="184" t="str">
        <f t="shared" si="171"/>
        <v/>
      </c>
      <c r="I319" s="185" t="str">
        <f t="shared" si="172"/>
        <v/>
      </c>
      <c r="J319" s="185" t="str">
        <f t="shared" si="173"/>
        <v/>
      </c>
      <c r="K319" s="185">
        <f t="shared" si="125"/>
        <v>1597</v>
      </c>
      <c r="L319" s="862"/>
      <c r="M319" s="862"/>
      <c r="N319" s="857" t="s">
        <v>938</v>
      </c>
      <c r="O319" s="857"/>
      <c r="P319" s="186"/>
      <c r="Q319" s="186"/>
      <c r="R319" s="186"/>
      <c r="S319" s="186"/>
      <c r="T319" s="186"/>
      <c r="U319" s="186"/>
      <c r="V319" s="187"/>
      <c r="W319" s="186"/>
      <c r="X319" s="186"/>
      <c r="Y319" s="781"/>
      <c r="Z319" s="186"/>
      <c r="AA319" s="186"/>
      <c r="AB319" s="455"/>
      <c r="AC319" s="997"/>
      <c r="AD319" s="25"/>
      <c r="AE319" s="25"/>
      <c r="AF319" s="25"/>
      <c r="AG319" s="25"/>
      <c r="AH319" s="25"/>
      <c r="AI319" s="25"/>
      <c r="AJ319" s="25" t="str">
        <f t="shared" ref="AJ319" si="182">TRIM(AH319)</f>
        <v/>
      </c>
    </row>
    <row r="320" spans="1:36" ht="16.5" customHeight="1" x14ac:dyDescent="0.25">
      <c r="A320" s="36" t="s">
        <v>3</v>
      </c>
      <c r="B320" s="36"/>
      <c r="C320" s="36"/>
      <c r="D320" s="36"/>
      <c r="E320" s="36"/>
      <c r="F320" s="36" t="s">
        <v>18</v>
      </c>
      <c r="G320" s="39"/>
      <c r="H320" s="184" t="str">
        <f t="shared" si="171"/>
        <v/>
      </c>
      <c r="I320" s="185" t="str">
        <f t="shared" si="172"/>
        <v/>
      </c>
      <c r="J320" s="185" t="str">
        <f t="shared" si="173"/>
        <v/>
      </c>
      <c r="K320" s="185">
        <f t="shared" si="125"/>
        <v>1602</v>
      </c>
      <c r="L320" s="862"/>
      <c r="M320" s="862"/>
      <c r="N320" s="857" t="s">
        <v>939</v>
      </c>
      <c r="O320" s="857"/>
      <c r="P320" s="186"/>
      <c r="Q320" s="186"/>
      <c r="R320" s="186"/>
      <c r="S320" s="186"/>
      <c r="T320" s="186"/>
      <c r="U320" s="186"/>
      <c r="V320" s="187"/>
      <c r="W320" s="186"/>
      <c r="X320" s="186"/>
      <c r="Y320" s="781"/>
      <c r="Z320" s="186"/>
      <c r="AA320" s="186"/>
      <c r="AB320" s="455"/>
      <c r="AC320" s="997"/>
      <c r="AD320" s="25"/>
      <c r="AE320" s="25"/>
      <c r="AF320" s="25"/>
      <c r="AG320" s="25"/>
      <c r="AH320" s="25"/>
      <c r="AI320" s="25"/>
      <c r="AJ320" s="25" t="str">
        <f t="shared" ref="AJ320" si="183">TRIM(AH320)</f>
        <v/>
      </c>
    </row>
    <row r="321" spans="1:36" ht="16.5" customHeight="1" x14ac:dyDescent="0.25">
      <c r="A321" s="36" t="s">
        <v>3</v>
      </c>
      <c r="B321" s="36"/>
      <c r="C321" s="36"/>
      <c r="D321" s="36"/>
      <c r="E321" s="36"/>
      <c r="F321" s="36" t="s">
        <v>18</v>
      </c>
      <c r="G321" s="39"/>
      <c r="H321" s="184" t="str">
        <f t="shared" si="171"/>
        <v/>
      </c>
      <c r="I321" s="185" t="str">
        <f t="shared" si="172"/>
        <v/>
      </c>
      <c r="J321" s="185" t="str">
        <f t="shared" si="173"/>
        <v/>
      </c>
      <c r="K321" s="185">
        <f t="shared" si="125"/>
        <v>1891</v>
      </c>
      <c r="L321" s="862"/>
      <c r="M321" s="862"/>
      <c r="N321" s="857" t="s">
        <v>549</v>
      </c>
      <c r="O321" s="857"/>
      <c r="P321" s="186"/>
      <c r="Q321" s="186"/>
      <c r="R321" s="186"/>
      <c r="S321" s="186"/>
      <c r="T321" s="186"/>
      <c r="U321" s="186"/>
      <c r="V321" s="187"/>
      <c r="W321" s="186"/>
      <c r="X321" s="186"/>
      <c r="Y321" s="781"/>
      <c r="Z321" s="186"/>
      <c r="AA321" s="186"/>
      <c r="AB321" s="455"/>
      <c r="AC321" s="997"/>
      <c r="AD321" s="25"/>
      <c r="AE321" s="25"/>
      <c r="AF321" s="25"/>
      <c r="AG321" s="25"/>
      <c r="AH321" s="25"/>
      <c r="AI321" s="25"/>
      <c r="AJ321" s="25" t="str">
        <f t="shared" ref="AJ321" si="184">TRIM(AH321)</f>
        <v/>
      </c>
    </row>
    <row r="322" spans="1:36" ht="16.5" customHeight="1" x14ac:dyDescent="0.25">
      <c r="A322" s="36" t="s">
        <v>3</v>
      </c>
      <c r="B322" s="36"/>
      <c r="C322" s="36"/>
      <c r="D322" s="36"/>
      <c r="E322" s="36"/>
      <c r="F322" s="36" t="s">
        <v>18</v>
      </c>
      <c r="G322" s="39"/>
      <c r="H322" s="184" t="str">
        <f t="shared" si="171"/>
        <v/>
      </c>
      <c r="I322" s="185" t="str">
        <f t="shared" si="172"/>
        <v/>
      </c>
      <c r="J322" s="185" t="str">
        <f t="shared" si="173"/>
        <v/>
      </c>
      <c r="K322" s="185">
        <f t="shared" si="125"/>
        <v>1601</v>
      </c>
      <c r="L322" s="862"/>
      <c r="M322" s="862"/>
      <c r="N322" s="857" t="s">
        <v>940</v>
      </c>
      <c r="O322" s="857"/>
      <c r="P322" s="186"/>
      <c r="Q322" s="186"/>
      <c r="R322" s="186"/>
      <c r="S322" s="186"/>
      <c r="T322" s="186"/>
      <c r="U322" s="186"/>
      <c r="V322" s="187"/>
      <c r="W322" s="186"/>
      <c r="X322" s="186"/>
      <c r="Y322" s="781"/>
      <c r="Z322" s="186"/>
      <c r="AA322" s="186"/>
      <c r="AB322" s="455"/>
      <c r="AC322" s="836"/>
      <c r="AD322" s="25"/>
      <c r="AE322" s="25"/>
      <c r="AF322" s="25"/>
      <c r="AG322" s="25"/>
      <c r="AH322" s="25"/>
      <c r="AI322" s="25"/>
      <c r="AJ322" s="25" t="str">
        <f t="shared" ref="AJ322" si="185">TRIM(AH322)</f>
        <v/>
      </c>
    </row>
    <row r="323" spans="1:36" ht="16.5" customHeight="1" x14ac:dyDescent="0.25">
      <c r="A323" s="36" t="s">
        <v>3</v>
      </c>
      <c r="B323" s="36"/>
      <c r="C323" s="36"/>
      <c r="D323" s="36"/>
      <c r="E323" s="36"/>
      <c r="F323" s="36" t="s">
        <v>18</v>
      </c>
      <c r="G323" s="39"/>
      <c r="H323" s="184" t="str">
        <f t="shared" si="171"/>
        <v/>
      </c>
      <c r="I323" s="185" t="str">
        <f t="shared" si="172"/>
        <v/>
      </c>
      <c r="J323" s="185" t="str">
        <f t="shared" si="173"/>
        <v/>
      </c>
      <c r="K323" s="185">
        <f t="shared" si="125"/>
        <v>1607</v>
      </c>
      <c r="L323" s="862"/>
      <c r="M323" s="862"/>
      <c r="N323" s="857" t="s">
        <v>941</v>
      </c>
      <c r="O323" s="857"/>
      <c r="P323" s="186"/>
      <c r="Q323" s="186"/>
      <c r="R323" s="186"/>
      <c r="S323" s="186"/>
      <c r="T323" s="186"/>
      <c r="U323" s="186"/>
      <c r="V323" s="187"/>
      <c r="W323" s="186"/>
      <c r="X323" s="186"/>
      <c r="Y323" s="781"/>
      <c r="Z323" s="186"/>
      <c r="AA323" s="186"/>
      <c r="AB323" s="455"/>
      <c r="AC323" s="836"/>
      <c r="AD323" s="25"/>
      <c r="AE323" s="25"/>
      <c r="AF323" s="25"/>
      <c r="AG323" s="25"/>
      <c r="AH323" s="25"/>
      <c r="AI323" s="25"/>
      <c r="AJ323" s="25" t="str">
        <f t="shared" ref="AJ323" si="186">TRIM(AH323)</f>
        <v/>
      </c>
    </row>
    <row r="324" spans="1:36" ht="16.5" customHeight="1" x14ac:dyDescent="0.25">
      <c r="A324" s="36" t="s">
        <v>3</v>
      </c>
      <c r="B324" s="36"/>
      <c r="C324" s="36"/>
      <c r="D324" s="36"/>
      <c r="E324" s="36"/>
      <c r="F324" s="36" t="s">
        <v>18</v>
      </c>
      <c r="G324" s="39"/>
      <c r="H324" s="184" t="str">
        <f t="shared" si="171"/>
        <v/>
      </c>
      <c r="I324" s="185" t="str">
        <f t="shared" si="172"/>
        <v/>
      </c>
      <c r="J324" s="185" t="str">
        <f t="shared" si="173"/>
        <v/>
      </c>
      <c r="K324" s="185">
        <f t="shared" si="125"/>
        <v>1856</v>
      </c>
      <c r="L324" s="862"/>
      <c r="M324" s="862"/>
      <c r="N324" s="857" t="s">
        <v>942</v>
      </c>
      <c r="O324" s="857"/>
      <c r="P324" s="186"/>
      <c r="Q324" s="186"/>
      <c r="R324" s="186"/>
      <c r="S324" s="186"/>
      <c r="T324" s="186"/>
      <c r="U324" s="186"/>
      <c r="V324" s="187"/>
      <c r="W324" s="186"/>
      <c r="X324" s="186"/>
      <c r="Y324" s="781"/>
      <c r="Z324" s="186"/>
      <c r="AA324" s="186"/>
      <c r="AB324" s="455"/>
      <c r="AC324" s="836"/>
      <c r="AD324" s="25"/>
      <c r="AE324" s="25"/>
      <c r="AF324" s="25"/>
      <c r="AG324" s="25"/>
      <c r="AH324" s="25"/>
      <c r="AI324" s="25"/>
      <c r="AJ324" s="25" t="str">
        <f t="shared" ref="AJ324" si="187">TRIM(AH324)</f>
        <v/>
      </c>
    </row>
    <row r="325" spans="1:36" ht="29.25" customHeight="1" x14ac:dyDescent="0.25">
      <c r="A325" s="36" t="s">
        <v>3</v>
      </c>
      <c r="B325" s="36"/>
      <c r="C325" s="36"/>
      <c r="D325" s="36"/>
      <c r="E325" s="36"/>
      <c r="F325" s="36" t="s">
        <v>18</v>
      </c>
      <c r="G325" s="39"/>
      <c r="H325" s="184" t="str">
        <f t="shared" si="171"/>
        <v/>
      </c>
      <c r="I325" s="185" t="str">
        <f t="shared" si="172"/>
        <v/>
      </c>
      <c r="J325" s="185" t="str">
        <f t="shared" si="173"/>
        <v/>
      </c>
      <c r="K325" s="185">
        <f t="shared" si="125"/>
        <v>1769</v>
      </c>
      <c r="L325" s="862"/>
      <c r="M325" s="862"/>
      <c r="N325" s="857" t="s">
        <v>943</v>
      </c>
      <c r="O325" s="857"/>
      <c r="P325" s="186"/>
      <c r="Q325" s="186"/>
      <c r="R325" s="186"/>
      <c r="S325" s="186"/>
      <c r="T325" s="186"/>
      <c r="U325" s="186"/>
      <c r="V325" s="187"/>
      <c r="W325" s="186"/>
      <c r="X325" s="186"/>
      <c r="Y325" s="781"/>
      <c r="Z325" s="186"/>
      <c r="AA325" s="186"/>
      <c r="AB325" s="455"/>
      <c r="AC325" s="836"/>
      <c r="AD325" s="25"/>
      <c r="AE325" s="25"/>
      <c r="AF325" s="25"/>
      <c r="AG325" s="25"/>
      <c r="AH325" s="25"/>
      <c r="AI325" s="25"/>
      <c r="AJ325" s="25" t="str">
        <f t="shared" ref="AJ325" si="188">TRIM(AH325)</f>
        <v/>
      </c>
    </row>
    <row r="326" spans="1:36" ht="16.5" customHeight="1" x14ac:dyDescent="0.25">
      <c r="A326" s="36" t="s">
        <v>3</v>
      </c>
      <c r="B326" s="36"/>
      <c r="C326" s="36"/>
      <c r="D326" s="36"/>
      <c r="E326" s="36"/>
      <c r="F326" s="36" t="s">
        <v>18</v>
      </c>
      <c r="G326" s="39"/>
      <c r="H326" s="184" t="str">
        <f t="shared" si="171"/>
        <v/>
      </c>
      <c r="I326" s="185" t="str">
        <f t="shared" si="172"/>
        <v/>
      </c>
      <c r="J326" s="185" t="str">
        <f t="shared" si="173"/>
        <v/>
      </c>
      <c r="K326" s="185">
        <f t="shared" si="125"/>
        <v>1598</v>
      </c>
      <c r="L326" s="862"/>
      <c r="M326" s="862"/>
      <c r="N326" s="857" t="s">
        <v>944</v>
      </c>
      <c r="O326" s="857"/>
      <c r="P326" s="186"/>
      <c r="Q326" s="186"/>
      <c r="R326" s="186"/>
      <c r="S326" s="186"/>
      <c r="T326" s="186"/>
      <c r="U326" s="186"/>
      <c r="V326" s="187"/>
      <c r="W326" s="186"/>
      <c r="X326" s="186"/>
      <c r="Y326" s="781"/>
      <c r="Z326" s="186"/>
      <c r="AA326" s="186"/>
      <c r="AB326" s="455"/>
      <c r="AC326" s="836"/>
      <c r="AD326" s="25"/>
      <c r="AE326" s="25"/>
      <c r="AF326" s="25"/>
      <c r="AG326" s="25"/>
      <c r="AH326" s="25"/>
      <c r="AI326" s="25"/>
      <c r="AJ326" s="25" t="str">
        <f t="shared" ref="AJ326" si="189">TRIM(AH326)</f>
        <v/>
      </c>
    </row>
    <row r="327" spans="1:36" ht="16.5" customHeight="1" x14ac:dyDescent="0.25">
      <c r="A327" s="36" t="s">
        <v>3</v>
      </c>
      <c r="B327" s="36"/>
      <c r="C327" s="36"/>
      <c r="D327" s="36"/>
      <c r="E327" s="36"/>
      <c r="F327" s="36" t="s">
        <v>18</v>
      </c>
      <c r="G327" s="39"/>
      <c r="H327" s="184" t="str">
        <f t="shared" si="171"/>
        <v/>
      </c>
      <c r="I327" s="185" t="str">
        <f t="shared" si="172"/>
        <v/>
      </c>
      <c r="J327" s="185" t="str">
        <f t="shared" si="173"/>
        <v/>
      </c>
      <c r="K327" s="185">
        <f t="shared" si="125"/>
        <v>1927</v>
      </c>
      <c r="L327" s="862"/>
      <c r="M327" s="862"/>
      <c r="N327" s="857" t="s">
        <v>555</v>
      </c>
      <c r="O327" s="857"/>
      <c r="P327" s="186"/>
      <c r="Q327" s="186"/>
      <c r="R327" s="186"/>
      <c r="S327" s="186"/>
      <c r="T327" s="186"/>
      <c r="U327" s="186"/>
      <c r="V327" s="187"/>
      <c r="W327" s="186"/>
      <c r="X327" s="186"/>
      <c r="Y327" s="781"/>
      <c r="Z327" s="186"/>
      <c r="AA327" s="186"/>
      <c r="AB327" s="455"/>
      <c r="AC327" s="836"/>
      <c r="AD327" s="25"/>
      <c r="AE327" s="25"/>
      <c r="AF327" s="25"/>
      <c r="AG327" s="25"/>
      <c r="AH327" s="25"/>
      <c r="AI327" s="25"/>
      <c r="AJ327" s="25" t="str">
        <f t="shared" ref="AJ327" si="190">TRIM(AH327)</f>
        <v/>
      </c>
    </row>
    <row r="328" spans="1:36" ht="52.5" customHeight="1" x14ac:dyDescent="0.25">
      <c r="A328" s="36" t="s">
        <v>3</v>
      </c>
      <c r="B328" s="36"/>
      <c r="C328" s="36"/>
      <c r="D328" s="36"/>
      <c r="E328" s="36"/>
      <c r="F328" s="36" t="s">
        <v>18</v>
      </c>
      <c r="G328" s="39"/>
      <c r="H328" s="184" t="str">
        <f t="shared" si="171"/>
        <v/>
      </c>
      <c r="I328" s="185" t="str">
        <f t="shared" si="172"/>
        <v/>
      </c>
      <c r="J328" s="185" t="str">
        <f t="shared" si="173"/>
        <v/>
      </c>
      <c r="K328" s="185" t="e">
        <f t="shared" si="125"/>
        <v>#N/A</v>
      </c>
      <c r="L328" s="862"/>
      <c r="M328" s="862"/>
      <c r="N328" s="857" t="s">
        <v>945</v>
      </c>
      <c r="O328" s="857"/>
      <c r="P328" s="186"/>
      <c r="Q328" s="186"/>
      <c r="R328" s="186"/>
      <c r="S328" s="186"/>
      <c r="T328" s="186"/>
      <c r="U328" s="186"/>
      <c r="V328" s="187"/>
      <c r="W328" s="186"/>
      <c r="X328" s="186"/>
      <c r="Y328" s="781"/>
      <c r="Z328" s="186"/>
      <c r="AA328" s="186"/>
      <c r="AB328" s="455"/>
      <c r="AC328" s="836"/>
      <c r="AD328" s="25"/>
      <c r="AE328" s="25"/>
      <c r="AF328" s="25"/>
      <c r="AG328" s="25"/>
      <c r="AH328" s="25"/>
      <c r="AI328" s="25"/>
      <c r="AJ328" s="25" t="str">
        <f t="shared" ref="AJ328" si="191">TRIM(AH328)</f>
        <v/>
      </c>
    </row>
    <row r="329" spans="1:36" ht="13.5" customHeight="1" x14ac:dyDescent="0.25">
      <c r="A329" s="36" t="s">
        <v>3</v>
      </c>
      <c r="B329" s="36"/>
      <c r="C329" s="36"/>
      <c r="D329" s="36"/>
      <c r="E329" s="36"/>
      <c r="F329" s="36" t="s">
        <v>18</v>
      </c>
      <c r="G329" s="39"/>
      <c r="H329" s="184" t="str">
        <f t="shared" si="171"/>
        <v/>
      </c>
      <c r="I329" s="185" t="str">
        <f t="shared" si="172"/>
        <v/>
      </c>
      <c r="J329" s="185" t="str">
        <f t="shared" si="173"/>
        <v/>
      </c>
      <c r="K329" s="185">
        <f t="shared" si="125"/>
        <v>1982</v>
      </c>
      <c r="L329" s="862"/>
      <c r="M329" s="862"/>
      <c r="N329" s="857" t="s">
        <v>946</v>
      </c>
      <c r="O329" s="857"/>
      <c r="P329" s="186"/>
      <c r="Q329" s="186"/>
      <c r="R329" s="186"/>
      <c r="S329" s="186"/>
      <c r="T329" s="186"/>
      <c r="U329" s="186"/>
      <c r="V329" s="187"/>
      <c r="W329" s="186"/>
      <c r="X329" s="186"/>
      <c r="Y329" s="781"/>
      <c r="Z329" s="186"/>
      <c r="AA329" s="186"/>
      <c r="AB329" s="455"/>
      <c r="AC329" s="836"/>
      <c r="AD329" s="25"/>
      <c r="AE329" s="25"/>
      <c r="AF329" s="25"/>
      <c r="AG329" s="25"/>
      <c r="AH329" s="25"/>
      <c r="AI329" s="25"/>
      <c r="AJ329" s="25" t="str">
        <f t="shared" ref="AJ329" si="192">TRIM(AH329)</f>
        <v/>
      </c>
    </row>
    <row r="330" spans="1:36" ht="16.5" customHeight="1" x14ac:dyDescent="0.25">
      <c r="A330" s="36" t="s">
        <v>3</v>
      </c>
      <c r="B330" s="36"/>
      <c r="C330" s="36"/>
      <c r="D330" s="36"/>
      <c r="E330" s="36"/>
      <c r="F330" s="36" t="s">
        <v>18</v>
      </c>
      <c r="G330" s="39"/>
      <c r="H330" s="184" t="str">
        <f t="shared" si="171"/>
        <v/>
      </c>
      <c r="I330" s="185" t="str">
        <f t="shared" si="172"/>
        <v/>
      </c>
      <c r="J330" s="185" t="str">
        <f t="shared" si="173"/>
        <v/>
      </c>
      <c r="K330" s="185">
        <f t="shared" si="125"/>
        <v>1915</v>
      </c>
      <c r="L330" s="862"/>
      <c r="M330" s="862"/>
      <c r="N330" s="857" t="s">
        <v>521</v>
      </c>
      <c r="O330" s="857"/>
      <c r="P330" s="186"/>
      <c r="Q330" s="186"/>
      <c r="R330" s="186"/>
      <c r="S330" s="186"/>
      <c r="T330" s="186"/>
      <c r="U330" s="186"/>
      <c r="V330" s="187"/>
      <c r="W330" s="186"/>
      <c r="X330" s="186"/>
      <c r="Y330" s="781"/>
      <c r="Z330" s="186"/>
      <c r="AA330" s="186"/>
      <c r="AB330" s="455"/>
      <c r="AC330" s="836"/>
      <c r="AD330" s="25"/>
      <c r="AE330" s="25"/>
      <c r="AF330" s="25"/>
      <c r="AG330" s="25"/>
      <c r="AH330" s="25"/>
      <c r="AI330" s="25"/>
      <c r="AJ330" s="25" t="str">
        <f t="shared" ref="AJ330" si="193">TRIM(AH330)</f>
        <v/>
      </c>
    </row>
    <row r="331" spans="1:36" ht="16.5" customHeight="1" thickBot="1" x14ac:dyDescent="0.3">
      <c r="A331" s="36" t="s">
        <v>3</v>
      </c>
      <c r="B331" s="36"/>
      <c r="C331" s="36"/>
      <c r="D331" s="36"/>
      <c r="E331" s="36"/>
      <c r="F331" s="36"/>
      <c r="G331" s="39"/>
      <c r="H331" s="188" t="str">
        <f t="shared" si="171"/>
        <v/>
      </c>
      <c r="I331" s="189" t="str">
        <f t="shared" si="172"/>
        <v/>
      </c>
      <c r="J331" s="189" t="str">
        <f t="shared" si="173"/>
        <v/>
      </c>
      <c r="K331" s="189">
        <f t="shared" si="125"/>
        <v>1913</v>
      </c>
      <c r="L331" s="180"/>
      <c r="M331" s="180"/>
      <c r="N331" s="181" t="s">
        <v>947</v>
      </c>
      <c r="O331" s="181"/>
      <c r="P331" s="191"/>
      <c r="Q331" s="191"/>
      <c r="R331" s="191"/>
      <c r="S331" s="191"/>
      <c r="T331" s="191"/>
      <c r="U331" s="191"/>
      <c r="V331" s="182"/>
      <c r="W331" s="191"/>
      <c r="X331" s="191"/>
      <c r="Y331" s="783"/>
      <c r="Z331" s="191"/>
      <c r="AA331" s="191"/>
      <c r="AB331" s="287"/>
      <c r="AC331" s="846"/>
      <c r="AD331" s="25"/>
      <c r="AE331" s="25"/>
      <c r="AF331" s="25"/>
      <c r="AG331" s="25"/>
      <c r="AH331" s="25"/>
      <c r="AI331" s="25"/>
      <c r="AJ331" s="25" t="str">
        <f t="shared" ref="AJ331" si="194">TRIM(AH331)</f>
        <v/>
      </c>
    </row>
    <row r="332" spans="1:36" ht="16.5" customHeight="1" x14ac:dyDescent="0.25">
      <c r="A332" s="36"/>
      <c r="B332" s="36"/>
      <c r="C332" s="36"/>
      <c r="D332" s="36"/>
      <c r="E332" s="36"/>
      <c r="F332" s="36"/>
      <c r="G332" s="39"/>
      <c r="H332" s="292"/>
      <c r="I332" s="293"/>
      <c r="J332" s="293"/>
      <c r="K332" s="293"/>
      <c r="L332" s="526"/>
      <c r="M332" s="526"/>
      <c r="N332" s="199"/>
      <c r="O332" s="199"/>
      <c r="P332" s="289"/>
      <c r="Q332" s="289"/>
      <c r="R332" s="289"/>
      <c r="S332" s="289"/>
      <c r="T332" s="289"/>
      <c r="U332" s="289"/>
      <c r="V332" s="200"/>
      <c r="W332" s="289"/>
      <c r="X332" s="289"/>
      <c r="Y332" s="782"/>
      <c r="Z332" s="289"/>
      <c r="AA332" s="289"/>
      <c r="AB332" s="496"/>
      <c r="AC332" s="831"/>
      <c r="AD332" s="25"/>
      <c r="AE332" s="25"/>
      <c r="AF332" s="25"/>
      <c r="AG332" s="25"/>
      <c r="AH332" s="25"/>
      <c r="AI332" s="25"/>
      <c r="AJ332" s="25"/>
    </row>
    <row r="333" spans="1:36" ht="33.75" customHeight="1" x14ac:dyDescent="0.25">
      <c r="A333" s="36"/>
      <c r="B333" s="36"/>
      <c r="C333" s="36"/>
      <c r="D333" s="36"/>
      <c r="E333" s="36"/>
      <c r="F333" s="36"/>
      <c r="G333" s="39"/>
      <c r="H333" s="184"/>
      <c r="I333" s="185"/>
      <c r="J333" s="185"/>
      <c r="K333" s="185"/>
      <c r="L333" s="862"/>
      <c r="M333" s="862"/>
      <c r="N333" s="857"/>
      <c r="O333" s="857"/>
      <c r="P333" s="186"/>
      <c r="Q333" s="186"/>
      <c r="R333" s="186"/>
      <c r="S333" s="186"/>
      <c r="T333" s="186"/>
      <c r="U333" s="186"/>
      <c r="V333" s="187"/>
      <c r="W333" s="186"/>
      <c r="X333" s="186"/>
      <c r="Y333" s="781"/>
      <c r="Z333" s="186"/>
      <c r="AA333" s="186"/>
      <c r="AB333" s="455"/>
      <c r="AC333" s="836"/>
      <c r="AD333" s="25"/>
      <c r="AE333" s="25"/>
      <c r="AF333" s="25"/>
      <c r="AG333" s="25"/>
      <c r="AH333" s="25"/>
      <c r="AI333" s="25"/>
      <c r="AJ333" s="25"/>
    </row>
    <row r="334" spans="1:36" ht="16.5" customHeight="1" x14ac:dyDescent="0.25">
      <c r="A334" s="36"/>
      <c r="B334" s="36"/>
      <c r="C334" s="36"/>
      <c r="D334" s="36"/>
      <c r="E334" s="36"/>
      <c r="F334" s="36"/>
      <c r="G334" s="39"/>
      <c r="H334" s="184"/>
      <c r="I334" s="185"/>
      <c r="J334" s="185"/>
      <c r="K334" s="185"/>
      <c r="L334" s="862"/>
      <c r="M334" s="835" t="s">
        <v>803</v>
      </c>
      <c r="N334" s="202"/>
      <c r="O334" s="202"/>
      <c r="P334" s="202"/>
      <c r="Q334" s="202"/>
      <c r="R334" s="202"/>
      <c r="S334" s="202"/>
      <c r="T334" s="202"/>
      <c r="U334" s="202"/>
      <c r="V334" s="202"/>
      <c r="W334" s="835" t="s">
        <v>898</v>
      </c>
      <c r="X334" s="186"/>
      <c r="Y334" s="781"/>
      <c r="Z334" s="186"/>
      <c r="AA334" s="186"/>
      <c r="AB334" s="455"/>
      <c r="AC334" s="836"/>
      <c r="AD334" s="25"/>
      <c r="AE334" s="25"/>
      <c r="AF334" s="25"/>
      <c r="AG334" s="25"/>
      <c r="AH334" s="25"/>
      <c r="AI334" s="25"/>
      <c r="AJ334" s="25"/>
    </row>
    <row r="335" spans="1:36" ht="19.5" customHeight="1" thickBot="1" x14ac:dyDescent="0.3">
      <c r="A335" s="36"/>
      <c r="B335" s="36"/>
      <c r="C335" s="36"/>
      <c r="D335" s="36"/>
      <c r="E335" s="36"/>
      <c r="F335" s="36"/>
      <c r="G335" s="39"/>
      <c r="H335" s="188"/>
      <c r="I335" s="189"/>
      <c r="J335" s="189"/>
      <c r="K335" s="189"/>
      <c r="L335" s="180"/>
      <c r="M335" s="205" t="s">
        <v>805</v>
      </c>
      <c r="N335" s="203"/>
      <c r="O335" s="203"/>
      <c r="P335" s="203"/>
      <c r="Q335" s="203"/>
      <c r="R335" s="203"/>
      <c r="S335" s="203"/>
      <c r="T335" s="203"/>
      <c r="U335" s="203"/>
      <c r="V335" s="203"/>
      <c r="W335" s="203"/>
      <c r="X335" s="191"/>
      <c r="Y335" s="783"/>
      <c r="Z335" s="191"/>
      <c r="AA335" s="191"/>
      <c r="AB335" s="287"/>
      <c r="AC335" s="846"/>
      <c r="AD335" s="25"/>
      <c r="AE335" s="25"/>
      <c r="AF335" s="25"/>
      <c r="AG335" s="25"/>
      <c r="AH335" s="25"/>
      <c r="AI335" s="25"/>
      <c r="AJ335" s="25"/>
    </row>
    <row r="336" spans="1:36" ht="16.5" customHeight="1" x14ac:dyDescent="0.25">
      <c r="A336" s="36"/>
      <c r="B336" s="36"/>
      <c r="C336" s="36"/>
      <c r="D336" s="36"/>
      <c r="E336" s="36"/>
      <c r="F336" s="36"/>
      <c r="G336" s="39"/>
      <c r="H336" s="972" t="s">
        <v>1</v>
      </c>
      <c r="I336" s="967"/>
      <c r="J336" s="967"/>
      <c r="K336" s="967"/>
      <c r="L336" s="967"/>
      <c r="M336" s="973" t="s">
        <v>2</v>
      </c>
      <c r="N336" s="967"/>
      <c r="O336" s="967"/>
      <c r="P336" s="967"/>
      <c r="Q336" s="967"/>
      <c r="R336" s="967"/>
      <c r="S336" s="967"/>
      <c r="T336" s="967"/>
      <c r="U336" s="967"/>
      <c r="V336" s="258"/>
      <c r="W336" s="258"/>
      <c r="X336" s="258"/>
      <c r="Y336" s="778"/>
      <c r="Z336" s="258"/>
      <c r="AA336" s="258"/>
      <c r="AB336" s="493"/>
      <c r="AC336" s="296"/>
      <c r="AD336" s="25"/>
      <c r="AE336" s="25"/>
      <c r="AF336" s="25"/>
      <c r="AG336" s="25"/>
      <c r="AH336" s="25"/>
      <c r="AI336" s="25"/>
      <c r="AJ336" s="25"/>
    </row>
    <row r="337" spans="1:36" ht="17.25" customHeight="1" x14ac:dyDescent="0.25">
      <c r="A337" s="36"/>
      <c r="B337" s="36"/>
      <c r="C337" s="36"/>
      <c r="D337" s="36"/>
      <c r="E337" s="36"/>
      <c r="F337" s="36"/>
      <c r="G337" s="39"/>
      <c r="H337" s="962" t="s">
        <v>4</v>
      </c>
      <c r="I337" s="963"/>
      <c r="J337" s="963"/>
      <c r="K337" s="963"/>
      <c r="L337" s="963"/>
      <c r="M337" s="964" t="s">
        <v>3</v>
      </c>
      <c r="N337" s="963"/>
      <c r="O337" s="963"/>
      <c r="P337" s="963"/>
      <c r="Q337" s="963"/>
      <c r="R337" s="963"/>
      <c r="S337" s="963"/>
      <c r="T337" s="963"/>
      <c r="U337" s="963"/>
      <c r="V337" s="833"/>
      <c r="W337" s="254"/>
      <c r="X337" s="965"/>
      <c r="Y337" s="963"/>
      <c r="Z337" s="971"/>
      <c r="AA337" s="963"/>
      <c r="AB337" s="963"/>
      <c r="AC337" s="297"/>
      <c r="AD337" s="25"/>
      <c r="AE337" s="25"/>
      <c r="AF337" s="25"/>
      <c r="AG337" s="25"/>
      <c r="AH337" s="25"/>
      <c r="AI337" s="25"/>
      <c r="AJ337" s="25"/>
    </row>
    <row r="338" spans="1:36" ht="17.25" customHeight="1" x14ac:dyDescent="0.25">
      <c r="A338" s="36"/>
      <c r="B338" s="36"/>
      <c r="C338" s="36"/>
      <c r="D338" s="36"/>
      <c r="E338" s="36"/>
      <c r="F338" s="36"/>
      <c r="G338" s="39"/>
      <c r="H338" s="962" t="s">
        <v>6</v>
      </c>
      <c r="I338" s="963"/>
      <c r="J338" s="963"/>
      <c r="K338" s="963"/>
      <c r="L338" s="963"/>
      <c r="M338" s="964" t="s">
        <v>18</v>
      </c>
      <c r="N338" s="963"/>
      <c r="O338" s="963"/>
      <c r="P338" s="963"/>
      <c r="Q338" s="963"/>
      <c r="R338" s="963"/>
      <c r="S338" s="963"/>
      <c r="T338" s="963"/>
      <c r="U338" s="963"/>
      <c r="V338" s="833"/>
      <c r="W338" s="254"/>
      <c r="X338" s="832"/>
      <c r="Y338" s="779"/>
      <c r="Z338" s="833"/>
      <c r="AA338" s="833"/>
      <c r="AB338" s="506"/>
      <c r="AC338" s="297"/>
      <c r="AD338" s="25"/>
      <c r="AE338" s="25"/>
      <c r="AF338" s="25"/>
      <c r="AG338" s="25"/>
      <c r="AH338" s="25"/>
      <c r="AI338" s="25"/>
      <c r="AJ338" s="25"/>
    </row>
    <row r="339" spans="1:36" ht="44.25" customHeight="1" x14ac:dyDescent="0.25">
      <c r="A339" s="36"/>
      <c r="B339" s="36"/>
      <c r="C339" s="36"/>
      <c r="D339" s="36"/>
      <c r="E339" s="36"/>
      <c r="F339" s="36"/>
      <c r="G339" s="39"/>
      <c r="H339" s="995" t="s">
        <v>8</v>
      </c>
      <c r="I339" s="994"/>
      <c r="J339" s="993"/>
      <c r="K339" s="177"/>
      <c r="L339" s="996" t="s">
        <v>9</v>
      </c>
      <c r="M339" s="994"/>
      <c r="N339" s="993"/>
      <c r="O339" s="178" t="s">
        <v>10</v>
      </c>
      <c r="P339" s="992" t="s">
        <v>11</v>
      </c>
      <c r="Q339" s="994"/>
      <c r="R339" s="993"/>
      <c r="S339" s="992" t="s">
        <v>12</v>
      </c>
      <c r="T339" s="994"/>
      <c r="U339" s="993"/>
      <c r="V339" s="406" t="s">
        <v>798</v>
      </c>
      <c r="W339" s="992" t="s">
        <v>14</v>
      </c>
      <c r="X339" s="993"/>
      <c r="Y339" s="992" t="s">
        <v>15</v>
      </c>
      <c r="Z339" s="994"/>
      <c r="AA339" s="994"/>
      <c r="AB339" s="993"/>
      <c r="AC339" s="594" t="s">
        <v>16</v>
      </c>
      <c r="AD339" s="25"/>
      <c r="AE339" s="25"/>
      <c r="AF339" s="25"/>
      <c r="AG339" s="25"/>
      <c r="AH339" s="25"/>
      <c r="AI339" s="25"/>
      <c r="AJ339" s="25"/>
    </row>
    <row r="340" spans="1:36" s="559" customFormat="1" ht="82.5" customHeight="1" thickBot="1" x14ac:dyDescent="0.3">
      <c r="A340" s="638"/>
      <c r="B340" s="638"/>
      <c r="C340" s="638"/>
      <c r="D340" s="638"/>
      <c r="E340" s="638"/>
      <c r="F340" s="638" t="s">
        <v>18</v>
      </c>
      <c r="G340" s="640"/>
      <c r="H340" s="601" t="s">
        <v>19</v>
      </c>
      <c r="I340" s="602" t="s">
        <v>20</v>
      </c>
      <c r="J340" s="602" t="s">
        <v>21</v>
      </c>
      <c r="K340" s="602" t="s">
        <v>799</v>
      </c>
      <c r="L340" s="603" t="s">
        <v>20</v>
      </c>
      <c r="M340" s="604" t="s">
        <v>21</v>
      </c>
      <c r="N340" s="604" t="s">
        <v>22</v>
      </c>
      <c r="O340" s="558"/>
      <c r="P340" s="605" t="s">
        <v>23</v>
      </c>
      <c r="Q340" s="605" t="s">
        <v>24</v>
      </c>
      <c r="R340" s="605" t="s">
        <v>25</v>
      </c>
      <c r="S340" s="605" t="s">
        <v>26</v>
      </c>
      <c r="T340" s="605" t="s">
        <v>27</v>
      </c>
      <c r="U340" s="605" t="s">
        <v>28</v>
      </c>
      <c r="V340" s="605" t="s">
        <v>29</v>
      </c>
      <c r="W340" s="606" t="s">
        <v>31</v>
      </c>
      <c r="X340" s="606" t="s">
        <v>32</v>
      </c>
      <c r="Y340" s="785" t="s">
        <v>33</v>
      </c>
      <c r="Z340" s="558" t="s">
        <v>34</v>
      </c>
      <c r="AA340" s="558" t="s">
        <v>35</v>
      </c>
      <c r="AB340" s="558" t="s">
        <v>36</v>
      </c>
      <c r="AC340" s="664"/>
      <c r="AD340" s="627"/>
      <c r="AE340" s="627"/>
      <c r="AF340" s="627"/>
      <c r="AG340" s="627"/>
      <c r="AH340" s="627"/>
      <c r="AI340" s="627"/>
      <c r="AJ340" s="627"/>
    </row>
    <row r="341" spans="1:36" ht="16.5" customHeight="1" x14ac:dyDescent="0.25">
      <c r="A341" s="36" t="s">
        <v>3</v>
      </c>
      <c r="B341" s="36"/>
      <c r="C341" s="36"/>
      <c r="D341" s="36"/>
      <c r="E341" s="36"/>
      <c r="F341" s="36" t="s">
        <v>18</v>
      </c>
      <c r="G341" s="39"/>
      <c r="H341" s="230">
        <f t="shared" ref="H341:H359" si="195">IF(I341&lt;&gt;"",VLOOKUP(F340,Dependencias,2,0),"")</f>
        <v>20</v>
      </c>
      <c r="I341" s="849">
        <f t="shared" ref="I341" si="196">IF(L341&lt;&gt;"",VLOOKUP(L341,SERIE,2,0),"")</f>
        <v>152</v>
      </c>
      <c r="J341" s="849">
        <f t="shared" ref="J341" si="197">IF(M341&lt;&gt;"",VLOOKUP(M341,SUBSERIE,2,0),"")</f>
        <v>25</v>
      </c>
      <c r="K341" s="849">
        <f t="shared" ref="K341" si="198">IF(N341&lt;&gt;"",VLOOKUP(N341,TIPOLOGIA,2,0),"")</f>
        <v>1682</v>
      </c>
      <c r="L341" s="1032" t="s">
        <v>932</v>
      </c>
      <c r="M341" s="1030" t="s">
        <v>540</v>
      </c>
      <c r="N341" s="199" t="s">
        <v>522</v>
      </c>
      <c r="O341" s="199"/>
      <c r="P341" s="289"/>
      <c r="Q341" s="289"/>
      <c r="R341" s="289"/>
      <c r="S341" s="289"/>
      <c r="T341" s="289"/>
      <c r="U341" s="289"/>
      <c r="V341" s="200"/>
      <c r="W341" s="289"/>
      <c r="X341" s="289"/>
      <c r="Y341" s="782"/>
      <c r="Z341" s="289"/>
      <c r="AA341" s="289"/>
      <c r="AB341" s="496"/>
      <c r="AC341" s="831"/>
      <c r="AD341" s="25"/>
      <c r="AE341" s="25"/>
      <c r="AF341" s="25"/>
      <c r="AG341" s="25"/>
      <c r="AH341" s="25"/>
      <c r="AI341" s="25"/>
      <c r="AJ341" s="25" t="str">
        <f t="shared" ref="AJ341" si="199">TRIM(AH341)</f>
        <v/>
      </c>
    </row>
    <row r="342" spans="1:36" ht="40.5" customHeight="1" x14ac:dyDescent="0.25">
      <c r="A342" s="36" t="s">
        <v>3</v>
      </c>
      <c r="B342" s="36"/>
      <c r="C342" s="36"/>
      <c r="D342" s="36"/>
      <c r="E342" s="36"/>
      <c r="F342" s="36" t="s">
        <v>18</v>
      </c>
      <c r="G342" s="39"/>
      <c r="H342" s="184" t="str">
        <f t="shared" si="195"/>
        <v/>
      </c>
      <c r="I342" s="185" t="str">
        <f t="shared" si="172"/>
        <v/>
      </c>
      <c r="J342" s="185" t="str">
        <f t="shared" si="173"/>
        <v/>
      </c>
      <c r="K342" s="185">
        <f t="shared" si="125"/>
        <v>1837</v>
      </c>
      <c r="L342" s="1033"/>
      <c r="M342" s="1031"/>
      <c r="N342" s="857" t="s">
        <v>523</v>
      </c>
      <c r="O342" s="857"/>
      <c r="P342" s="186"/>
      <c r="Q342" s="186"/>
      <c r="R342" s="186"/>
      <c r="S342" s="186"/>
      <c r="T342" s="186"/>
      <c r="U342" s="186"/>
      <c r="V342" s="187"/>
      <c r="W342" s="186"/>
      <c r="X342" s="186"/>
      <c r="Y342" s="781"/>
      <c r="Z342" s="186"/>
      <c r="AA342" s="186"/>
      <c r="AB342" s="455"/>
      <c r="AC342" s="836"/>
      <c r="AD342" s="25"/>
      <c r="AE342" s="25"/>
      <c r="AF342" s="25"/>
      <c r="AG342" s="25"/>
      <c r="AH342" s="25"/>
      <c r="AI342" s="25"/>
      <c r="AJ342" s="25" t="str">
        <f t="shared" ref="AJ342" si="200">TRIM(AH342)</f>
        <v/>
      </c>
    </row>
    <row r="343" spans="1:36" ht="13.5" customHeight="1" x14ac:dyDescent="0.25">
      <c r="A343" s="36" t="s">
        <v>3</v>
      </c>
      <c r="B343" s="36"/>
      <c r="C343" s="36"/>
      <c r="D343" s="36"/>
      <c r="E343" s="36"/>
      <c r="F343" s="36" t="s">
        <v>18</v>
      </c>
      <c r="G343" s="39"/>
      <c r="H343" s="184" t="str">
        <f t="shared" si="195"/>
        <v/>
      </c>
      <c r="I343" s="185" t="str">
        <f t="shared" si="172"/>
        <v/>
      </c>
      <c r="J343" s="185" t="str">
        <f t="shared" si="173"/>
        <v/>
      </c>
      <c r="K343" s="185">
        <f t="shared" si="125"/>
        <v>1716</v>
      </c>
      <c r="L343" s="862"/>
      <c r="M343" s="862"/>
      <c r="N343" s="857" t="s">
        <v>527</v>
      </c>
      <c r="O343" s="857"/>
      <c r="P343" s="186"/>
      <c r="Q343" s="186"/>
      <c r="R343" s="186"/>
      <c r="S343" s="186"/>
      <c r="T343" s="186"/>
      <c r="U343" s="186"/>
      <c r="V343" s="187"/>
      <c r="W343" s="186"/>
      <c r="X343" s="186"/>
      <c r="Y343" s="781"/>
      <c r="Z343" s="186"/>
      <c r="AA343" s="186"/>
      <c r="AB343" s="455"/>
      <c r="AC343" s="836"/>
      <c r="AD343" s="25"/>
      <c r="AE343" s="25"/>
      <c r="AF343" s="25"/>
      <c r="AG343" s="25"/>
      <c r="AH343" s="25"/>
      <c r="AI343" s="25"/>
      <c r="AJ343" s="25" t="str">
        <f t="shared" ref="AJ343" si="201">TRIM(AH343)</f>
        <v/>
      </c>
    </row>
    <row r="344" spans="1:36" ht="17.25" customHeight="1" x14ac:dyDescent="0.25">
      <c r="A344" s="36" t="s">
        <v>3</v>
      </c>
      <c r="B344" s="36"/>
      <c r="C344" s="36"/>
      <c r="D344" s="36"/>
      <c r="E344" s="36"/>
      <c r="F344" s="36" t="s">
        <v>18</v>
      </c>
      <c r="G344" s="39"/>
      <c r="H344" s="184" t="str">
        <f t="shared" si="195"/>
        <v/>
      </c>
      <c r="I344" s="185" t="str">
        <f t="shared" si="172"/>
        <v/>
      </c>
      <c r="J344" s="185" t="str">
        <f t="shared" si="173"/>
        <v/>
      </c>
      <c r="K344" s="185">
        <f t="shared" si="125"/>
        <v>1912</v>
      </c>
      <c r="L344" s="862"/>
      <c r="M344" s="862"/>
      <c r="N344" s="857" t="s">
        <v>558</v>
      </c>
      <c r="O344" s="857"/>
      <c r="P344" s="186"/>
      <c r="Q344" s="186"/>
      <c r="R344" s="186"/>
      <c r="S344" s="186"/>
      <c r="T344" s="186"/>
      <c r="U344" s="186"/>
      <c r="V344" s="187"/>
      <c r="W344" s="186"/>
      <c r="X344" s="186"/>
      <c r="Y344" s="781"/>
      <c r="Z344" s="186"/>
      <c r="AA344" s="186"/>
      <c r="AB344" s="455"/>
      <c r="AC344" s="836"/>
      <c r="AD344" s="25"/>
      <c r="AE344" s="25"/>
      <c r="AF344" s="25"/>
      <c r="AG344" s="25"/>
      <c r="AH344" s="25"/>
      <c r="AI344" s="25"/>
      <c r="AJ344" s="25" t="str">
        <f t="shared" ref="AJ344" si="202">TRIM(AH344)</f>
        <v/>
      </c>
    </row>
    <row r="345" spans="1:36" ht="13.5" customHeight="1" x14ac:dyDescent="0.25">
      <c r="A345" s="36" t="s">
        <v>3</v>
      </c>
      <c r="B345" s="36"/>
      <c r="C345" s="36"/>
      <c r="D345" s="36"/>
      <c r="E345" s="36"/>
      <c r="F345" s="36" t="s">
        <v>18</v>
      </c>
      <c r="G345" s="39"/>
      <c r="H345" s="184" t="str">
        <f t="shared" si="195"/>
        <v/>
      </c>
      <c r="I345" s="185" t="str">
        <f t="shared" si="172"/>
        <v/>
      </c>
      <c r="J345" s="185" t="str">
        <f t="shared" si="173"/>
        <v/>
      </c>
      <c r="K345" s="185">
        <f t="shared" si="125"/>
        <v>1781</v>
      </c>
      <c r="L345" s="862"/>
      <c r="M345" s="862"/>
      <c r="N345" s="857" t="s">
        <v>480</v>
      </c>
      <c r="O345" s="857"/>
      <c r="P345" s="186"/>
      <c r="Q345" s="186"/>
      <c r="R345" s="186"/>
      <c r="S345" s="186"/>
      <c r="T345" s="186"/>
      <c r="U345" s="186"/>
      <c r="V345" s="187"/>
      <c r="W345" s="186"/>
      <c r="X345" s="186"/>
      <c r="Y345" s="781"/>
      <c r="Z345" s="186"/>
      <c r="AA345" s="186"/>
      <c r="AB345" s="455"/>
      <c r="AC345" s="836"/>
      <c r="AD345" s="25"/>
      <c r="AE345" s="25"/>
      <c r="AF345" s="25"/>
      <c r="AG345" s="25"/>
      <c r="AH345" s="25"/>
      <c r="AI345" s="25"/>
      <c r="AJ345" s="25" t="str">
        <f t="shared" ref="AJ345" si="203">TRIM(AH345)</f>
        <v/>
      </c>
    </row>
    <row r="346" spans="1:36" ht="12" customHeight="1" x14ac:dyDescent="0.25">
      <c r="A346" s="36" t="s">
        <v>3</v>
      </c>
      <c r="B346" s="36"/>
      <c r="C346" s="36"/>
      <c r="D346" s="36"/>
      <c r="E346" s="36"/>
      <c r="F346" s="36" t="s">
        <v>18</v>
      </c>
      <c r="G346" s="39"/>
      <c r="H346" s="184" t="str">
        <f t="shared" si="195"/>
        <v/>
      </c>
      <c r="I346" s="185" t="str">
        <f t="shared" si="172"/>
        <v/>
      </c>
      <c r="J346" s="185" t="str">
        <f t="shared" si="173"/>
        <v/>
      </c>
      <c r="K346" s="185">
        <f t="shared" ref="K346:K432" si="204">IF(N346&lt;&gt;"",VLOOKUP(N346,TIPOLOGIA,2,0),"")</f>
        <v>1641</v>
      </c>
      <c r="L346" s="862"/>
      <c r="M346" s="862"/>
      <c r="N346" s="857" t="s">
        <v>529</v>
      </c>
      <c r="O346" s="857"/>
      <c r="P346" s="186"/>
      <c r="Q346" s="186"/>
      <c r="R346" s="186"/>
      <c r="S346" s="186"/>
      <c r="T346" s="186"/>
      <c r="U346" s="186"/>
      <c r="V346" s="187"/>
      <c r="W346" s="186"/>
      <c r="X346" s="186"/>
      <c r="Y346" s="781"/>
      <c r="Z346" s="186"/>
      <c r="AA346" s="186"/>
      <c r="AB346" s="455"/>
      <c r="AC346" s="836"/>
      <c r="AD346" s="25"/>
      <c r="AE346" s="25"/>
      <c r="AF346" s="25"/>
      <c r="AG346" s="25"/>
      <c r="AH346" s="25"/>
      <c r="AI346" s="25"/>
      <c r="AJ346" s="25" t="str">
        <f t="shared" ref="AJ346" si="205">TRIM(AH346)</f>
        <v/>
      </c>
    </row>
    <row r="347" spans="1:36" ht="41.25" customHeight="1" x14ac:dyDescent="0.25">
      <c r="A347" s="36" t="s">
        <v>3</v>
      </c>
      <c r="B347" s="36"/>
      <c r="C347" s="36"/>
      <c r="D347" s="36"/>
      <c r="E347" s="36"/>
      <c r="F347" s="36" t="s">
        <v>18</v>
      </c>
      <c r="G347" s="39"/>
      <c r="H347" s="184" t="str">
        <f t="shared" si="195"/>
        <v/>
      </c>
      <c r="I347" s="185" t="str">
        <f t="shared" si="172"/>
        <v/>
      </c>
      <c r="J347" s="185" t="str">
        <f t="shared" si="173"/>
        <v/>
      </c>
      <c r="K347" s="185">
        <f t="shared" si="204"/>
        <v>1895</v>
      </c>
      <c r="L347" s="862"/>
      <c r="M347" s="862"/>
      <c r="N347" s="857" t="s">
        <v>948</v>
      </c>
      <c r="O347" s="857"/>
      <c r="P347" s="186"/>
      <c r="Q347" s="186"/>
      <c r="R347" s="186"/>
      <c r="S347" s="186"/>
      <c r="T347" s="186"/>
      <c r="U347" s="186"/>
      <c r="V347" s="187"/>
      <c r="W347" s="186"/>
      <c r="X347" s="186"/>
      <c r="Y347" s="781"/>
      <c r="Z347" s="186"/>
      <c r="AA347" s="186"/>
      <c r="AB347" s="455"/>
      <c r="AC347" s="836"/>
      <c r="AD347" s="25"/>
      <c r="AE347" s="25"/>
      <c r="AF347" s="25"/>
      <c r="AG347" s="25"/>
      <c r="AH347" s="25"/>
      <c r="AI347" s="25"/>
      <c r="AJ347" s="25" t="str">
        <f t="shared" ref="AJ347" si="206">TRIM(AH347)</f>
        <v/>
      </c>
    </row>
    <row r="348" spans="1:36" ht="15" customHeight="1" x14ac:dyDescent="0.25">
      <c r="A348" s="36" t="s">
        <v>3</v>
      </c>
      <c r="B348" s="36"/>
      <c r="C348" s="36"/>
      <c r="D348" s="36"/>
      <c r="E348" s="36"/>
      <c r="F348" s="36" t="s">
        <v>18</v>
      </c>
      <c r="G348" s="39"/>
      <c r="H348" s="184" t="str">
        <f t="shared" si="195"/>
        <v/>
      </c>
      <c r="I348" s="185" t="str">
        <f t="shared" si="172"/>
        <v/>
      </c>
      <c r="J348" s="185" t="str">
        <f t="shared" si="173"/>
        <v/>
      </c>
      <c r="K348" s="185">
        <f t="shared" si="204"/>
        <v>1736</v>
      </c>
      <c r="L348" s="862"/>
      <c r="M348" s="862"/>
      <c r="N348" s="857" t="s">
        <v>949</v>
      </c>
      <c r="O348" s="857"/>
      <c r="P348" s="186"/>
      <c r="Q348" s="186"/>
      <c r="R348" s="186"/>
      <c r="S348" s="186"/>
      <c r="T348" s="186"/>
      <c r="U348" s="186"/>
      <c r="V348" s="187"/>
      <c r="W348" s="186"/>
      <c r="X348" s="186"/>
      <c r="Y348" s="781"/>
      <c r="Z348" s="186"/>
      <c r="AA348" s="186"/>
      <c r="AB348" s="455"/>
      <c r="AC348" s="836"/>
      <c r="AD348" s="25"/>
      <c r="AE348" s="25"/>
      <c r="AF348" s="25"/>
      <c r="AG348" s="25"/>
      <c r="AH348" s="25"/>
      <c r="AI348" s="25"/>
      <c r="AJ348" s="25" t="str">
        <f t="shared" ref="AJ348" si="207">TRIM(AH348)</f>
        <v/>
      </c>
    </row>
    <row r="349" spans="1:36" ht="12.75" customHeight="1" x14ac:dyDescent="0.25">
      <c r="A349" s="36" t="s">
        <v>3</v>
      </c>
      <c r="B349" s="36"/>
      <c r="C349" s="36"/>
      <c r="D349" s="36"/>
      <c r="E349" s="36"/>
      <c r="F349" s="36" t="s">
        <v>18</v>
      </c>
      <c r="G349" s="39"/>
      <c r="H349" s="184" t="str">
        <f t="shared" si="195"/>
        <v/>
      </c>
      <c r="I349" s="185" t="str">
        <f t="shared" si="172"/>
        <v/>
      </c>
      <c r="J349" s="185" t="str">
        <f t="shared" si="173"/>
        <v/>
      </c>
      <c r="K349" s="185">
        <f t="shared" si="204"/>
        <v>1606</v>
      </c>
      <c r="L349" s="862"/>
      <c r="M349" s="862"/>
      <c r="N349" s="857" t="s">
        <v>481</v>
      </c>
      <c r="O349" s="857"/>
      <c r="P349" s="186"/>
      <c r="Q349" s="186"/>
      <c r="R349" s="186"/>
      <c r="S349" s="186"/>
      <c r="T349" s="186"/>
      <c r="U349" s="186"/>
      <c r="V349" s="187"/>
      <c r="W349" s="186"/>
      <c r="X349" s="186"/>
      <c r="Y349" s="781"/>
      <c r="Z349" s="186"/>
      <c r="AA349" s="186"/>
      <c r="AB349" s="455"/>
      <c r="AC349" s="836"/>
      <c r="AD349" s="25"/>
      <c r="AE349" s="25"/>
      <c r="AF349" s="25"/>
      <c r="AG349" s="25"/>
      <c r="AH349" s="25"/>
      <c r="AI349" s="25"/>
      <c r="AJ349" s="25" t="str">
        <f t="shared" ref="AJ349" si="208">TRIM(AH349)</f>
        <v/>
      </c>
    </row>
    <row r="350" spans="1:36" ht="39.75" customHeight="1" x14ac:dyDescent="0.25">
      <c r="A350" s="36" t="s">
        <v>3</v>
      </c>
      <c r="B350" s="36"/>
      <c r="C350" s="36"/>
      <c r="D350" s="36"/>
      <c r="E350" s="36"/>
      <c r="F350" s="36" t="s">
        <v>18</v>
      </c>
      <c r="G350" s="39"/>
      <c r="H350" s="184" t="str">
        <f t="shared" si="195"/>
        <v/>
      </c>
      <c r="I350" s="185" t="str">
        <f t="shared" si="172"/>
        <v/>
      </c>
      <c r="J350" s="185" t="str">
        <f t="shared" si="173"/>
        <v/>
      </c>
      <c r="K350" s="193">
        <f t="shared" si="204"/>
        <v>1814</v>
      </c>
      <c r="L350" s="862"/>
      <c r="M350" s="862"/>
      <c r="N350" s="857" t="s">
        <v>950</v>
      </c>
      <c r="O350" s="857"/>
      <c r="P350" s="186"/>
      <c r="Q350" s="186"/>
      <c r="R350" s="186"/>
      <c r="S350" s="186"/>
      <c r="T350" s="186"/>
      <c r="U350" s="186"/>
      <c r="V350" s="187"/>
      <c r="W350" s="186"/>
      <c r="X350" s="186"/>
      <c r="Y350" s="781"/>
      <c r="Z350" s="186"/>
      <c r="AA350" s="186"/>
      <c r="AB350" s="455"/>
      <c r="AC350" s="836"/>
      <c r="AD350" s="25"/>
      <c r="AE350" s="25"/>
      <c r="AF350" s="25"/>
      <c r="AG350" s="25"/>
      <c r="AH350" s="25"/>
      <c r="AI350" s="25"/>
      <c r="AJ350" s="25" t="str">
        <f t="shared" ref="AJ350" si="209">TRIM(AH350)</f>
        <v/>
      </c>
    </row>
    <row r="351" spans="1:36" ht="13.5" customHeight="1" x14ac:dyDescent="0.25">
      <c r="A351" s="36" t="s">
        <v>3</v>
      </c>
      <c r="B351" s="36"/>
      <c r="C351" s="36"/>
      <c r="D351" s="36"/>
      <c r="E351" s="36"/>
      <c r="F351" s="36" t="s">
        <v>18</v>
      </c>
      <c r="G351" s="39"/>
      <c r="H351" s="184" t="str">
        <f t="shared" si="195"/>
        <v/>
      </c>
      <c r="I351" s="185" t="str">
        <f t="shared" si="172"/>
        <v/>
      </c>
      <c r="J351" s="185" t="str">
        <f t="shared" si="173"/>
        <v/>
      </c>
      <c r="K351" s="185">
        <f t="shared" si="204"/>
        <v>1774</v>
      </c>
      <c r="L351" s="862"/>
      <c r="M351" s="862"/>
      <c r="N351" s="857" t="s">
        <v>322</v>
      </c>
      <c r="O351" s="857"/>
      <c r="P351" s="186"/>
      <c r="Q351" s="186"/>
      <c r="R351" s="186"/>
      <c r="S351" s="186"/>
      <c r="T351" s="186"/>
      <c r="U351" s="186"/>
      <c r="V351" s="187"/>
      <c r="W351" s="186"/>
      <c r="X351" s="186"/>
      <c r="Y351" s="781"/>
      <c r="Z351" s="186"/>
      <c r="AA351" s="186"/>
      <c r="AB351" s="455"/>
      <c r="AC351" s="836"/>
      <c r="AD351" s="25"/>
      <c r="AE351" s="25"/>
      <c r="AF351" s="25"/>
      <c r="AG351" s="25"/>
      <c r="AH351" s="25"/>
      <c r="AI351" s="25"/>
      <c r="AJ351" s="25" t="str">
        <f t="shared" ref="AJ351" si="210">TRIM(AH351)</f>
        <v/>
      </c>
    </row>
    <row r="352" spans="1:36" ht="43.5" customHeight="1" x14ac:dyDescent="0.25">
      <c r="A352" s="36" t="s">
        <v>3</v>
      </c>
      <c r="B352" s="36"/>
      <c r="C352" s="36"/>
      <c r="D352" s="36"/>
      <c r="E352" s="36"/>
      <c r="F352" s="36" t="s">
        <v>18</v>
      </c>
      <c r="G352" s="39"/>
      <c r="H352" s="184" t="str">
        <f t="shared" si="195"/>
        <v/>
      </c>
      <c r="I352" s="185" t="str">
        <f t="shared" si="172"/>
        <v/>
      </c>
      <c r="J352" s="185" t="str">
        <f t="shared" si="173"/>
        <v/>
      </c>
      <c r="K352" s="185">
        <f t="shared" si="204"/>
        <v>1674</v>
      </c>
      <c r="L352" s="862"/>
      <c r="M352" s="862"/>
      <c r="N352" s="857" t="s">
        <v>485</v>
      </c>
      <c r="O352" s="857"/>
      <c r="P352" s="186"/>
      <c r="Q352" s="186"/>
      <c r="R352" s="186"/>
      <c r="S352" s="186"/>
      <c r="T352" s="186"/>
      <c r="U352" s="186"/>
      <c r="V352" s="187"/>
      <c r="W352" s="186"/>
      <c r="X352" s="186"/>
      <c r="Y352" s="781"/>
      <c r="Z352" s="186"/>
      <c r="AA352" s="186"/>
      <c r="AB352" s="455"/>
      <c r="AC352" s="836"/>
      <c r="AD352" s="25"/>
      <c r="AE352" s="25"/>
      <c r="AF352" s="25"/>
      <c r="AG352" s="25"/>
      <c r="AH352" s="25"/>
      <c r="AI352" s="25"/>
      <c r="AJ352" s="25" t="str">
        <f t="shared" ref="AJ352" si="211">TRIM(AH352)</f>
        <v/>
      </c>
    </row>
    <row r="353" spans="1:36" ht="16.5" customHeight="1" x14ac:dyDescent="0.25">
      <c r="A353" s="36" t="s">
        <v>3</v>
      </c>
      <c r="B353" s="36"/>
      <c r="C353" s="36"/>
      <c r="D353" s="36"/>
      <c r="E353" s="36"/>
      <c r="F353" s="36" t="s">
        <v>18</v>
      </c>
      <c r="G353" s="39"/>
      <c r="H353" s="184" t="str">
        <f t="shared" si="195"/>
        <v/>
      </c>
      <c r="I353" s="185" t="str">
        <f t="shared" si="172"/>
        <v/>
      </c>
      <c r="J353" s="185" t="str">
        <f t="shared" si="173"/>
        <v/>
      </c>
      <c r="K353" s="185">
        <f t="shared" si="204"/>
        <v>1973</v>
      </c>
      <c r="L353" s="862"/>
      <c r="M353" s="862"/>
      <c r="N353" s="857" t="s">
        <v>951</v>
      </c>
      <c r="O353" s="857"/>
      <c r="P353" s="186"/>
      <c r="Q353" s="186"/>
      <c r="R353" s="186"/>
      <c r="S353" s="186"/>
      <c r="T353" s="186"/>
      <c r="U353" s="186"/>
      <c r="V353" s="187"/>
      <c r="W353" s="186"/>
      <c r="X353" s="186"/>
      <c r="Y353" s="781"/>
      <c r="Z353" s="186"/>
      <c r="AA353" s="186"/>
      <c r="AB353" s="455"/>
      <c r="AC353" s="836"/>
      <c r="AD353" s="25"/>
      <c r="AE353" s="25"/>
      <c r="AF353" s="25"/>
      <c r="AG353" s="25"/>
      <c r="AH353" s="25"/>
      <c r="AI353" s="25"/>
      <c r="AJ353" s="25" t="str">
        <f t="shared" ref="AJ353" si="212">TRIM(AH353)</f>
        <v/>
      </c>
    </row>
    <row r="354" spans="1:36" ht="16.5" customHeight="1" x14ac:dyDescent="0.25">
      <c r="A354" s="36" t="s">
        <v>3</v>
      </c>
      <c r="B354" s="36"/>
      <c r="C354" s="36"/>
      <c r="D354" s="36"/>
      <c r="E354" s="36"/>
      <c r="F354" s="36" t="s">
        <v>18</v>
      </c>
      <c r="G354" s="39"/>
      <c r="H354" s="184" t="str">
        <f t="shared" si="195"/>
        <v/>
      </c>
      <c r="I354" s="185" t="str">
        <f t="shared" si="172"/>
        <v/>
      </c>
      <c r="J354" s="185" t="str">
        <f t="shared" si="173"/>
        <v/>
      </c>
      <c r="K354" s="185">
        <f t="shared" si="204"/>
        <v>1892</v>
      </c>
      <c r="L354" s="862"/>
      <c r="M354" s="862"/>
      <c r="N354" s="857" t="s">
        <v>534</v>
      </c>
      <c r="O354" s="857"/>
      <c r="P354" s="186"/>
      <c r="Q354" s="186"/>
      <c r="R354" s="186"/>
      <c r="S354" s="186"/>
      <c r="T354" s="186"/>
      <c r="U354" s="186"/>
      <c r="V354" s="187"/>
      <c r="W354" s="186"/>
      <c r="X354" s="186"/>
      <c r="Y354" s="781"/>
      <c r="Z354" s="186"/>
      <c r="AA354" s="186"/>
      <c r="AB354" s="455"/>
      <c r="AC354" s="836"/>
      <c r="AD354" s="25"/>
      <c r="AE354" s="25"/>
      <c r="AF354" s="25"/>
      <c r="AG354" s="25"/>
      <c r="AH354" s="25"/>
      <c r="AI354" s="25"/>
      <c r="AJ354" s="25" t="str">
        <f t="shared" ref="AJ354" si="213">TRIM(AH354)</f>
        <v/>
      </c>
    </row>
    <row r="355" spans="1:36" ht="14.25" customHeight="1" x14ac:dyDescent="0.25">
      <c r="A355" s="36" t="s">
        <v>3</v>
      </c>
      <c r="B355" s="36"/>
      <c r="C355" s="36"/>
      <c r="D355" s="36"/>
      <c r="E355" s="36"/>
      <c r="F355" s="36" t="s">
        <v>18</v>
      </c>
      <c r="G355" s="39"/>
      <c r="H355" s="184" t="str">
        <f t="shared" si="195"/>
        <v/>
      </c>
      <c r="I355" s="185" t="str">
        <f t="shared" si="172"/>
        <v/>
      </c>
      <c r="J355" s="185" t="str">
        <f t="shared" si="173"/>
        <v/>
      </c>
      <c r="K355" s="185">
        <f t="shared" si="204"/>
        <v>1819</v>
      </c>
      <c r="L355" s="862"/>
      <c r="M355" s="862"/>
      <c r="N355" s="857" t="s">
        <v>535</v>
      </c>
      <c r="O355" s="857"/>
      <c r="P355" s="186"/>
      <c r="Q355" s="186"/>
      <c r="R355" s="186"/>
      <c r="S355" s="186"/>
      <c r="T355" s="186"/>
      <c r="U355" s="186"/>
      <c r="V355" s="187"/>
      <c r="W355" s="186"/>
      <c r="X355" s="186"/>
      <c r="Y355" s="781"/>
      <c r="Z355" s="186"/>
      <c r="AA355" s="186"/>
      <c r="AB355" s="455"/>
      <c r="AC355" s="836"/>
      <c r="AD355" s="25"/>
      <c r="AE355" s="25"/>
      <c r="AF355" s="25"/>
      <c r="AG355" s="25"/>
      <c r="AH355" s="25"/>
      <c r="AI355" s="25"/>
      <c r="AJ355" s="25" t="str">
        <f t="shared" ref="AJ355" si="214">TRIM(AH355)</f>
        <v/>
      </c>
    </row>
    <row r="356" spans="1:36" ht="16.5" customHeight="1" x14ac:dyDescent="0.25">
      <c r="A356" s="36" t="s">
        <v>3</v>
      </c>
      <c r="B356" s="36"/>
      <c r="C356" s="36"/>
      <c r="D356" s="36"/>
      <c r="E356" s="36"/>
      <c r="F356" s="36" t="s">
        <v>18</v>
      </c>
      <c r="G356" s="39"/>
      <c r="H356" s="184" t="str">
        <f t="shared" si="195"/>
        <v/>
      </c>
      <c r="I356" s="185" t="str">
        <f t="shared" si="172"/>
        <v/>
      </c>
      <c r="J356" s="185" t="str">
        <f t="shared" si="173"/>
        <v/>
      </c>
      <c r="K356" s="185">
        <f t="shared" si="204"/>
        <v>1610</v>
      </c>
      <c r="L356" s="862"/>
      <c r="M356" s="862"/>
      <c r="N356" s="857" t="s">
        <v>536</v>
      </c>
      <c r="O356" s="857"/>
      <c r="P356" s="186"/>
      <c r="Q356" s="186"/>
      <c r="R356" s="186"/>
      <c r="S356" s="186"/>
      <c r="T356" s="186"/>
      <c r="U356" s="186"/>
      <c r="V356" s="187"/>
      <c r="W356" s="186"/>
      <c r="X356" s="186"/>
      <c r="Y356" s="781"/>
      <c r="Z356" s="186"/>
      <c r="AA356" s="186"/>
      <c r="AB356" s="455"/>
      <c r="AC356" s="836"/>
      <c r="AD356" s="25"/>
      <c r="AE356" s="25"/>
      <c r="AF356" s="25"/>
      <c r="AG356" s="25"/>
      <c r="AH356" s="25"/>
      <c r="AI356" s="25"/>
      <c r="AJ356" s="25" t="str">
        <f t="shared" ref="AJ356" si="215">TRIM(AH356)</f>
        <v/>
      </c>
    </row>
    <row r="357" spans="1:36" ht="16.5" customHeight="1" x14ac:dyDescent="0.25">
      <c r="A357" s="36" t="s">
        <v>3</v>
      </c>
      <c r="B357" s="36"/>
      <c r="C357" s="36"/>
      <c r="D357" s="36"/>
      <c r="E357" s="36"/>
      <c r="F357" s="36" t="s">
        <v>18</v>
      </c>
      <c r="G357" s="39"/>
      <c r="H357" s="184" t="str">
        <f t="shared" si="195"/>
        <v/>
      </c>
      <c r="I357" s="185" t="str">
        <f t="shared" si="172"/>
        <v/>
      </c>
      <c r="J357" s="185" t="str">
        <f t="shared" si="173"/>
        <v/>
      </c>
      <c r="K357" s="185">
        <f t="shared" si="204"/>
        <v>1959</v>
      </c>
      <c r="L357" s="862"/>
      <c r="M357" s="862"/>
      <c r="N357" s="857" t="s">
        <v>952</v>
      </c>
      <c r="O357" s="857"/>
      <c r="P357" s="186"/>
      <c r="Q357" s="186"/>
      <c r="R357" s="186"/>
      <c r="S357" s="186"/>
      <c r="T357" s="186"/>
      <c r="U357" s="186"/>
      <c r="V357" s="187"/>
      <c r="W357" s="186"/>
      <c r="X357" s="186"/>
      <c r="Y357" s="781"/>
      <c r="Z357" s="186"/>
      <c r="AA357" s="186"/>
      <c r="AB357" s="455"/>
      <c r="AC357" s="836"/>
      <c r="AD357" s="25"/>
      <c r="AE357" s="25"/>
      <c r="AF357" s="25"/>
      <c r="AG357" s="25"/>
      <c r="AH357" s="25"/>
      <c r="AI357" s="25"/>
      <c r="AJ357" s="25" t="str">
        <f t="shared" ref="AJ357" si="216">TRIM(AH357)</f>
        <v/>
      </c>
    </row>
    <row r="358" spans="1:36" ht="16.5" customHeight="1" x14ac:dyDescent="0.25">
      <c r="A358" s="36" t="s">
        <v>3</v>
      </c>
      <c r="B358" s="36"/>
      <c r="C358" s="36"/>
      <c r="D358" s="36"/>
      <c r="E358" s="36"/>
      <c r="F358" s="36" t="s">
        <v>18</v>
      </c>
      <c r="G358" s="39"/>
      <c r="H358" s="184" t="str">
        <f t="shared" si="195"/>
        <v/>
      </c>
      <c r="I358" s="185" t="str">
        <f t="shared" si="172"/>
        <v/>
      </c>
      <c r="J358" s="185" t="str">
        <f t="shared" si="173"/>
        <v/>
      </c>
      <c r="K358" s="185">
        <f t="shared" si="204"/>
        <v>1675</v>
      </c>
      <c r="L358" s="862"/>
      <c r="M358" s="862"/>
      <c r="N358" s="857" t="s">
        <v>538</v>
      </c>
      <c r="O358" s="857"/>
      <c r="P358" s="186"/>
      <c r="Q358" s="186"/>
      <c r="R358" s="186"/>
      <c r="S358" s="186"/>
      <c r="T358" s="186"/>
      <c r="U358" s="186"/>
      <c r="V358" s="187"/>
      <c r="W358" s="186"/>
      <c r="X358" s="186"/>
      <c r="Y358" s="781"/>
      <c r="Z358" s="186"/>
      <c r="AA358" s="186"/>
      <c r="AB358" s="455"/>
      <c r="AC358" s="836"/>
      <c r="AD358" s="25"/>
      <c r="AE358" s="25"/>
      <c r="AF358" s="25"/>
      <c r="AG358" s="25"/>
      <c r="AH358" s="25"/>
      <c r="AI358" s="25"/>
      <c r="AJ358" s="25" t="str">
        <f t="shared" ref="AJ358" si="217">TRIM(AH358)</f>
        <v/>
      </c>
    </row>
    <row r="359" spans="1:36" ht="16.5" customHeight="1" x14ac:dyDescent="0.25">
      <c r="A359" s="36" t="s">
        <v>3</v>
      </c>
      <c r="B359" s="36"/>
      <c r="C359" s="36"/>
      <c r="D359" s="36"/>
      <c r="E359" s="36"/>
      <c r="F359" s="36"/>
      <c r="G359" s="39"/>
      <c r="H359" s="184" t="str">
        <f t="shared" si="195"/>
        <v/>
      </c>
      <c r="I359" s="185" t="str">
        <f t="shared" si="172"/>
        <v/>
      </c>
      <c r="J359" s="185" t="str">
        <f t="shared" si="173"/>
        <v/>
      </c>
      <c r="K359" s="185">
        <f t="shared" si="204"/>
        <v>1700</v>
      </c>
      <c r="L359" s="862"/>
      <c r="M359" s="862"/>
      <c r="N359" s="857" t="s">
        <v>39</v>
      </c>
      <c r="O359" s="857"/>
      <c r="P359" s="186"/>
      <c r="Q359" s="186"/>
      <c r="R359" s="186"/>
      <c r="S359" s="186"/>
      <c r="T359" s="186"/>
      <c r="U359" s="186"/>
      <c r="V359" s="187"/>
      <c r="W359" s="186"/>
      <c r="X359" s="186"/>
      <c r="Y359" s="781"/>
      <c r="Z359" s="186"/>
      <c r="AA359" s="186"/>
      <c r="AB359" s="455"/>
      <c r="AC359" s="836"/>
      <c r="AD359" s="25"/>
      <c r="AE359" s="25"/>
      <c r="AF359" s="25"/>
      <c r="AG359" s="25"/>
      <c r="AH359" s="25"/>
      <c r="AI359" s="25"/>
      <c r="AJ359" s="25" t="str">
        <f t="shared" ref="AJ359" si="218">TRIM(AH359)</f>
        <v/>
      </c>
    </row>
    <row r="360" spans="1:36" ht="16.5" customHeight="1" thickBot="1" x14ac:dyDescent="0.3">
      <c r="A360" s="36"/>
      <c r="B360" s="36"/>
      <c r="C360" s="36"/>
      <c r="D360" s="36"/>
      <c r="E360" s="36"/>
      <c r="F360" s="36"/>
      <c r="G360" s="39"/>
      <c r="H360" s="188"/>
      <c r="I360" s="189"/>
      <c r="J360" s="189"/>
      <c r="K360" s="189">
        <f t="shared" si="204"/>
        <v>1844</v>
      </c>
      <c r="L360" s="180"/>
      <c r="M360" s="180"/>
      <c r="N360" s="272" t="s">
        <v>227</v>
      </c>
      <c r="O360" s="181"/>
      <c r="P360" s="191"/>
      <c r="Q360" s="191"/>
      <c r="R360" s="191"/>
      <c r="S360" s="191"/>
      <c r="T360" s="191"/>
      <c r="U360" s="191"/>
      <c r="V360" s="182"/>
      <c r="W360" s="191"/>
      <c r="X360" s="191"/>
      <c r="Y360" s="783"/>
      <c r="Z360" s="191"/>
      <c r="AA360" s="191"/>
      <c r="AB360" s="287"/>
      <c r="AC360" s="846"/>
      <c r="AD360" s="25"/>
      <c r="AE360" s="25"/>
      <c r="AF360" s="25"/>
      <c r="AG360" s="25"/>
      <c r="AH360" s="25"/>
      <c r="AI360" s="25"/>
      <c r="AJ360" s="25"/>
    </row>
    <row r="361" spans="1:36" ht="16.5" customHeight="1" x14ac:dyDescent="0.25">
      <c r="A361" s="36"/>
      <c r="B361" s="36"/>
      <c r="C361" s="36"/>
      <c r="D361" s="36"/>
      <c r="E361" s="36"/>
      <c r="F361" s="36"/>
      <c r="G361" s="39"/>
      <c r="H361" s="292"/>
      <c r="I361" s="293"/>
      <c r="J361" s="293"/>
      <c r="K361" s="293"/>
      <c r="L361" s="526"/>
      <c r="M361" s="526"/>
      <c r="N361" s="320"/>
      <c r="O361" s="199"/>
      <c r="P361" s="289"/>
      <c r="Q361" s="289"/>
      <c r="R361" s="289"/>
      <c r="S361" s="289"/>
      <c r="T361" s="289"/>
      <c r="U361" s="289"/>
      <c r="V361" s="200"/>
      <c r="W361" s="289"/>
      <c r="X361" s="289"/>
      <c r="Y361" s="782"/>
      <c r="Z361" s="289"/>
      <c r="AA361" s="289"/>
      <c r="AB361" s="496"/>
      <c r="AC361" s="831"/>
      <c r="AD361" s="25"/>
      <c r="AE361" s="25"/>
      <c r="AF361" s="25"/>
      <c r="AG361" s="25"/>
      <c r="AH361" s="25"/>
      <c r="AI361" s="25"/>
      <c r="AJ361" s="25"/>
    </row>
    <row r="362" spans="1:36" ht="16.5" customHeight="1" x14ac:dyDescent="0.25">
      <c r="A362" s="36"/>
      <c r="B362" s="36"/>
      <c r="C362" s="36"/>
      <c r="D362" s="36"/>
      <c r="E362" s="36"/>
      <c r="F362" s="36"/>
      <c r="G362" s="39"/>
      <c r="H362" s="184"/>
      <c r="I362" s="185"/>
      <c r="J362" s="185"/>
      <c r="K362" s="185"/>
      <c r="L362" s="862"/>
      <c r="M362" s="862"/>
      <c r="N362" s="251"/>
      <c r="O362" s="857"/>
      <c r="P362" s="186"/>
      <c r="Q362" s="186"/>
      <c r="R362" s="186"/>
      <c r="S362" s="186"/>
      <c r="T362" s="186"/>
      <c r="U362" s="186"/>
      <c r="V362" s="187"/>
      <c r="W362" s="186"/>
      <c r="X362" s="186"/>
      <c r="Y362" s="781"/>
      <c r="Z362" s="186"/>
      <c r="AA362" s="186"/>
      <c r="AB362" s="455"/>
      <c r="AC362" s="836"/>
      <c r="AD362" s="25"/>
      <c r="AE362" s="25"/>
      <c r="AF362" s="25"/>
      <c r="AG362" s="25"/>
      <c r="AH362" s="25"/>
      <c r="AI362" s="25"/>
      <c r="AJ362" s="25"/>
    </row>
    <row r="363" spans="1:36" ht="16.5" customHeight="1" x14ac:dyDescent="0.25">
      <c r="A363" s="36"/>
      <c r="B363" s="36"/>
      <c r="C363" s="36"/>
      <c r="D363" s="36"/>
      <c r="E363" s="36"/>
      <c r="F363" s="36"/>
      <c r="G363" s="39"/>
      <c r="H363" s="184"/>
      <c r="I363" s="185"/>
      <c r="J363" s="185"/>
      <c r="K363" s="185"/>
      <c r="L363" s="862"/>
      <c r="M363" s="862"/>
      <c r="N363" s="251"/>
      <c r="O363" s="857"/>
      <c r="P363" s="186"/>
      <c r="Q363" s="186"/>
      <c r="R363" s="186"/>
      <c r="S363" s="186"/>
      <c r="T363" s="186"/>
      <c r="U363" s="186"/>
      <c r="V363" s="187"/>
      <c r="W363" s="186"/>
      <c r="X363" s="186"/>
      <c r="Y363" s="781"/>
      <c r="Z363" s="186"/>
      <c r="AA363" s="186"/>
      <c r="AB363" s="455"/>
      <c r="AC363" s="836"/>
      <c r="AD363" s="25"/>
      <c r="AE363" s="25"/>
      <c r="AF363" s="25"/>
      <c r="AG363" s="25"/>
      <c r="AH363" s="25"/>
      <c r="AI363" s="25"/>
      <c r="AJ363" s="25"/>
    </row>
    <row r="364" spans="1:36" ht="16.5" customHeight="1" x14ac:dyDescent="0.25">
      <c r="A364" s="36"/>
      <c r="B364" s="36"/>
      <c r="C364" s="36"/>
      <c r="D364" s="36"/>
      <c r="E364" s="36"/>
      <c r="F364" s="36"/>
      <c r="G364" s="39"/>
      <c r="H364" s="184"/>
      <c r="I364" s="185"/>
      <c r="J364" s="185"/>
      <c r="K364" s="185"/>
      <c r="L364" s="862"/>
      <c r="M364" s="835" t="s">
        <v>803</v>
      </c>
      <c r="N364" s="202"/>
      <c r="O364" s="202"/>
      <c r="P364" s="202"/>
      <c r="Q364" s="202"/>
      <c r="R364" s="202"/>
      <c r="S364" s="202"/>
      <c r="T364" s="202"/>
      <c r="U364" s="202"/>
      <c r="V364" s="202"/>
      <c r="W364" s="835" t="s">
        <v>898</v>
      </c>
      <c r="X364" s="186"/>
      <c r="Y364" s="781"/>
      <c r="Z364" s="186"/>
      <c r="AA364" s="186"/>
      <c r="AB364" s="455"/>
      <c r="AC364" s="836"/>
      <c r="AD364" s="25"/>
      <c r="AE364" s="25"/>
      <c r="AF364" s="25"/>
      <c r="AG364" s="25"/>
      <c r="AH364" s="25"/>
      <c r="AI364" s="25"/>
      <c r="AJ364" s="25"/>
    </row>
    <row r="365" spans="1:36" ht="16.5" customHeight="1" thickBot="1" x14ac:dyDescent="0.3">
      <c r="A365" s="36"/>
      <c r="B365" s="36"/>
      <c r="C365" s="36"/>
      <c r="D365" s="36"/>
      <c r="E365" s="36"/>
      <c r="F365" s="36"/>
      <c r="G365" s="39"/>
      <c r="H365" s="188"/>
      <c r="I365" s="189"/>
      <c r="J365" s="189"/>
      <c r="K365" s="189"/>
      <c r="L365" s="180"/>
      <c r="M365" s="205" t="s">
        <v>805</v>
      </c>
      <c r="N365" s="203"/>
      <c r="O365" s="203"/>
      <c r="P365" s="203"/>
      <c r="Q365" s="203"/>
      <c r="R365" s="203"/>
      <c r="S365" s="203"/>
      <c r="T365" s="203"/>
      <c r="U365" s="203"/>
      <c r="V365" s="203"/>
      <c r="W365" s="203"/>
      <c r="X365" s="191"/>
      <c r="Y365" s="783"/>
      <c r="Z365" s="191"/>
      <c r="AA365" s="191"/>
      <c r="AB365" s="287"/>
      <c r="AC365" s="846"/>
      <c r="AD365" s="25"/>
      <c r="AE365" s="25"/>
      <c r="AF365" s="25"/>
      <c r="AG365" s="25"/>
      <c r="AH365" s="25"/>
      <c r="AI365" s="25"/>
      <c r="AJ365" s="25"/>
    </row>
    <row r="366" spans="1:36" ht="16.5" customHeight="1" x14ac:dyDescent="0.25">
      <c r="A366" s="36"/>
      <c r="B366" s="36"/>
      <c r="C366" s="36"/>
      <c r="D366" s="36"/>
      <c r="E366" s="36"/>
      <c r="F366" s="36"/>
      <c r="G366" s="39"/>
      <c r="H366" s="972" t="s">
        <v>1</v>
      </c>
      <c r="I366" s="967"/>
      <c r="J366" s="967"/>
      <c r="K366" s="967"/>
      <c r="L366" s="967"/>
      <c r="M366" s="973" t="s">
        <v>2</v>
      </c>
      <c r="N366" s="967"/>
      <c r="O366" s="967"/>
      <c r="P366" s="967"/>
      <c r="Q366" s="967"/>
      <c r="R366" s="967"/>
      <c r="S366" s="967"/>
      <c r="T366" s="967"/>
      <c r="U366" s="967"/>
      <c r="V366" s="258"/>
      <c r="W366" s="258"/>
      <c r="X366" s="258"/>
      <c r="Y366" s="778"/>
      <c r="Z366" s="258"/>
      <c r="AA366" s="258"/>
      <c r="AB366" s="493"/>
      <c r="AC366" s="296"/>
      <c r="AD366" s="25"/>
      <c r="AE366" s="25"/>
      <c r="AF366" s="25"/>
      <c r="AG366" s="25"/>
      <c r="AH366" s="25"/>
      <c r="AI366" s="25"/>
      <c r="AJ366" s="25"/>
    </row>
    <row r="367" spans="1:36" ht="16.5" customHeight="1" x14ac:dyDescent="0.25">
      <c r="A367" s="36"/>
      <c r="B367" s="36"/>
      <c r="C367" s="36"/>
      <c r="D367" s="36"/>
      <c r="E367" s="36"/>
      <c r="F367" s="36"/>
      <c r="G367" s="39"/>
      <c r="H367" s="962" t="s">
        <v>4</v>
      </c>
      <c r="I367" s="963"/>
      <c r="J367" s="963"/>
      <c r="K367" s="963"/>
      <c r="L367" s="963"/>
      <c r="M367" s="964" t="s">
        <v>3</v>
      </c>
      <c r="N367" s="963"/>
      <c r="O367" s="963"/>
      <c r="P367" s="963"/>
      <c r="Q367" s="963"/>
      <c r="R367" s="963"/>
      <c r="S367" s="963"/>
      <c r="T367" s="963"/>
      <c r="U367" s="963"/>
      <c r="V367" s="833"/>
      <c r="W367" s="254"/>
      <c r="X367" s="965"/>
      <c r="Y367" s="963"/>
      <c r="Z367" s="971"/>
      <c r="AA367" s="963"/>
      <c r="AB367" s="963"/>
      <c r="AC367" s="297"/>
      <c r="AD367" s="25"/>
      <c r="AE367" s="25"/>
      <c r="AF367" s="25"/>
      <c r="AG367" s="25"/>
      <c r="AH367" s="25"/>
      <c r="AI367" s="25"/>
      <c r="AJ367" s="25"/>
    </row>
    <row r="368" spans="1:36" ht="16.5" customHeight="1" x14ac:dyDescent="0.25">
      <c r="A368" s="36"/>
      <c r="B368" s="36"/>
      <c r="C368" s="36"/>
      <c r="D368" s="36"/>
      <c r="E368" s="36"/>
      <c r="F368" s="36"/>
      <c r="G368" s="39"/>
      <c r="H368" s="962" t="s">
        <v>6</v>
      </c>
      <c r="I368" s="963"/>
      <c r="J368" s="963"/>
      <c r="K368" s="963"/>
      <c r="L368" s="963"/>
      <c r="M368" s="964" t="s">
        <v>18</v>
      </c>
      <c r="N368" s="963"/>
      <c r="O368" s="963"/>
      <c r="P368" s="963"/>
      <c r="Q368" s="963"/>
      <c r="R368" s="963"/>
      <c r="S368" s="963"/>
      <c r="T368" s="963"/>
      <c r="U368" s="963"/>
      <c r="V368" s="833"/>
      <c r="W368" s="254"/>
      <c r="X368" s="832"/>
      <c r="Y368" s="779"/>
      <c r="Z368" s="833"/>
      <c r="AA368" s="833"/>
      <c r="AB368" s="506"/>
      <c r="AC368" s="297"/>
      <c r="AD368" s="25"/>
      <c r="AE368" s="25"/>
      <c r="AF368" s="25"/>
      <c r="AG368" s="25"/>
      <c r="AH368" s="25"/>
      <c r="AI368" s="25"/>
      <c r="AJ368" s="25"/>
    </row>
    <row r="369" spans="1:36" ht="38.25" customHeight="1" x14ac:dyDescent="0.25">
      <c r="A369" s="36"/>
      <c r="B369" s="36"/>
      <c r="C369" s="36"/>
      <c r="D369" s="36"/>
      <c r="E369" s="36"/>
      <c r="F369" s="36"/>
      <c r="G369" s="39"/>
      <c r="H369" s="995" t="s">
        <v>8</v>
      </c>
      <c r="I369" s="994"/>
      <c r="J369" s="993"/>
      <c r="K369" s="177"/>
      <c r="L369" s="996" t="s">
        <v>9</v>
      </c>
      <c r="M369" s="994"/>
      <c r="N369" s="993"/>
      <c r="O369" s="178" t="s">
        <v>10</v>
      </c>
      <c r="P369" s="992" t="s">
        <v>11</v>
      </c>
      <c r="Q369" s="994"/>
      <c r="R369" s="993"/>
      <c r="S369" s="992" t="s">
        <v>12</v>
      </c>
      <c r="T369" s="994"/>
      <c r="U369" s="993"/>
      <c r="V369" s="406" t="s">
        <v>798</v>
      </c>
      <c r="W369" s="992" t="s">
        <v>14</v>
      </c>
      <c r="X369" s="993"/>
      <c r="Y369" s="992" t="s">
        <v>15</v>
      </c>
      <c r="Z369" s="994"/>
      <c r="AA369" s="994"/>
      <c r="AB369" s="993"/>
      <c r="AC369" s="594" t="s">
        <v>16</v>
      </c>
      <c r="AD369" s="25"/>
      <c r="AE369" s="25"/>
      <c r="AF369" s="25"/>
      <c r="AG369" s="25"/>
      <c r="AH369" s="25"/>
      <c r="AI369" s="25"/>
      <c r="AJ369" s="25"/>
    </row>
    <row r="370" spans="1:36" s="559" customFormat="1" ht="94.5" customHeight="1" thickBot="1" x14ac:dyDescent="0.3">
      <c r="A370" s="638"/>
      <c r="B370" s="638"/>
      <c r="C370" s="638"/>
      <c r="D370" s="638"/>
      <c r="E370" s="638"/>
      <c r="F370" s="638" t="s">
        <v>18</v>
      </c>
      <c r="G370" s="640"/>
      <c r="H370" s="601" t="s">
        <v>19</v>
      </c>
      <c r="I370" s="602" t="s">
        <v>20</v>
      </c>
      <c r="J370" s="602" t="s">
        <v>21</v>
      </c>
      <c r="K370" s="602" t="s">
        <v>799</v>
      </c>
      <c r="L370" s="603" t="s">
        <v>20</v>
      </c>
      <c r="M370" s="604" t="s">
        <v>21</v>
      </c>
      <c r="N370" s="604" t="s">
        <v>22</v>
      </c>
      <c r="O370" s="558"/>
      <c r="P370" s="605" t="s">
        <v>23</v>
      </c>
      <c r="Q370" s="605" t="s">
        <v>24</v>
      </c>
      <c r="R370" s="605" t="s">
        <v>25</v>
      </c>
      <c r="S370" s="605" t="s">
        <v>26</v>
      </c>
      <c r="T370" s="605" t="s">
        <v>27</v>
      </c>
      <c r="U370" s="605" t="s">
        <v>28</v>
      </c>
      <c r="V370" s="605" t="s">
        <v>29</v>
      </c>
      <c r="W370" s="606" t="s">
        <v>31</v>
      </c>
      <c r="X370" s="606" t="s">
        <v>32</v>
      </c>
      <c r="Y370" s="785" t="s">
        <v>33</v>
      </c>
      <c r="Z370" s="558" t="s">
        <v>34</v>
      </c>
      <c r="AA370" s="558" t="s">
        <v>35</v>
      </c>
      <c r="AB370" s="558" t="s">
        <v>36</v>
      </c>
      <c r="AC370" s="664"/>
      <c r="AD370" s="627"/>
      <c r="AE370" s="627"/>
      <c r="AF370" s="627"/>
      <c r="AG370" s="627"/>
      <c r="AH370" s="627"/>
      <c r="AI370" s="627"/>
      <c r="AJ370" s="627"/>
    </row>
    <row r="371" spans="1:36" s="211" customFormat="1" ht="22.5" customHeight="1" x14ac:dyDescent="0.25">
      <c r="A371" s="246" t="s">
        <v>3</v>
      </c>
      <c r="B371" s="246"/>
      <c r="C371" s="246"/>
      <c r="D371" s="246"/>
      <c r="E371" s="246"/>
      <c r="F371" s="36" t="s">
        <v>18</v>
      </c>
      <c r="G371" s="247"/>
      <c r="H371" s="230">
        <f t="shared" ref="H371:H387" si="219">IF(I371&lt;&gt;"",VLOOKUP(F370,Dependencias,2,0),"")</f>
        <v>20</v>
      </c>
      <c r="I371" s="849">
        <f t="shared" ref="I371:I389" si="220">IF(L371&lt;&gt;"",VLOOKUP(L371,SERIE,2,0),"")</f>
        <v>153</v>
      </c>
      <c r="J371" s="849">
        <f t="shared" ref="J371:J389" si="221">IF(M371&lt;&gt;"",VLOOKUP(M371,SUBSERIE,2,0),"")</f>
        <v>26</v>
      </c>
      <c r="K371" s="849">
        <f t="shared" si="204"/>
        <v>1700</v>
      </c>
      <c r="L371" s="1032" t="s">
        <v>963</v>
      </c>
      <c r="M371" s="1032" t="s">
        <v>473</v>
      </c>
      <c r="N371" s="227" t="s">
        <v>39</v>
      </c>
      <c r="O371" s="227" t="s">
        <v>162</v>
      </c>
      <c r="P371" s="839" t="s">
        <v>41</v>
      </c>
      <c r="Q371" s="839"/>
      <c r="R371" s="839"/>
      <c r="S371" s="839" t="s">
        <v>41</v>
      </c>
      <c r="T371" s="839"/>
      <c r="U371" s="839" t="s">
        <v>41</v>
      </c>
      <c r="V371" s="228" t="s">
        <v>233</v>
      </c>
      <c r="W371" s="839">
        <v>3</v>
      </c>
      <c r="X371" s="839">
        <v>17</v>
      </c>
      <c r="Y371" s="782" t="s">
        <v>41</v>
      </c>
      <c r="Z371" s="839"/>
      <c r="AA371" s="839" t="s">
        <v>41</v>
      </c>
      <c r="AB371" s="839"/>
      <c r="AC371" s="958" t="s">
        <v>964</v>
      </c>
      <c r="AD371" s="212"/>
      <c r="AE371" s="212"/>
      <c r="AF371" s="212"/>
      <c r="AG371" s="212"/>
      <c r="AH371" s="212"/>
      <c r="AI371" s="212"/>
      <c r="AJ371" s="212" t="str">
        <f t="shared" ref="AJ371" si="222">TRIM(AH371)</f>
        <v/>
      </c>
    </row>
    <row r="372" spans="1:36" ht="30" customHeight="1" x14ac:dyDescent="0.25">
      <c r="A372" s="36" t="s">
        <v>3</v>
      </c>
      <c r="B372" s="36"/>
      <c r="C372" s="36"/>
      <c r="D372" s="36"/>
      <c r="E372" s="36"/>
      <c r="F372" s="36" t="s">
        <v>18</v>
      </c>
      <c r="G372" s="39"/>
      <c r="H372" s="184" t="str">
        <f t="shared" si="219"/>
        <v/>
      </c>
      <c r="I372" s="185" t="str">
        <f t="shared" si="220"/>
        <v/>
      </c>
      <c r="J372" s="185" t="str">
        <f t="shared" si="221"/>
        <v/>
      </c>
      <c r="K372" s="185">
        <f t="shared" si="204"/>
        <v>1961</v>
      </c>
      <c r="L372" s="1033"/>
      <c r="M372" s="1033"/>
      <c r="N372" s="857" t="s">
        <v>238</v>
      </c>
      <c r="O372" s="857"/>
      <c r="P372" s="186"/>
      <c r="Q372" s="186"/>
      <c r="R372" s="186"/>
      <c r="S372" s="186"/>
      <c r="T372" s="186"/>
      <c r="U372" s="186"/>
      <c r="V372" s="187"/>
      <c r="W372" s="186"/>
      <c r="X372" s="186"/>
      <c r="Y372" s="781"/>
      <c r="Z372" s="186"/>
      <c r="AA372" s="186"/>
      <c r="AB372" s="455"/>
      <c r="AC372" s="1047"/>
      <c r="AD372" s="25"/>
      <c r="AE372" s="25"/>
      <c r="AF372" s="25"/>
      <c r="AG372" s="25"/>
      <c r="AH372" s="25"/>
      <c r="AI372" s="25"/>
      <c r="AJ372" s="25" t="str">
        <f t="shared" ref="AJ372" si="223">TRIM(AH372)</f>
        <v/>
      </c>
    </row>
    <row r="373" spans="1:36" ht="23.25" customHeight="1" x14ac:dyDescent="0.25">
      <c r="A373" s="36" t="s">
        <v>3</v>
      </c>
      <c r="B373" s="36"/>
      <c r="C373" s="36"/>
      <c r="D373" s="36"/>
      <c r="E373" s="36"/>
      <c r="F373" s="36" t="s">
        <v>18</v>
      </c>
      <c r="G373" s="39"/>
      <c r="H373" s="184" t="str">
        <f t="shared" si="219"/>
        <v/>
      </c>
      <c r="I373" s="185" t="str">
        <f t="shared" si="220"/>
        <v/>
      </c>
      <c r="J373" s="185" t="str">
        <f t="shared" si="221"/>
        <v/>
      </c>
      <c r="K373" s="185">
        <f t="shared" si="204"/>
        <v>1683</v>
      </c>
      <c r="L373" s="862"/>
      <c r="M373" s="862"/>
      <c r="N373" s="857" t="s">
        <v>239</v>
      </c>
      <c r="O373" s="857"/>
      <c r="P373" s="186"/>
      <c r="Q373" s="186"/>
      <c r="R373" s="186"/>
      <c r="S373" s="186"/>
      <c r="T373" s="186"/>
      <c r="U373" s="186"/>
      <c r="V373" s="187"/>
      <c r="W373" s="186"/>
      <c r="X373" s="186"/>
      <c r="Y373" s="781"/>
      <c r="Z373" s="186"/>
      <c r="AA373" s="186"/>
      <c r="AB373" s="455"/>
      <c r="AC373" s="1047"/>
      <c r="AD373" s="25"/>
      <c r="AE373" s="25"/>
      <c r="AF373" s="25"/>
      <c r="AG373" s="25"/>
      <c r="AH373" s="25"/>
      <c r="AI373" s="25"/>
      <c r="AJ373" s="25" t="str">
        <f t="shared" ref="AJ373" si="224">TRIM(AH373)</f>
        <v/>
      </c>
    </row>
    <row r="374" spans="1:36" ht="25.5" customHeight="1" x14ac:dyDescent="0.25">
      <c r="A374" s="36" t="s">
        <v>3</v>
      </c>
      <c r="B374" s="36"/>
      <c r="C374" s="36"/>
      <c r="D374" s="36"/>
      <c r="E374" s="36"/>
      <c r="F374" s="36" t="s">
        <v>18</v>
      </c>
      <c r="G374" s="39"/>
      <c r="H374" s="184" t="str">
        <f t="shared" si="219"/>
        <v/>
      </c>
      <c r="I374" s="185" t="str">
        <f t="shared" si="220"/>
        <v/>
      </c>
      <c r="J374" s="185" t="str">
        <f t="shared" si="221"/>
        <v/>
      </c>
      <c r="K374" s="185">
        <f t="shared" si="204"/>
        <v>1747</v>
      </c>
      <c r="L374" s="862"/>
      <c r="M374" s="862"/>
      <c r="N374" s="857" t="s">
        <v>965</v>
      </c>
      <c r="O374" s="857"/>
      <c r="P374" s="186"/>
      <c r="Q374" s="186"/>
      <c r="R374" s="186"/>
      <c r="S374" s="186"/>
      <c r="T374" s="186"/>
      <c r="U374" s="186"/>
      <c r="V374" s="187"/>
      <c r="W374" s="186"/>
      <c r="X374" s="186"/>
      <c r="Y374" s="781"/>
      <c r="Z374" s="186"/>
      <c r="AA374" s="186"/>
      <c r="AB374" s="455"/>
      <c r="AC374" s="1047"/>
      <c r="AD374" s="25"/>
      <c r="AE374" s="25"/>
      <c r="AF374" s="25"/>
      <c r="AG374" s="25"/>
      <c r="AH374" s="25"/>
      <c r="AI374" s="25"/>
      <c r="AJ374" s="25" t="str">
        <f t="shared" ref="AJ374" si="225">TRIM(AH374)</f>
        <v/>
      </c>
    </row>
    <row r="375" spans="1:36" ht="16.5" customHeight="1" x14ac:dyDescent="0.25">
      <c r="A375" s="36" t="s">
        <v>3</v>
      </c>
      <c r="B375" s="36"/>
      <c r="C375" s="36"/>
      <c r="D375" s="36"/>
      <c r="E375" s="36"/>
      <c r="F375" s="36" t="s">
        <v>18</v>
      </c>
      <c r="G375" s="39"/>
      <c r="H375" s="184" t="str">
        <f t="shared" si="219"/>
        <v/>
      </c>
      <c r="I375" s="185" t="str">
        <f t="shared" si="220"/>
        <v/>
      </c>
      <c r="J375" s="185" t="str">
        <f t="shared" si="221"/>
        <v/>
      </c>
      <c r="K375" s="185">
        <f t="shared" si="204"/>
        <v>1719</v>
      </c>
      <c r="L375" s="862"/>
      <c r="M375" s="862"/>
      <c r="N375" s="857" t="s">
        <v>479</v>
      </c>
      <c r="O375" s="857"/>
      <c r="P375" s="186"/>
      <c r="Q375" s="186"/>
      <c r="R375" s="186"/>
      <c r="S375" s="186"/>
      <c r="T375" s="186"/>
      <c r="U375" s="186"/>
      <c r="V375" s="187"/>
      <c r="W375" s="186"/>
      <c r="X375" s="186"/>
      <c r="Y375" s="781"/>
      <c r="Z375" s="186"/>
      <c r="AA375" s="186"/>
      <c r="AB375" s="455"/>
      <c r="AC375" s="1047"/>
      <c r="AD375" s="25"/>
      <c r="AE375" s="25"/>
      <c r="AF375" s="25"/>
      <c r="AG375" s="25"/>
      <c r="AH375" s="25"/>
      <c r="AI375" s="25"/>
      <c r="AJ375" s="25" t="str">
        <f t="shared" ref="AJ375" si="226">TRIM(AH375)</f>
        <v/>
      </c>
    </row>
    <row r="376" spans="1:36" ht="16.5" customHeight="1" x14ac:dyDescent="0.25">
      <c r="A376" s="36" t="s">
        <v>3</v>
      </c>
      <c r="B376" s="36"/>
      <c r="C376" s="36"/>
      <c r="D376" s="36"/>
      <c r="E376" s="36"/>
      <c r="F376" s="36" t="s">
        <v>18</v>
      </c>
      <c r="G376" s="39"/>
      <c r="H376" s="184" t="str">
        <f t="shared" si="219"/>
        <v/>
      </c>
      <c r="I376" s="185" t="str">
        <f t="shared" si="220"/>
        <v/>
      </c>
      <c r="J376" s="185" t="str">
        <f t="shared" si="221"/>
        <v/>
      </c>
      <c r="K376" s="185">
        <f t="shared" si="204"/>
        <v>1781</v>
      </c>
      <c r="L376" s="862"/>
      <c r="M376" s="862"/>
      <c r="N376" s="857" t="s">
        <v>480</v>
      </c>
      <c r="O376" s="857"/>
      <c r="P376" s="186"/>
      <c r="Q376" s="186"/>
      <c r="R376" s="186"/>
      <c r="S376" s="186"/>
      <c r="T376" s="186"/>
      <c r="U376" s="186"/>
      <c r="V376" s="187"/>
      <c r="W376" s="186"/>
      <c r="X376" s="186"/>
      <c r="Y376" s="781"/>
      <c r="Z376" s="186"/>
      <c r="AA376" s="186"/>
      <c r="AB376" s="455"/>
      <c r="AC376" s="1047"/>
      <c r="AD376" s="25"/>
      <c r="AE376" s="25"/>
      <c r="AF376" s="25"/>
      <c r="AG376" s="25"/>
      <c r="AH376" s="25"/>
      <c r="AI376" s="25"/>
      <c r="AJ376" s="25" t="str">
        <f t="shared" ref="AJ376" si="227">TRIM(AH376)</f>
        <v/>
      </c>
    </row>
    <row r="377" spans="1:36" ht="16.5" customHeight="1" x14ac:dyDescent="0.25">
      <c r="A377" s="36" t="s">
        <v>3</v>
      </c>
      <c r="B377" s="36"/>
      <c r="C377" s="36"/>
      <c r="D377" s="36"/>
      <c r="E377" s="36"/>
      <c r="F377" s="36" t="s">
        <v>18</v>
      </c>
      <c r="G377" s="39"/>
      <c r="H377" s="184" t="str">
        <f t="shared" si="219"/>
        <v/>
      </c>
      <c r="I377" s="185" t="str">
        <f t="shared" si="220"/>
        <v/>
      </c>
      <c r="J377" s="185" t="str">
        <f t="shared" si="221"/>
        <v/>
      </c>
      <c r="K377" s="185">
        <f t="shared" si="204"/>
        <v>1606</v>
      </c>
      <c r="L377" s="862"/>
      <c r="M377" s="862"/>
      <c r="N377" s="857" t="s">
        <v>481</v>
      </c>
      <c r="O377" s="857"/>
      <c r="P377" s="186"/>
      <c r="Q377" s="186"/>
      <c r="R377" s="186"/>
      <c r="S377" s="186"/>
      <c r="T377" s="186"/>
      <c r="U377" s="186"/>
      <c r="V377" s="187"/>
      <c r="W377" s="186"/>
      <c r="X377" s="186"/>
      <c r="Y377" s="781"/>
      <c r="Z377" s="186"/>
      <c r="AA377" s="186"/>
      <c r="AB377" s="455"/>
      <c r="AC377" s="1047"/>
      <c r="AD377" s="25"/>
      <c r="AE377" s="25"/>
      <c r="AF377" s="25"/>
      <c r="AG377" s="25"/>
      <c r="AH377" s="25"/>
      <c r="AI377" s="25"/>
      <c r="AJ377" s="25" t="str">
        <f t="shared" ref="AJ377" si="228">TRIM(AH377)</f>
        <v/>
      </c>
    </row>
    <row r="378" spans="1:36" ht="16.5" customHeight="1" x14ac:dyDescent="0.25">
      <c r="A378" s="36" t="s">
        <v>3</v>
      </c>
      <c r="B378" s="36"/>
      <c r="C378" s="36"/>
      <c r="D378" s="36"/>
      <c r="E378" s="36"/>
      <c r="F378" s="36" t="s">
        <v>18</v>
      </c>
      <c r="G378" s="39"/>
      <c r="H378" s="184" t="str">
        <f t="shared" si="219"/>
        <v/>
      </c>
      <c r="I378" s="185" t="str">
        <f t="shared" si="220"/>
        <v/>
      </c>
      <c r="J378" s="185" t="str">
        <f t="shared" si="221"/>
        <v/>
      </c>
      <c r="K378" s="185">
        <f t="shared" si="204"/>
        <v>1736</v>
      </c>
      <c r="L378" s="862"/>
      <c r="M378" s="862"/>
      <c r="N378" s="857" t="s">
        <v>949</v>
      </c>
      <c r="O378" s="857"/>
      <c r="P378" s="186"/>
      <c r="Q378" s="186"/>
      <c r="R378" s="186"/>
      <c r="S378" s="186"/>
      <c r="T378" s="186"/>
      <c r="U378" s="186"/>
      <c r="V378" s="187"/>
      <c r="W378" s="186"/>
      <c r="X378" s="186"/>
      <c r="Y378" s="781"/>
      <c r="Z378" s="186"/>
      <c r="AA378" s="186"/>
      <c r="AB378" s="455"/>
      <c r="AC378" s="1047"/>
      <c r="AD378" s="25"/>
      <c r="AE378" s="25"/>
      <c r="AF378" s="25"/>
      <c r="AG378" s="25"/>
      <c r="AH378" s="25"/>
      <c r="AI378" s="25"/>
      <c r="AJ378" s="25" t="str">
        <f t="shared" ref="AJ378" si="229">TRIM(AH378)</f>
        <v/>
      </c>
    </row>
    <row r="379" spans="1:36" ht="43.5" customHeight="1" x14ac:dyDescent="0.25">
      <c r="A379" s="36" t="s">
        <v>3</v>
      </c>
      <c r="B379" s="36"/>
      <c r="C379" s="36"/>
      <c r="D379" s="36"/>
      <c r="E379" s="36"/>
      <c r="F379" s="36" t="s">
        <v>18</v>
      </c>
      <c r="G379" s="39"/>
      <c r="H379" s="184" t="str">
        <f t="shared" si="219"/>
        <v/>
      </c>
      <c r="I379" s="185" t="str">
        <f t="shared" si="220"/>
        <v/>
      </c>
      <c r="J379" s="185" t="str">
        <f t="shared" si="221"/>
        <v/>
      </c>
      <c r="K379" s="193">
        <f t="shared" si="204"/>
        <v>1814</v>
      </c>
      <c r="L379" s="862"/>
      <c r="M379" s="862"/>
      <c r="N379" s="857" t="s">
        <v>950</v>
      </c>
      <c r="O379" s="857"/>
      <c r="P379" s="186"/>
      <c r="Q379" s="186"/>
      <c r="R379" s="186"/>
      <c r="S379" s="186"/>
      <c r="T379" s="186"/>
      <c r="U379" s="186"/>
      <c r="V379" s="187"/>
      <c r="W379" s="186"/>
      <c r="X379" s="186"/>
      <c r="Y379" s="781"/>
      <c r="Z379" s="186"/>
      <c r="AA379" s="186"/>
      <c r="AB379" s="455"/>
      <c r="AC379" s="836"/>
      <c r="AD379" s="25"/>
      <c r="AE379" s="25"/>
      <c r="AF379" s="25"/>
      <c r="AG379" s="25"/>
      <c r="AH379" s="25"/>
      <c r="AI379" s="25"/>
      <c r="AJ379" s="25" t="str">
        <f t="shared" ref="AJ379" si="230">TRIM(AH379)</f>
        <v/>
      </c>
    </row>
    <row r="380" spans="1:36" ht="16.5" customHeight="1" x14ac:dyDescent="0.25">
      <c r="A380" s="36" t="s">
        <v>3</v>
      </c>
      <c r="B380" s="36"/>
      <c r="C380" s="36"/>
      <c r="D380" s="36"/>
      <c r="E380" s="36"/>
      <c r="F380" s="36" t="s">
        <v>18</v>
      </c>
      <c r="G380" s="39"/>
      <c r="H380" s="184" t="str">
        <f t="shared" si="219"/>
        <v/>
      </c>
      <c r="I380" s="185" t="str">
        <f t="shared" si="220"/>
        <v/>
      </c>
      <c r="J380" s="185" t="str">
        <f t="shared" si="221"/>
        <v/>
      </c>
      <c r="K380" s="185">
        <f t="shared" si="204"/>
        <v>1774</v>
      </c>
      <c r="L380" s="862"/>
      <c r="M380" s="862"/>
      <c r="N380" s="857" t="s">
        <v>322</v>
      </c>
      <c r="O380" s="857"/>
      <c r="P380" s="186"/>
      <c r="Q380" s="186"/>
      <c r="R380" s="186"/>
      <c r="S380" s="186"/>
      <c r="T380" s="186"/>
      <c r="U380" s="186"/>
      <c r="V380" s="187"/>
      <c r="W380" s="186"/>
      <c r="X380" s="186"/>
      <c r="Y380" s="781"/>
      <c r="Z380" s="186"/>
      <c r="AA380" s="186"/>
      <c r="AB380" s="455"/>
      <c r="AC380" s="836"/>
      <c r="AD380" s="25"/>
      <c r="AE380" s="25"/>
      <c r="AF380" s="25"/>
      <c r="AG380" s="25"/>
      <c r="AH380" s="25"/>
      <c r="AI380" s="25"/>
      <c r="AJ380" s="25" t="str">
        <f t="shared" ref="AJ380" si="231">TRIM(AH380)</f>
        <v/>
      </c>
    </row>
    <row r="381" spans="1:36" ht="16.5" customHeight="1" x14ac:dyDescent="0.25">
      <c r="A381" s="36" t="s">
        <v>3</v>
      </c>
      <c r="B381" s="36"/>
      <c r="C381" s="36"/>
      <c r="D381" s="36"/>
      <c r="E381" s="36"/>
      <c r="F381" s="36" t="s">
        <v>18</v>
      </c>
      <c r="G381" s="39"/>
      <c r="H381" s="184" t="str">
        <f t="shared" si="219"/>
        <v/>
      </c>
      <c r="I381" s="185" t="str">
        <f t="shared" si="220"/>
        <v/>
      </c>
      <c r="J381" s="185" t="str">
        <f t="shared" si="221"/>
        <v/>
      </c>
      <c r="K381" s="185">
        <f t="shared" si="204"/>
        <v>1731</v>
      </c>
      <c r="L381" s="862"/>
      <c r="M381" s="862"/>
      <c r="N381" s="857" t="s">
        <v>567</v>
      </c>
      <c r="O381" s="857"/>
      <c r="P381" s="186"/>
      <c r="Q381" s="186"/>
      <c r="R381" s="186"/>
      <c r="S381" s="186"/>
      <c r="T381" s="186"/>
      <c r="U381" s="186"/>
      <c r="V381" s="187"/>
      <c r="W381" s="186"/>
      <c r="X381" s="186"/>
      <c r="Y381" s="781"/>
      <c r="Z381" s="186"/>
      <c r="AA381" s="186"/>
      <c r="AB381" s="455"/>
      <c r="AC381" s="836"/>
      <c r="AD381" s="25"/>
      <c r="AE381" s="25"/>
      <c r="AF381" s="25"/>
      <c r="AG381" s="25"/>
      <c r="AH381" s="25"/>
      <c r="AI381" s="25"/>
      <c r="AJ381" s="25" t="str">
        <f t="shared" ref="AJ381" si="232">TRIM(AH381)</f>
        <v/>
      </c>
    </row>
    <row r="382" spans="1:36" ht="39" customHeight="1" x14ac:dyDescent="0.25">
      <c r="A382" s="36" t="s">
        <v>3</v>
      </c>
      <c r="B382" s="36"/>
      <c r="C382" s="36"/>
      <c r="D382" s="36"/>
      <c r="E382" s="36"/>
      <c r="F382" s="36" t="s">
        <v>18</v>
      </c>
      <c r="G382" s="39"/>
      <c r="H382" s="184" t="str">
        <f t="shared" si="219"/>
        <v/>
      </c>
      <c r="I382" s="185" t="str">
        <f t="shared" si="220"/>
        <v/>
      </c>
      <c r="J382" s="185" t="str">
        <f t="shared" si="221"/>
        <v/>
      </c>
      <c r="K382" s="185">
        <f t="shared" si="204"/>
        <v>1674</v>
      </c>
      <c r="L382" s="862"/>
      <c r="M382" s="862"/>
      <c r="N382" s="857" t="s">
        <v>485</v>
      </c>
      <c r="O382" s="857"/>
      <c r="P382" s="186"/>
      <c r="Q382" s="186"/>
      <c r="R382" s="186"/>
      <c r="S382" s="186"/>
      <c r="T382" s="186"/>
      <c r="U382" s="186"/>
      <c r="V382" s="187"/>
      <c r="W382" s="186"/>
      <c r="X382" s="186"/>
      <c r="Y382" s="781"/>
      <c r="Z382" s="186"/>
      <c r="AA382" s="186"/>
      <c r="AB382" s="455"/>
      <c r="AC382" s="836"/>
      <c r="AD382" s="25"/>
      <c r="AE382" s="25"/>
      <c r="AF382" s="25"/>
      <c r="AG382" s="25"/>
      <c r="AH382" s="25"/>
      <c r="AI382" s="25"/>
      <c r="AJ382" s="25" t="str">
        <f t="shared" ref="AJ382" si="233">TRIM(AH382)</f>
        <v/>
      </c>
    </row>
    <row r="383" spans="1:36" ht="25.5" customHeight="1" x14ac:dyDescent="0.25">
      <c r="A383" s="36" t="s">
        <v>3</v>
      </c>
      <c r="B383" s="36"/>
      <c r="C383" s="36"/>
      <c r="D383" s="36"/>
      <c r="E383" s="36"/>
      <c r="F383" s="36" t="s">
        <v>18</v>
      </c>
      <c r="G383" s="39"/>
      <c r="H383" s="184" t="str">
        <f t="shared" si="219"/>
        <v/>
      </c>
      <c r="I383" s="185" t="str">
        <f t="shared" si="220"/>
        <v/>
      </c>
      <c r="J383" s="185" t="str">
        <f t="shared" si="221"/>
        <v/>
      </c>
      <c r="K383" s="185">
        <f t="shared" si="204"/>
        <v>1974</v>
      </c>
      <c r="L383" s="862"/>
      <c r="M383" s="862"/>
      <c r="N383" s="857" t="s">
        <v>486</v>
      </c>
      <c r="O383" s="857"/>
      <c r="P383" s="186"/>
      <c r="Q383" s="186"/>
      <c r="R383" s="186"/>
      <c r="S383" s="186"/>
      <c r="T383" s="186"/>
      <c r="U383" s="186"/>
      <c r="V383" s="187"/>
      <c r="W383" s="186"/>
      <c r="X383" s="186"/>
      <c r="Y383" s="781"/>
      <c r="Z383" s="186"/>
      <c r="AA383" s="186"/>
      <c r="AB383" s="455"/>
      <c r="AC383" s="836"/>
      <c r="AD383" s="25"/>
      <c r="AE383" s="25"/>
      <c r="AF383" s="25"/>
      <c r="AG383" s="25"/>
      <c r="AH383" s="25"/>
      <c r="AI383" s="25"/>
      <c r="AJ383" s="25" t="str">
        <f t="shared" ref="AJ383" si="234">TRIM(AH383)</f>
        <v/>
      </c>
    </row>
    <row r="384" spans="1:36" ht="17.25" customHeight="1" x14ac:dyDescent="0.25">
      <c r="A384" s="36" t="s">
        <v>3</v>
      </c>
      <c r="B384" s="36"/>
      <c r="C384" s="36"/>
      <c r="D384" s="36"/>
      <c r="E384" s="36"/>
      <c r="F384" s="36" t="s">
        <v>18</v>
      </c>
      <c r="G384" s="39"/>
      <c r="H384" s="184" t="str">
        <f t="shared" si="219"/>
        <v/>
      </c>
      <c r="I384" s="185" t="str">
        <f t="shared" si="220"/>
        <v/>
      </c>
      <c r="J384" s="185" t="str">
        <f t="shared" si="221"/>
        <v/>
      </c>
      <c r="K384" s="185">
        <f t="shared" si="204"/>
        <v>1629</v>
      </c>
      <c r="L384" s="862"/>
      <c r="M384" s="862"/>
      <c r="N384" s="857" t="s">
        <v>487</v>
      </c>
      <c r="O384" s="857"/>
      <c r="P384" s="186"/>
      <c r="Q384" s="186"/>
      <c r="R384" s="186"/>
      <c r="S384" s="186"/>
      <c r="T384" s="186"/>
      <c r="U384" s="186"/>
      <c r="V384" s="187"/>
      <c r="W384" s="186"/>
      <c r="X384" s="186"/>
      <c r="Y384" s="781"/>
      <c r="Z384" s="186"/>
      <c r="AA384" s="186"/>
      <c r="AB384" s="455"/>
      <c r="AC384" s="836"/>
      <c r="AD384" s="25"/>
      <c r="AE384" s="25"/>
      <c r="AF384" s="25"/>
      <c r="AG384" s="25"/>
      <c r="AH384" s="25"/>
      <c r="AI384" s="25"/>
      <c r="AJ384" s="25" t="str">
        <f t="shared" ref="AJ384" si="235">TRIM(AH384)</f>
        <v/>
      </c>
    </row>
    <row r="385" spans="1:36" ht="16.5" customHeight="1" x14ac:dyDescent="0.25">
      <c r="A385" s="36" t="s">
        <v>3</v>
      </c>
      <c r="B385" s="36"/>
      <c r="C385" s="36"/>
      <c r="D385" s="36"/>
      <c r="E385" s="36"/>
      <c r="F385" s="36" t="s">
        <v>18</v>
      </c>
      <c r="G385" s="39"/>
      <c r="H385" s="184" t="str">
        <f t="shared" si="219"/>
        <v/>
      </c>
      <c r="I385" s="185" t="str">
        <f t="shared" si="220"/>
        <v/>
      </c>
      <c r="J385" s="185" t="str">
        <f t="shared" si="221"/>
        <v/>
      </c>
      <c r="K385" s="185">
        <f t="shared" si="204"/>
        <v>1892</v>
      </c>
      <c r="L385" s="862"/>
      <c r="M385" s="862"/>
      <c r="N385" s="857" t="s">
        <v>534</v>
      </c>
      <c r="O385" s="857"/>
      <c r="P385" s="186"/>
      <c r="Q385" s="186"/>
      <c r="R385" s="186"/>
      <c r="S385" s="186"/>
      <c r="T385" s="186"/>
      <c r="U385" s="186"/>
      <c r="V385" s="187"/>
      <c r="W385" s="186"/>
      <c r="X385" s="186"/>
      <c r="Y385" s="781"/>
      <c r="Z385" s="186"/>
      <c r="AA385" s="186"/>
      <c r="AB385" s="455"/>
      <c r="AC385" s="836"/>
      <c r="AD385" s="25"/>
      <c r="AE385" s="25"/>
      <c r="AF385" s="25"/>
      <c r="AG385" s="25"/>
      <c r="AH385" s="25"/>
      <c r="AI385" s="25"/>
      <c r="AJ385" s="25" t="str">
        <f t="shared" ref="AJ385" si="236">TRIM(AH385)</f>
        <v/>
      </c>
    </row>
    <row r="386" spans="1:36" ht="16.5" customHeight="1" x14ac:dyDescent="0.25">
      <c r="A386" s="36" t="s">
        <v>3</v>
      </c>
      <c r="B386" s="36"/>
      <c r="C386" s="36"/>
      <c r="D386" s="36"/>
      <c r="E386" s="36"/>
      <c r="F386" s="36" t="s">
        <v>18</v>
      </c>
      <c r="G386" s="27"/>
      <c r="H386" s="184" t="str">
        <f t="shared" si="219"/>
        <v/>
      </c>
      <c r="I386" s="185" t="str">
        <f t="shared" si="220"/>
        <v/>
      </c>
      <c r="J386" s="185" t="str">
        <f t="shared" si="221"/>
        <v/>
      </c>
      <c r="K386" s="185">
        <f t="shared" si="204"/>
        <v>1861</v>
      </c>
      <c r="L386" s="862"/>
      <c r="M386" s="862"/>
      <c r="N386" s="857" t="s">
        <v>489</v>
      </c>
      <c r="O386" s="857"/>
      <c r="P386" s="186"/>
      <c r="Q386" s="186"/>
      <c r="R386" s="186"/>
      <c r="S386" s="186"/>
      <c r="T386" s="186"/>
      <c r="U386" s="186"/>
      <c r="V386" s="187"/>
      <c r="W386" s="186"/>
      <c r="X386" s="186"/>
      <c r="Y386" s="781"/>
      <c r="Z386" s="186"/>
      <c r="AA386" s="186"/>
      <c r="AB386" s="455"/>
      <c r="AC386" s="836"/>
      <c r="AD386" s="25"/>
      <c r="AE386" s="25"/>
      <c r="AF386" s="25"/>
      <c r="AG386" s="25"/>
      <c r="AH386" s="25"/>
      <c r="AI386" s="25"/>
      <c r="AJ386" s="25" t="str">
        <f t="shared" ref="AJ386" si="237">TRIM(AH386)</f>
        <v/>
      </c>
    </row>
    <row r="387" spans="1:36" ht="16.5" customHeight="1" x14ac:dyDescent="0.25">
      <c r="A387" s="36" t="s">
        <v>3</v>
      </c>
      <c r="B387" s="36"/>
      <c r="C387" s="36"/>
      <c r="D387" s="36"/>
      <c r="E387" s="36"/>
      <c r="F387" s="36" t="s">
        <v>18</v>
      </c>
      <c r="G387" s="27"/>
      <c r="H387" s="184" t="str">
        <f t="shared" si="219"/>
        <v/>
      </c>
      <c r="I387" s="185" t="str">
        <f t="shared" si="220"/>
        <v/>
      </c>
      <c r="J387" s="185" t="str">
        <f t="shared" si="221"/>
        <v/>
      </c>
      <c r="K387" s="185">
        <f t="shared" si="204"/>
        <v>1960</v>
      </c>
      <c r="L387" s="862"/>
      <c r="M387" s="862"/>
      <c r="N387" s="857" t="s">
        <v>966</v>
      </c>
      <c r="O387" s="857"/>
      <c r="P387" s="186"/>
      <c r="Q387" s="186"/>
      <c r="R387" s="186"/>
      <c r="S387" s="186"/>
      <c r="T387" s="186"/>
      <c r="U387" s="186"/>
      <c r="V387" s="187"/>
      <c r="W387" s="186"/>
      <c r="X387" s="186"/>
      <c r="Y387" s="781"/>
      <c r="Z387" s="186"/>
      <c r="AA387" s="186"/>
      <c r="AB387" s="455"/>
      <c r="AC387" s="836"/>
      <c r="AD387" s="25"/>
      <c r="AE387" s="25"/>
      <c r="AF387" s="25"/>
      <c r="AG387" s="25"/>
      <c r="AH387" s="25"/>
      <c r="AI387" s="25"/>
      <c r="AJ387" s="25" t="str">
        <f t="shared" ref="AJ387" si="238">TRIM(AH387)</f>
        <v/>
      </c>
    </row>
    <row r="388" spans="1:36" ht="16.5" customHeight="1" x14ac:dyDescent="0.25">
      <c r="A388" s="36"/>
      <c r="B388" s="36"/>
      <c r="C388" s="36"/>
      <c r="D388" s="36"/>
      <c r="E388" s="36"/>
      <c r="F388" s="36"/>
      <c r="G388" s="27"/>
      <c r="H388" s="184"/>
      <c r="I388" s="185"/>
      <c r="J388" s="185"/>
      <c r="K388" s="185"/>
      <c r="L388" s="862"/>
      <c r="M388" s="862"/>
      <c r="N388" s="857" t="s">
        <v>491</v>
      </c>
      <c r="O388" s="857"/>
      <c r="P388" s="186"/>
      <c r="Q388" s="186"/>
      <c r="R388" s="186"/>
      <c r="S388" s="186"/>
      <c r="T388" s="186"/>
      <c r="U388" s="186"/>
      <c r="V388" s="187"/>
      <c r="W388" s="186"/>
      <c r="X388" s="186"/>
      <c r="Y388" s="781"/>
      <c r="Z388" s="186"/>
      <c r="AA388" s="186"/>
      <c r="AB388" s="455"/>
      <c r="AC388" s="836"/>
      <c r="AD388" s="25"/>
      <c r="AE388" s="25"/>
      <c r="AF388" s="25"/>
      <c r="AG388" s="25"/>
      <c r="AH388" s="25"/>
      <c r="AI388" s="25"/>
      <c r="AJ388" s="25"/>
    </row>
    <row r="389" spans="1:36" ht="18" customHeight="1" thickBot="1" x14ac:dyDescent="0.3">
      <c r="A389" s="36" t="s">
        <v>3</v>
      </c>
      <c r="B389" s="36"/>
      <c r="C389" s="36"/>
      <c r="D389" s="36"/>
      <c r="E389" s="36"/>
      <c r="F389" s="36"/>
      <c r="G389" s="27"/>
      <c r="H389" s="188" t="str">
        <f>IF(I389&lt;&gt;"",VLOOKUP(F387,Dependencias,2,0),"")</f>
        <v/>
      </c>
      <c r="I389" s="189" t="str">
        <f t="shared" si="220"/>
        <v/>
      </c>
      <c r="J389" s="189" t="str">
        <f t="shared" si="221"/>
        <v/>
      </c>
      <c r="K389" s="189">
        <f t="shared" si="204"/>
        <v>1844</v>
      </c>
      <c r="L389" s="180"/>
      <c r="M389" s="180"/>
      <c r="N389" s="181" t="s">
        <v>227</v>
      </c>
      <c r="O389" s="181"/>
      <c r="P389" s="191"/>
      <c r="Q389" s="191"/>
      <c r="R389" s="191"/>
      <c r="S389" s="191"/>
      <c r="T389" s="191"/>
      <c r="U389" s="191"/>
      <c r="V389" s="182"/>
      <c r="W389" s="191"/>
      <c r="X389" s="191"/>
      <c r="Y389" s="783"/>
      <c r="Z389" s="191"/>
      <c r="AA389" s="191"/>
      <c r="AB389" s="287"/>
      <c r="AC389" s="846"/>
      <c r="AD389" s="25"/>
      <c r="AE389" s="25"/>
      <c r="AF389" s="25"/>
      <c r="AG389" s="25"/>
      <c r="AH389" s="25"/>
      <c r="AI389" s="25"/>
      <c r="AJ389" s="25" t="str">
        <f t="shared" ref="AJ389" si="239">TRIM(AH389)</f>
        <v/>
      </c>
    </row>
    <row r="390" spans="1:36" ht="24.75" customHeight="1" x14ac:dyDescent="0.25">
      <c r="A390" s="36"/>
      <c r="B390" s="36"/>
      <c r="C390" s="36"/>
      <c r="D390" s="36"/>
      <c r="E390" s="36"/>
      <c r="F390" s="36"/>
      <c r="G390" s="27"/>
      <c r="H390" s="292"/>
      <c r="I390" s="293"/>
      <c r="J390" s="293"/>
      <c r="K390" s="293"/>
      <c r="L390" s="526"/>
      <c r="M390" s="526"/>
      <c r="N390" s="199"/>
      <c r="O390" s="199"/>
      <c r="P390" s="289"/>
      <c r="Q390" s="289"/>
      <c r="R390" s="289"/>
      <c r="S390" s="289"/>
      <c r="T390" s="289"/>
      <c r="U390" s="289"/>
      <c r="V390" s="200"/>
      <c r="W390" s="289"/>
      <c r="X390" s="289"/>
      <c r="Y390" s="782"/>
      <c r="Z390" s="289"/>
      <c r="AA390" s="289"/>
      <c r="AB390" s="496"/>
      <c r="AC390" s="831"/>
      <c r="AD390" s="25"/>
      <c r="AE390" s="25"/>
      <c r="AF390" s="25"/>
      <c r="AG390" s="25"/>
      <c r="AH390" s="25"/>
      <c r="AI390" s="25"/>
      <c r="AJ390" s="25"/>
    </row>
    <row r="391" spans="1:36" ht="32.25" customHeight="1" x14ac:dyDescent="0.25">
      <c r="A391" s="36"/>
      <c r="B391" s="36"/>
      <c r="C391" s="36"/>
      <c r="D391" s="36"/>
      <c r="E391" s="36"/>
      <c r="F391" s="36"/>
      <c r="G391" s="27"/>
      <c r="H391" s="184"/>
      <c r="I391" s="185"/>
      <c r="J391" s="185"/>
      <c r="K391" s="185"/>
      <c r="L391" s="862"/>
      <c r="M391" s="862"/>
      <c r="N391" s="857"/>
      <c r="O391" s="857"/>
      <c r="P391" s="186"/>
      <c r="Q391" s="186"/>
      <c r="R391" s="186"/>
      <c r="S391" s="186"/>
      <c r="T391" s="186"/>
      <c r="U391" s="186"/>
      <c r="V391" s="187"/>
      <c r="W391" s="186"/>
      <c r="X391" s="186"/>
      <c r="Y391" s="781"/>
      <c r="Z391" s="186"/>
      <c r="AA391" s="186"/>
      <c r="AB391" s="455"/>
      <c r="AC391" s="836"/>
      <c r="AD391" s="25"/>
      <c r="AE391" s="25"/>
      <c r="AF391" s="25"/>
      <c r="AG391" s="25"/>
      <c r="AH391" s="25"/>
      <c r="AI391" s="25"/>
      <c r="AJ391" s="25"/>
    </row>
    <row r="392" spans="1:36" ht="18.75" customHeight="1" x14ac:dyDescent="0.25">
      <c r="A392" s="36"/>
      <c r="B392" s="36"/>
      <c r="C392" s="36"/>
      <c r="D392" s="36"/>
      <c r="E392" s="36"/>
      <c r="F392" s="36"/>
      <c r="G392" s="27"/>
      <c r="H392" s="184"/>
      <c r="I392" s="185"/>
      <c r="J392" s="185"/>
      <c r="K392" s="185"/>
      <c r="L392" s="862"/>
      <c r="M392" s="835" t="s">
        <v>803</v>
      </c>
      <c r="N392" s="202"/>
      <c r="O392" s="202"/>
      <c r="P392" s="202"/>
      <c r="Q392" s="202"/>
      <c r="R392" s="202"/>
      <c r="S392" s="202"/>
      <c r="T392" s="202"/>
      <c r="U392" s="202"/>
      <c r="V392" s="202"/>
      <c r="W392" s="835" t="s">
        <v>898</v>
      </c>
      <c r="X392" s="186"/>
      <c r="Y392" s="781"/>
      <c r="Z392" s="186"/>
      <c r="AA392" s="186"/>
      <c r="AB392" s="455"/>
      <c r="AC392" s="836"/>
      <c r="AD392" s="25"/>
      <c r="AE392" s="25"/>
      <c r="AF392" s="25"/>
      <c r="AG392" s="25"/>
      <c r="AH392" s="25"/>
      <c r="AI392" s="25"/>
      <c r="AJ392" s="25"/>
    </row>
    <row r="393" spans="1:36" ht="16.5" customHeight="1" thickBot="1" x14ac:dyDescent="0.3">
      <c r="A393" s="36"/>
      <c r="B393" s="36"/>
      <c r="C393" s="36"/>
      <c r="D393" s="36"/>
      <c r="E393" s="36"/>
      <c r="F393" s="36"/>
      <c r="G393" s="27"/>
      <c r="H393" s="188"/>
      <c r="I393" s="189"/>
      <c r="J393" s="189"/>
      <c r="K393" s="189"/>
      <c r="L393" s="180"/>
      <c r="M393" s="205" t="s">
        <v>805</v>
      </c>
      <c r="N393" s="203"/>
      <c r="O393" s="203"/>
      <c r="P393" s="203"/>
      <c r="Q393" s="203"/>
      <c r="R393" s="203"/>
      <c r="S393" s="203"/>
      <c r="T393" s="203"/>
      <c r="U393" s="203"/>
      <c r="V393" s="203"/>
      <c r="W393" s="203"/>
      <c r="X393" s="191"/>
      <c r="Y393" s="783"/>
      <c r="Z393" s="191"/>
      <c r="AA393" s="191"/>
      <c r="AB393" s="287"/>
      <c r="AC393" s="846"/>
      <c r="AD393" s="25"/>
      <c r="AE393" s="25"/>
      <c r="AF393" s="25"/>
      <c r="AG393" s="25"/>
      <c r="AH393" s="25"/>
      <c r="AI393" s="25"/>
      <c r="AJ393" s="25"/>
    </row>
    <row r="394" spans="1:36" ht="24.75" customHeight="1" x14ac:dyDescent="0.25">
      <c r="A394" s="36"/>
      <c r="B394" s="36"/>
      <c r="C394" s="36"/>
      <c r="D394" s="36"/>
      <c r="E394" s="36"/>
      <c r="F394" s="36"/>
      <c r="G394" s="27"/>
      <c r="H394" s="972" t="s">
        <v>1</v>
      </c>
      <c r="I394" s="967"/>
      <c r="J394" s="967"/>
      <c r="K394" s="967"/>
      <c r="L394" s="967"/>
      <c r="M394" s="973" t="s">
        <v>2</v>
      </c>
      <c r="N394" s="967"/>
      <c r="O394" s="967"/>
      <c r="P394" s="967"/>
      <c r="Q394" s="967"/>
      <c r="R394" s="967"/>
      <c r="S394" s="967"/>
      <c r="T394" s="967"/>
      <c r="U394" s="967"/>
      <c r="V394" s="258"/>
      <c r="W394" s="258"/>
      <c r="X394" s="258"/>
      <c r="Y394" s="778"/>
      <c r="Z394" s="258"/>
      <c r="AA394" s="258"/>
      <c r="AB394" s="493"/>
      <c r="AC394" s="296"/>
      <c r="AD394" s="25"/>
      <c r="AE394" s="25"/>
      <c r="AF394" s="25"/>
      <c r="AG394" s="25"/>
      <c r="AH394" s="25"/>
      <c r="AI394" s="25"/>
      <c r="AJ394" s="25"/>
    </row>
    <row r="395" spans="1:36" ht="24.75" customHeight="1" x14ac:dyDescent="0.25">
      <c r="A395" s="36"/>
      <c r="B395" s="36"/>
      <c r="C395" s="36"/>
      <c r="D395" s="36"/>
      <c r="E395" s="36"/>
      <c r="F395" s="36"/>
      <c r="G395" s="27"/>
      <c r="H395" s="962" t="s">
        <v>4</v>
      </c>
      <c r="I395" s="963"/>
      <c r="J395" s="963"/>
      <c r="K395" s="963"/>
      <c r="L395" s="963"/>
      <c r="M395" s="964" t="s">
        <v>3</v>
      </c>
      <c r="N395" s="963"/>
      <c r="O395" s="963"/>
      <c r="P395" s="963"/>
      <c r="Q395" s="963"/>
      <c r="R395" s="963"/>
      <c r="S395" s="963"/>
      <c r="T395" s="963"/>
      <c r="U395" s="963"/>
      <c r="V395" s="833"/>
      <c r="W395" s="254"/>
      <c r="X395" s="965"/>
      <c r="Y395" s="963"/>
      <c r="Z395" s="971"/>
      <c r="AA395" s="963"/>
      <c r="AB395" s="963"/>
      <c r="AC395" s="297"/>
      <c r="AD395" s="25"/>
      <c r="AE395" s="25"/>
      <c r="AF395" s="25"/>
      <c r="AG395" s="25"/>
      <c r="AH395" s="25"/>
      <c r="AI395" s="25"/>
      <c r="AJ395" s="25"/>
    </row>
    <row r="396" spans="1:36" ht="24.75" customHeight="1" x14ac:dyDescent="0.25">
      <c r="A396" s="36"/>
      <c r="B396" s="36"/>
      <c r="C396" s="36"/>
      <c r="D396" s="36"/>
      <c r="E396" s="36"/>
      <c r="F396" s="36"/>
      <c r="G396" s="27"/>
      <c r="H396" s="962" t="s">
        <v>6</v>
      </c>
      <c r="I396" s="963"/>
      <c r="J396" s="963"/>
      <c r="K396" s="963"/>
      <c r="L396" s="963"/>
      <c r="M396" s="964" t="s">
        <v>18</v>
      </c>
      <c r="N396" s="963"/>
      <c r="O396" s="963"/>
      <c r="P396" s="963"/>
      <c r="Q396" s="963"/>
      <c r="R396" s="963"/>
      <c r="S396" s="963"/>
      <c r="T396" s="963"/>
      <c r="U396" s="963"/>
      <c r="V396" s="833"/>
      <c r="W396" s="254"/>
      <c r="X396" s="832"/>
      <c r="Y396" s="779"/>
      <c r="Z396" s="833"/>
      <c r="AA396" s="833"/>
      <c r="AB396" s="506"/>
      <c r="AC396" s="297"/>
      <c r="AD396" s="25"/>
      <c r="AE396" s="25"/>
      <c r="AF396" s="25"/>
      <c r="AG396" s="25"/>
      <c r="AH396" s="25"/>
      <c r="AI396" s="25"/>
      <c r="AJ396" s="25"/>
    </row>
    <row r="397" spans="1:36" ht="35.25" customHeight="1" x14ac:dyDescent="0.25">
      <c r="A397" s="36"/>
      <c r="B397" s="36"/>
      <c r="C397" s="36"/>
      <c r="D397" s="36"/>
      <c r="E397" s="36"/>
      <c r="F397" s="36"/>
      <c r="G397" s="27"/>
      <c r="H397" s="995" t="s">
        <v>8</v>
      </c>
      <c r="I397" s="994"/>
      <c r="J397" s="993"/>
      <c r="K397" s="177"/>
      <c r="L397" s="996" t="s">
        <v>9</v>
      </c>
      <c r="M397" s="994"/>
      <c r="N397" s="993"/>
      <c r="O397" s="178" t="s">
        <v>10</v>
      </c>
      <c r="P397" s="992" t="s">
        <v>11</v>
      </c>
      <c r="Q397" s="994"/>
      <c r="R397" s="993"/>
      <c r="S397" s="992" t="s">
        <v>12</v>
      </c>
      <c r="T397" s="994"/>
      <c r="U397" s="993"/>
      <c r="V397" s="406" t="s">
        <v>798</v>
      </c>
      <c r="W397" s="992" t="s">
        <v>14</v>
      </c>
      <c r="X397" s="993"/>
      <c r="Y397" s="992" t="s">
        <v>15</v>
      </c>
      <c r="Z397" s="994"/>
      <c r="AA397" s="994"/>
      <c r="AB397" s="993"/>
      <c r="AC397" s="594" t="s">
        <v>16</v>
      </c>
      <c r="AD397" s="25"/>
      <c r="AE397" s="25"/>
      <c r="AF397" s="25"/>
      <c r="AG397" s="25"/>
      <c r="AH397" s="25"/>
      <c r="AI397" s="25"/>
      <c r="AJ397" s="25"/>
    </row>
    <row r="398" spans="1:36" s="559" customFormat="1" ht="78" customHeight="1" thickBot="1" x14ac:dyDescent="0.3">
      <c r="A398" s="638"/>
      <c r="B398" s="638"/>
      <c r="C398" s="638"/>
      <c r="D398" s="638"/>
      <c r="E398" s="638"/>
      <c r="F398" s="638" t="s">
        <v>18</v>
      </c>
      <c r="G398" s="662"/>
      <c r="H398" s="601" t="s">
        <v>19</v>
      </c>
      <c r="I398" s="602" t="s">
        <v>20</v>
      </c>
      <c r="J398" s="602" t="s">
        <v>21</v>
      </c>
      <c r="K398" s="602" t="s">
        <v>799</v>
      </c>
      <c r="L398" s="603" t="s">
        <v>20</v>
      </c>
      <c r="M398" s="604" t="s">
        <v>21</v>
      </c>
      <c r="N398" s="604" t="s">
        <v>22</v>
      </c>
      <c r="O398" s="558"/>
      <c r="P398" s="605" t="s">
        <v>23</v>
      </c>
      <c r="Q398" s="605" t="s">
        <v>24</v>
      </c>
      <c r="R398" s="605" t="s">
        <v>25</v>
      </c>
      <c r="S398" s="605" t="s">
        <v>26</v>
      </c>
      <c r="T398" s="605" t="s">
        <v>27</v>
      </c>
      <c r="U398" s="605" t="s">
        <v>28</v>
      </c>
      <c r="V398" s="605" t="s">
        <v>29</v>
      </c>
      <c r="W398" s="606" t="s">
        <v>31</v>
      </c>
      <c r="X398" s="606" t="s">
        <v>32</v>
      </c>
      <c r="Y398" s="785" t="s">
        <v>33</v>
      </c>
      <c r="Z398" s="558" t="s">
        <v>34</v>
      </c>
      <c r="AA398" s="558" t="s">
        <v>35</v>
      </c>
      <c r="AB398" s="558" t="s">
        <v>36</v>
      </c>
      <c r="AC398" s="664"/>
      <c r="AD398" s="627"/>
      <c r="AE398" s="627"/>
      <c r="AF398" s="627"/>
      <c r="AG398" s="627"/>
      <c r="AH398" s="627"/>
      <c r="AI398" s="627"/>
      <c r="AJ398" s="627"/>
    </row>
    <row r="399" spans="1:36" s="211" customFormat="1" ht="68.25" customHeight="1" x14ac:dyDescent="0.25">
      <c r="A399" s="246" t="s">
        <v>3</v>
      </c>
      <c r="B399" s="246"/>
      <c r="C399" s="246"/>
      <c r="D399" s="246"/>
      <c r="E399" s="246"/>
      <c r="F399" s="36" t="s">
        <v>18</v>
      </c>
      <c r="G399" s="245"/>
      <c r="H399" s="230">
        <f>IF(I399&lt;&gt;"",VLOOKUP(F398,Dependencias,2,0),"")</f>
        <v>20</v>
      </c>
      <c r="I399" s="849">
        <f t="shared" ref="I399:I442" si="240">IF(L399&lt;&gt;"",VLOOKUP(L399,SERIE,2,0),"")</f>
        <v>154</v>
      </c>
      <c r="J399" s="849">
        <f t="shared" ref="J399:J442" si="241">IF(M399&lt;&gt;"",VLOOKUP(M399,SUBSERIE,2,0),"")</f>
        <v>27</v>
      </c>
      <c r="K399" s="849">
        <f t="shared" si="204"/>
        <v>1830</v>
      </c>
      <c r="L399" s="248" t="s">
        <v>460</v>
      </c>
      <c r="M399" s="847" t="s">
        <v>461</v>
      </c>
      <c r="N399" s="227" t="s">
        <v>462</v>
      </c>
      <c r="O399" s="227" t="s">
        <v>463</v>
      </c>
      <c r="P399" s="839" t="s">
        <v>41</v>
      </c>
      <c r="Q399" s="839"/>
      <c r="R399" s="839"/>
      <c r="S399" s="839" t="s">
        <v>41</v>
      </c>
      <c r="T399" s="839"/>
      <c r="U399" s="839" t="s">
        <v>41</v>
      </c>
      <c r="V399" s="228" t="s">
        <v>171</v>
      </c>
      <c r="W399" s="839">
        <v>3</v>
      </c>
      <c r="X399" s="839">
        <v>2</v>
      </c>
      <c r="Y399" s="782"/>
      <c r="Z399" s="839" t="s">
        <v>41</v>
      </c>
      <c r="AA399" s="839"/>
      <c r="AB399" s="839"/>
      <c r="AC399" s="958" t="s">
        <v>967</v>
      </c>
      <c r="AD399" s="212"/>
      <c r="AE399" s="212"/>
      <c r="AF399" s="212"/>
      <c r="AG399" s="212"/>
      <c r="AH399" s="212"/>
      <c r="AI399" s="212"/>
      <c r="AJ399" s="212" t="str">
        <f t="shared" ref="AJ399" si="242">TRIM(AH399)</f>
        <v/>
      </c>
    </row>
    <row r="400" spans="1:36" s="211" customFormat="1" ht="48" customHeight="1" x14ac:dyDescent="0.25">
      <c r="A400" s="246"/>
      <c r="B400" s="246"/>
      <c r="C400" s="246"/>
      <c r="D400" s="246"/>
      <c r="E400" s="246"/>
      <c r="F400" s="36"/>
      <c r="G400" s="245"/>
      <c r="H400" s="850"/>
      <c r="I400" s="850"/>
      <c r="J400" s="850"/>
      <c r="K400" s="850"/>
      <c r="L400" s="694"/>
      <c r="M400" s="848"/>
      <c r="N400" s="857" t="s">
        <v>466</v>
      </c>
      <c r="O400" s="857" t="s">
        <v>40</v>
      </c>
      <c r="P400" s="840"/>
      <c r="Q400" s="840"/>
      <c r="R400" s="840"/>
      <c r="S400" s="840"/>
      <c r="T400" s="840"/>
      <c r="U400" s="840"/>
      <c r="V400" s="291"/>
      <c r="W400" s="840"/>
      <c r="X400" s="840"/>
      <c r="Y400" s="781"/>
      <c r="Z400" s="840"/>
      <c r="AA400" s="840"/>
      <c r="AB400" s="840"/>
      <c r="AC400" s="978"/>
      <c r="AD400" s="212"/>
      <c r="AE400" s="212"/>
      <c r="AF400" s="212"/>
      <c r="AG400" s="212"/>
      <c r="AH400" s="212"/>
      <c r="AI400" s="212"/>
      <c r="AJ400" s="212"/>
    </row>
    <row r="401" spans="1:36" ht="36" customHeight="1" thickBot="1" x14ac:dyDescent="0.3">
      <c r="A401" s="36" t="s">
        <v>3</v>
      </c>
      <c r="B401" s="36"/>
      <c r="C401" s="36"/>
      <c r="D401" s="36"/>
      <c r="E401" s="36"/>
      <c r="F401" s="36" t="s">
        <v>18</v>
      </c>
      <c r="G401" s="18"/>
      <c r="H401" s="295" t="str">
        <f>IF(I401&lt;&gt;"",VLOOKUP(F399,Dependencias,2,0),"")</f>
        <v/>
      </c>
      <c r="I401" s="185" t="str">
        <f t="shared" si="240"/>
        <v/>
      </c>
      <c r="J401" s="185" t="str">
        <f t="shared" si="241"/>
        <v/>
      </c>
      <c r="K401" s="185">
        <f t="shared" si="204"/>
        <v>1844</v>
      </c>
      <c r="L401" s="206"/>
      <c r="M401" s="862"/>
      <c r="N401" s="857" t="s">
        <v>227</v>
      </c>
      <c r="O401" s="857" t="s">
        <v>40</v>
      </c>
      <c r="P401" s="186"/>
      <c r="Q401" s="186"/>
      <c r="R401" s="186"/>
      <c r="S401" s="186"/>
      <c r="T401" s="186"/>
      <c r="U401" s="186"/>
      <c r="V401" s="187"/>
      <c r="W401" s="186"/>
      <c r="X401" s="186"/>
      <c r="Y401" s="781"/>
      <c r="Z401" s="186"/>
      <c r="AA401" s="186"/>
      <c r="AB401" s="455"/>
      <c r="AC401" s="1047"/>
      <c r="AD401" s="25"/>
      <c r="AE401" s="25"/>
      <c r="AF401" s="25"/>
      <c r="AG401" s="25"/>
      <c r="AH401" s="25"/>
      <c r="AI401" s="25"/>
      <c r="AJ401" s="25" t="str">
        <f t="shared" ref="AJ401" si="243">TRIM(AH401)</f>
        <v/>
      </c>
    </row>
    <row r="402" spans="1:36" ht="84" customHeight="1" x14ac:dyDescent="0.25">
      <c r="A402" s="36"/>
      <c r="B402" s="36"/>
      <c r="C402" s="36"/>
      <c r="D402" s="36"/>
      <c r="E402" s="36"/>
      <c r="F402" s="36"/>
      <c r="G402" s="18"/>
      <c r="H402" s="230">
        <f>IF(I402&lt;&gt;"",VLOOKUP(F401,Dependencias,2,0),"")</f>
        <v>20</v>
      </c>
      <c r="I402" s="849">
        <f>IF(L402&lt;&gt;"",VLOOKUP(L402,SERIE,2,0),"")</f>
        <v>154</v>
      </c>
      <c r="J402" s="849">
        <f>IF(M402&lt;&gt;"",VLOOKUP(M402,SUBSERIE,2,0),"")</f>
        <v>28</v>
      </c>
      <c r="K402" s="849">
        <f>IF(N402&lt;&gt;"",VLOOKUP(N402,TIPOLOGIA,2,0),"")</f>
        <v>1735</v>
      </c>
      <c r="L402" s="248" t="s">
        <v>460</v>
      </c>
      <c r="M402" s="847" t="s">
        <v>467</v>
      </c>
      <c r="N402" s="227" t="s">
        <v>467</v>
      </c>
      <c r="O402" s="227" t="s">
        <v>40</v>
      </c>
      <c r="P402" s="839" t="s">
        <v>41</v>
      </c>
      <c r="Q402" s="839"/>
      <c r="R402" s="839"/>
      <c r="S402" s="839" t="s">
        <v>41</v>
      </c>
      <c r="T402" s="839"/>
      <c r="U402" s="839"/>
      <c r="V402" s="228" t="s">
        <v>171</v>
      </c>
      <c r="W402" s="839">
        <v>3</v>
      </c>
      <c r="X402" s="839">
        <v>2</v>
      </c>
      <c r="Y402" s="782"/>
      <c r="Z402" s="839" t="s">
        <v>41</v>
      </c>
      <c r="AA402" s="839"/>
      <c r="AB402" s="839"/>
      <c r="AC402" s="958" t="s">
        <v>967</v>
      </c>
      <c r="AD402" s="25"/>
      <c r="AE402" s="25"/>
      <c r="AF402" s="25"/>
      <c r="AG402" s="25"/>
      <c r="AH402" s="25"/>
      <c r="AI402" s="25"/>
      <c r="AJ402" s="25"/>
    </row>
    <row r="403" spans="1:36" ht="32.25" customHeight="1" x14ac:dyDescent="0.25">
      <c r="A403" s="36"/>
      <c r="B403" s="36"/>
      <c r="C403" s="36"/>
      <c r="D403" s="36"/>
      <c r="E403" s="36"/>
      <c r="F403" s="36"/>
      <c r="G403" s="18"/>
      <c r="H403" s="184" t="str">
        <f>IF(I403&lt;&gt;"",VLOOKUP(#REF!,Dependencias,2,0),"")</f>
        <v/>
      </c>
      <c r="I403" s="185" t="str">
        <f>IF(L403&lt;&gt;"",VLOOKUP(L403,SERIE,2,0),"")</f>
        <v/>
      </c>
      <c r="J403" s="185" t="str">
        <f>IF(M403&lt;&gt;"",VLOOKUP(M403,SUBSERIE,2,0),"")</f>
        <v/>
      </c>
      <c r="K403" s="185">
        <f>IF(N403&lt;&gt;"",VLOOKUP(N403,TIPOLOGIA,2,0),"")</f>
        <v>1901</v>
      </c>
      <c r="L403" s="206"/>
      <c r="M403" s="862"/>
      <c r="N403" s="857" t="s">
        <v>471</v>
      </c>
      <c r="O403" s="857" t="s">
        <v>40</v>
      </c>
      <c r="P403" s="186"/>
      <c r="Q403" s="186"/>
      <c r="R403" s="186"/>
      <c r="S403" s="186"/>
      <c r="T403" s="186"/>
      <c r="U403" s="186"/>
      <c r="V403" s="187"/>
      <c r="W403" s="186"/>
      <c r="X403" s="186"/>
      <c r="Y403" s="781"/>
      <c r="Z403" s="186"/>
      <c r="AA403" s="186"/>
      <c r="AB403" s="455"/>
      <c r="AC403" s="1047"/>
      <c r="AD403" s="25"/>
      <c r="AE403" s="25"/>
      <c r="AF403" s="25"/>
      <c r="AG403" s="25"/>
      <c r="AH403" s="25"/>
      <c r="AI403" s="25"/>
      <c r="AJ403" s="25"/>
    </row>
    <row r="404" spans="1:36" ht="32.25" customHeight="1" x14ac:dyDescent="0.25">
      <c r="A404" s="36"/>
      <c r="B404" s="36"/>
      <c r="C404" s="36"/>
      <c r="D404" s="36"/>
      <c r="E404" s="36"/>
      <c r="F404" s="36"/>
      <c r="G404" s="18"/>
      <c r="H404" s="184"/>
      <c r="I404" s="185"/>
      <c r="J404" s="185"/>
      <c r="K404" s="185"/>
      <c r="L404" s="206"/>
      <c r="M404" s="862"/>
      <c r="N404" s="857" t="s">
        <v>462</v>
      </c>
      <c r="O404" s="857" t="s">
        <v>40</v>
      </c>
      <c r="P404" s="186"/>
      <c r="Q404" s="186"/>
      <c r="R404" s="186"/>
      <c r="S404" s="186"/>
      <c r="T404" s="186"/>
      <c r="U404" s="186"/>
      <c r="V404" s="187"/>
      <c r="W404" s="186"/>
      <c r="X404" s="186"/>
      <c r="Y404" s="781"/>
      <c r="Z404" s="186"/>
      <c r="AA404" s="186"/>
      <c r="AB404" s="455"/>
      <c r="AC404" s="1047"/>
      <c r="AD404" s="25"/>
      <c r="AE404" s="25"/>
      <c r="AF404" s="25"/>
      <c r="AG404" s="25"/>
      <c r="AH404" s="25"/>
      <c r="AI404" s="25"/>
      <c r="AJ404" s="25"/>
    </row>
    <row r="405" spans="1:36" ht="17.25" customHeight="1" thickBot="1" x14ac:dyDescent="0.3">
      <c r="A405" s="36"/>
      <c r="B405" s="36"/>
      <c r="C405" s="36"/>
      <c r="D405" s="36"/>
      <c r="E405" s="36"/>
      <c r="F405" s="36"/>
      <c r="G405" s="18"/>
      <c r="H405" s="188" t="str">
        <f>IF(I405&lt;&gt;"",VLOOKUP(#REF!,Dependencias,2,0),"")</f>
        <v/>
      </c>
      <c r="I405" s="189" t="str">
        <f>IF(L405&lt;&gt;"",VLOOKUP(L405,SERIE,2,0),"")</f>
        <v/>
      </c>
      <c r="J405" s="189" t="str">
        <f>IF(M405&lt;&gt;"",VLOOKUP(M405,SUBSERIE,2,0),"")</f>
        <v/>
      </c>
      <c r="K405" s="189">
        <f>IF(N405&lt;&gt;"",VLOOKUP(N405,TIPOLOGIA,2,0),"")</f>
        <v>1844</v>
      </c>
      <c r="L405" s="249"/>
      <c r="M405" s="180"/>
      <c r="N405" s="181" t="s">
        <v>227</v>
      </c>
      <c r="O405" s="181" t="s">
        <v>40</v>
      </c>
      <c r="P405" s="191"/>
      <c r="Q405" s="191"/>
      <c r="R405" s="191"/>
      <c r="S405" s="191"/>
      <c r="T405" s="191"/>
      <c r="U405" s="191"/>
      <c r="V405" s="182"/>
      <c r="W405" s="191"/>
      <c r="X405" s="191"/>
      <c r="Y405" s="783"/>
      <c r="Z405" s="191"/>
      <c r="AA405" s="191"/>
      <c r="AB405" s="287"/>
      <c r="AC405" s="1048"/>
      <c r="AD405" s="25"/>
      <c r="AE405" s="25"/>
      <c r="AF405" s="25"/>
      <c r="AG405" s="25"/>
      <c r="AH405" s="25"/>
      <c r="AI405" s="25"/>
      <c r="AJ405" s="25"/>
    </row>
    <row r="406" spans="1:36" ht="16.5" customHeight="1" x14ac:dyDescent="0.25">
      <c r="A406" s="36"/>
      <c r="B406" s="36"/>
      <c r="C406" s="36"/>
      <c r="D406" s="36"/>
      <c r="E406" s="36"/>
      <c r="F406" s="36"/>
      <c r="G406" s="27"/>
      <c r="H406" s="292"/>
      <c r="I406" s="293"/>
      <c r="J406" s="293"/>
      <c r="K406" s="293"/>
      <c r="L406" s="526"/>
      <c r="M406" s="526"/>
      <c r="N406" s="199"/>
      <c r="O406" s="199"/>
      <c r="P406" s="289"/>
      <c r="Q406" s="289"/>
      <c r="R406" s="289"/>
      <c r="S406" s="289"/>
      <c r="T406" s="289"/>
      <c r="U406" s="289"/>
      <c r="V406" s="200"/>
      <c r="W406" s="289"/>
      <c r="X406" s="289"/>
      <c r="Y406" s="782"/>
      <c r="Z406" s="289"/>
      <c r="AA406" s="289"/>
      <c r="AB406" s="496"/>
      <c r="AC406" s="831"/>
      <c r="AD406" s="25"/>
      <c r="AE406" s="25"/>
      <c r="AF406" s="25"/>
      <c r="AG406" s="25"/>
      <c r="AH406" s="25"/>
      <c r="AI406" s="25"/>
      <c r="AJ406" s="25"/>
    </row>
    <row r="407" spans="1:36" ht="16.5" customHeight="1" x14ac:dyDescent="0.25">
      <c r="A407" s="36"/>
      <c r="B407" s="36"/>
      <c r="C407" s="36"/>
      <c r="D407" s="36"/>
      <c r="E407" s="36"/>
      <c r="F407" s="36"/>
      <c r="G407" s="27"/>
      <c r="H407" s="184"/>
      <c r="I407" s="185"/>
      <c r="J407" s="185"/>
      <c r="K407" s="185"/>
      <c r="L407" s="862"/>
      <c r="M407" s="862"/>
      <c r="N407" s="857"/>
      <c r="O407" s="857"/>
      <c r="P407" s="186"/>
      <c r="Q407" s="186"/>
      <c r="R407" s="186"/>
      <c r="S407" s="186"/>
      <c r="T407" s="186"/>
      <c r="U407" s="186"/>
      <c r="V407" s="187"/>
      <c r="W407" s="186"/>
      <c r="X407" s="186"/>
      <c r="Y407" s="781"/>
      <c r="Z407" s="186"/>
      <c r="AA407" s="186"/>
      <c r="AB407" s="455"/>
      <c r="AC407" s="836"/>
      <c r="AD407" s="25"/>
      <c r="AE407" s="25"/>
      <c r="AF407" s="25"/>
      <c r="AG407" s="25"/>
      <c r="AH407" s="25"/>
      <c r="AI407" s="25"/>
      <c r="AJ407" s="25"/>
    </row>
    <row r="408" spans="1:36" ht="16.5" customHeight="1" x14ac:dyDescent="0.25">
      <c r="A408" s="36"/>
      <c r="B408" s="36"/>
      <c r="C408" s="36"/>
      <c r="D408" s="36"/>
      <c r="E408" s="36"/>
      <c r="F408" s="36"/>
      <c r="G408" s="27"/>
      <c r="H408" s="184"/>
      <c r="I408" s="185"/>
      <c r="J408" s="185"/>
      <c r="K408" s="185"/>
      <c r="L408" s="862"/>
      <c r="M408" s="862"/>
      <c r="N408" s="857"/>
      <c r="O408" s="857"/>
      <c r="P408" s="186"/>
      <c r="Q408" s="186"/>
      <c r="R408" s="186"/>
      <c r="S408" s="186"/>
      <c r="T408" s="186"/>
      <c r="U408" s="186"/>
      <c r="V408" s="187"/>
      <c r="W408" s="186"/>
      <c r="X408" s="186"/>
      <c r="Y408" s="781"/>
      <c r="Z408" s="186"/>
      <c r="AA408" s="186"/>
      <c r="AB408" s="455"/>
      <c r="AC408" s="836"/>
      <c r="AD408" s="25"/>
      <c r="AE408" s="25"/>
      <c r="AF408" s="25"/>
      <c r="AG408" s="25"/>
      <c r="AH408" s="25"/>
      <c r="AI408" s="25"/>
      <c r="AJ408" s="25"/>
    </row>
    <row r="409" spans="1:36" ht="16.5" customHeight="1" x14ac:dyDescent="0.25">
      <c r="A409" s="36"/>
      <c r="B409" s="36"/>
      <c r="C409" s="36"/>
      <c r="D409" s="36"/>
      <c r="E409" s="36"/>
      <c r="F409" s="36"/>
      <c r="G409" s="27"/>
      <c r="H409" s="184"/>
      <c r="I409" s="185"/>
      <c r="J409" s="185"/>
      <c r="K409" s="185"/>
      <c r="L409" s="862"/>
      <c r="M409" s="835" t="s">
        <v>803</v>
      </c>
      <c r="N409" s="202"/>
      <c r="O409" s="202"/>
      <c r="P409" s="202"/>
      <c r="Q409" s="202"/>
      <c r="R409" s="202"/>
      <c r="S409" s="202"/>
      <c r="T409" s="202"/>
      <c r="U409" s="202"/>
      <c r="V409" s="202"/>
      <c r="W409" s="835" t="s">
        <v>898</v>
      </c>
      <c r="X409" s="186"/>
      <c r="Y409" s="781"/>
      <c r="Z409" s="186"/>
      <c r="AA409" s="186"/>
      <c r="AB409" s="455"/>
      <c r="AC409" s="836"/>
      <c r="AD409" s="25"/>
      <c r="AE409" s="25"/>
      <c r="AF409" s="25"/>
      <c r="AG409" s="25"/>
      <c r="AH409" s="25"/>
      <c r="AI409" s="25"/>
      <c r="AJ409" s="25"/>
    </row>
    <row r="410" spans="1:36" ht="16.5" customHeight="1" thickBot="1" x14ac:dyDescent="0.3">
      <c r="A410" s="36"/>
      <c r="B410" s="36"/>
      <c r="C410" s="36"/>
      <c r="D410" s="36"/>
      <c r="E410" s="36"/>
      <c r="F410" s="36"/>
      <c r="G410" s="27"/>
      <c r="H410" s="188"/>
      <c r="I410" s="189"/>
      <c r="J410" s="189"/>
      <c r="K410" s="189"/>
      <c r="L410" s="180"/>
      <c r="M410" s="205" t="s">
        <v>805</v>
      </c>
      <c r="N410" s="203"/>
      <c r="O410" s="203"/>
      <c r="P410" s="203"/>
      <c r="Q410" s="203"/>
      <c r="R410" s="203"/>
      <c r="S410" s="203"/>
      <c r="T410" s="203"/>
      <c r="U410" s="203"/>
      <c r="V410" s="203"/>
      <c r="W410" s="203"/>
      <c r="X410" s="191"/>
      <c r="Y410" s="783"/>
      <c r="Z410" s="191"/>
      <c r="AA410" s="191"/>
      <c r="AB410" s="287"/>
      <c r="AC410" s="846"/>
      <c r="AD410" s="25"/>
      <c r="AE410" s="25"/>
      <c r="AF410" s="25"/>
      <c r="AG410" s="25"/>
      <c r="AH410" s="25"/>
      <c r="AI410" s="25"/>
      <c r="AJ410" s="25"/>
    </row>
    <row r="411" spans="1:36" ht="18.75" customHeight="1" x14ac:dyDescent="0.25">
      <c r="A411" s="36"/>
      <c r="B411" s="36"/>
      <c r="C411" s="36"/>
      <c r="D411" s="36"/>
      <c r="E411" s="36"/>
      <c r="F411" s="36"/>
      <c r="G411" s="27"/>
      <c r="H411" s="979" t="s">
        <v>1</v>
      </c>
      <c r="I411" s="980"/>
      <c r="J411" s="980"/>
      <c r="K411" s="980"/>
      <c r="L411" s="980"/>
      <c r="M411" s="1092" t="s">
        <v>2</v>
      </c>
      <c r="N411" s="980"/>
      <c r="O411" s="980"/>
      <c r="P411" s="980"/>
      <c r="Q411" s="980"/>
      <c r="R411" s="980"/>
      <c r="S411" s="980"/>
      <c r="T411" s="980"/>
      <c r="U411" s="980"/>
      <c r="V411" s="254"/>
      <c r="W411" s="254"/>
      <c r="X411" s="254"/>
      <c r="Y411" s="789"/>
      <c r="Z411" s="254"/>
      <c r="AA411" s="254"/>
      <c r="AB411" s="503"/>
      <c r="AC411" s="297"/>
      <c r="AD411" s="25"/>
      <c r="AE411" s="25"/>
      <c r="AF411" s="25"/>
      <c r="AG411" s="25"/>
      <c r="AH411" s="25"/>
      <c r="AI411" s="25"/>
      <c r="AJ411" s="25"/>
    </row>
    <row r="412" spans="1:36" ht="17.25" customHeight="1" x14ac:dyDescent="0.25">
      <c r="A412" s="36"/>
      <c r="B412" s="36"/>
      <c r="C412" s="36"/>
      <c r="D412" s="36"/>
      <c r="E412" s="36"/>
      <c r="F412" s="36"/>
      <c r="G412" s="27"/>
      <c r="H412" s="962" t="s">
        <v>4</v>
      </c>
      <c r="I412" s="963"/>
      <c r="J412" s="963"/>
      <c r="K412" s="963"/>
      <c r="L412" s="963"/>
      <c r="M412" s="964" t="s">
        <v>3</v>
      </c>
      <c r="N412" s="963"/>
      <c r="O412" s="963"/>
      <c r="P412" s="963"/>
      <c r="Q412" s="963"/>
      <c r="R412" s="963"/>
      <c r="S412" s="963"/>
      <c r="T412" s="963"/>
      <c r="U412" s="963"/>
      <c r="V412" s="833"/>
      <c r="W412" s="254"/>
      <c r="X412" s="965"/>
      <c r="Y412" s="963"/>
      <c r="Z412" s="971"/>
      <c r="AA412" s="963"/>
      <c r="AB412" s="963"/>
      <c r="AC412" s="297"/>
      <c r="AD412" s="25"/>
      <c r="AE412" s="25"/>
      <c r="AF412" s="25"/>
      <c r="AG412" s="25"/>
      <c r="AH412" s="25"/>
      <c r="AI412" s="25"/>
      <c r="AJ412" s="25"/>
    </row>
    <row r="413" spans="1:36" ht="23.25" customHeight="1" x14ac:dyDescent="0.25">
      <c r="A413" s="36"/>
      <c r="B413" s="36"/>
      <c r="C413" s="36"/>
      <c r="D413" s="36"/>
      <c r="E413" s="36"/>
      <c r="F413" s="36"/>
      <c r="G413" s="27"/>
      <c r="H413" s="962" t="s">
        <v>6</v>
      </c>
      <c r="I413" s="963"/>
      <c r="J413" s="963"/>
      <c r="K413" s="963"/>
      <c r="L413" s="963"/>
      <c r="M413" s="964" t="s">
        <v>18</v>
      </c>
      <c r="N413" s="963"/>
      <c r="O413" s="963"/>
      <c r="P413" s="963"/>
      <c r="Q413" s="963"/>
      <c r="R413" s="963"/>
      <c r="S413" s="963"/>
      <c r="T413" s="963"/>
      <c r="U413" s="963"/>
      <c r="V413" s="833"/>
      <c r="W413" s="254"/>
      <c r="X413" s="832"/>
      <c r="Y413" s="779"/>
      <c r="Z413" s="833"/>
      <c r="AA413" s="833"/>
      <c r="AB413" s="506"/>
      <c r="AC413" s="297"/>
      <c r="AD413" s="25"/>
      <c r="AE413" s="25"/>
      <c r="AF413" s="25"/>
      <c r="AG413" s="25"/>
      <c r="AH413" s="25"/>
      <c r="AI413" s="25"/>
      <c r="AJ413" s="25"/>
    </row>
    <row r="414" spans="1:36" ht="64.5" customHeight="1" x14ac:dyDescent="0.25">
      <c r="A414" s="36"/>
      <c r="B414" s="36"/>
      <c r="C414" s="36"/>
      <c r="D414" s="36"/>
      <c r="E414" s="36"/>
      <c r="F414" s="36"/>
      <c r="G414" s="27"/>
      <c r="H414" s="995" t="s">
        <v>8</v>
      </c>
      <c r="I414" s="994"/>
      <c r="J414" s="993"/>
      <c r="K414" s="177"/>
      <c r="L414" s="996" t="s">
        <v>9</v>
      </c>
      <c r="M414" s="994"/>
      <c r="N414" s="993"/>
      <c r="O414" s="178" t="s">
        <v>10</v>
      </c>
      <c r="P414" s="992" t="s">
        <v>11</v>
      </c>
      <c r="Q414" s="994"/>
      <c r="R414" s="993"/>
      <c r="S414" s="992" t="s">
        <v>12</v>
      </c>
      <c r="T414" s="994"/>
      <c r="U414" s="993"/>
      <c r="V414" s="406" t="s">
        <v>798</v>
      </c>
      <c r="W414" s="992" t="s">
        <v>14</v>
      </c>
      <c r="X414" s="993"/>
      <c r="Y414" s="992" t="s">
        <v>15</v>
      </c>
      <c r="Z414" s="994"/>
      <c r="AA414" s="994"/>
      <c r="AB414" s="993"/>
      <c r="AC414" s="594" t="s">
        <v>16</v>
      </c>
      <c r="AD414" s="25"/>
      <c r="AE414" s="25"/>
      <c r="AF414" s="25"/>
      <c r="AG414" s="25"/>
      <c r="AH414" s="25"/>
      <c r="AI414" s="25"/>
      <c r="AJ414" s="25"/>
    </row>
    <row r="415" spans="1:36" s="559" customFormat="1" ht="84.75" customHeight="1" thickBot="1" x14ac:dyDescent="0.3">
      <c r="A415" s="638"/>
      <c r="B415" s="638"/>
      <c r="C415" s="638"/>
      <c r="D415" s="638"/>
      <c r="E415" s="638"/>
      <c r="F415" s="638" t="s">
        <v>18</v>
      </c>
      <c r="G415" s="662"/>
      <c r="H415" s="601" t="s">
        <v>19</v>
      </c>
      <c r="I415" s="602" t="s">
        <v>20</v>
      </c>
      <c r="J415" s="602" t="s">
        <v>21</v>
      </c>
      <c r="K415" s="602" t="s">
        <v>799</v>
      </c>
      <c r="L415" s="603" t="s">
        <v>20</v>
      </c>
      <c r="M415" s="604" t="s">
        <v>21</v>
      </c>
      <c r="N415" s="604" t="s">
        <v>22</v>
      </c>
      <c r="O415" s="558"/>
      <c r="P415" s="605" t="s">
        <v>23</v>
      </c>
      <c r="Q415" s="605" t="s">
        <v>24</v>
      </c>
      <c r="R415" s="605" t="s">
        <v>25</v>
      </c>
      <c r="S415" s="605" t="s">
        <v>26</v>
      </c>
      <c r="T415" s="605" t="s">
        <v>27</v>
      </c>
      <c r="U415" s="605" t="s">
        <v>28</v>
      </c>
      <c r="V415" s="605" t="s">
        <v>29</v>
      </c>
      <c r="W415" s="606" t="s">
        <v>31</v>
      </c>
      <c r="X415" s="606" t="s">
        <v>32</v>
      </c>
      <c r="Y415" s="785" t="s">
        <v>33</v>
      </c>
      <c r="Z415" s="558" t="s">
        <v>34</v>
      </c>
      <c r="AA415" s="558" t="s">
        <v>35</v>
      </c>
      <c r="AB415" s="558" t="s">
        <v>36</v>
      </c>
      <c r="AC415" s="664"/>
      <c r="AD415" s="627"/>
      <c r="AE415" s="627"/>
      <c r="AF415" s="627"/>
      <c r="AG415" s="627"/>
      <c r="AH415" s="627"/>
      <c r="AI415" s="627"/>
      <c r="AJ415" s="627"/>
    </row>
    <row r="416" spans="1:36" ht="26.25" customHeight="1" x14ac:dyDescent="0.25">
      <c r="A416" s="36"/>
      <c r="B416" s="36"/>
      <c r="C416" s="36"/>
      <c r="D416" s="36"/>
      <c r="E416" s="36"/>
      <c r="F416" s="36"/>
      <c r="G416" s="27"/>
      <c r="H416" s="230">
        <f>IF(I416&lt;&gt;"",VLOOKUP(F415,Dependencias,2,0),"")</f>
        <v>20</v>
      </c>
      <c r="I416" s="849">
        <f t="shared" ref="I416:I431" si="244">IF(L416&lt;&gt;"",VLOOKUP(L416,SERIE,2,0),"")</f>
        <v>155</v>
      </c>
      <c r="J416" s="849">
        <f t="shared" ref="J416:J431" si="245">IF(M416&lt;&gt;"",VLOOKUP(M416,SUBSERIE,2,0),"")</f>
        <v>0</v>
      </c>
      <c r="K416" s="849">
        <f t="shared" ref="K416:K431" si="246">IF(N416&lt;&gt;"",VLOOKUP(N416,TIPOLOGIA,2,0),"")</f>
        <v>1968</v>
      </c>
      <c r="L416" s="1030" t="s">
        <v>73</v>
      </c>
      <c r="M416" s="1032" t="s">
        <v>74</v>
      </c>
      <c r="N416" s="227" t="s">
        <v>75</v>
      </c>
      <c r="O416" s="986" t="s">
        <v>114</v>
      </c>
      <c r="P416" s="839" t="s">
        <v>41</v>
      </c>
      <c r="Q416" s="839"/>
      <c r="R416" s="839"/>
      <c r="S416" s="839" t="s">
        <v>41</v>
      </c>
      <c r="T416" s="839"/>
      <c r="U416" s="839" t="s">
        <v>41</v>
      </c>
      <c r="V416" s="1034" t="s">
        <v>280</v>
      </c>
      <c r="W416" s="839">
        <v>3</v>
      </c>
      <c r="X416" s="839">
        <v>7</v>
      </c>
      <c r="Y416" s="782"/>
      <c r="Z416" s="839"/>
      <c r="AA416" s="839" t="s">
        <v>41</v>
      </c>
      <c r="AB416" s="839" t="s">
        <v>41</v>
      </c>
      <c r="AC416" s="958" t="s">
        <v>807</v>
      </c>
      <c r="AD416" s="25"/>
      <c r="AE416" s="25"/>
      <c r="AF416" s="25"/>
      <c r="AG416" s="25"/>
      <c r="AH416" s="25"/>
      <c r="AI416" s="25"/>
      <c r="AJ416" s="25"/>
    </row>
    <row r="417" spans="1:36" ht="13.5" customHeight="1" x14ac:dyDescent="0.25">
      <c r="A417" s="36"/>
      <c r="B417" s="36"/>
      <c r="C417" s="36"/>
      <c r="D417" s="36"/>
      <c r="E417" s="36"/>
      <c r="F417" s="36"/>
      <c r="G417" s="27"/>
      <c r="H417" s="184" t="str">
        <f>IF(I417&lt;&gt;"",VLOOKUP(#REF!,Dependencias,2,0),"")</f>
        <v/>
      </c>
      <c r="I417" s="185" t="str">
        <f t="shared" si="244"/>
        <v/>
      </c>
      <c r="J417" s="185" t="str">
        <f t="shared" si="245"/>
        <v/>
      </c>
      <c r="K417" s="185">
        <f t="shared" si="246"/>
        <v>1966</v>
      </c>
      <c r="L417" s="1031"/>
      <c r="M417" s="1033"/>
      <c r="N417" s="857" t="s">
        <v>78</v>
      </c>
      <c r="O417" s="987"/>
      <c r="P417" s="186"/>
      <c r="Q417" s="186"/>
      <c r="R417" s="186"/>
      <c r="S417" s="186"/>
      <c r="T417" s="186"/>
      <c r="U417" s="186"/>
      <c r="V417" s="1035"/>
      <c r="W417" s="186"/>
      <c r="X417" s="186"/>
      <c r="Y417" s="781"/>
      <c r="Z417" s="186"/>
      <c r="AA417" s="186"/>
      <c r="AB417" s="455"/>
      <c r="AC417" s="976"/>
      <c r="AD417" s="25"/>
      <c r="AE417" s="25"/>
      <c r="AF417" s="25"/>
      <c r="AG417" s="25"/>
      <c r="AH417" s="25"/>
      <c r="AI417" s="25"/>
      <c r="AJ417" s="25"/>
    </row>
    <row r="418" spans="1:36" ht="27" customHeight="1" x14ac:dyDescent="0.25">
      <c r="A418" s="36"/>
      <c r="B418" s="36"/>
      <c r="C418" s="36"/>
      <c r="D418" s="36"/>
      <c r="E418" s="36"/>
      <c r="F418" s="36"/>
      <c r="G418" s="27"/>
      <c r="H418" s="184" t="str">
        <f>IF(I418&lt;&gt;"",VLOOKUP(#REF!,Dependencias,2,0),"")</f>
        <v/>
      </c>
      <c r="I418" s="185" t="str">
        <f t="shared" si="244"/>
        <v/>
      </c>
      <c r="J418" s="185" t="str">
        <f t="shared" si="245"/>
        <v/>
      </c>
      <c r="K418" s="185">
        <f t="shared" si="246"/>
        <v>1970</v>
      </c>
      <c r="L418" s="1031"/>
      <c r="M418" s="862"/>
      <c r="N418" s="857" t="s">
        <v>79</v>
      </c>
      <c r="O418" s="857"/>
      <c r="P418" s="186"/>
      <c r="Q418" s="186"/>
      <c r="R418" s="186"/>
      <c r="S418" s="186"/>
      <c r="T418" s="186"/>
      <c r="U418" s="186"/>
      <c r="V418" s="1035"/>
      <c r="W418" s="186"/>
      <c r="X418" s="186"/>
      <c r="Y418" s="781"/>
      <c r="Z418" s="186"/>
      <c r="AA418" s="186"/>
      <c r="AB418" s="455"/>
      <c r="AC418" s="976"/>
      <c r="AD418" s="25"/>
      <c r="AE418" s="25"/>
      <c r="AF418" s="25"/>
      <c r="AG418" s="25"/>
      <c r="AH418" s="25"/>
      <c r="AI418" s="25"/>
      <c r="AJ418" s="25"/>
    </row>
    <row r="419" spans="1:36" ht="28.5" customHeight="1" x14ac:dyDescent="0.25">
      <c r="A419" s="36"/>
      <c r="B419" s="36"/>
      <c r="C419" s="36"/>
      <c r="D419" s="36"/>
      <c r="E419" s="36"/>
      <c r="F419" s="36"/>
      <c r="G419" s="27"/>
      <c r="H419" s="184" t="str">
        <f>IF(I419&lt;&gt;"",VLOOKUP(#REF!,Dependencias,2,0),"")</f>
        <v/>
      </c>
      <c r="I419" s="185" t="str">
        <f t="shared" si="244"/>
        <v/>
      </c>
      <c r="J419" s="185" t="str">
        <f t="shared" si="245"/>
        <v/>
      </c>
      <c r="K419" s="185">
        <f t="shared" si="246"/>
        <v>1969</v>
      </c>
      <c r="L419" s="862"/>
      <c r="M419" s="862"/>
      <c r="N419" s="857" t="s">
        <v>80</v>
      </c>
      <c r="O419" s="857"/>
      <c r="P419" s="186"/>
      <c r="Q419" s="186"/>
      <c r="R419" s="186"/>
      <c r="S419" s="186"/>
      <c r="T419" s="186"/>
      <c r="U419" s="186"/>
      <c r="V419" s="187"/>
      <c r="W419" s="186"/>
      <c r="X419" s="186"/>
      <c r="Y419" s="781"/>
      <c r="Z419" s="186"/>
      <c r="AA419" s="186"/>
      <c r="AB419" s="455"/>
      <c r="AC419" s="976"/>
      <c r="AD419" s="25"/>
      <c r="AE419" s="25"/>
      <c r="AF419" s="25"/>
      <c r="AG419" s="25"/>
      <c r="AH419" s="25"/>
      <c r="AI419" s="25"/>
      <c r="AJ419" s="25"/>
    </row>
    <row r="420" spans="1:36" ht="12.75" customHeight="1" x14ac:dyDescent="0.25">
      <c r="A420" s="36"/>
      <c r="B420" s="36"/>
      <c r="C420" s="36"/>
      <c r="D420" s="36"/>
      <c r="E420" s="36"/>
      <c r="F420" s="36"/>
      <c r="G420" s="27"/>
      <c r="H420" s="184" t="str">
        <f>IF(I420&lt;&gt;"",VLOOKUP(#REF!,Dependencias,2,0),"")</f>
        <v/>
      </c>
      <c r="I420" s="185" t="str">
        <f t="shared" si="244"/>
        <v/>
      </c>
      <c r="J420" s="185" t="str">
        <f t="shared" si="245"/>
        <v/>
      </c>
      <c r="K420" s="185">
        <f t="shared" si="246"/>
        <v>1965</v>
      </c>
      <c r="L420" s="862"/>
      <c r="M420" s="862"/>
      <c r="N420" s="857" t="s">
        <v>81</v>
      </c>
      <c r="O420" s="857"/>
      <c r="P420" s="186"/>
      <c r="Q420" s="186"/>
      <c r="R420" s="186"/>
      <c r="S420" s="186"/>
      <c r="T420" s="186"/>
      <c r="U420" s="186"/>
      <c r="V420" s="187"/>
      <c r="W420" s="186"/>
      <c r="X420" s="186"/>
      <c r="Y420" s="781"/>
      <c r="Z420" s="186"/>
      <c r="AA420" s="186"/>
      <c r="AB420" s="455"/>
      <c r="AC420" s="976"/>
      <c r="AD420" s="25"/>
      <c r="AE420" s="25"/>
      <c r="AF420" s="25"/>
      <c r="AG420" s="25"/>
      <c r="AH420" s="25"/>
      <c r="AI420" s="25"/>
      <c r="AJ420" s="25"/>
    </row>
    <row r="421" spans="1:36" ht="24.75" customHeight="1" x14ac:dyDescent="0.25">
      <c r="A421" s="36"/>
      <c r="B421" s="36"/>
      <c r="C421" s="36"/>
      <c r="D421" s="36"/>
      <c r="E421" s="36"/>
      <c r="F421" s="36"/>
      <c r="G421" s="27"/>
      <c r="H421" s="184" t="str">
        <f>IF(I421&lt;&gt;"",VLOOKUP(#REF!,Dependencias,2,0),"")</f>
        <v/>
      </c>
      <c r="I421" s="185" t="str">
        <f t="shared" si="244"/>
        <v/>
      </c>
      <c r="J421" s="185" t="str">
        <f t="shared" si="245"/>
        <v/>
      </c>
      <c r="K421" s="185">
        <f t="shared" si="246"/>
        <v>1943</v>
      </c>
      <c r="L421" s="862"/>
      <c r="M421" s="862"/>
      <c r="N421" s="857" t="s">
        <v>82</v>
      </c>
      <c r="O421" s="857"/>
      <c r="P421" s="186"/>
      <c r="Q421" s="186"/>
      <c r="R421" s="186"/>
      <c r="S421" s="186"/>
      <c r="T421" s="186"/>
      <c r="U421" s="186"/>
      <c r="V421" s="187"/>
      <c r="W421" s="186"/>
      <c r="X421" s="186"/>
      <c r="Y421" s="781"/>
      <c r="Z421" s="186"/>
      <c r="AA421" s="186"/>
      <c r="AB421" s="455"/>
      <c r="AC421" s="976"/>
      <c r="AD421" s="25"/>
      <c r="AE421" s="25"/>
      <c r="AF421" s="25"/>
      <c r="AG421" s="25"/>
      <c r="AH421" s="25"/>
      <c r="AI421" s="25"/>
      <c r="AJ421" s="25"/>
    </row>
    <row r="422" spans="1:36" ht="24" customHeight="1" x14ac:dyDescent="0.25">
      <c r="A422" s="36"/>
      <c r="B422" s="36"/>
      <c r="C422" s="36"/>
      <c r="D422" s="36"/>
      <c r="E422" s="36"/>
      <c r="F422" s="36"/>
      <c r="G422" s="27"/>
      <c r="H422" s="184" t="str">
        <f>IF(I422&lt;&gt;"",VLOOKUP(#REF!,Dependencias,2,0),"")</f>
        <v/>
      </c>
      <c r="I422" s="185" t="str">
        <f t="shared" si="244"/>
        <v/>
      </c>
      <c r="J422" s="185" t="str">
        <f t="shared" si="245"/>
        <v/>
      </c>
      <c r="K422" s="185">
        <f t="shared" si="246"/>
        <v>1942</v>
      </c>
      <c r="L422" s="862"/>
      <c r="M422" s="862"/>
      <c r="N422" s="857" t="s">
        <v>83</v>
      </c>
      <c r="O422" s="857"/>
      <c r="P422" s="186"/>
      <c r="Q422" s="186"/>
      <c r="R422" s="186"/>
      <c r="S422" s="186"/>
      <c r="T422" s="186"/>
      <c r="U422" s="186"/>
      <c r="V422" s="187"/>
      <c r="W422" s="186"/>
      <c r="X422" s="186"/>
      <c r="Y422" s="781"/>
      <c r="Z422" s="186"/>
      <c r="AA422" s="186"/>
      <c r="AB422" s="455"/>
      <c r="AC422" s="976"/>
      <c r="AD422" s="25"/>
      <c r="AE422" s="25"/>
      <c r="AF422" s="25"/>
      <c r="AG422" s="25"/>
      <c r="AH422" s="25"/>
      <c r="AI422" s="25"/>
      <c r="AJ422" s="25"/>
    </row>
    <row r="423" spans="1:36" ht="26.25" customHeight="1" x14ac:dyDescent="0.25">
      <c r="A423" s="36"/>
      <c r="B423" s="36"/>
      <c r="C423" s="36"/>
      <c r="D423" s="36"/>
      <c r="E423" s="36"/>
      <c r="F423" s="36"/>
      <c r="G423" s="27"/>
      <c r="H423" s="184" t="str">
        <f>IF(I423&lt;&gt;"",VLOOKUP(#REF!,Dependencias,2,0),"")</f>
        <v/>
      </c>
      <c r="I423" s="185" t="str">
        <f t="shared" si="244"/>
        <v/>
      </c>
      <c r="J423" s="185" t="str">
        <f t="shared" si="245"/>
        <v/>
      </c>
      <c r="K423" s="185">
        <f t="shared" si="246"/>
        <v>1944</v>
      </c>
      <c r="L423" s="862"/>
      <c r="M423" s="862"/>
      <c r="N423" s="857" t="s">
        <v>84</v>
      </c>
      <c r="O423" s="857"/>
      <c r="P423" s="186"/>
      <c r="Q423" s="186"/>
      <c r="R423" s="186"/>
      <c r="S423" s="186"/>
      <c r="T423" s="186"/>
      <c r="U423" s="186"/>
      <c r="V423" s="187"/>
      <c r="W423" s="186"/>
      <c r="X423" s="186"/>
      <c r="Y423" s="781"/>
      <c r="Z423" s="186"/>
      <c r="AA423" s="186"/>
      <c r="AB423" s="455"/>
      <c r="AC423" s="976"/>
      <c r="AD423" s="25"/>
      <c r="AE423" s="25"/>
      <c r="AF423" s="25"/>
      <c r="AG423" s="25"/>
      <c r="AH423" s="25"/>
      <c r="AI423" s="25"/>
      <c r="AJ423" s="25"/>
    </row>
    <row r="424" spans="1:36" ht="25.5" customHeight="1" x14ac:dyDescent="0.25">
      <c r="A424" s="36"/>
      <c r="B424" s="36"/>
      <c r="C424" s="36"/>
      <c r="D424" s="36"/>
      <c r="E424" s="36"/>
      <c r="F424" s="36"/>
      <c r="G424" s="27"/>
      <c r="H424" s="184" t="str">
        <f>IF(I424&lt;&gt;"",VLOOKUP(#REF!,Dependencias,2,0),"")</f>
        <v/>
      </c>
      <c r="I424" s="185" t="str">
        <f t="shared" si="244"/>
        <v/>
      </c>
      <c r="J424" s="185" t="str">
        <f t="shared" si="245"/>
        <v/>
      </c>
      <c r="K424" s="185">
        <f t="shared" si="246"/>
        <v>1946</v>
      </c>
      <c r="L424" s="862"/>
      <c r="M424" s="862"/>
      <c r="N424" s="857" t="s">
        <v>85</v>
      </c>
      <c r="O424" s="857"/>
      <c r="P424" s="186"/>
      <c r="Q424" s="186"/>
      <c r="R424" s="186"/>
      <c r="S424" s="186"/>
      <c r="T424" s="186"/>
      <c r="U424" s="186"/>
      <c r="V424" s="187"/>
      <c r="W424" s="186"/>
      <c r="X424" s="186"/>
      <c r="Y424" s="781"/>
      <c r="Z424" s="186"/>
      <c r="AA424" s="186"/>
      <c r="AB424" s="455"/>
      <c r="AC424" s="976"/>
      <c r="AD424" s="25"/>
      <c r="AE424" s="25"/>
      <c r="AF424" s="25"/>
      <c r="AG424" s="25"/>
      <c r="AH424" s="25"/>
      <c r="AI424" s="25"/>
      <c r="AJ424" s="25"/>
    </row>
    <row r="425" spans="1:36" ht="15.75" customHeight="1" x14ac:dyDescent="0.25">
      <c r="A425" s="36"/>
      <c r="B425" s="36"/>
      <c r="C425" s="36"/>
      <c r="D425" s="36"/>
      <c r="E425" s="36"/>
      <c r="F425" s="36"/>
      <c r="G425" s="27"/>
      <c r="H425" s="184" t="str">
        <f>IF(I425&lt;&gt;"",VLOOKUP(#REF!,Dependencias,2,0),"")</f>
        <v/>
      </c>
      <c r="I425" s="185" t="str">
        <f t="shared" si="244"/>
        <v/>
      </c>
      <c r="J425" s="185" t="str">
        <f t="shared" si="245"/>
        <v/>
      </c>
      <c r="K425" s="185">
        <f t="shared" si="246"/>
        <v>1938</v>
      </c>
      <c r="L425" s="862"/>
      <c r="M425" s="862"/>
      <c r="N425" s="857" t="s">
        <v>86</v>
      </c>
      <c r="O425" s="857"/>
      <c r="P425" s="186"/>
      <c r="Q425" s="186"/>
      <c r="R425" s="186"/>
      <c r="S425" s="186"/>
      <c r="T425" s="186"/>
      <c r="U425" s="186"/>
      <c r="V425" s="187"/>
      <c r="W425" s="186"/>
      <c r="X425" s="186"/>
      <c r="Y425" s="781"/>
      <c r="Z425" s="186"/>
      <c r="AA425" s="186"/>
      <c r="AB425" s="455"/>
      <c r="AC425" s="976"/>
      <c r="AD425" s="25"/>
      <c r="AE425" s="25"/>
      <c r="AF425" s="25"/>
      <c r="AG425" s="25"/>
      <c r="AH425" s="25"/>
      <c r="AI425" s="25"/>
      <c r="AJ425" s="25"/>
    </row>
    <row r="426" spans="1:36" ht="15.75" customHeight="1" x14ac:dyDescent="0.25">
      <c r="A426" s="36"/>
      <c r="B426" s="36"/>
      <c r="C426" s="36"/>
      <c r="D426" s="36"/>
      <c r="E426" s="36"/>
      <c r="F426" s="36"/>
      <c r="G426" s="27"/>
      <c r="H426" s="184"/>
      <c r="I426" s="185"/>
      <c r="J426" s="185"/>
      <c r="K426" s="185"/>
      <c r="L426" s="862"/>
      <c r="M426" s="862"/>
      <c r="N426" s="857" t="s">
        <v>87</v>
      </c>
      <c r="O426" s="857"/>
      <c r="P426" s="186"/>
      <c r="Q426" s="186"/>
      <c r="R426" s="186"/>
      <c r="S426" s="186"/>
      <c r="T426" s="186"/>
      <c r="U426" s="186"/>
      <c r="V426" s="187"/>
      <c r="W426" s="186"/>
      <c r="X426" s="186"/>
      <c r="Y426" s="781"/>
      <c r="Z426" s="186"/>
      <c r="AA426" s="186"/>
      <c r="AB426" s="455"/>
      <c r="AC426" s="976"/>
      <c r="AD426" s="25"/>
      <c r="AE426" s="25"/>
      <c r="AF426" s="25"/>
      <c r="AG426" s="25"/>
      <c r="AH426" s="25"/>
      <c r="AI426" s="25"/>
      <c r="AJ426" s="25"/>
    </row>
    <row r="427" spans="1:36" ht="15.75" customHeight="1" x14ac:dyDescent="0.25">
      <c r="A427" s="36"/>
      <c r="B427" s="36"/>
      <c r="C427" s="36"/>
      <c r="D427" s="36"/>
      <c r="E427" s="36"/>
      <c r="F427" s="36"/>
      <c r="G427" s="27"/>
      <c r="H427" s="184"/>
      <c r="I427" s="185"/>
      <c r="J427" s="185"/>
      <c r="K427" s="185"/>
      <c r="L427" s="862"/>
      <c r="M427" s="862"/>
      <c r="N427" s="857" t="s">
        <v>968</v>
      </c>
      <c r="O427" s="857"/>
      <c r="P427" s="186"/>
      <c r="Q427" s="186"/>
      <c r="R427" s="186"/>
      <c r="S427" s="186"/>
      <c r="T427" s="186"/>
      <c r="U427" s="186"/>
      <c r="V427" s="187"/>
      <c r="W427" s="186"/>
      <c r="X427" s="186"/>
      <c r="Y427" s="781"/>
      <c r="Z427" s="186"/>
      <c r="AA427" s="186"/>
      <c r="AB427" s="455"/>
      <c r="AC427" s="976"/>
      <c r="AD427" s="25"/>
      <c r="AE427" s="25"/>
      <c r="AF427" s="25"/>
      <c r="AG427" s="25"/>
      <c r="AH427" s="25"/>
      <c r="AI427" s="25"/>
      <c r="AJ427" s="25"/>
    </row>
    <row r="428" spans="1:36" ht="15.75" customHeight="1" x14ac:dyDescent="0.25">
      <c r="A428" s="36"/>
      <c r="B428" s="36"/>
      <c r="C428" s="36"/>
      <c r="D428" s="36"/>
      <c r="E428" s="36"/>
      <c r="F428" s="36"/>
      <c r="G428" s="27"/>
      <c r="H428" s="184"/>
      <c r="I428" s="185"/>
      <c r="J428" s="185"/>
      <c r="K428" s="185"/>
      <c r="L428" s="862"/>
      <c r="M428" s="862"/>
      <c r="N428" s="857" t="s">
        <v>883</v>
      </c>
      <c r="O428" s="857"/>
      <c r="P428" s="186"/>
      <c r="Q428" s="186"/>
      <c r="R428" s="186"/>
      <c r="S428" s="186"/>
      <c r="T428" s="186"/>
      <c r="U428" s="186"/>
      <c r="V428" s="187"/>
      <c r="W428" s="186"/>
      <c r="X428" s="186"/>
      <c r="Y428" s="781"/>
      <c r="Z428" s="186"/>
      <c r="AA428" s="186"/>
      <c r="AB428" s="455"/>
      <c r="AC428" s="976"/>
      <c r="AD428" s="25"/>
      <c r="AE428" s="25"/>
      <c r="AF428" s="25"/>
      <c r="AG428" s="25"/>
      <c r="AH428" s="25"/>
      <c r="AI428" s="25"/>
      <c r="AJ428" s="25"/>
    </row>
    <row r="429" spans="1:36" ht="15.75" customHeight="1" x14ac:dyDescent="0.25">
      <c r="A429" s="36"/>
      <c r="B429" s="36"/>
      <c r="C429" s="36"/>
      <c r="D429" s="36"/>
      <c r="E429" s="36"/>
      <c r="F429" s="36"/>
      <c r="G429" s="27"/>
      <c r="H429" s="184" t="str">
        <f>IF(I429&lt;&gt;"",VLOOKUP(#REF!,Dependencias,2,0),"")</f>
        <v/>
      </c>
      <c r="I429" s="185" t="str">
        <f t="shared" si="244"/>
        <v/>
      </c>
      <c r="J429" s="185" t="str">
        <f t="shared" si="245"/>
        <v/>
      </c>
      <c r="K429" s="185">
        <f t="shared" si="246"/>
        <v>1738</v>
      </c>
      <c r="L429" s="862"/>
      <c r="M429" s="862"/>
      <c r="N429" s="857" t="s">
        <v>809</v>
      </c>
      <c r="O429" s="857"/>
      <c r="P429" s="186"/>
      <c r="Q429" s="186"/>
      <c r="R429" s="186"/>
      <c r="S429" s="186"/>
      <c r="T429" s="186"/>
      <c r="U429" s="186"/>
      <c r="V429" s="187"/>
      <c r="W429" s="186"/>
      <c r="X429" s="186"/>
      <c r="Y429" s="781"/>
      <c r="Z429" s="186"/>
      <c r="AA429" s="186"/>
      <c r="AB429" s="455"/>
      <c r="AC429" s="976"/>
      <c r="AD429" s="25"/>
      <c r="AE429" s="25"/>
      <c r="AF429" s="25"/>
      <c r="AG429" s="25"/>
      <c r="AH429" s="25"/>
      <c r="AI429" s="25"/>
      <c r="AJ429" s="25"/>
    </row>
    <row r="430" spans="1:36" ht="15.75" customHeight="1" x14ac:dyDescent="0.25">
      <c r="A430" s="36"/>
      <c r="B430" s="36"/>
      <c r="C430" s="36"/>
      <c r="D430" s="36"/>
      <c r="E430" s="36"/>
      <c r="F430" s="36"/>
      <c r="G430" s="27"/>
      <c r="H430" s="184"/>
      <c r="I430" s="185"/>
      <c r="J430" s="185"/>
      <c r="K430" s="185"/>
      <c r="L430" s="862"/>
      <c r="M430" s="862"/>
      <c r="N430" s="857" t="s">
        <v>811</v>
      </c>
      <c r="O430" s="857"/>
      <c r="P430" s="186"/>
      <c r="Q430" s="186"/>
      <c r="R430" s="186"/>
      <c r="S430" s="186"/>
      <c r="T430" s="186"/>
      <c r="U430" s="186"/>
      <c r="V430" s="187"/>
      <c r="W430" s="186"/>
      <c r="X430" s="186"/>
      <c r="Y430" s="781"/>
      <c r="Z430" s="186"/>
      <c r="AA430" s="186"/>
      <c r="AB430" s="455"/>
      <c r="AC430" s="976"/>
      <c r="AD430" s="25"/>
      <c r="AE430" s="25"/>
      <c r="AF430" s="25"/>
      <c r="AG430" s="25"/>
      <c r="AH430" s="25"/>
      <c r="AI430" s="25"/>
      <c r="AJ430" s="25"/>
    </row>
    <row r="431" spans="1:36" ht="15.75" customHeight="1" thickBot="1" x14ac:dyDescent="0.3">
      <c r="A431" s="36"/>
      <c r="B431" s="36"/>
      <c r="C431" s="36"/>
      <c r="D431" s="36"/>
      <c r="E431" s="36"/>
      <c r="F431" s="246" t="s">
        <v>18</v>
      </c>
      <c r="G431" s="27"/>
      <c r="H431" s="188" t="str">
        <f>IF(I431&lt;&gt;"",VLOOKUP(#REF!,Dependencias,2,0),"")</f>
        <v/>
      </c>
      <c r="I431" s="189" t="str">
        <f t="shared" si="244"/>
        <v/>
      </c>
      <c r="J431" s="189" t="str">
        <f t="shared" si="245"/>
        <v/>
      </c>
      <c r="K431" s="189">
        <f t="shared" si="246"/>
        <v>1844</v>
      </c>
      <c r="L431" s="180"/>
      <c r="M431" s="180"/>
      <c r="N431" s="181" t="s">
        <v>227</v>
      </c>
      <c r="O431" s="181"/>
      <c r="P431" s="191"/>
      <c r="Q431" s="191"/>
      <c r="R431" s="191"/>
      <c r="S431" s="191"/>
      <c r="T431" s="191"/>
      <c r="U431" s="191"/>
      <c r="V431" s="182"/>
      <c r="W431" s="191"/>
      <c r="X431" s="191"/>
      <c r="Y431" s="783"/>
      <c r="Z431" s="191"/>
      <c r="AA431" s="191"/>
      <c r="AB431" s="287"/>
      <c r="AC431" s="959"/>
      <c r="AD431" s="25"/>
      <c r="AE431" s="25"/>
      <c r="AF431" s="25"/>
      <c r="AG431" s="25"/>
      <c r="AH431" s="25"/>
      <c r="AI431" s="25"/>
      <c r="AJ431" s="25"/>
    </row>
    <row r="432" spans="1:36" s="211" customFormat="1" ht="16.5" customHeight="1" x14ac:dyDescent="0.25">
      <c r="A432" s="246" t="s">
        <v>3</v>
      </c>
      <c r="B432" s="246"/>
      <c r="C432" s="246"/>
      <c r="D432" s="246"/>
      <c r="E432" s="246"/>
      <c r="F432" s="36" t="s">
        <v>18</v>
      </c>
      <c r="G432" s="280"/>
      <c r="H432" s="230">
        <f t="shared" ref="H432:H442" si="247">IF(I432&lt;&gt;"",VLOOKUP(F431,Dependencias,2,0),"")</f>
        <v>20</v>
      </c>
      <c r="I432" s="849">
        <f t="shared" si="240"/>
        <v>156</v>
      </c>
      <c r="J432" s="849">
        <f t="shared" si="241"/>
        <v>0</v>
      </c>
      <c r="K432" s="849">
        <f t="shared" si="204"/>
        <v>1660</v>
      </c>
      <c r="L432" s="1030" t="s">
        <v>445</v>
      </c>
      <c r="M432" s="847" t="s">
        <v>494</v>
      </c>
      <c r="N432" s="227" t="s">
        <v>446</v>
      </c>
      <c r="O432" s="986" t="s">
        <v>447</v>
      </c>
      <c r="P432" s="839" t="s">
        <v>41</v>
      </c>
      <c r="Q432" s="839"/>
      <c r="R432" s="839"/>
      <c r="S432" s="839" t="s">
        <v>41</v>
      </c>
      <c r="T432" s="839"/>
      <c r="U432" s="839" t="s">
        <v>41</v>
      </c>
      <c r="V432" s="1034" t="s">
        <v>171</v>
      </c>
      <c r="W432" s="839">
        <v>3</v>
      </c>
      <c r="X432" s="839">
        <v>7</v>
      </c>
      <c r="Y432" s="782" t="s">
        <v>41</v>
      </c>
      <c r="Z432" s="839"/>
      <c r="AA432" s="839" t="s">
        <v>41</v>
      </c>
      <c r="AB432" s="839"/>
      <c r="AC432" s="958" t="s">
        <v>969</v>
      </c>
      <c r="AD432" s="212"/>
      <c r="AE432" s="212"/>
      <c r="AF432" s="212"/>
      <c r="AG432" s="212"/>
      <c r="AH432" s="212"/>
      <c r="AI432" s="212"/>
      <c r="AJ432" s="212" t="str">
        <f t="shared" ref="AJ432" si="248">TRIM(AH432)</f>
        <v/>
      </c>
    </row>
    <row r="433" spans="1:36" ht="16.5" customHeight="1" x14ac:dyDescent="0.25">
      <c r="A433" s="36" t="s">
        <v>3</v>
      </c>
      <c r="B433" s="36"/>
      <c r="C433" s="36"/>
      <c r="D433" s="36"/>
      <c r="E433" s="36"/>
      <c r="F433" s="36" t="s">
        <v>18</v>
      </c>
      <c r="G433" s="27"/>
      <c r="H433" s="184" t="str">
        <f t="shared" si="247"/>
        <v/>
      </c>
      <c r="I433" s="185" t="str">
        <f t="shared" si="240"/>
        <v/>
      </c>
      <c r="J433" s="185" t="str">
        <f t="shared" si="241"/>
        <v/>
      </c>
      <c r="K433" s="185">
        <f t="shared" ref="K433:K534" si="249">IF(N433&lt;&gt;"",VLOOKUP(N433,TIPOLOGIA,2,0),"")</f>
        <v>1661</v>
      </c>
      <c r="L433" s="1031"/>
      <c r="M433" s="862"/>
      <c r="N433" s="857" t="s">
        <v>450</v>
      </c>
      <c r="O433" s="987"/>
      <c r="P433" s="186"/>
      <c r="Q433" s="186"/>
      <c r="R433" s="186"/>
      <c r="S433" s="186"/>
      <c r="T433" s="186"/>
      <c r="U433" s="186"/>
      <c r="V433" s="1035"/>
      <c r="W433" s="186"/>
      <c r="X433" s="186"/>
      <c r="Y433" s="781"/>
      <c r="Z433" s="186"/>
      <c r="AA433" s="186"/>
      <c r="AB433" s="455"/>
      <c r="AC433" s="978"/>
      <c r="AD433" s="25"/>
      <c r="AE433" s="25"/>
      <c r="AF433" s="25"/>
      <c r="AG433" s="25"/>
      <c r="AH433" s="25"/>
      <c r="AI433" s="25"/>
      <c r="AJ433" s="25" t="str">
        <f t="shared" ref="AJ433" si="250">TRIM(AH433)</f>
        <v/>
      </c>
    </row>
    <row r="434" spans="1:36" ht="26.25" customHeight="1" x14ac:dyDescent="0.25">
      <c r="A434" s="36" t="s">
        <v>3</v>
      </c>
      <c r="B434" s="36"/>
      <c r="C434" s="36"/>
      <c r="D434" s="36"/>
      <c r="E434" s="36"/>
      <c r="F434" s="36" t="s">
        <v>18</v>
      </c>
      <c r="G434" s="27"/>
      <c r="H434" s="184" t="str">
        <f t="shared" si="247"/>
        <v/>
      </c>
      <c r="I434" s="185" t="str">
        <f t="shared" si="240"/>
        <v/>
      </c>
      <c r="J434" s="185" t="str">
        <f t="shared" si="241"/>
        <v/>
      </c>
      <c r="K434" s="185" t="e">
        <f t="shared" si="249"/>
        <v>#N/A</v>
      </c>
      <c r="L434" s="862"/>
      <c r="M434" s="862"/>
      <c r="N434" s="857" t="s">
        <v>451</v>
      </c>
      <c r="O434" s="987"/>
      <c r="P434" s="186"/>
      <c r="Q434" s="186"/>
      <c r="R434" s="186"/>
      <c r="S434" s="186"/>
      <c r="T434" s="186"/>
      <c r="U434" s="186"/>
      <c r="V434" s="1035"/>
      <c r="W434" s="186"/>
      <c r="X434" s="186"/>
      <c r="Y434" s="781"/>
      <c r="Z434" s="186"/>
      <c r="AA434" s="186"/>
      <c r="AB434" s="455"/>
      <c r="AC434" s="978"/>
      <c r="AD434" s="25"/>
      <c r="AE434" s="25"/>
      <c r="AF434" s="25"/>
      <c r="AG434" s="25"/>
      <c r="AH434" s="25"/>
      <c r="AI434" s="25"/>
      <c r="AJ434" s="25" t="str">
        <f t="shared" ref="AJ434" si="251">TRIM(AH434)</f>
        <v/>
      </c>
    </row>
    <row r="435" spans="1:36" ht="32.25" customHeight="1" x14ac:dyDescent="0.25">
      <c r="A435" s="36" t="s">
        <v>3</v>
      </c>
      <c r="B435" s="36"/>
      <c r="C435" s="36"/>
      <c r="D435" s="36"/>
      <c r="E435" s="36"/>
      <c r="F435" s="36" t="s">
        <v>18</v>
      </c>
      <c r="G435" s="27"/>
      <c r="H435" s="184" t="str">
        <f t="shared" si="247"/>
        <v/>
      </c>
      <c r="I435" s="185" t="str">
        <f t="shared" si="240"/>
        <v/>
      </c>
      <c r="J435" s="185" t="str">
        <f t="shared" si="241"/>
        <v/>
      </c>
      <c r="K435" s="185">
        <f t="shared" si="249"/>
        <v>1756</v>
      </c>
      <c r="L435" s="862"/>
      <c r="M435" s="862"/>
      <c r="N435" s="857" t="s">
        <v>452</v>
      </c>
      <c r="O435" s="857"/>
      <c r="P435" s="186"/>
      <c r="Q435" s="186"/>
      <c r="R435" s="186"/>
      <c r="S435" s="186"/>
      <c r="T435" s="186"/>
      <c r="U435" s="186"/>
      <c r="V435" s="187"/>
      <c r="W435" s="186"/>
      <c r="X435" s="186"/>
      <c r="Y435" s="781"/>
      <c r="Z435" s="186"/>
      <c r="AA435" s="186"/>
      <c r="AB435" s="455"/>
      <c r="AC435" s="978"/>
      <c r="AD435" s="25"/>
      <c r="AE435" s="25"/>
      <c r="AF435" s="25"/>
      <c r="AG435" s="25"/>
      <c r="AH435" s="25"/>
      <c r="AI435" s="25"/>
      <c r="AJ435" s="25" t="str">
        <f t="shared" ref="AJ435" si="252">TRIM(AH435)</f>
        <v/>
      </c>
    </row>
    <row r="436" spans="1:36" ht="32.25" customHeight="1" x14ac:dyDescent="0.25">
      <c r="A436" s="36" t="s">
        <v>3</v>
      </c>
      <c r="B436" s="36"/>
      <c r="C436" s="36"/>
      <c r="D436" s="36"/>
      <c r="E436" s="36"/>
      <c r="F436" s="36" t="s">
        <v>18</v>
      </c>
      <c r="G436" s="27"/>
      <c r="H436" s="184" t="str">
        <f t="shared" si="247"/>
        <v/>
      </c>
      <c r="I436" s="185" t="str">
        <f t="shared" si="240"/>
        <v/>
      </c>
      <c r="J436" s="185" t="str">
        <f t="shared" si="241"/>
        <v/>
      </c>
      <c r="K436" s="185">
        <f t="shared" si="249"/>
        <v>1757</v>
      </c>
      <c r="L436" s="862"/>
      <c r="M436" s="862"/>
      <c r="N436" s="857" t="s">
        <v>453</v>
      </c>
      <c r="O436" s="857"/>
      <c r="P436" s="186"/>
      <c r="Q436" s="186"/>
      <c r="R436" s="186"/>
      <c r="S436" s="186"/>
      <c r="T436" s="186"/>
      <c r="U436" s="186"/>
      <c r="V436" s="187"/>
      <c r="W436" s="186"/>
      <c r="X436" s="186"/>
      <c r="Y436" s="781"/>
      <c r="Z436" s="186"/>
      <c r="AA436" s="186"/>
      <c r="AB436" s="455"/>
      <c r="AC436" s="978"/>
      <c r="AD436" s="25"/>
      <c r="AE436" s="25"/>
      <c r="AF436" s="25"/>
      <c r="AG436" s="25"/>
      <c r="AH436" s="25"/>
      <c r="AI436" s="25"/>
      <c r="AJ436" s="25" t="str">
        <f t="shared" ref="AJ436" si="253">TRIM(AH436)</f>
        <v/>
      </c>
    </row>
    <row r="437" spans="1:36" ht="16.5" customHeight="1" x14ac:dyDescent="0.25">
      <c r="A437" s="36" t="s">
        <v>3</v>
      </c>
      <c r="B437" s="36"/>
      <c r="C437" s="36"/>
      <c r="D437" s="36"/>
      <c r="E437" s="36"/>
      <c r="F437" s="36" t="s">
        <v>18</v>
      </c>
      <c r="G437" s="27"/>
      <c r="H437" s="184" t="str">
        <f t="shared" si="247"/>
        <v/>
      </c>
      <c r="I437" s="185" t="str">
        <f t="shared" si="240"/>
        <v/>
      </c>
      <c r="J437" s="185" t="str">
        <f t="shared" si="241"/>
        <v/>
      </c>
      <c r="K437" s="185">
        <f t="shared" si="249"/>
        <v>1758</v>
      </c>
      <c r="L437" s="862"/>
      <c r="M437" s="862"/>
      <c r="N437" s="857" t="s">
        <v>454</v>
      </c>
      <c r="O437" s="857"/>
      <c r="P437" s="186"/>
      <c r="Q437" s="186"/>
      <c r="R437" s="186"/>
      <c r="S437" s="186"/>
      <c r="T437" s="186"/>
      <c r="U437" s="186"/>
      <c r="V437" s="187"/>
      <c r="W437" s="186"/>
      <c r="X437" s="186"/>
      <c r="Y437" s="781"/>
      <c r="Z437" s="186"/>
      <c r="AA437" s="186"/>
      <c r="AB437" s="455"/>
      <c r="AC437" s="978"/>
      <c r="AD437" s="25"/>
      <c r="AE437" s="25"/>
      <c r="AF437" s="25"/>
      <c r="AG437" s="25"/>
      <c r="AH437" s="25"/>
      <c r="AI437" s="25"/>
      <c r="AJ437" s="25" t="str">
        <f t="shared" ref="AJ437" si="254">TRIM(AH437)</f>
        <v/>
      </c>
    </row>
    <row r="438" spans="1:36" ht="24" customHeight="1" x14ac:dyDescent="0.25">
      <c r="A438" s="36" t="s">
        <v>3</v>
      </c>
      <c r="B438" s="36"/>
      <c r="C438" s="36"/>
      <c r="D438" s="36"/>
      <c r="E438" s="36"/>
      <c r="F438" s="36" t="s">
        <v>18</v>
      </c>
      <c r="G438" s="27"/>
      <c r="H438" s="184" t="str">
        <f t="shared" si="247"/>
        <v/>
      </c>
      <c r="I438" s="185" t="str">
        <f t="shared" si="240"/>
        <v/>
      </c>
      <c r="J438" s="185" t="str">
        <f t="shared" si="241"/>
        <v/>
      </c>
      <c r="K438" s="185">
        <f t="shared" si="249"/>
        <v>1636</v>
      </c>
      <c r="L438" s="862"/>
      <c r="M438" s="862"/>
      <c r="N438" s="857" t="s">
        <v>455</v>
      </c>
      <c r="O438" s="857"/>
      <c r="P438" s="186"/>
      <c r="Q438" s="186"/>
      <c r="R438" s="186"/>
      <c r="S438" s="186"/>
      <c r="T438" s="186"/>
      <c r="U438" s="186"/>
      <c r="V438" s="187"/>
      <c r="W438" s="186"/>
      <c r="X438" s="186"/>
      <c r="Y438" s="781"/>
      <c r="Z438" s="186"/>
      <c r="AA438" s="186"/>
      <c r="AB438" s="455"/>
      <c r="AC438" s="978"/>
      <c r="AD438" s="25"/>
      <c r="AE438" s="25"/>
      <c r="AF438" s="25"/>
      <c r="AG438" s="25"/>
      <c r="AH438" s="25"/>
      <c r="AI438" s="25"/>
      <c r="AJ438" s="25" t="str">
        <f t="shared" ref="AJ438" si="255">TRIM(AH438)</f>
        <v/>
      </c>
    </row>
    <row r="439" spans="1:36" ht="23.25" customHeight="1" x14ac:dyDescent="0.25">
      <c r="A439" s="36" t="s">
        <v>3</v>
      </c>
      <c r="B439" s="36"/>
      <c r="C439" s="36"/>
      <c r="D439" s="36"/>
      <c r="E439" s="36"/>
      <c r="F439" s="36" t="s">
        <v>18</v>
      </c>
      <c r="G439" s="27"/>
      <c r="H439" s="184" t="str">
        <f t="shared" si="247"/>
        <v/>
      </c>
      <c r="I439" s="185" t="str">
        <f t="shared" si="240"/>
        <v/>
      </c>
      <c r="J439" s="185" t="str">
        <f t="shared" si="241"/>
        <v/>
      </c>
      <c r="K439" s="185">
        <f t="shared" si="249"/>
        <v>1670</v>
      </c>
      <c r="L439" s="862"/>
      <c r="M439" s="862"/>
      <c r="N439" s="857" t="s">
        <v>970</v>
      </c>
      <c r="O439" s="857"/>
      <c r="P439" s="186"/>
      <c r="Q439" s="186"/>
      <c r="R439" s="186"/>
      <c r="S439" s="186"/>
      <c r="T439" s="186"/>
      <c r="U439" s="186"/>
      <c r="V439" s="187"/>
      <c r="W439" s="186"/>
      <c r="X439" s="186"/>
      <c r="Y439" s="781"/>
      <c r="Z439" s="186"/>
      <c r="AA439" s="186"/>
      <c r="AB439" s="455"/>
      <c r="AC439" s="978"/>
      <c r="AD439" s="25"/>
      <c r="AE439" s="25"/>
      <c r="AF439" s="25"/>
      <c r="AG439" s="25"/>
      <c r="AH439" s="25"/>
      <c r="AI439" s="25"/>
      <c r="AJ439" s="25" t="str">
        <f t="shared" ref="AJ439" si="256">TRIM(AH439)</f>
        <v/>
      </c>
    </row>
    <row r="440" spans="1:36" ht="15.75" customHeight="1" x14ac:dyDescent="0.25">
      <c r="A440" s="36" t="s">
        <v>3</v>
      </c>
      <c r="B440" s="36"/>
      <c r="C440" s="36"/>
      <c r="D440" s="36"/>
      <c r="E440" s="36"/>
      <c r="F440" s="36" t="s">
        <v>18</v>
      </c>
      <c r="G440" s="27"/>
      <c r="H440" s="184" t="str">
        <f t="shared" si="247"/>
        <v/>
      </c>
      <c r="I440" s="185" t="str">
        <f t="shared" si="240"/>
        <v/>
      </c>
      <c r="J440" s="185" t="str">
        <f t="shared" si="241"/>
        <v/>
      </c>
      <c r="K440" s="185">
        <f t="shared" si="249"/>
        <v>1708</v>
      </c>
      <c r="L440" s="862"/>
      <c r="M440" s="862"/>
      <c r="N440" s="857" t="s">
        <v>457</v>
      </c>
      <c r="O440" s="857"/>
      <c r="P440" s="186"/>
      <c r="Q440" s="186"/>
      <c r="R440" s="186"/>
      <c r="S440" s="186"/>
      <c r="T440" s="186"/>
      <c r="U440" s="186"/>
      <c r="V440" s="187"/>
      <c r="W440" s="186"/>
      <c r="X440" s="186"/>
      <c r="Y440" s="781"/>
      <c r="Z440" s="186"/>
      <c r="AA440" s="186"/>
      <c r="AB440" s="455"/>
      <c r="AC440" s="978"/>
      <c r="AD440" s="25"/>
      <c r="AE440" s="25"/>
      <c r="AF440" s="25"/>
      <c r="AG440" s="25"/>
      <c r="AH440" s="25"/>
      <c r="AI440" s="25"/>
      <c r="AJ440" s="25" t="str">
        <f t="shared" ref="AJ440" si="257">TRIM(AH440)</f>
        <v/>
      </c>
    </row>
    <row r="441" spans="1:36" ht="26.25" customHeight="1" x14ac:dyDescent="0.25">
      <c r="A441" s="36" t="s">
        <v>3</v>
      </c>
      <c r="B441" s="36"/>
      <c r="C441" s="36"/>
      <c r="D441" s="36"/>
      <c r="E441" s="36"/>
      <c r="F441" s="36" t="s">
        <v>18</v>
      </c>
      <c r="G441" s="27"/>
      <c r="H441" s="184" t="str">
        <f t="shared" si="247"/>
        <v/>
      </c>
      <c r="I441" s="185" t="str">
        <f t="shared" si="240"/>
        <v/>
      </c>
      <c r="J441" s="185" t="str">
        <f t="shared" si="241"/>
        <v/>
      </c>
      <c r="K441" s="185">
        <f t="shared" si="249"/>
        <v>1709</v>
      </c>
      <c r="L441" s="862"/>
      <c r="M441" s="862"/>
      <c r="N441" s="857" t="s">
        <v>971</v>
      </c>
      <c r="O441" s="857"/>
      <c r="P441" s="186"/>
      <c r="Q441" s="186"/>
      <c r="R441" s="186"/>
      <c r="S441" s="186"/>
      <c r="T441" s="186"/>
      <c r="U441" s="186"/>
      <c r="V441" s="187"/>
      <c r="W441" s="186"/>
      <c r="X441" s="186"/>
      <c r="Y441" s="781"/>
      <c r="Z441" s="186"/>
      <c r="AA441" s="186"/>
      <c r="AB441" s="455"/>
      <c r="AC441" s="836"/>
      <c r="AD441" s="25"/>
      <c r="AE441" s="25"/>
      <c r="AF441" s="25"/>
      <c r="AG441" s="25"/>
      <c r="AH441" s="25"/>
      <c r="AI441" s="25"/>
      <c r="AJ441" s="25" t="str">
        <f t="shared" ref="AJ441" si="258">TRIM(AH441)</f>
        <v/>
      </c>
    </row>
    <row r="442" spans="1:36" ht="27" customHeight="1" x14ac:dyDescent="0.25">
      <c r="A442" s="36" t="s">
        <v>3</v>
      </c>
      <c r="B442" s="36"/>
      <c r="C442" s="36"/>
      <c r="D442" s="36"/>
      <c r="E442" s="36"/>
      <c r="F442" s="36"/>
      <c r="G442" s="27"/>
      <c r="H442" s="184" t="str">
        <f t="shared" si="247"/>
        <v/>
      </c>
      <c r="I442" s="185" t="str">
        <f t="shared" si="240"/>
        <v/>
      </c>
      <c r="J442" s="185" t="str">
        <f t="shared" si="241"/>
        <v/>
      </c>
      <c r="K442" s="185">
        <f t="shared" si="249"/>
        <v>1710</v>
      </c>
      <c r="L442" s="862"/>
      <c r="M442" s="862"/>
      <c r="N442" s="857" t="s">
        <v>459</v>
      </c>
      <c r="O442" s="857"/>
      <c r="P442" s="186"/>
      <c r="Q442" s="186"/>
      <c r="R442" s="186"/>
      <c r="S442" s="186"/>
      <c r="T442" s="186"/>
      <c r="U442" s="186"/>
      <c r="V442" s="187"/>
      <c r="W442" s="186"/>
      <c r="X442" s="186"/>
      <c r="Y442" s="781"/>
      <c r="Z442" s="186"/>
      <c r="AA442" s="186"/>
      <c r="AB442" s="455"/>
      <c r="AC442" s="836"/>
      <c r="AD442" s="25"/>
      <c r="AE442" s="25"/>
      <c r="AF442" s="25"/>
      <c r="AG442" s="25"/>
      <c r="AH442" s="25"/>
      <c r="AI442" s="25"/>
      <c r="AJ442" s="25" t="str">
        <f t="shared" ref="AJ442" si="259">TRIM(AH442)</f>
        <v/>
      </c>
    </row>
    <row r="443" spans="1:36" ht="16.5" customHeight="1" thickBot="1" x14ac:dyDescent="0.3">
      <c r="A443" s="36"/>
      <c r="B443" s="36"/>
      <c r="C443" s="36"/>
      <c r="D443" s="36"/>
      <c r="E443" s="36"/>
      <c r="F443" s="246"/>
      <c r="G443" s="27"/>
      <c r="H443" s="188"/>
      <c r="I443" s="189"/>
      <c r="J443" s="189"/>
      <c r="K443" s="189">
        <f t="shared" si="249"/>
        <v>1844</v>
      </c>
      <c r="L443" s="180"/>
      <c r="M443" s="180"/>
      <c r="N443" s="272" t="s">
        <v>227</v>
      </c>
      <c r="O443" s="181"/>
      <c r="P443" s="191"/>
      <c r="Q443" s="191"/>
      <c r="R443" s="191"/>
      <c r="S443" s="191"/>
      <c r="T443" s="191"/>
      <c r="U443" s="191"/>
      <c r="V443" s="182"/>
      <c r="W443" s="191"/>
      <c r="X443" s="191"/>
      <c r="Y443" s="783"/>
      <c r="Z443" s="191"/>
      <c r="AA443" s="191"/>
      <c r="AB443" s="287"/>
      <c r="AC443" s="846"/>
      <c r="AD443" s="25"/>
      <c r="AE443" s="25"/>
      <c r="AF443" s="25"/>
      <c r="AG443" s="25"/>
      <c r="AH443" s="25"/>
      <c r="AI443" s="25"/>
      <c r="AJ443" s="25"/>
    </row>
    <row r="444" spans="1:36" s="211" customFormat="1" ht="24.75" customHeight="1" x14ac:dyDescent="0.25">
      <c r="A444" s="246"/>
      <c r="B444" s="246"/>
      <c r="C444" s="246"/>
      <c r="D444" s="246"/>
      <c r="E444" s="246"/>
      <c r="F444" s="246"/>
      <c r="G444" s="281"/>
      <c r="H444" s="295"/>
      <c r="I444" s="850"/>
      <c r="J444" s="850"/>
      <c r="K444" s="850"/>
      <c r="L444" s="848"/>
      <c r="M444" s="848"/>
      <c r="N444" s="290"/>
      <c r="O444" s="290"/>
      <c r="P444" s="840"/>
      <c r="Q444" s="840"/>
      <c r="R444" s="840"/>
      <c r="S444" s="840"/>
      <c r="T444" s="840"/>
      <c r="U444" s="840"/>
      <c r="V444" s="291"/>
      <c r="W444" s="840"/>
      <c r="X444" s="840"/>
      <c r="Y444" s="781"/>
      <c r="Z444" s="840"/>
      <c r="AA444" s="840"/>
      <c r="AB444" s="840"/>
      <c r="AC444" s="841"/>
      <c r="AD444" s="212"/>
      <c r="AE444" s="212"/>
      <c r="AF444" s="212"/>
      <c r="AG444" s="212"/>
      <c r="AH444" s="212"/>
      <c r="AI444" s="212"/>
      <c r="AJ444" s="212"/>
    </row>
    <row r="445" spans="1:36" s="211" customFormat="1" ht="24.75" customHeight="1" x14ac:dyDescent="0.25">
      <c r="A445" s="246"/>
      <c r="B445" s="246"/>
      <c r="C445" s="246"/>
      <c r="D445" s="246"/>
      <c r="E445" s="246"/>
      <c r="F445" s="246"/>
      <c r="G445" s="281"/>
      <c r="H445" s="295"/>
      <c r="I445" s="850"/>
      <c r="J445" s="850"/>
      <c r="K445" s="850"/>
      <c r="L445" s="848"/>
      <c r="M445" s="835" t="s">
        <v>803</v>
      </c>
      <c r="N445" s="202"/>
      <c r="O445" s="202"/>
      <c r="P445" s="202"/>
      <c r="Q445" s="202"/>
      <c r="R445" s="202"/>
      <c r="S445" s="202"/>
      <c r="T445" s="202"/>
      <c r="U445" s="202"/>
      <c r="V445" s="202"/>
      <c r="W445" s="835" t="s">
        <v>898</v>
      </c>
      <c r="X445" s="840"/>
      <c r="Y445" s="781"/>
      <c r="Z445" s="840"/>
      <c r="AA445" s="840"/>
      <c r="AB445" s="840"/>
      <c r="AC445" s="841"/>
      <c r="AD445" s="212"/>
      <c r="AE445" s="212"/>
      <c r="AF445" s="212"/>
      <c r="AG445" s="212"/>
      <c r="AH445" s="212"/>
      <c r="AI445" s="212"/>
      <c r="AJ445" s="212"/>
    </row>
    <row r="446" spans="1:36" s="211" customFormat="1" ht="16.5" customHeight="1" thickBot="1" x14ac:dyDescent="0.3">
      <c r="A446" s="246"/>
      <c r="B446" s="246"/>
      <c r="C446" s="246"/>
      <c r="D446" s="246"/>
      <c r="E446" s="246"/>
      <c r="F446" s="246"/>
      <c r="G446" s="281"/>
      <c r="H446" s="314"/>
      <c r="I446" s="311"/>
      <c r="J446" s="311"/>
      <c r="K446" s="311"/>
      <c r="L446" s="312"/>
      <c r="M446" s="205" t="s">
        <v>805</v>
      </c>
      <c r="N446" s="203"/>
      <c r="O446" s="203"/>
      <c r="P446" s="203"/>
      <c r="Q446" s="203"/>
      <c r="R446" s="203"/>
      <c r="S446" s="203"/>
      <c r="T446" s="203"/>
      <c r="U446" s="203"/>
      <c r="V446" s="203"/>
      <c r="W446" s="203"/>
      <c r="X446" s="446"/>
      <c r="Y446" s="783"/>
      <c r="Z446" s="446"/>
      <c r="AA446" s="446"/>
      <c r="AB446" s="446"/>
      <c r="AC446" s="838"/>
      <c r="AD446" s="212"/>
      <c r="AE446" s="212"/>
      <c r="AF446" s="212"/>
      <c r="AG446" s="212"/>
      <c r="AH446" s="212"/>
      <c r="AI446" s="212"/>
      <c r="AJ446" s="212"/>
    </row>
    <row r="447" spans="1:36" s="211" customFormat="1" ht="21.75" customHeight="1" x14ac:dyDescent="0.25">
      <c r="A447" s="246"/>
      <c r="B447" s="246"/>
      <c r="C447" s="246"/>
      <c r="D447" s="246"/>
      <c r="E447" s="246"/>
      <c r="F447" s="246"/>
      <c r="G447" s="281"/>
      <c r="H447" s="979" t="s">
        <v>1</v>
      </c>
      <c r="I447" s="980"/>
      <c r="J447" s="980"/>
      <c r="K447" s="980"/>
      <c r="L447" s="980"/>
      <c r="M447" s="1092" t="s">
        <v>2</v>
      </c>
      <c r="N447" s="980"/>
      <c r="O447" s="980"/>
      <c r="P447" s="980"/>
      <c r="Q447" s="980"/>
      <c r="R447" s="980"/>
      <c r="S447" s="980"/>
      <c r="T447" s="980"/>
      <c r="U447" s="980"/>
      <c r="V447" s="254"/>
      <c r="W447" s="254"/>
      <c r="X447" s="254"/>
      <c r="Y447" s="789"/>
      <c r="Z447" s="254"/>
      <c r="AA447" s="254"/>
      <c r="AB447" s="503"/>
      <c r="AC447" s="297"/>
      <c r="AD447" s="212"/>
      <c r="AE447" s="212"/>
      <c r="AF447" s="212"/>
      <c r="AG447" s="212"/>
      <c r="AH447" s="212"/>
      <c r="AI447" s="212"/>
      <c r="AJ447" s="212"/>
    </row>
    <row r="448" spans="1:36" s="211" customFormat="1" ht="17.25" customHeight="1" x14ac:dyDescent="0.25">
      <c r="A448" s="246"/>
      <c r="B448" s="246"/>
      <c r="C448" s="246"/>
      <c r="D448" s="246"/>
      <c r="E448" s="246"/>
      <c r="F448" s="246"/>
      <c r="G448" s="281"/>
      <c r="H448" s="962" t="s">
        <v>4</v>
      </c>
      <c r="I448" s="963"/>
      <c r="J448" s="963"/>
      <c r="K448" s="963"/>
      <c r="L448" s="963"/>
      <c r="M448" s="964" t="s">
        <v>3</v>
      </c>
      <c r="N448" s="963"/>
      <c r="O448" s="963"/>
      <c r="P448" s="963"/>
      <c r="Q448" s="963"/>
      <c r="R448" s="963"/>
      <c r="S448" s="963"/>
      <c r="T448" s="963"/>
      <c r="U448" s="963"/>
      <c r="V448" s="833"/>
      <c r="W448" s="254"/>
      <c r="X448" s="965"/>
      <c r="Y448" s="963"/>
      <c r="Z448" s="971"/>
      <c r="AA448" s="963"/>
      <c r="AB448" s="963"/>
      <c r="AC448" s="297"/>
      <c r="AD448" s="212"/>
      <c r="AE448" s="212"/>
      <c r="AF448" s="212"/>
      <c r="AG448" s="212"/>
      <c r="AH448" s="212"/>
      <c r="AI448" s="212"/>
      <c r="AJ448" s="212"/>
    </row>
    <row r="449" spans="1:36" s="211" customFormat="1" ht="24.75" customHeight="1" x14ac:dyDescent="0.25">
      <c r="A449" s="246"/>
      <c r="B449" s="246"/>
      <c r="C449" s="246"/>
      <c r="D449" s="246"/>
      <c r="E449" s="246"/>
      <c r="F449" s="246"/>
      <c r="G449" s="281"/>
      <c r="H449" s="962" t="s">
        <v>6</v>
      </c>
      <c r="I449" s="963"/>
      <c r="J449" s="963"/>
      <c r="K449" s="963"/>
      <c r="L449" s="963"/>
      <c r="M449" s="964" t="s">
        <v>18</v>
      </c>
      <c r="N449" s="963"/>
      <c r="O449" s="963"/>
      <c r="P449" s="963"/>
      <c r="Q449" s="963"/>
      <c r="R449" s="963"/>
      <c r="S449" s="963"/>
      <c r="T449" s="963"/>
      <c r="U449" s="963"/>
      <c r="V449" s="833"/>
      <c r="W449" s="254"/>
      <c r="X449" s="832"/>
      <c r="Y449" s="779"/>
      <c r="Z449" s="833"/>
      <c r="AA449" s="833"/>
      <c r="AB449" s="506"/>
      <c r="AC449" s="297"/>
      <c r="AD449" s="212"/>
      <c r="AE449" s="212"/>
      <c r="AF449" s="212"/>
      <c r="AG449" s="212"/>
      <c r="AH449" s="212"/>
      <c r="AI449" s="212"/>
      <c r="AJ449" s="212"/>
    </row>
    <row r="450" spans="1:36" s="211" customFormat="1" ht="59.25" customHeight="1" x14ac:dyDescent="0.25">
      <c r="A450" s="246"/>
      <c r="B450" s="246"/>
      <c r="C450" s="246"/>
      <c r="D450" s="246"/>
      <c r="E450" s="246"/>
      <c r="F450" s="246"/>
      <c r="G450" s="281"/>
      <c r="H450" s="995" t="s">
        <v>8</v>
      </c>
      <c r="I450" s="994"/>
      <c r="J450" s="993"/>
      <c r="K450" s="177"/>
      <c r="L450" s="996" t="s">
        <v>9</v>
      </c>
      <c r="M450" s="994"/>
      <c r="N450" s="993"/>
      <c r="O450" s="178" t="s">
        <v>10</v>
      </c>
      <c r="P450" s="992" t="s">
        <v>11</v>
      </c>
      <c r="Q450" s="994"/>
      <c r="R450" s="993"/>
      <c r="S450" s="992" t="s">
        <v>12</v>
      </c>
      <c r="T450" s="994"/>
      <c r="U450" s="993"/>
      <c r="V450" s="406" t="s">
        <v>798</v>
      </c>
      <c r="W450" s="992" t="s">
        <v>14</v>
      </c>
      <c r="X450" s="993"/>
      <c r="Y450" s="992" t="s">
        <v>15</v>
      </c>
      <c r="Z450" s="994"/>
      <c r="AA450" s="994"/>
      <c r="AB450" s="993"/>
      <c r="AC450" s="594" t="s">
        <v>16</v>
      </c>
      <c r="AD450" s="212"/>
      <c r="AE450" s="212"/>
      <c r="AF450" s="212"/>
      <c r="AG450" s="212"/>
      <c r="AH450" s="212"/>
      <c r="AI450" s="212"/>
      <c r="AJ450" s="212"/>
    </row>
    <row r="451" spans="1:36" s="559" customFormat="1" ht="93" customHeight="1" x14ac:dyDescent="0.25">
      <c r="A451" s="638"/>
      <c r="B451" s="638"/>
      <c r="C451" s="638"/>
      <c r="D451" s="638"/>
      <c r="E451" s="638"/>
      <c r="F451" s="638" t="s">
        <v>18</v>
      </c>
      <c r="G451" s="661"/>
      <c r="H451" s="601" t="s">
        <v>19</v>
      </c>
      <c r="I451" s="602" t="s">
        <v>20</v>
      </c>
      <c r="J451" s="602" t="s">
        <v>21</v>
      </c>
      <c r="K451" s="602" t="s">
        <v>799</v>
      </c>
      <c r="L451" s="603" t="s">
        <v>20</v>
      </c>
      <c r="M451" s="604" t="s">
        <v>21</v>
      </c>
      <c r="N451" s="604" t="s">
        <v>22</v>
      </c>
      <c r="O451" s="558"/>
      <c r="P451" s="605" t="s">
        <v>23</v>
      </c>
      <c r="Q451" s="605" t="s">
        <v>24</v>
      </c>
      <c r="R451" s="605" t="s">
        <v>25</v>
      </c>
      <c r="S451" s="605" t="s">
        <v>26</v>
      </c>
      <c r="T451" s="605" t="s">
        <v>27</v>
      </c>
      <c r="U451" s="605" t="s">
        <v>28</v>
      </c>
      <c r="V451" s="605" t="s">
        <v>29</v>
      </c>
      <c r="W451" s="606" t="s">
        <v>31</v>
      </c>
      <c r="X451" s="606" t="s">
        <v>32</v>
      </c>
      <c r="Y451" s="785" t="s">
        <v>33</v>
      </c>
      <c r="Z451" s="558" t="s">
        <v>34</v>
      </c>
      <c r="AA451" s="558" t="s">
        <v>35</v>
      </c>
      <c r="AB451" s="558" t="s">
        <v>36</v>
      </c>
      <c r="AC451" s="664"/>
      <c r="AD451" s="627"/>
      <c r="AE451" s="627"/>
      <c r="AF451" s="627"/>
      <c r="AG451" s="627"/>
      <c r="AH451" s="627"/>
      <c r="AI451" s="627"/>
      <c r="AJ451" s="627"/>
    </row>
    <row r="452" spans="1:36" s="211" customFormat="1" ht="105.75" customHeight="1" x14ac:dyDescent="0.25">
      <c r="A452" s="246"/>
      <c r="B452" s="246"/>
      <c r="C452" s="246"/>
      <c r="D452" s="246"/>
      <c r="E452" s="246"/>
      <c r="F452" s="246"/>
      <c r="G452" s="281"/>
      <c r="H452" s="458">
        <f>IF(I452&lt;&gt;"",VLOOKUP(F451,Dependencias,2,0),"")</f>
        <v>20</v>
      </c>
      <c r="I452" s="459">
        <f>IF(L452&lt;&gt;"",VLOOKUP(L452,SERIE,2,0),"")</f>
        <v>158</v>
      </c>
      <c r="J452" s="459">
        <f>IF(M452&lt;&gt;"",VLOOKUP(M452,SUBSERIE,2,0),"")</f>
        <v>31</v>
      </c>
      <c r="K452" s="459">
        <f>IF(N452&lt;&gt;"",VLOOKUP(N452,TIPOLOGIA,2,0),"")</f>
        <v>1910</v>
      </c>
      <c r="L452" s="460" t="s">
        <v>426</v>
      </c>
      <c r="M452" s="460" t="s">
        <v>427</v>
      </c>
      <c r="N452" s="461" t="s">
        <v>428</v>
      </c>
      <c r="O452" s="461" t="s">
        <v>429</v>
      </c>
      <c r="P452" s="462" t="s">
        <v>41</v>
      </c>
      <c r="Q452" s="462"/>
      <c r="R452" s="462"/>
      <c r="S452" s="462" t="s">
        <v>41</v>
      </c>
      <c r="T452" s="462"/>
      <c r="U452" s="462" t="s">
        <v>41</v>
      </c>
      <c r="V452" s="463" t="s">
        <v>233</v>
      </c>
      <c r="W452" s="462">
        <v>3</v>
      </c>
      <c r="X452" s="462">
        <v>7</v>
      </c>
      <c r="Y452" s="790"/>
      <c r="Z452" s="462" t="s">
        <v>41</v>
      </c>
      <c r="AA452" s="462"/>
      <c r="AB452" s="462"/>
      <c r="AC452" s="845" t="s">
        <v>972</v>
      </c>
      <c r="AD452" s="212"/>
      <c r="AE452" s="212"/>
      <c r="AF452" s="212"/>
      <c r="AG452" s="212"/>
      <c r="AH452" s="212"/>
      <c r="AI452" s="212"/>
      <c r="AJ452" s="212"/>
    </row>
    <row r="453" spans="1:36" s="211" customFormat="1" ht="21" customHeight="1" x14ac:dyDescent="0.25">
      <c r="A453" s="246"/>
      <c r="B453" s="246"/>
      <c r="C453" s="246"/>
      <c r="D453" s="246"/>
      <c r="E453" s="246"/>
      <c r="F453" s="246" t="s">
        <v>18</v>
      </c>
      <c r="G453" s="281"/>
      <c r="H453" s="464"/>
      <c r="I453" s="465"/>
      <c r="J453" s="465"/>
      <c r="K453" s="465"/>
      <c r="L453" s="466"/>
      <c r="M453" s="467"/>
      <c r="N453" s="472" t="s">
        <v>227</v>
      </c>
      <c r="O453" s="468"/>
      <c r="P453" s="469"/>
      <c r="Q453" s="469"/>
      <c r="R453" s="469"/>
      <c r="S453" s="469"/>
      <c r="T453" s="469"/>
      <c r="U453" s="469"/>
      <c r="V453" s="469"/>
      <c r="W453" s="470"/>
      <c r="X453" s="470"/>
      <c r="Y453" s="791"/>
      <c r="Z453" s="468"/>
      <c r="AA453" s="468"/>
      <c r="AB453" s="468"/>
      <c r="AC453" s="471"/>
      <c r="AD453" s="212"/>
      <c r="AE453" s="212"/>
      <c r="AF453" s="212"/>
      <c r="AG453" s="212"/>
      <c r="AH453" s="212"/>
      <c r="AI453" s="212"/>
      <c r="AJ453" s="212"/>
    </row>
    <row r="454" spans="1:36" s="211" customFormat="1" ht="36.75" customHeight="1" x14ac:dyDescent="0.25">
      <c r="A454" s="246" t="s">
        <v>3</v>
      </c>
      <c r="B454" s="246"/>
      <c r="C454" s="246"/>
      <c r="D454" s="246"/>
      <c r="E454" s="246"/>
      <c r="F454" s="36"/>
      <c r="G454" s="281"/>
      <c r="H454" s="850">
        <f>IF(I454&lt;&gt;"",VLOOKUP(F453,Dependencias,2,0),"")</f>
        <v>20</v>
      </c>
      <c r="I454" s="850">
        <f>IF(L454&lt;&gt;"",VLOOKUP(L454,SERIE,2,0),"")</f>
        <v>158</v>
      </c>
      <c r="J454" s="850">
        <f>IF(M454&lt;&gt;"",VLOOKUP(M454,SUBSERIE,2,0),"")</f>
        <v>32</v>
      </c>
      <c r="K454" s="850">
        <f t="shared" si="249"/>
        <v>1700</v>
      </c>
      <c r="L454" s="848" t="s">
        <v>426</v>
      </c>
      <c r="M454" s="848" t="s">
        <v>433</v>
      </c>
      <c r="N454" s="290" t="s">
        <v>39</v>
      </c>
      <c r="O454" s="290" t="s">
        <v>429</v>
      </c>
      <c r="P454" s="840" t="s">
        <v>41</v>
      </c>
      <c r="Q454" s="840"/>
      <c r="R454" s="840"/>
      <c r="S454" s="840" t="s">
        <v>41</v>
      </c>
      <c r="T454" s="840"/>
      <c r="U454" s="840"/>
      <c r="V454" s="291" t="s">
        <v>233</v>
      </c>
      <c r="W454" s="840">
        <v>3</v>
      </c>
      <c r="X454" s="840">
        <v>7</v>
      </c>
      <c r="Y454" s="781"/>
      <c r="Z454" s="840" t="s">
        <v>41</v>
      </c>
      <c r="AA454" s="840"/>
      <c r="AB454" s="840"/>
      <c r="AC454" s="1043" t="s">
        <v>972</v>
      </c>
      <c r="AD454" s="212"/>
      <c r="AE454" s="212"/>
      <c r="AF454" s="212"/>
      <c r="AG454" s="212"/>
      <c r="AH454" s="212"/>
      <c r="AI454" s="212"/>
      <c r="AJ454" s="212" t="str">
        <f t="shared" ref="AJ454" si="260">TRIM(AH454)</f>
        <v/>
      </c>
    </row>
    <row r="455" spans="1:36" ht="16.5" customHeight="1" x14ac:dyDescent="0.25">
      <c r="A455" s="36"/>
      <c r="B455" s="36"/>
      <c r="C455" s="36"/>
      <c r="D455" s="36"/>
      <c r="E455" s="36"/>
      <c r="F455" s="36" t="s">
        <v>18</v>
      </c>
      <c r="G455" s="49"/>
      <c r="H455" s="185"/>
      <c r="I455" s="185"/>
      <c r="J455" s="185"/>
      <c r="K455" s="185">
        <f t="shared" si="249"/>
        <v>1844</v>
      </c>
      <c r="L455" s="862"/>
      <c r="M455" s="862"/>
      <c r="N455" s="195" t="s">
        <v>227</v>
      </c>
      <c r="O455" s="857"/>
      <c r="P455" s="186"/>
      <c r="Q455" s="186"/>
      <c r="R455" s="186"/>
      <c r="S455" s="186"/>
      <c r="T455" s="186"/>
      <c r="U455" s="186"/>
      <c r="V455" s="187"/>
      <c r="W455" s="186"/>
      <c r="X455" s="186"/>
      <c r="Y455" s="781"/>
      <c r="Z455" s="186"/>
      <c r="AA455" s="186"/>
      <c r="AB455" s="455"/>
      <c r="AC455" s="1081"/>
      <c r="AD455" s="25"/>
      <c r="AE455" s="25"/>
      <c r="AF455" s="25"/>
      <c r="AG455" s="25"/>
      <c r="AH455" s="25"/>
      <c r="AI455" s="25"/>
      <c r="AJ455" s="25"/>
    </row>
    <row r="456" spans="1:36" ht="16.5" customHeight="1" x14ac:dyDescent="0.25">
      <c r="A456" s="36" t="s">
        <v>3</v>
      </c>
      <c r="B456" s="36"/>
      <c r="C456" s="36"/>
      <c r="D456" s="36"/>
      <c r="E456" s="36"/>
      <c r="F456" s="36" t="s">
        <v>18</v>
      </c>
      <c r="G456" s="49"/>
      <c r="H456" s="185" t="str">
        <f t="shared" ref="H456:H464" si="261">IF(I456&lt;&gt;"",VLOOKUP(F455,Dependencias,2,0),"")</f>
        <v/>
      </c>
      <c r="I456" s="185" t="str">
        <f t="shared" ref="I456:I475" si="262">IF(L456&lt;&gt;"",VLOOKUP(L456,SERIE,2,0),"")</f>
        <v/>
      </c>
      <c r="J456" s="185" t="str">
        <f t="shared" ref="J456:J475" si="263">IF(M456&lt;&gt;"",VLOOKUP(M456,SUBSERIE,2,0),"")</f>
        <v/>
      </c>
      <c r="K456" s="185">
        <f t="shared" si="249"/>
        <v>1838</v>
      </c>
      <c r="L456" s="862"/>
      <c r="M456" s="862"/>
      <c r="N456" s="857" t="s">
        <v>436</v>
      </c>
      <c r="O456" s="857"/>
      <c r="P456" s="186"/>
      <c r="Q456" s="186"/>
      <c r="R456" s="186"/>
      <c r="S456" s="186"/>
      <c r="T456" s="186"/>
      <c r="U456" s="186"/>
      <c r="V456" s="187"/>
      <c r="W456" s="186"/>
      <c r="X456" s="186"/>
      <c r="Y456" s="781"/>
      <c r="Z456" s="186"/>
      <c r="AA456" s="186"/>
      <c r="AB456" s="455"/>
      <c r="AC456" s="1081"/>
      <c r="AD456" s="25"/>
      <c r="AE456" s="25"/>
      <c r="AF456" s="25"/>
      <c r="AG456" s="25"/>
      <c r="AH456" s="25"/>
      <c r="AI456" s="25"/>
      <c r="AJ456" s="25" t="str">
        <f t="shared" ref="AJ456" si="264">TRIM(AH456)</f>
        <v/>
      </c>
    </row>
    <row r="457" spans="1:36" ht="16.5" customHeight="1" x14ac:dyDescent="0.25">
      <c r="A457" s="36" t="s">
        <v>3</v>
      </c>
      <c r="B457" s="36"/>
      <c r="C457" s="36"/>
      <c r="D457" s="36"/>
      <c r="E457" s="36"/>
      <c r="F457" s="36" t="s">
        <v>18</v>
      </c>
      <c r="G457" s="49"/>
      <c r="H457" s="185" t="str">
        <f t="shared" si="261"/>
        <v/>
      </c>
      <c r="I457" s="185" t="str">
        <f t="shared" si="262"/>
        <v/>
      </c>
      <c r="J457" s="185" t="str">
        <f t="shared" si="263"/>
        <v/>
      </c>
      <c r="K457" s="185">
        <f t="shared" si="249"/>
        <v>1862</v>
      </c>
      <c r="L457" s="862"/>
      <c r="M457" s="862"/>
      <c r="N457" s="857" t="s">
        <v>437</v>
      </c>
      <c r="O457" s="857"/>
      <c r="P457" s="186"/>
      <c r="Q457" s="186"/>
      <c r="R457" s="186"/>
      <c r="S457" s="186"/>
      <c r="T457" s="186"/>
      <c r="U457" s="186"/>
      <c r="V457" s="187"/>
      <c r="W457" s="186"/>
      <c r="X457" s="186"/>
      <c r="Y457" s="781"/>
      <c r="Z457" s="186"/>
      <c r="AA457" s="186"/>
      <c r="AB457" s="455"/>
      <c r="AC457" s="1081"/>
      <c r="AD457" s="25"/>
      <c r="AE457" s="25"/>
      <c r="AF457" s="25"/>
      <c r="AG457" s="25"/>
      <c r="AH457" s="25"/>
      <c r="AI457" s="25"/>
      <c r="AJ457" s="25" t="str">
        <f t="shared" ref="AJ457" si="265">TRIM(AH457)</f>
        <v/>
      </c>
    </row>
    <row r="458" spans="1:36" ht="23.25" customHeight="1" x14ac:dyDescent="0.25">
      <c r="A458" s="36" t="s">
        <v>3</v>
      </c>
      <c r="B458" s="36"/>
      <c r="C458" s="36"/>
      <c r="D458" s="36"/>
      <c r="E458" s="36"/>
      <c r="F458" s="36" t="s">
        <v>18</v>
      </c>
      <c r="G458" s="49"/>
      <c r="H458" s="185" t="str">
        <f t="shared" si="261"/>
        <v/>
      </c>
      <c r="I458" s="185" t="str">
        <f t="shared" si="262"/>
        <v/>
      </c>
      <c r="J458" s="185" t="str">
        <f t="shared" si="263"/>
        <v/>
      </c>
      <c r="K458" s="185">
        <f t="shared" si="249"/>
        <v>1951</v>
      </c>
      <c r="L458" s="862"/>
      <c r="M458" s="862"/>
      <c r="N458" s="857" t="s">
        <v>973</v>
      </c>
      <c r="O458" s="857"/>
      <c r="P458" s="186"/>
      <c r="Q458" s="186"/>
      <c r="R458" s="186"/>
      <c r="S458" s="186"/>
      <c r="T458" s="186"/>
      <c r="U458" s="186"/>
      <c r="V458" s="187"/>
      <c r="W458" s="186"/>
      <c r="X458" s="186"/>
      <c r="Y458" s="781"/>
      <c r="Z458" s="186"/>
      <c r="AA458" s="186"/>
      <c r="AB458" s="455"/>
      <c r="AC458" s="1081"/>
      <c r="AD458" s="25"/>
      <c r="AE458" s="25"/>
      <c r="AF458" s="25"/>
      <c r="AG458" s="25"/>
      <c r="AH458" s="25"/>
      <c r="AI458" s="25"/>
      <c r="AJ458" s="25" t="str">
        <f t="shared" ref="AJ458" si="266">TRIM(AH458)</f>
        <v/>
      </c>
    </row>
    <row r="459" spans="1:36" ht="23.25" customHeight="1" x14ac:dyDescent="0.25">
      <c r="A459" s="36" t="s">
        <v>3</v>
      </c>
      <c r="B459" s="36"/>
      <c r="C459" s="36"/>
      <c r="D459" s="36"/>
      <c r="E459" s="36"/>
      <c r="F459" s="36" t="s">
        <v>18</v>
      </c>
      <c r="G459" s="49"/>
      <c r="H459" s="185" t="str">
        <f t="shared" si="261"/>
        <v/>
      </c>
      <c r="I459" s="185" t="str">
        <f t="shared" si="262"/>
        <v/>
      </c>
      <c r="J459" s="185" t="str">
        <f t="shared" si="263"/>
        <v/>
      </c>
      <c r="K459" s="185">
        <f t="shared" si="249"/>
        <v>1950</v>
      </c>
      <c r="L459" s="862"/>
      <c r="M459" s="862"/>
      <c r="N459" s="857" t="s">
        <v>439</v>
      </c>
      <c r="O459" s="857"/>
      <c r="P459" s="186"/>
      <c r="Q459" s="186"/>
      <c r="R459" s="186"/>
      <c r="S459" s="186"/>
      <c r="T459" s="186"/>
      <c r="U459" s="186"/>
      <c r="V459" s="187"/>
      <c r="W459" s="186"/>
      <c r="X459" s="186"/>
      <c r="Y459" s="781"/>
      <c r="Z459" s="186"/>
      <c r="AA459" s="186"/>
      <c r="AB459" s="455"/>
      <c r="AC459" s="1081"/>
      <c r="AD459" s="25"/>
      <c r="AE459" s="25"/>
      <c r="AF459" s="25"/>
      <c r="AG459" s="25"/>
      <c r="AH459" s="25"/>
      <c r="AI459" s="25"/>
      <c r="AJ459" s="25" t="str">
        <f t="shared" ref="AJ459" si="267">TRIM(AH459)</f>
        <v/>
      </c>
    </row>
    <row r="460" spans="1:36" ht="26.25" customHeight="1" x14ac:dyDescent="0.25">
      <c r="A460" s="36" t="s">
        <v>3</v>
      </c>
      <c r="B460" s="36"/>
      <c r="C460" s="36"/>
      <c r="D460" s="36"/>
      <c r="E460" s="36"/>
      <c r="F460" s="36" t="s">
        <v>18</v>
      </c>
      <c r="G460" s="49"/>
      <c r="H460" s="185" t="str">
        <f t="shared" si="261"/>
        <v/>
      </c>
      <c r="I460" s="185" t="str">
        <f t="shared" si="262"/>
        <v/>
      </c>
      <c r="J460" s="185" t="str">
        <f t="shared" si="263"/>
        <v/>
      </c>
      <c r="K460" s="185">
        <f t="shared" si="249"/>
        <v>1985</v>
      </c>
      <c r="L460" s="862"/>
      <c r="M460" s="862"/>
      <c r="N460" s="857" t="s">
        <v>440</v>
      </c>
      <c r="O460" s="857"/>
      <c r="P460" s="186"/>
      <c r="Q460" s="186"/>
      <c r="R460" s="186"/>
      <c r="S460" s="186"/>
      <c r="T460" s="186"/>
      <c r="U460" s="186"/>
      <c r="V460" s="187"/>
      <c r="W460" s="186"/>
      <c r="X460" s="186"/>
      <c r="Y460" s="781"/>
      <c r="Z460" s="186"/>
      <c r="AA460" s="186"/>
      <c r="AB460" s="455"/>
      <c r="AC460" s="1081"/>
      <c r="AD460" s="25"/>
      <c r="AE460" s="25"/>
      <c r="AF460" s="25"/>
      <c r="AG460" s="25"/>
      <c r="AH460" s="25"/>
      <c r="AI460" s="25"/>
      <c r="AJ460" s="25" t="str">
        <f t="shared" ref="AJ460" si="268">TRIM(AH460)</f>
        <v/>
      </c>
    </row>
    <row r="461" spans="1:36" ht="21.75" customHeight="1" x14ac:dyDescent="0.25">
      <c r="A461" s="36" t="s">
        <v>3</v>
      </c>
      <c r="B461" s="36"/>
      <c r="C461" s="36"/>
      <c r="D461" s="36"/>
      <c r="E461" s="36"/>
      <c r="F461" s="36" t="s">
        <v>18</v>
      </c>
      <c r="G461" s="49"/>
      <c r="H461" s="185" t="str">
        <f t="shared" si="261"/>
        <v/>
      </c>
      <c r="I461" s="185" t="str">
        <f t="shared" si="262"/>
        <v/>
      </c>
      <c r="J461" s="185" t="str">
        <f t="shared" si="263"/>
        <v/>
      </c>
      <c r="K461" s="185">
        <f t="shared" si="249"/>
        <v>1657</v>
      </c>
      <c r="L461" s="862"/>
      <c r="M461" s="862"/>
      <c r="N461" s="857" t="s">
        <v>974</v>
      </c>
      <c r="O461" s="857"/>
      <c r="P461" s="186"/>
      <c r="Q461" s="186"/>
      <c r="R461" s="186"/>
      <c r="S461" s="186"/>
      <c r="T461" s="186"/>
      <c r="U461" s="186"/>
      <c r="V461" s="187"/>
      <c r="W461" s="186"/>
      <c r="X461" s="186"/>
      <c r="Y461" s="781"/>
      <c r="Z461" s="186"/>
      <c r="AA461" s="186"/>
      <c r="AB461" s="455"/>
      <c r="AC461" s="1081"/>
      <c r="AD461" s="25"/>
      <c r="AE461" s="25"/>
      <c r="AF461" s="25"/>
      <c r="AG461" s="25"/>
      <c r="AH461" s="25"/>
      <c r="AI461" s="25"/>
      <c r="AJ461" s="25" t="str">
        <f t="shared" ref="AJ461" si="269">TRIM(AH461)</f>
        <v/>
      </c>
    </row>
    <row r="462" spans="1:36" ht="16.5" customHeight="1" x14ac:dyDescent="0.25">
      <c r="A462" s="36" t="s">
        <v>3</v>
      </c>
      <c r="B462" s="36"/>
      <c r="C462" s="36"/>
      <c r="D462" s="36"/>
      <c r="E462" s="36"/>
      <c r="F462" s="36" t="s">
        <v>18</v>
      </c>
      <c r="G462" s="49"/>
      <c r="H462" s="185" t="str">
        <f t="shared" si="261"/>
        <v/>
      </c>
      <c r="I462" s="185" t="str">
        <f t="shared" si="262"/>
        <v/>
      </c>
      <c r="J462" s="185" t="str">
        <f t="shared" si="263"/>
        <v/>
      </c>
      <c r="K462" s="185">
        <f t="shared" si="249"/>
        <v>1874</v>
      </c>
      <c r="L462" s="862"/>
      <c r="M462" s="862"/>
      <c r="N462" s="857" t="s">
        <v>975</v>
      </c>
      <c r="O462" s="857"/>
      <c r="P462" s="186"/>
      <c r="Q462" s="186"/>
      <c r="R462" s="186"/>
      <c r="S462" s="186"/>
      <c r="T462" s="186"/>
      <c r="U462" s="186"/>
      <c r="V462" s="187"/>
      <c r="W462" s="186"/>
      <c r="X462" s="186"/>
      <c r="Y462" s="781"/>
      <c r="Z462" s="186"/>
      <c r="AA462" s="186"/>
      <c r="AB462" s="455"/>
      <c r="AC462" s="1081"/>
      <c r="AD462" s="25"/>
      <c r="AE462" s="25"/>
      <c r="AF462" s="25"/>
      <c r="AG462" s="25"/>
      <c r="AH462" s="25"/>
      <c r="AI462" s="25"/>
      <c r="AJ462" s="25" t="str">
        <f t="shared" ref="AJ462" si="270">TRIM(AH462)</f>
        <v/>
      </c>
    </row>
    <row r="463" spans="1:36" ht="33" customHeight="1" x14ac:dyDescent="0.25">
      <c r="A463" s="36" t="s">
        <v>3</v>
      </c>
      <c r="B463" s="36"/>
      <c r="C463" s="36"/>
      <c r="D463" s="36"/>
      <c r="E463" s="36"/>
      <c r="F463" s="36" t="s">
        <v>18</v>
      </c>
      <c r="G463" s="49"/>
      <c r="H463" s="185" t="str">
        <f t="shared" si="261"/>
        <v/>
      </c>
      <c r="I463" s="185" t="str">
        <f t="shared" si="262"/>
        <v/>
      </c>
      <c r="J463" s="185" t="str">
        <f t="shared" si="263"/>
        <v/>
      </c>
      <c r="K463" s="193">
        <f t="shared" si="249"/>
        <v>1839</v>
      </c>
      <c r="L463" s="862"/>
      <c r="M463" s="862"/>
      <c r="N463" s="264" t="s">
        <v>976</v>
      </c>
      <c r="O463" s="857"/>
      <c r="P463" s="186"/>
      <c r="Q463" s="186"/>
      <c r="R463" s="186"/>
      <c r="S463" s="186"/>
      <c r="T463" s="186"/>
      <c r="U463" s="186"/>
      <c r="V463" s="187"/>
      <c r="W463" s="186"/>
      <c r="X463" s="186"/>
      <c r="Y463" s="781"/>
      <c r="Z463" s="186"/>
      <c r="AA463" s="186"/>
      <c r="AB463" s="455"/>
      <c r="AC463" s="1081"/>
      <c r="AD463" s="25"/>
      <c r="AE463" s="25"/>
      <c r="AF463" s="25"/>
      <c r="AG463" s="25"/>
      <c r="AH463" s="25"/>
      <c r="AI463" s="25"/>
      <c r="AJ463" s="25" t="str">
        <f t="shared" ref="AJ463" si="271">TRIM(AH463)</f>
        <v/>
      </c>
    </row>
    <row r="464" spans="1:36" ht="16.5" customHeight="1" thickBot="1" x14ac:dyDescent="0.3">
      <c r="A464" s="36" t="s">
        <v>3</v>
      </c>
      <c r="B464" s="36"/>
      <c r="C464" s="36"/>
      <c r="D464" s="36"/>
      <c r="E464" s="36"/>
      <c r="F464" s="36"/>
      <c r="G464" s="49"/>
      <c r="H464" s="188" t="str">
        <f t="shared" si="261"/>
        <v/>
      </c>
      <c r="I464" s="189" t="str">
        <f t="shared" si="262"/>
        <v/>
      </c>
      <c r="J464" s="189" t="str">
        <f t="shared" si="263"/>
        <v/>
      </c>
      <c r="K464" s="189">
        <f t="shared" si="249"/>
        <v>1804</v>
      </c>
      <c r="L464" s="180"/>
      <c r="M464" s="180"/>
      <c r="N464" s="181" t="s">
        <v>977</v>
      </c>
      <c r="O464" s="181"/>
      <c r="P464" s="191"/>
      <c r="Q464" s="191"/>
      <c r="R464" s="191"/>
      <c r="S464" s="191"/>
      <c r="T464" s="191"/>
      <c r="U464" s="191"/>
      <c r="V464" s="182"/>
      <c r="W464" s="191"/>
      <c r="X464" s="191"/>
      <c r="Y464" s="783"/>
      <c r="Z464" s="191"/>
      <c r="AA464" s="191"/>
      <c r="AB464" s="287"/>
      <c r="AC464" s="846"/>
      <c r="AD464" s="25"/>
      <c r="AE464" s="25"/>
      <c r="AF464" s="25"/>
      <c r="AG464" s="25"/>
      <c r="AH464" s="25"/>
      <c r="AI464" s="25"/>
      <c r="AJ464" s="25" t="str">
        <f t="shared" ref="AJ464" si="272">TRIM(AH464)</f>
        <v/>
      </c>
    </row>
    <row r="465" spans="1:36" ht="16.5" customHeight="1" x14ac:dyDescent="0.25">
      <c r="A465" s="36"/>
      <c r="B465" s="36"/>
      <c r="C465" s="36"/>
      <c r="D465" s="36"/>
      <c r="E465" s="36"/>
      <c r="F465" s="36"/>
      <c r="G465" s="49"/>
      <c r="H465" s="292"/>
      <c r="I465" s="293"/>
      <c r="J465" s="293"/>
      <c r="K465" s="293"/>
      <c r="L465" s="526"/>
      <c r="M465" s="526"/>
      <c r="N465" s="199"/>
      <c r="O465" s="199"/>
      <c r="P465" s="289"/>
      <c r="Q465" s="289"/>
      <c r="R465" s="289"/>
      <c r="S465" s="289"/>
      <c r="T465" s="289"/>
      <c r="U465" s="289"/>
      <c r="V465" s="200"/>
      <c r="W465" s="289"/>
      <c r="X465" s="289"/>
      <c r="Y465" s="782"/>
      <c r="Z465" s="289"/>
      <c r="AA465" s="289"/>
      <c r="AB465" s="496"/>
      <c r="AC465" s="831"/>
      <c r="AD465" s="25"/>
      <c r="AE465" s="25"/>
      <c r="AF465" s="25"/>
      <c r="AG465" s="25"/>
      <c r="AH465" s="25"/>
      <c r="AI465" s="25"/>
      <c r="AJ465" s="25"/>
    </row>
    <row r="466" spans="1:36" ht="16.5" customHeight="1" x14ac:dyDescent="0.25">
      <c r="A466" s="36"/>
      <c r="B466" s="36"/>
      <c r="C466" s="36"/>
      <c r="D466" s="36"/>
      <c r="E466" s="36"/>
      <c r="F466" s="36"/>
      <c r="G466" s="49"/>
      <c r="H466" s="184"/>
      <c r="I466" s="185"/>
      <c r="J466" s="185"/>
      <c r="K466" s="185"/>
      <c r="L466" s="862"/>
      <c r="M466" s="862"/>
      <c r="N466" s="857"/>
      <c r="O466" s="857"/>
      <c r="P466" s="186"/>
      <c r="Q466" s="186"/>
      <c r="R466" s="186"/>
      <c r="S466" s="186"/>
      <c r="T466" s="186"/>
      <c r="U466" s="186"/>
      <c r="V466" s="187"/>
      <c r="W466" s="186"/>
      <c r="X466" s="186"/>
      <c r="Y466" s="781"/>
      <c r="Z466" s="186"/>
      <c r="AA466" s="186"/>
      <c r="AB466" s="455"/>
      <c r="AC466" s="836"/>
      <c r="AD466" s="25"/>
      <c r="AE466" s="25"/>
      <c r="AF466" s="25"/>
      <c r="AG466" s="25"/>
      <c r="AH466" s="25"/>
      <c r="AI466" s="25"/>
      <c r="AJ466" s="25"/>
    </row>
    <row r="467" spans="1:36" ht="16.5" customHeight="1" x14ac:dyDescent="0.25">
      <c r="A467" s="36"/>
      <c r="B467" s="36"/>
      <c r="C467" s="36"/>
      <c r="D467" s="36"/>
      <c r="E467" s="36"/>
      <c r="F467" s="36"/>
      <c r="G467" s="49"/>
      <c r="H467" s="184"/>
      <c r="I467" s="185"/>
      <c r="J467" s="185"/>
      <c r="K467" s="185"/>
      <c r="L467" s="862"/>
      <c r="M467" s="862"/>
      <c r="N467" s="857"/>
      <c r="O467" s="857"/>
      <c r="P467" s="186"/>
      <c r="Q467" s="186"/>
      <c r="R467" s="186"/>
      <c r="S467" s="186"/>
      <c r="T467" s="186"/>
      <c r="U467" s="186"/>
      <c r="V467" s="187"/>
      <c r="W467" s="186"/>
      <c r="X467" s="186"/>
      <c r="Y467" s="781"/>
      <c r="Z467" s="186"/>
      <c r="AA467" s="186"/>
      <c r="AB467" s="455"/>
      <c r="AC467" s="836"/>
      <c r="AD467" s="25"/>
      <c r="AE467" s="25"/>
      <c r="AF467" s="25"/>
      <c r="AG467" s="25"/>
      <c r="AH467" s="25"/>
      <c r="AI467" s="25"/>
      <c r="AJ467" s="25"/>
    </row>
    <row r="468" spans="1:36" ht="16.5" customHeight="1" x14ac:dyDescent="0.25">
      <c r="A468" s="36"/>
      <c r="B468" s="36"/>
      <c r="C468" s="36"/>
      <c r="D468" s="36"/>
      <c r="E468" s="36"/>
      <c r="F468" s="36"/>
      <c r="G468" s="49"/>
      <c r="H468" s="184"/>
      <c r="I468" s="185"/>
      <c r="J468" s="185"/>
      <c r="K468" s="185"/>
      <c r="L468" s="862"/>
      <c r="M468" s="835" t="s">
        <v>803</v>
      </c>
      <c r="N468" s="202"/>
      <c r="O468" s="202"/>
      <c r="P468" s="202"/>
      <c r="Q468" s="202"/>
      <c r="R468" s="202"/>
      <c r="S468" s="202"/>
      <c r="T468" s="202"/>
      <c r="U468" s="202"/>
      <c r="V468" s="202"/>
      <c r="W468" s="835" t="s">
        <v>898</v>
      </c>
      <c r="X468" s="840"/>
      <c r="Y468" s="781"/>
      <c r="Z468" s="186"/>
      <c r="AA468" s="186"/>
      <c r="AB468" s="455"/>
      <c r="AC468" s="836"/>
      <c r="AD468" s="25"/>
      <c r="AE468" s="25"/>
      <c r="AF468" s="25"/>
      <c r="AG468" s="25"/>
      <c r="AH468" s="25"/>
      <c r="AI468" s="25"/>
      <c r="AJ468" s="25"/>
    </row>
    <row r="469" spans="1:36" ht="16.5" customHeight="1" thickBot="1" x14ac:dyDescent="0.3">
      <c r="A469" s="36"/>
      <c r="B469" s="36"/>
      <c r="C469" s="36"/>
      <c r="D469" s="36"/>
      <c r="E469" s="36"/>
      <c r="F469" s="36"/>
      <c r="G469" s="49"/>
      <c r="H469" s="188"/>
      <c r="I469" s="189"/>
      <c r="J469" s="189"/>
      <c r="K469" s="189"/>
      <c r="L469" s="180"/>
      <c r="M469" s="205" t="s">
        <v>805</v>
      </c>
      <c r="N469" s="203"/>
      <c r="O469" s="203"/>
      <c r="P469" s="203"/>
      <c r="Q469" s="203"/>
      <c r="R469" s="203"/>
      <c r="S469" s="203"/>
      <c r="T469" s="203"/>
      <c r="U469" s="203"/>
      <c r="V469" s="203"/>
      <c r="W469" s="203"/>
      <c r="X469" s="446"/>
      <c r="Y469" s="783"/>
      <c r="Z469" s="191"/>
      <c r="AA469" s="191"/>
      <c r="AB469" s="287"/>
      <c r="AC469" s="846"/>
      <c r="AD469" s="25"/>
      <c r="AE469" s="25"/>
      <c r="AF469" s="25"/>
      <c r="AG469" s="25"/>
      <c r="AH469" s="25"/>
      <c r="AI469" s="25"/>
      <c r="AJ469" s="25"/>
    </row>
    <row r="470" spans="1:36" ht="16.5" customHeight="1" x14ac:dyDescent="0.25">
      <c r="A470" s="36"/>
      <c r="B470" s="36"/>
      <c r="C470" s="36"/>
      <c r="D470" s="36"/>
      <c r="E470" s="36"/>
      <c r="F470" s="36"/>
      <c r="G470" s="49"/>
      <c r="H470" s="979" t="s">
        <v>1</v>
      </c>
      <c r="I470" s="980"/>
      <c r="J470" s="980"/>
      <c r="K470" s="980"/>
      <c r="L470" s="980"/>
      <c r="M470" s="1092" t="s">
        <v>2</v>
      </c>
      <c r="N470" s="980"/>
      <c r="O470" s="980"/>
      <c r="P470" s="980"/>
      <c r="Q470" s="980"/>
      <c r="R470" s="980"/>
      <c r="S470" s="980"/>
      <c r="T470" s="980"/>
      <c r="U470" s="980"/>
      <c r="V470" s="254"/>
      <c r="W470" s="254"/>
      <c r="X470" s="254"/>
      <c r="Y470" s="789"/>
      <c r="Z470" s="254"/>
      <c r="AA470" s="254"/>
      <c r="AB470" s="503"/>
      <c r="AC470" s="297"/>
      <c r="AD470" s="25"/>
      <c r="AE470" s="25"/>
      <c r="AF470" s="25"/>
      <c r="AG470" s="25"/>
      <c r="AH470" s="25"/>
      <c r="AI470" s="25"/>
      <c r="AJ470" s="25"/>
    </row>
    <row r="471" spans="1:36" ht="16.5" customHeight="1" x14ac:dyDescent="0.25">
      <c r="A471" s="36"/>
      <c r="B471" s="36"/>
      <c r="C471" s="36"/>
      <c r="D471" s="36"/>
      <c r="E471" s="36"/>
      <c r="F471" s="36"/>
      <c r="G471" s="49"/>
      <c r="H471" s="962" t="s">
        <v>4</v>
      </c>
      <c r="I471" s="963"/>
      <c r="J471" s="963"/>
      <c r="K471" s="963"/>
      <c r="L471" s="963"/>
      <c r="M471" s="964" t="s">
        <v>3</v>
      </c>
      <c r="N471" s="963"/>
      <c r="O471" s="963"/>
      <c r="P471" s="963"/>
      <c r="Q471" s="963"/>
      <c r="R471" s="963"/>
      <c r="S471" s="963"/>
      <c r="T471" s="963"/>
      <c r="U471" s="963"/>
      <c r="V471" s="833"/>
      <c r="W471" s="254"/>
      <c r="X471" s="965"/>
      <c r="Y471" s="963"/>
      <c r="Z471" s="971"/>
      <c r="AA471" s="963"/>
      <c r="AB471" s="963"/>
      <c r="AC471" s="297"/>
      <c r="AD471" s="25"/>
      <c r="AE471" s="25"/>
      <c r="AF471" s="25"/>
      <c r="AG471" s="25"/>
      <c r="AH471" s="25"/>
      <c r="AI471" s="25"/>
      <c r="AJ471" s="25"/>
    </row>
    <row r="472" spans="1:36" ht="16.5" customHeight="1" x14ac:dyDescent="0.25">
      <c r="A472" s="36"/>
      <c r="B472" s="36"/>
      <c r="C472" s="36"/>
      <c r="D472" s="36"/>
      <c r="E472" s="36"/>
      <c r="F472" s="36"/>
      <c r="G472" s="49"/>
      <c r="H472" s="962" t="s">
        <v>6</v>
      </c>
      <c r="I472" s="963"/>
      <c r="J472" s="963"/>
      <c r="K472" s="963"/>
      <c r="L472" s="963"/>
      <c r="M472" s="964" t="s">
        <v>18</v>
      </c>
      <c r="N472" s="963"/>
      <c r="O472" s="963"/>
      <c r="P472" s="963"/>
      <c r="Q472" s="963"/>
      <c r="R472" s="963"/>
      <c r="S472" s="963"/>
      <c r="T472" s="963"/>
      <c r="U472" s="963"/>
      <c r="V472" s="833"/>
      <c r="W472" s="254"/>
      <c r="X472" s="832"/>
      <c r="Y472" s="779"/>
      <c r="Z472" s="833"/>
      <c r="AA472" s="833"/>
      <c r="AB472" s="506"/>
      <c r="AC472" s="297"/>
      <c r="AD472" s="25"/>
      <c r="AE472" s="25"/>
      <c r="AF472" s="25"/>
      <c r="AG472" s="25"/>
      <c r="AH472" s="25"/>
      <c r="AI472" s="25"/>
      <c r="AJ472" s="25"/>
    </row>
    <row r="473" spans="1:36" ht="36" customHeight="1" x14ac:dyDescent="0.25">
      <c r="A473" s="36"/>
      <c r="B473" s="36"/>
      <c r="C473" s="36"/>
      <c r="D473" s="36"/>
      <c r="E473" s="36"/>
      <c r="F473" s="36"/>
      <c r="G473" s="49"/>
      <c r="H473" s="995" t="s">
        <v>8</v>
      </c>
      <c r="I473" s="994"/>
      <c r="J473" s="993"/>
      <c r="K473" s="177"/>
      <c r="L473" s="996" t="s">
        <v>9</v>
      </c>
      <c r="M473" s="994"/>
      <c r="N473" s="993"/>
      <c r="O473" s="178" t="s">
        <v>10</v>
      </c>
      <c r="P473" s="992" t="s">
        <v>11</v>
      </c>
      <c r="Q473" s="994"/>
      <c r="R473" s="993"/>
      <c r="S473" s="992" t="s">
        <v>12</v>
      </c>
      <c r="T473" s="994"/>
      <c r="U473" s="993"/>
      <c r="V473" s="406" t="s">
        <v>798</v>
      </c>
      <c r="W473" s="992" t="s">
        <v>14</v>
      </c>
      <c r="X473" s="993"/>
      <c r="Y473" s="992" t="s">
        <v>15</v>
      </c>
      <c r="Z473" s="994"/>
      <c r="AA473" s="994"/>
      <c r="AB473" s="993"/>
      <c r="AC473" s="594" t="s">
        <v>16</v>
      </c>
      <c r="AD473" s="25"/>
      <c r="AE473" s="25"/>
      <c r="AF473" s="25"/>
      <c r="AG473" s="25"/>
      <c r="AH473" s="25"/>
      <c r="AI473" s="25"/>
      <c r="AJ473" s="25"/>
    </row>
    <row r="474" spans="1:36" s="559" customFormat="1" ht="87" customHeight="1" thickBot="1" x14ac:dyDescent="0.3">
      <c r="A474" s="638"/>
      <c r="B474" s="638"/>
      <c r="C474" s="638"/>
      <c r="D474" s="638"/>
      <c r="E474" s="638"/>
      <c r="F474" s="638" t="s">
        <v>18</v>
      </c>
      <c r="G474" s="661"/>
      <c r="H474" s="601" t="s">
        <v>19</v>
      </c>
      <c r="I474" s="602" t="s">
        <v>20</v>
      </c>
      <c r="J474" s="602" t="s">
        <v>21</v>
      </c>
      <c r="K474" s="602" t="s">
        <v>799</v>
      </c>
      <c r="L474" s="603" t="s">
        <v>20</v>
      </c>
      <c r="M474" s="604" t="s">
        <v>21</v>
      </c>
      <c r="N474" s="604" t="s">
        <v>22</v>
      </c>
      <c r="O474" s="558"/>
      <c r="P474" s="605" t="s">
        <v>23</v>
      </c>
      <c r="Q474" s="605" t="s">
        <v>24</v>
      </c>
      <c r="R474" s="605" t="s">
        <v>25</v>
      </c>
      <c r="S474" s="605" t="s">
        <v>26</v>
      </c>
      <c r="T474" s="605" t="s">
        <v>27</v>
      </c>
      <c r="U474" s="605" t="s">
        <v>28</v>
      </c>
      <c r="V474" s="605" t="s">
        <v>29</v>
      </c>
      <c r="W474" s="606" t="s">
        <v>31</v>
      </c>
      <c r="X474" s="606" t="s">
        <v>32</v>
      </c>
      <c r="Y474" s="785" t="s">
        <v>33</v>
      </c>
      <c r="Z474" s="558" t="s">
        <v>34</v>
      </c>
      <c r="AA474" s="558" t="s">
        <v>35</v>
      </c>
      <c r="AB474" s="558" t="s">
        <v>36</v>
      </c>
      <c r="AC474" s="664"/>
      <c r="AD474" s="627"/>
      <c r="AE474" s="627"/>
      <c r="AF474" s="627"/>
      <c r="AG474" s="627"/>
      <c r="AH474" s="627"/>
      <c r="AI474" s="627"/>
      <c r="AJ474" s="627"/>
    </row>
    <row r="475" spans="1:36" s="211" customFormat="1" ht="25.5" customHeight="1" x14ac:dyDescent="0.25">
      <c r="A475" s="246" t="s">
        <v>3</v>
      </c>
      <c r="B475" s="246"/>
      <c r="C475" s="246"/>
      <c r="D475" s="246"/>
      <c r="E475" s="246"/>
      <c r="F475" s="246"/>
      <c r="G475" s="245"/>
      <c r="H475" s="230">
        <f>IF(I475&lt;&gt;"",VLOOKUP(F474,Dependencias,2,0),"")</f>
        <v>20</v>
      </c>
      <c r="I475" s="849">
        <f t="shared" si="262"/>
        <v>159</v>
      </c>
      <c r="J475" s="849">
        <f t="shared" si="263"/>
        <v>0</v>
      </c>
      <c r="K475" s="849">
        <f t="shared" si="249"/>
        <v>1700</v>
      </c>
      <c r="L475" s="847" t="s">
        <v>391</v>
      </c>
      <c r="M475" s="847" t="s">
        <v>978</v>
      </c>
      <c r="N475" s="227" t="s">
        <v>39</v>
      </c>
      <c r="O475" s="227" t="s">
        <v>154</v>
      </c>
      <c r="P475" s="839"/>
      <c r="Q475" s="839"/>
      <c r="R475" s="839" t="s">
        <v>41</v>
      </c>
      <c r="S475" s="839" t="s">
        <v>41</v>
      </c>
      <c r="T475" s="839"/>
      <c r="U475" s="839" t="s">
        <v>41</v>
      </c>
      <c r="V475" s="228" t="s">
        <v>155</v>
      </c>
      <c r="W475" s="839">
        <v>3</v>
      </c>
      <c r="X475" s="839">
        <v>97</v>
      </c>
      <c r="Y475" s="782"/>
      <c r="Z475" s="839"/>
      <c r="AA475" s="839" t="s">
        <v>41</v>
      </c>
      <c r="AB475" s="839" t="s">
        <v>41</v>
      </c>
      <c r="AC475" s="958" t="s">
        <v>979</v>
      </c>
      <c r="AD475" s="212"/>
      <c r="AE475" s="212"/>
      <c r="AF475" s="212"/>
      <c r="AG475" s="212"/>
      <c r="AH475" s="212"/>
      <c r="AI475" s="212"/>
      <c r="AJ475" s="212" t="str">
        <f t="shared" ref="AJ475" si="273">TRIM(AH475)</f>
        <v/>
      </c>
    </row>
    <row r="476" spans="1:36" s="211" customFormat="1" ht="16.5" customHeight="1" x14ac:dyDescent="0.25">
      <c r="A476" s="246"/>
      <c r="B476" s="246"/>
      <c r="C476" s="246"/>
      <c r="D476" s="246"/>
      <c r="E476" s="246"/>
      <c r="F476" s="246" t="s">
        <v>18</v>
      </c>
      <c r="G476" s="245"/>
      <c r="H476" s="491"/>
      <c r="I476" s="453"/>
      <c r="J476" s="453"/>
      <c r="K476" s="453">
        <f t="shared" si="249"/>
        <v>1844</v>
      </c>
      <c r="L476" s="454"/>
      <c r="M476" s="454"/>
      <c r="N476" s="492" t="s">
        <v>227</v>
      </c>
      <c r="O476" s="854"/>
      <c r="P476" s="455"/>
      <c r="Q476" s="455"/>
      <c r="R476" s="455"/>
      <c r="S476" s="455"/>
      <c r="T476" s="455"/>
      <c r="U476" s="455"/>
      <c r="V476" s="456"/>
      <c r="W476" s="455"/>
      <c r="X476" s="455"/>
      <c r="Y476" s="781"/>
      <c r="Z476" s="455"/>
      <c r="AA476" s="455"/>
      <c r="AB476" s="455"/>
      <c r="AC476" s="1047"/>
      <c r="AD476" s="212"/>
      <c r="AE476" s="212"/>
      <c r="AF476" s="212"/>
      <c r="AG476" s="212"/>
      <c r="AH476" s="212"/>
      <c r="AI476" s="212"/>
      <c r="AJ476" s="212"/>
    </row>
    <row r="477" spans="1:36" s="211" customFormat="1" ht="26.25" customHeight="1" x14ac:dyDescent="0.25">
      <c r="A477" s="246" t="s">
        <v>3</v>
      </c>
      <c r="B477" s="246"/>
      <c r="C477" s="246"/>
      <c r="D477" s="246"/>
      <c r="E477" s="246"/>
      <c r="F477" s="246" t="s">
        <v>18</v>
      </c>
      <c r="G477" s="245"/>
      <c r="H477" s="491" t="str">
        <f>IF(I477&lt;&gt;"",VLOOKUP(F476,Dependencias,2,0),"")</f>
        <v/>
      </c>
      <c r="I477" s="453" t="str">
        <f t="shared" ref="I477:I538" si="274">IF(L477&lt;&gt;"",VLOOKUP(L477,SERIE,2,0),"")</f>
        <v/>
      </c>
      <c r="J477" s="453" t="str">
        <f t="shared" ref="J477:J538" si="275">IF(M477&lt;&gt;"",VLOOKUP(M477,SUBSERIE,2,0),"")</f>
        <v/>
      </c>
      <c r="K477" s="453">
        <f t="shared" si="249"/>
        <v>1988</v>
      </c>
      <c r="L477" s="454"/>
      <c r="M477" s="454"/>
      <c r="N477" s="854" t="s">
        <v>980</v>
      </c>
      <c r="O477" s="854"/>
      <c r="P477" s="455"/>
      <c r="Q477" s="455"/>
      <c r="R477" s="455"/>
      <c r="S477" s="455"/>
      <c r="T477" s="455"/>
      <c r="U477" s="455"/>
      <c r="V477" s="456"/>
      <c r="W477" s="455"/>
      <c r="X477" s="455"/>
      <c r="Y477" s="781"/>
      <c r="Z477" s="455"/>
      <c r="AA477" s="455"/>
      <c r="AB477" s="455"/>
      <c r="AC477" s="1047"/>
      <c r="AD477" s="212"/>
      <c r="AE477" s="212"/>
      <c r="AF477" s="212"/>
      <c r="AG477" s="212"/>
      <c r="AH477" s="212"/>
      <c r="AI477" s="212"/>
      <c r="AJ477" s="212" t="str">
        <f t="shared" ref="AJ477" si="276">TRIM(AH477)</f>
        <v/>
      </c>
    </row>
    <row r="478" spans="1:36" s="211" customFormat="1" ht="54" customHeight="1" x14ac:dyDescent="0.25">
      <c r="A478" s="246" t="s">
        <v>3</v>
      </c>
      <c r="B478" s="246"/>
      <c r="C478" s="246"/>
      <c r="D478" s="246"/>
      <c r="E478" s="246"/>
      <c r="F478" s="36" t="s">
        <v>18</v>
      </c>
      <c r="G478" s="245"/>
      <c r="H478" s="491" t="str">
        <f>IF(I478&lt;&gt;"",VLOOKUP(F477,Dependencias,2,0),"")</f>
        <v/>
      </c>
      <c r="I478" s="453" t="str">
        <f t="shared" si="274"/>
        <v/>
      </c>
      <c r="J478" s="453" t="str">
        <f t="shared" si="275"/>
        <v/>
      </c>
      <c r="K478" s="453">
        <f t="shared" si="249"/>
        <v>1802</v>
      </c>
      <c r="L478" s="454"/>
      <c r="M478" s="454"/>
      <c r="N478" s="854" t="s">
        <v>396</v>
      </c>
      <c r="O478" s="854"/>
      <c r="P478" s="455"/>
      <c r="Q478" s="455"/>
      <c r="R478" s="455"/>
      <c r="S478" s="455"/>
      <c r="T478" s="455"/>
      <c r="U478" s="455"/>
      <c r="V478" s="456"/>
      <c r="W478" s="455"/>
      <c r="X478" s="455"/>
      <c r="Y478" s="781"/>
      <c r="Z478" s="455"/>
      <c r="AA478" s="455"/>
      <c r="AB478" s="455"/>
      <c r="AC478" s="1047"/>
      <c r="AD478" s="212"/>
      <c r="AE478" s="212"/>
      <c r="AF478" s="212"/>
      <c r="AG478" s="212"/>
      <c r="AH478" s="212"/>
      <c r="AI478" s="212"/>
      <c r="AJ478" s="212" t="str">
        <f t="shared" ref="AJ478" si="277">TRIM(AH478)</f>
        <v/>
      </c>
    </row>
    <row r="479" spans="1:36" ht="36" customHeight="1" x14ac:dyDescent="0.25">
      <c r="A479" s="36"/>
      <c r="B479" s="36"/>
      <c r="C479" s="36"/>
      <c r="D479" s="36"/>
      <c r="E479" s="36"/>
      <c r="F479" s="36" t="s">
        <v>18</v>
      </c>
      <c r="G479" s="18"/>
      <c r="H479" s="184"/>
      <c r="I479" s="185"/>
      <c r="J479" s="185"/>
      <c r="K479" s="185"/>
      <c r="L479" s="862"/>
      <c r="M479" s="862"/>
      <c r="N479" s="857" t="s">
        <v>981</v>
      </c>
      <c r="O479" s="857"/>
      <c r="P479" s="186"/>
      <c r="Q479" s="186"/>
      <c r="R479" s="186"/>
      <c r="S479" s="186"/>
      <c r="T479" s="186"/>
      <c r="U479" s="186"/>
      <c r="V479" s="187"/>
      <c r="W479" s="186"/>
      <c r="X479" s="186"/>
      <c r="Y479" s="781"/>
      <c r="Z479" s="186"/>
      <c r="AA479" s="186"/>
      <c r="AB479" s="455"/>
      <c r="AC479" s="1047"/>
      <c r="AD479" s="25"/>
      <c r="AE479" s="25"/>
      <c r="AF479" s="25"/>
      <c r="AG479" s="25"/>
      <c r="AH479" s="25"/>
      <c r="AI479" s="25"/>
      <c r="AJ479" s="25"/>
    </row>
    <row r="480" spans="1:36" ht="16.5" customHeight="1" x14ac:dyDescent="0.25">
      <c r="A480" s="36" t="s">
        <v>3</v>
      </c>
      <c r="B480" s="36"/>
      <c r="C480" s="36"/>
      <c r="D480" s="36"/>
      <c r="E480" s="36"/>
      <c r="F480" s="36" t="s">
        <v>18</v>
      </c>
      <c r="G480" s="18"/>
      <c r="H480" s="184" t="str">
        <f t="shared" ref="H480:H493" si="278">IF(I480&lt;&gt;"",VLOOKUP(F479,Dependencias,2,0),"")</f>
        <v/>
      </c>
      <c r="I480" s="185" t="str">
        <f t="shared" si="274"/>
        <v/>
      </c>
      <c r="J480" s="185" t="str">
        <f t="shared" si="275"/>
        <v/>
      </c>
      <c r="K480" s="185">
        <f t="shared" si="249"/>
        <v>1627</v>
      </c>
      <c r="L480" s="862"/>
      <c r="M480" s="862"/>
      <c r="N480" s="857" t="s">
        <v>397</v>
      </c>
      <c r="O480" s="857"/>
      <c r="P480" s="186"/>
      <c r="Q480" s="186"/>
      <c r="R480" s="186"/>
      <c r="S480" s="186"/>
      <c r="T480" s="186"/>
      <c r="U480" s="186"/>
      <c r="V480" s="187"/>
      <c r="W480" s="186"/>
      <c r="X480" s="186"/>
      <c r="Y480" s="781"/>
      <c r="Z480" s="186"/>
      <c r="AA480" s="186"/>
      <c r="AB480" s="455"/>
      <c r="AC480" s="1047"/>
      <c r="AD480" s="25"/>
      <c r="AE480" s="25"/>
      <c r="AF480" s="25"/>
      <c r="AG480" s="25"/>
      <c r="AH480" s="25"/>
      <c r="AI480" s="25"/>
      <c r="AJ480" s="25" t="str">
        <f t="shared" ref="AJ480" si="279">TRIM(AH480)</f>
        <v/>
      </c>
    </row>
    <row r="481" spans="1:36" ht="16.5" customHeight="1" x14ac:dyDescent="0.25">
      <c r="A481" s="36" t="s">
        <v>3</v>
      </c>
      <c r="B481" s="36"/>
      <c r="C481" s="36"/>
      <c r="D481" s="36"/>
      <c r="E481" s="36"/>
      <c r="F481" s="36" t="s">
        <v>18</v>
      </c>
      <c r="G481" s="18"/>
      <c r="H481" s="184" t="str">
        <f t="shared" si="278"/>
        <v/>
      </c>
      <c r="I481" s="185" t="str">
        <f t="shared" si="274"/>
        <v/>
      </c>
      <c r="J481" s="185" t="str">
        <f t="shared" si="275"/>
        <v/>
      </c>
      <c r="K481" s="185">
        <f t="shared" si="249"/>
        <v>1611</v>
      </c>
      <c r="L481" s="862"/>
      <c r="M481" s="862"/>
      <c r="N481" s="857" t="s">
        <v>398</v>
      </c>
      <c r="O481" s="857"/>
      <c r="P481" s="186"/>
      <c r="Q481" s="186"/>
      <c r="R481" s="186"/>
      <c r="S481" s="186"/>
      <c r="T481" s="186"/>
      <c r="U481" s="186"/>
      <c r="V481" s="187"/>
      <c r="W481" s="186"/>
      <c r="X481" s="186"/>
      <c r="Y481" s="781"/>
      <c r="Z481" s="186"/>
      <c r="AA481" s="186"/>
      <c r="AB481" s="455"/>
      <c r="AC481" s="1047"/>
      <c r="AD481" s="25"/>
      <c r="AE481" s="25"/>
      <c r="AF481" s="25"/>
      <c r="AG481" s="25"/>
      <c r="AH481" s="25"/>
      <c r="AI481" s="25"/>
      <c r="AJ481" s="25" t="str">
        <f t="shared" ref="AJ481" si="280">TRIM(AH481)</f>
        <v/>
      </c>
    </row>
    <row r="482" spans="1:36" ht="44.25" customHeight="1" x14ac:dyDescent="0.25">
      <c r="A482" s="36" t="s">
        <v>3</v>
      </c>
      <c r="B482" s="36"/>
      <c r="C482" s="36"/>
      <c r="D482" s="36"/>
      <c r="E482" s="36"/>
      <c r="F482" s="36" t="s">
        <v>18</v>
      </c>
      <c r="G482" s="18"/>
      <c r="H482" s="184" t="str">
        <f t="shared" si="278"/>
        <v/>
      </c>
      <c r="I482" s="185" t="str">
        <f t="shared" si="274"/>
        <v/>
      </c>
      <c r="J482" s="185" t="str">
        <f t="shared" si="275"/>
        <v/>
      </c>
      <c r="K482" s="185">
        <f t="shared" si="249"/>
        <v>1790</v>
      </c>
      <c r="L482" s="862"/>
      <c r="M482" s="862"/>
      <c r="N482" s="857" t="s">
        <v>399</v>
      </c>
      <c r="O482" s="857"/>
      <c r="P482" s="186"/>
      <c r="Q482" s="186"/>
      <c r="R482" s="186"/>
      <c r="S482" s="186"/>
      <c r="T482" s="186"/>
      <c r="U482" s="186"/>
      <c r="V482" s="187"/>
      <c r="W482" s="186"/>
      <c r="X482" s="186"/>
      <c r="Y482" s="781"/>
      <c r="Z482" s="186"/>
      <c r="AA482" s="186"/>
      <c r="AB482" s="455"/>
      <c r="AC482" s="1047"/>
      <c r="AD482" s="25"/>
      <c r="AE482" s="25"/>
      <c r="AF482" s="25"/>
      <c r="AG482" s="25"/>
      <c r="AH482" s="25"/>
      <c r="AI482" s="25"/>
      <c r="AJ482" s="25" t="str">
        <f t="shared" ref="AJ482" si="281">TRIM(AH482)</f>
        <v/>
      </c>
    </row>
    <row r="483" spans="1:36" ht="16.5" customHeight="1" x14ac:dyDescent="0.25">
      <c r="A483" s="36" t="s">
        <v>3</v>
      </c>
      <c r="B483" s="36"/>
      <c r="C483" s="36"/>
      <c r="D483" s="36"/>
      <c r="E483" s="36"/>
      <c r="F483" s="36" t="s">
        <v>18</v>
      </c>
      <c r="G483" s="18"/>
      <c r="H483" s="184" t="str">
        <f t="shared" si="278"/>
        <v/>
      </c>
      <c r="I483" s="185" t="str">
        <f t="shared" si="274"/>
        <v/>
      </c>
      <c r="J483" s="185" t="str">
        <f t="shared" si="275"/>
        <v/>
      </c>
      <c r="K483" s="185">
        <f t="shared" si="249"/>
        <v>1733</v>
      </c>
      <c r="L483" s="862"/>
      <c r="M483" s="862"/>
      <c r="N483" s="857" t="s">
        <v>400</v>
      </c>
      <c r="O483" s="857"/>
      <c r="P483" s="186"/>
      <c r="Q483" s="186"/>
      <c r="R483" s="186"/>
      <c r="S483" s="186"/>
      <c r="T483" s="186"/>
      <c r="U483" s="186"/>
      <c r="V483" s="187"/>
      <c r="W483" s="186"/>
      <c r="X483" s="186"/>
      <c r="Y483" s="781"/>
      <c r="Z483" s="186"/>
      <c r="AA483" s="186"/>
      <c r="AB483" s="455"/>
      <c r="AC483" s="1047"/>
      <c r="AD483" s="25"/>
      <c r="AE483" s="25"/>
      <c r="AF483" s="25"/>
      <c r="AG483" s="25"/>
      <c r="AH483" s="25"/>
      <c r="AI483" s="25"/>
      <c r="AJ483" s="25" t="str">
        <f t="shared" ref="AJ483" si="282">TRIM(AH483)</f>
        <v/>
      </c>
    </row>
    <row r="484" spans="1:36" ht="16.5" customHeight="1" x14ac:dyDescent="0.25">
      <c r="A484" s="36" t="s">
        <v>3</v>
      </c>
      <c r="B484" s="36"/>
      <c r="C484" s="36"/>
      <c r="D484" s="36"/>
      <c r="E484" s="36"/>
      <c r="F484" s="36" t="s">
        <v>18</v>
      </c>
      <c r="G484" s="18"/>
      <c r="H484" s="184" t="str">
        <f t="shared" si="278"/>
        <v/>
      </c>
      <c r="I484" s="185" t="str">
        <f t="shared" si="274"/>
        <v/>
      </c>
      <c r="J484" s="185" t="str">
        <f t="shared" si="275"/>
        <v/>
      </c>
      <c r="K484" s="185">
        <f t="shared" si="249"/>
        <v>1721</v>
      </c>
      <c r="L484" s="862"/>
      <c r="M484" s="862"/>
      <c r="N484" s="857" t="s">
        <v>401</v>
      </c>
      <c r="O484" s="857"/>
      <c r="P484" s="186"/>
      <c r="Q484" s="186"/>
      <c r="R484" s="186"/>
      <c r="S484" s="186"/>
      <c r="T484" s="186"/>
      <c r="U484" s="186"/>
      <c r="V484" s="187"/>
      <c r="W484" s="186"/>
      <c r="X484" s="186"/>
      <c r="Y484" s="781"/>
      <c r="Z484" s="186"/>
      <c r="AA484" s="186"/>
      <c r="AB484" s="455"/>
      <c r="AC484" s="1047"/>
      <c r="AD484" s="25"/>
      <c r="AE484" s="25"/>
      <c r="AF484" s="25"/>
      <c r="AG484" s="25"/>
      <c r="AH484" s="25"/>
      <c r="AI484" s="25"/>
      <c r="AJ484" s="25" t="str">
        <f t="shared" ref="AJ484" si="283">TRIM(AH484)</f>
        <v/>
      </c>
    </row>
    <row r="485" spans="1:36" ht="16.5" customHeight="1" x14ac:dyDescent="0.25">
      <c r="A485" s="36" t="s">
        <v>3</v>
      </c>
      <c r="B485" s="36"/>
      <c r="C485" s="36"/>
      <c r="D485" s="36"/>
      <c r="E485" s="36"/>
      <c r="F485" s="36" t="s">
        <v>18</v>
      </c>
      <c r="G485" s="18"/>
      <c r="H485" s="184" t="str">
        <f t="shared" si="278"/>
        <v/>
      </c>
      <c r="I485" s="185" t="str">
        <f t="shared" si="274"/>
        <v/>
      </c>
      <c r="J485" s="185" t="str">
        <f t="shared" si="275"/>
        <v/>
      </c>
      <c r="K485" s="185">
        <f t="shared" si="249"/>
        <v>1722</v>
      </c>
      <c r="L485" s="862"/>
      <c r="M485" s="862"/>
      <c r="N485" s="857" t="s">
        <v>982</v>
      </c>
      <c r="O485" s="857"/>
      <c r="P485" s="186"/>
      <c r="Q485" s="186"/>
      <c r="R485" s="186"/>
      <c r="S485" s="186"/>
      <c r="T485" s="186"/>
      <c r="U485" s="186"/>
      <c r="V485" s="187"/>
      <c r="W485" s="186"/>
      <c r="X485" s="186"/>
      <c r="Y485" s="781"/>
      <c r="Z485" s="186"/>
      <c r="AA485" s="186"/>
      <c r="AB485" s="455"/>
      <c r="AC485" s="1047"/>
      <c r="AD485" s="25"/>
      <c r="AE485" s="25"/>
      <c r="AF485" s="25"/>
      <c r="AG485" s="25"/>
      <c r="AH485" s="25"/>
      <c r="AI485" s="25"/>
      <c r="AJ485" s="25" t="str">
        <f t="shared" ref="AJ485" si="284">TRIM(AH485)</f>
        <v/>
      </c>
    </row>
    <row r="486" spans="1:36" ht="28.5" customHeight="1" x14ac:dyDescent="0.25">
      <c r="A486" s="36" t="s">
        <v>3</v>
      </c>
      <c r="B486" s="36"/>
      <c r="C486" s="36"/>
      <c r="D486" s="36"/>
      <c r="E486" s="36"/>
      <c r="F486" s="36" t="s">
        <v>18</v>
      </c>
      <c r="G486" s="18"/>
      <c r="H486" s="184" t="str">
        <f t="shared" si="278"/>
        <v/>
      </c>
      <c r="I486" s="185" t="str">
        <f t="shared" si="274"/>
        <v/>
      </c>
      <c r="J486" s="185" t="str">
        <f t="shared" si="275"/>
        <v/>
      </c>
      <c r="K486" s="185">
        <f t="shared" si="249"/>
        <v>1680</v>
      </c>
      <c r="L486" s="862"/>
      <c r="M486" s="862"/>
      <c r="N486" s="857" t="s">
        <v>957</v>
      </c>
      <c r="O486" s="857"/>
      <c r="P486" s="186"/>
      <c r="Q486" s="186"/>
      <c r="R486" s="186"/>
      <c r="S486" s="186"/>
      <c r="T486" s="186"/>
      <c r="U486" s="186"/>
      <c r="V486" s="187"/>
      <c r="W486" s="186"/>
      <c r="X486" s="186"/>
      <c r="Y486" s="781"/>
      <c r="Z486" s="186"/>
      <c r="AA486" s="186"/>
      <c r="AB486" s="455"/>
      <c r="AC486" s="1047"/>
      <c r="AD486" s="25"/>
      <c r="AE486" s="25"/>
      <c r="AF486" s="25"/>
      <c r="AG486" s="25"/>
      <c r="AH486" s="25"/>
      <c r="AI486" s="25"/>
      <c r="AJ486" s="25" t="str">
        <f t="shared" ref="AJ486" si="285">TRIM(AH486)</f>
        <v/>
      </c>
    </row>
    <row r="487" spans="1:36" ht="38.25" customHeight="1" x14ac:dyDescent="0.25">
      <c r="A487" s="36" t="s">
        <v>3</v>
      </c>
      <c r="B487" s="36"/>
      <c r="C487" s="36"/>
      <c r="D487" s="36"/>
      <c r="E487" s="36"/>
      <c r="F487" s="36" t="s">
        <v>18</v>
      </c>
      <c r="G487" s="18"/>
      <c r="H487" s="184" t="str">
        <f t="shared" si="278"/>
        <v/>
      </c>
      <c r="I487" s="185" t="str">
        <f t="shared" si="274"/>
        <v/>
      </c>
      <c r="J487" s="185" t="str">
        <f t="shared" si="275"/>
        <v/>
      </c>
      <c r="K487" s="185">
        <f t="shared" si="249"/>
        <v>1678</v>
      </c>
      <c r="L487" s="862"/>
      <c r="M487" s="862"/>
      <c r="N487" s="857" t="s">
        <v>956</v>
      </c>
      <c r="O487" s="857"/>
      <c r="P487" s="186"/>
      <c r="Q487" s="186"/>
      <c r="R487" s="186"/>
      <c r="S487" s="186"/>
      <c r="T487" s="186"/>
      <c r="U487" s="186"/>
      <c r="V487" s="187"/>
      <c r="W487" s="186"/>
      <c r="X487" s="186"/>
      <c r="Y487" s="781"/>
      <c r="Z487" s="186"/>
      <c r="AA487" s="186"/>
      <c r="AB487" s="455"/>
      <c r="AC487" s="1047"/>
      <c r="AD487" s="25"/>
      <c r="AE487" s="25"/>
      <c r="AF487" s="25"/>
      <c r="AG487" s="25"/>
      <c r="AH487" s="25"/>
      <c r="AI487" s="25"/>
      <c r="AJ487" s="25" t="str">
        <f t="shared" ref="AJ487" si="286">TRIM(AH487)</f>
        <v/>
      </c>
    </row>
    <row r="488" spans="1:36" ht="39.75" customHeight="1" x14ac:dyDescent="0.25">
      <c r="A488" s="36" t="s">
        <v>3</v>
      </c>
      <c r="B488" s="36"/>
      <c r="C488" s="36"/>
      <c r="D488" s="36"/>
      <c r="E488" s="36"/>
      <c r="F488" s="36" t="s">
        <v>18</v>
      </c>
      <c r="G488" s="18"/>
      <c r="H488" s="184" t="str">
        <f t="shared" si="278"/>
        <v/>
      </c>
      <c r="I488" s="185" t="str">
        <f t="shared" si="274"/>
        <v/>
      </c>
      <c r="J488" s="185" t="str">
        <f t="shared" si="275"/>
        <v/>
      </c>
      <c r="K488" s="185">
        <f t="shared" si="249"/>
        <v>1679</v>
      </c>
      <c r="L488" s="862"/>
      <c r="M488" s="862"/>
      <c r="N488" s="857" t="s">
        <v>958</v>
      </c>
      <c r="O488" s="857"/>
      <c r="P488" s="186"/>
      <c r="Q488" s="186"/>
      <c r="R488" s="186"/>
      <c r="S488" s="186"/>
      <c r="T488" s="186"/>
      <c r="U488" s="186"/>
      <c r="V488" s="187"/>
      <c r="W488" s="186"/>
      <c r="X488" s="186"/>
      <c r="Y488" s="781"/>
      <c r="Z488" s="186"/>
      <c r="AA488" s="186"/>
      <c r="AB488" s="455"/>
      <c r="AC488" s="836"/>
      <c r="AD488" s="25"/>
      <c r="AE488" s="25"/>
      <c r="AF488" s="25"/>
      <c r="AG488" s="25"/>
      <c r="AH488" s="25"/>
      <c r="AI488" s="25"/>
      <c r="AJ488" s="25" t="str">
        <f t="shared" ref="AJ488" si="287">TRIM(AH488)</f>
        <v/>
      </c>
    </row>
    <row r="489" spans="1:36" ht="13.5" customHeight="1" x14ac:dyDescent="0.25">
      <c r="A489" s="36" t="s">
        <v>3</v>
      </c>
      <c r="B489" s="36"/>
      <c r="C489" s="36"/>
      <c r="D489" s="36"/>
      <c r="E489" s="36"/>
      <c r="F489" s="36" t="s">
        <v>18</v>
      </c>
      <c r="G489" s="18"/>
      <c r="H489" s="184" t="str">
        <f t="shared" si="278"/>
        <v/>
      </c>
      <c r="I489" s="185" t="str">
        <f t="shared" si="274"/>
        <v/>
      </c>
      <c r="J489" s="185" t="str">
        <f t="shared" si="275"/>
        <v/>
      </c>
      <c r="K489" s="185">
        <f t="shared" si="249"/>
        <v>1671</v>
      </c>
      <c r="L489" s="862"/>
      <c r="M489" s="862"/>
      <c r="N489" s="857" t="s">
        <v>406</v>
      </c>
      <c r="O489" s="857"/>
      <c r="P489" s="186"/>
      <c r="Q489" s="186"/>
      <c r="R489" s="186"/>
      <c r="S489" s="186"/>
      <c r="T489" s="186"/>
      <c r="U489" s="186"/>
      <c r="V489" s="187"/>
      <c r="W489" s="186"/>
      <c r="X489" s="186"/>
      <c r="Y489" s="781"/>
      <c r="Z489" s="186"/>
      <c r="AA489" s="186"/>
      <c r="AB489" s="455"/>
      <c r="AC489" s="836"/>
      <c r="AD489" s="25"/>
      <c r="AE489" s="25"/>
      <c r="AF489" s="25"/>
      <c r="AG489" s="25"/>
      <c r="AH489" s="25"/>
      <c r="AI489" s="25"/>
      <c r="AJ489" s="25" t="str">
        <f t="shared" ref="AJ489" si="288">TRIM(AH489)</f>
        <v/>
      </c>
    </row>
    <row r="490" spans="1:36" ht="16.5" customHeight="1" x14ac:dyDescent="0.25">
      <c r="A490" s="36" t="s">
        <v>3</v>
      </c>
      <c r="B490" s="36"/>
      <c r="C490" s="36"/>
      <c r="D490" s="36"/>
      <c r="E490" s="36"/>
      <c r="F490" s="36" t="s">
        <v>18</v>
      </c>
      <c r="G490" s="18"/>
      <c r="H490" s="184" t="str">
        <f t="shared" si="278"/>
        <v/>
      </c>
      <c r="I490" s="185" t="str">
        <f t="shared" si="274"/>
        <v/>
      </c>
      <c r="J490" s="185" t="str">
        <f t="shared" si="275"/>
        <v/>
      </c>
      <c r="K490" s="185">
        <f t="shared" si="249"/>
        <v>1723</v>
      </c>
      <c r="L490" s="862"/>
      <c r="M490" s="862"/>
      <c r="N490" s="857" t="s">
        <v>407</v>
      </c>
      <c r="O490" s="857"/>
      <c r="P490" s="186"/>
      <c r="Q490" s="186"/>
      <c r="R490" s="186"/>
      <c r="S490" s="186"/>
      <c r="T490" s="186"/>
      <c r="U490" s="186"/>
      <c r="V490" s="187"/>
      <c r="W490" s="186"/>
      <c r="X490" s="186"/>
      <c r="Y490" s="781"/>
      <c r="Z490" s="186"/>
      <c r="AA490" s="186"/>
      <c r="AB490" s="455"/>
      <c r="AC490" s="836"/>
      <c r="AD490" s="25"/>
      <c r="AE490" s="25"/>
      <c r="AF490" s="25"/>
      <c r="AG490" s="25"/>
      <c r="AH490" s="25"/>
      <c r="AI490" s="25"/>
      <c r="AJ490" s="25" t="str">
        <f t="shared" ref="AJ490" si="289">TRIM(AH490)</f>
        <v/>
      </c>
    </row>
    <row r="491" spans="1:36" ht="13.5" customHeight="1" x14ac:dyDescent="0.25">
      <c r="A491" s="36" t="s">
        <v>3</v>
      </c>
      <c r="B491" s="36"/>
      <c r="C491" s="36"/>
      <c r="D491" s="36"/>
      <c r="E491" s="36"/>
      <c r="F491" s="36" t="s">
        <v>18</v>
      </c>
      <c r="G491" s="18"/>
      <c r="H491" s="184" t="str">
        <f t="shared" si="278"/>
        <v/>
      </c>
      <c r="I491" s="185" t="str">
        <f t="shared" si="274"/>
        <v/>
      </c>
      <c r="J491" s="185" t="str">
        <f t="shared" si="275"/>
        <v/>
      </c>
      <c r="K491" s="185">
        <f t="shared" si="249"/>
        <v>1672</v>
      </c>
      <c r="L491" s="862"/>
      <c r="M491" s="862"/>
      <c r="N491" s="857" t="s">
        <v>408</v>
      </c>
      <c r="O491" s="857"/>
      <c r="P491" s="186"/>
      <c r="Q491" s="186"/>
      <c r="R491" s="186"/>
      <c r="S491" s="186"/>
      <c r="T491" s="186"/>
      <c r="U491" s="186"/>
      <c r="V491" s="187"/>
      <c r="W491" s="186"/>
      <c r="X491" s="186"/>
      <c r="Y491" s="781"/>
      <c r="Z491" s="186"/>
      <c r="AA491" s="186"/>
      <c r="AB491" s="455"/>
      <c r="AC491" s="836"/>
      <c r="AD491" s="25"/>
      <c r="AE491" s="25"/>
      <c r="AF491" s="25"/>
      <c r="AG491" s="25"/>
      <c r="AH491" s="25"/>
      <c r="AI491" s="25"/>
      <c r="AJ491" s="25" t="str">
        <f t="shared" ref="AJ491" si="290">TRIM(AH491)</f>
        <v/>
      </c>
    </row>
    <row r="492" spans="1:36" ht="13.5" customHeight="1" x14ac:dyDescent="0.25">
      <c r="A492" s="36" t="s">
        <v>3</v>
      </c>
      <c r="B492" s="36"/>
      <c r="C492" s="36"/>
      <c r="D492" s="36"/>
      <c r="E492" s="36"/>
      <c r="F492" s="36" t="s">
        <v>18</v>
      </c>
      <c r="G492" s="18"/>
      <c r="H492" s="184" t="str">
        <f t="shared" si="278"/>
        <v/>
      </c>
      <c r="I492" s="185" t="str">
        <f t="shared" si="274"/>
        <v/>
      </c>
      <c r="J492" s="185" t="str">
        <f t="shared" si="275"/>
        <v/>
      </c>
      <c r="K492" s="185">
        <f t="shared" si="249"/>
        <v>1668</v>
      </c>
      <c r="L492" s="862"/>
      <c r="M492" s="862"/>
      <c r="N492" s="857" t="s">
        <v>409</v>
      </c>
      <c r="O492" s="857"/>
      <c r="P492" s="186"/>
      <c r="Q492" s="186"/>
      <c r="R492" s="186"/>
      <c r="S492" s="186"/>
      <c r="T492" s="186"/>
      <c r="U492" s="186"/>
      <c r="V492" s="187"/>
      <c r="W492" s="186"/>
      <c r="X492" s="186"/>
      <c r="Y492" s="781"/>
      <c r="Z492" s="186"/>
      <c r="AA492" s="186"/>
      <c r="AB492" s="455"/>
      <c r="AC492" s="836"/>
      <c r="AD492" s="25"/>
      <c r="AE492" s="25"/>
      <c r="AF492" s="25"/>
      <c r="AG492" s="25"/>
      <c r="AH492" s="25"/>
      <c r="AI492" s="25"/>
      <c r="AJ492" s="25" t="str">
        <f t="shared" ref="AJ492" si="291">TRIM(AH492)</f>
        <v/>
      </c>
    </row>
    <row r="493" spans="1:36" ht="12.75" customHeight="1" thickBot="1" x14ac:dyDescent="0.3">
      <c r="A493" s="36" t="s">
        <v>3</v>
      </c>
      <c r="B493" s="36"/>
      <c r="C493" s="36"/>
      <c r="D493" s="36"/>
      <c r="E493" s="36"/>
      <c r="F493" s="36"/>
      <c r="G493" s="39"/>
      <c r="H493" s="188" t="str">
        <f t="shared" si="278"/>
        <v/>
      </c>
      <c r="I493" s="189" t="str">
        <f t="shared" si="274"/>
        <v/>
      </c>
      <c r="J493" s="189" t="str">
        <f t="shared" si="275"/>
        <v/>
      </c>
      <c r="K493" s="189">
        <f t="shared" si="249"/>
        <v>1681</v>
      </c>
      <c r="L493" s="180"/>
      <c r="M493" s="180"/>
      <c r="N493" s="181" t="s">
        <v>410</v>
      </c>
      <c r="O493" s="181"/>
      <c r="P493" s="191"/>
      <c r="Q493" s="191"/>
      <c r="R493" s="191"/>
      <c r="S493" s="191"/>
      <c r="T493" s="191"/>
      <c r="U493" s="191"/>
      <c r="V493" s="182"/>
      <c r="W493" s="191"/>
      <c r="X493" s="191"/>
      <c r="Y493" s="783"/>
      <c r="Z493" s="191"/>
      <c r="AA493" s="191"/>
      <c r="AB493" s="287"/>
      <c r="AC493" s="846"/>
      <c r="AD493" s="25"/>
      <c r="AE493" s="25"/>
      <c r="AF493" s="25"/>
      <c r="AG493" s="25"/>
      <c r="AH493" s="25"/>
      <c r="AI493" s="25"/>
      <c r="AJ493" s="25" t="str">
        <f t="shared" ref="AJ493" si="292">TRIM(AH493)</f>
        <v/>
      </c>
    </row>
    <row r="494" spans="1:36" ht="16.5" customHeight="1" x14ac:dyDescent="0.25">
      <c r="A494" s="36"/>
      <c r="B494" s="36"/>
      <c r="C494" s="36"/>
      <c r="D494" s="36"/>
      <c r="E494" s="36"/>
      <c r="F494" s="36"/>
      <c r="G494" s="39"/>
      <c r="H494" s="292"/>
      <c r="I494" s="293"/>
      <c r="J494" s="293"/>
      <c r="K494" s="293"/>
      <c r="L494" s="526"/>
      <c r="M494" s="526"/>
      <c r="N494" s="199"/>
      <c r="O494" s="199"/>
      <c r="P494" s="289"/>
      <c r="Q494" s="289"/>
      <c r="R494" s="289"/>
      <c r="S494" s="289"/>
      <c r="T494" s="289"/>
      <c r="U494" s="289"/>
      <c r="V494" s="200"/>
      <c r="W494" s="289"/>
      <c r="X494" s="289"/>
      <c r="Y494" s="782"/>
      <c r="Z494" s="289"/>
      <c r="AA494" s="289"/>
      <c r="AB494" s="496"/>
      <c r="AC494" s="831"/>
      <c r="AD494" s="25"/>
      <c r="AE494" s="25"/>
      <c r="AF494" s="25"/>
      <c r="AG494" s="25"/>
      <c r="AH494" s="25"/>
      <c r="AI494" s="25"/>
      <c r="AJ494" s="25"/>
    </row>
    <row r="495" spans="1:36" ht="16.5" customHeight="1" x14ac:dyDescent="0.25">
      <c r="A495" s="36"/>
      <c r="B495" s="36"/>
      <c r="C495" s="36"/>
      <c r="D495" s="36"/>
      <c r="E495" s="36"/>
      <c r="F495" s="36"/>
      <c r="G495" s="39"/>
      <c r="H495" s="184"/>
      <c r="I495" s="185"/>
      <c r="J495" s="185"/>
      <c r="K495" s="185"/>
      <c r="L495" s="862"/>
      <c r="M495" s="862"/>
      <c r="N495" s="857"/>
      <c r="O495" s="857"/>
      <c r="P495" s="186"/>
      <c r="Q495" s="186"/>
      <c r="R495" s="186"/>
      <c r="S495" s="186"/>
      <c r="T495" s="186"/>
      <c r="U495" s="186"/>
      <c r="V495" s="187"/>
      <c r="W495" s="186"/>
      <c r="X495" s="186"/>
      <c r="Y495" s="781"/>
      <c r="Z495" s="186"/>
      <c r="AA495" s="186"/>
      <c r="AB495" s="455"/>
      <c r="AC495" s="836"/>
      <c r="AD495" s="25"/>
      <c r="AE495" s="25"/>
      <c r="AF495" s="25"/>
      <c r="AG495" s="25"/>
      <c r="AH495" s="25"/>
      <c r="AI495" s="25"/>
      <c r="AJ495" s="25"/>
    </row>
    <row r="496" spans="1:36" ht="16.5" customHeight="1" x14ac:dyDescent="0.25">
      <c r="A496" s="36"/>
      <c r="B496" s="36"/>
      <c r="C496" s="36"/>
      <c r="D496" s="36"/>
      <c r="E496" s="36"/>
      <c r="F496" s="36"/>
      <c r="G496" s="39"/>
      <c r="H496" s="184"/>
      <c r="I496" s="185"/>
      <c r="J496" s="185"/>
      <c r="K496" s="185"/>
      <c r="L496" s="862"/>
      <c r="M496" s="835" t="s">
        <v>803</v>
      </c>
      <c r="N496" s="202"/>
      <c r="O496" s="202"/>
      <c r="P496" s="202"/>
      <c r="Q496" s="202"/>
      <c r="R496" s="202"/>
      <c r="S496" s="202"/>
      <c r="T496" s="202"/>
      <c r="U496" s="202"/>
      <c r="V496" s="202"/>
      <c r="W496" s="835" t="s">
        <v>898</v>
      </c>
      <c r="X496" s="840"/>
      <c r="Y496" s="781"/>
      <c r="Z496" s="186"/>
      <c r="AA496" s="186"/>
      <c r="AB496" s="455"/>
      <c r="AC496" s="836"/>
      <c r="AD496" s="25"/>
      <c r="AE496" s="25"/>
      <c r="AF496" s="25"/>
      <c r="AG496" s="25"/>
      <c r="AH496" s="25"/>
      <c r="AI496" s="25"/>
      <c r="AJ496" s="25"/>
    </row>
    <row r="497" spans="1:36" ht="18.75" customHeight="1" thickBot="1" x14ac:dyDescent="0.3">
      <c r="A497" s="36"/>
      <c r="B497" s="36"/>
      <c r="C497" s="36"/>
      <c r="D497" s="36"/>
      <c r="E497" s="36"/>
      <c r="F497" s="36"/>
      <c r="G497" s="39"/>
      <c r="H497" s="188"/>
      <c r="I497" s="189"/>
      <c r="J497" s="189"/>
      <c r="K497" s="189"/>
      <c r="L497" s="180"/>
      <c r="M497" s="205" t="s">
        <v>805</v>
      </c>
      <c r="N497" s="203"/>
      <c r="O497" s="203"/>
      <c r="P497" s="203"/>
      <c r="Q497" s="203"/>
      <c r="R497" s="203"/>
      <c r="S497" s="203"/>
      <c r="T497" s="203"/>
      <c r="U497" s="203"/>
      <c r="V497" s="203"/>
      <c r="W497" s="203"/>
      <c r="X497" s="446"/>
      <c r="Y497" s="783"/>
      <c r="Z497" s="191"/>
      <c r="AA497" s="191"/>
      <c r="AB497" s="287"/>
      <c r="AC497" s="846"/>
      <c r="AD497" s="25"/>
      <c r="AE497" s="25"/>
      <c r="AF497" s="25"/>
      <c r="AG497" s="25"/>
      <c r="AH497" s="25"/>
      <c r="AI497" s="25"/>
      <c r="AJ497" s="25"/>
    </row>
    <row r="498" spans="1:36" ht="23.25" customHeight="1" x14ac:dyDescent="0.25">
      <c r="A498" s="36"/>
      <c r="B498" s="36"/>
      <c r="C498" s="36"/>
      <c r="D498" s="36"/>
      <c r="E498" s="36"/>
      <c r="F498" s="36"/>
      <c r="G498" s="39"/>
      <c r="H498" s="972" t="s">
        <v>1</v>
      </c>
      <c r="I498" s="967"/>
      <c r="J498" s="967"/>
      <c r="K498" s="967"/>
      <c r="L498" s="967"/>
      <c r="M498" s="973" t="s">
        <v>2</v>
      </c>
      <c r="N498" s="967"/>
      <c r="O498" s="967"/>
      <c r="P498" s="967"/>
      <c r="Q498" s="967"/>
      <c r="R498" s="967"/>
      <c r="S498" s="967"/>
      <c r="T498" s="967"/>
      <c r="U498" s="967"/>
      <c r="V498" s="258"/>
      <c r="W498" s="258"/>
      <c r="X498" s="258"/>
      <c r="Y498" s="778"/>
      <c r="Z498" s="258"/>
      <c r="AA498" s="258"/>
      <c r="AB498" s="493"/>
      <c r="AC498" s="296"/>
      <c r="AD498" s="25"/>
      <c r="AE498" s="25"/>
      <c r="AF498" s="25"/>
      <c r="AG498" s="25"/>
      <c r="AH498" s="25"/>
      <c r="AI498" s="25"/>
      <c r="AJ498" s="25"/>
    </row>
    <row r="499" spans="1:36" ht="21" customHeight="1" x14ac:dyDescent="0.25">
      <c r="A499" s="36"/>
      <c r="B499" s="36"/>
      <c r="C499" s="36"/>
      <c r="D499" s="36"/>
      <c r="E499" s="36"/>
      <c r="F499" s="36"/>
      <c r="G499" s="39"/>
      <c r="H499" s="962" t="s">
        <v>4</v>
      </c>
      <c r="I499" s="963"/>
      <c r="J499" s="963"/>
      <c r="K499" s="963"/>
      <c r="L499" s="963"/>
      <c r="M499" s="964" t="s">
        <v>3</v>
      </c>
      <c r="N499" s="963"/>
      <c r="O499" s="963"/>
      <c r="P499" s="963"/>
      <c r="Q499" s="963"/>
      <c r="R499" s="963"/>
      <c r="S499" s="963"/>
      <c r="T499" s="963"/>
      <c r="U499" s="963"/>
      <c r="V499" s="833"/>
      <c r="W499" s="254"/>
      <c r="X499" s="965"/>
      <c r="Y499" s="963"/>
      <c r="Z499" s="971"/>
      <c r="AA499" s="963"/>
      <c r="AB499" s="963"/>
      <c r="AC499" s="297"/>
      <c r="AD499" s="25"/>
      <c r="AE499" s="25"/>
      <c r="AF499" s="25"/>
      <c r="AG499" s="25"/>
      <c r="AH499" s="25"/>
      <c r="AI499" s="25"/>
      <c r="AJ499" s="25"/>
    </row>
    <row r="500" spans="1:36" ht="21" customHeight="1" x14ac:dyDescent="0.25">
      <c r="A500" s="36"/>
      <c r="B500" s="36"/>
      <c r="C500" s="36"/>
      <c r="D500" s="36"/>
      <c r="E500" s="36"/>
      <c r="F500" s="36"/>
      <c r="G500" s="39"/>
      <c r="H500" s="962" t="s">
        <v>6</v>
      </c>
      <c r="I500" s="963"/>
      <c r="J500" s="963"/>
      <c r="K500" s="963"/>
      <c r="L500" s="963"/>
      <c r="M500" s="964" t="s">
        <v>18</v>
      </c>
      <c r="N500" s="963"/>
      <c r="O500" s="963"/>
      <c r="P500" s="963"/>
      <c r="Q500" s="963"/>
      <c r="R500" s="963"/>
      <c r="S500" s="963"/>
      <c r="T500" s="963"/>
      <c r="U500" s="963"/>
      <c r="V500" s="833"/>
      <c r="W500" s="254"/>
      <c r="X500" s="832"/>
      <c r="Y500" s="779"/>
      <c r="Z500" s="833"/>
      <c r="AA500" s="833"/>
      <c r="AB500" s="506"/>
      <c r="AC500" s="297"/>
      <c r="AD500" s="25"/>
      <c r="AE500" s="25"/>
      <c r="AF500" s="25"/>
      <c r="AG500" s="25"/>
      <c r="AH500" s="25"/>
      <c r="AI500" s="25"/>
      <c r="AJ500" s="25"/>
    </row>
    <row r="501" spans="1:36" ht="39" customHeight="1" x14ac:dyDescent="0.25">
      <c r="A501" s="36"/>
      <c r="B501" s="36"/>
      <c r="C501" s="36"/>
      <c r="D501" s="36"/>
      <c r="E501" s="36"/>
      <c r="F501" s="36"/>
      <c r="G501" s="39"/>
      <c r="H501" s="995" t="s">
        <v>8</v>
      </c>
      <c r="I501" s="994"/>
      <c r="J501" s="993"/>
      <c r="K501" s="177"/>
      <c r="L501" s="996" t="s">
        <v>9</v>
      </c>
      <c r="M501" s="994"/>
      <c r="N501" s="993"/>
      <c r="O501" s="178" t="s">
        <v>10</v>
      </c>
      <c r="P501" s="992" t="s">
        <v>11</v>
      </c>
      <c r="Q501" s="994"/>
      <c r="R501" s="993"/>
      <c r="S501" s="992" t="s">
        <v>12</v>
      </c>
      <c r="T501" s="994"/>
      <c r="U501" s="993"/>
      <c r="V501" s="406" t="s">
        <v>798</v>
      </c>
      <c r="W501" s="992" t="s">
        <v>14</v>
      </c>
      <c r="X501" s="993"/>
      <c r="Y501" s="992" t="s">
        <v>15</v>
      </c>
      <c r="Z501" s="994"/>
      <c r="AA501" s="994"/>
      <c r="AB501" s="993"/>
      <c r="AC501" s="594" t="s">
        <v>16</v>
      </c>
      <c r="AD501" s="25"/>
      <c r="AE501" s="25"/>
      <c r="AF501" s="25"/>
      <c r="AG501" s="25"/>
      <c r="AH501" s="25"/>
      <c r="AI501" s="25"/>
      <c r="AJ501" s="25"/>
    </row>
    <row r="502" spans="1:36" s="559" customFormat="1" ht="87.75" customHeight="1" thickBot="1" x14ac:dyDescent="0.3">
      <c r="A502" s="638"/>
      <c r="B502" s="638"/>
      <c r="C502" s="638"/>
      <c r="D502" s="638"/>
      <c r="E502" s="638"/>
      <c r="F502" s="638" t="s">
        <v>18</v>
      </c>
      <c r="G502" s="640"/>
      <c r="H502" s="601" t="s">
        <v>19</v>
      </c>
      <c r="I502" s="602" t="s">
        <v>20</v>
      </c>
      <c r="J502" s="602" t="s">
        <v>21</v>
      </c>
      <c r="K502" s="602" t="s">
        <v>799</v>
      </c>
      <c r="L502" s="603" t="s">
        <v>20</v>
      </c>
      <c r="M502" s="604" t="s">
        <v>21</v>
      </c>
      <c r="N502" s="604" t="s">
        <v>22</v>
      </c>
      <c r="O502" s="558"/>
      <c r="P502" s="605" t="s">
        <v>23</v>
      </c>
      <c r="Q502" s="605" t="s">
        <v>24</v>
      </c>
      <c r="R502" s="605" t="s">
        <v>25</v>
      </c>
      <c r="S502" s="605" t="s">
        <v>26</v>
      </c>
      <c r="T502" s="605" t="s">
        <v>27</v>
      </c>
      <c r="U502" s="605" t="s">
        <v>28</v>
      </c>
      <c r="V502" s="605" t="s">
        <v>29</v>
      </c>
      <c r="W502" s="606" t="s">
        <v>31</v>
      </c>
      <c r="X502" s="606" t="s">
        <v>32</v>
      </c>
      <c r="Y502" s="785" t="s">
        <v>33</v>
      </c>
      <c r="Z502" s="558" t="s">
        <v>34</v>
      </c>
      <c r="AA502" s="558" t="s">
        <v>35</v>
      </c>
      <c r="AB502" s="558" t="s">
        <v>36</v>
      </c>
      <c r="AC502" s="664"/>
      <c r="AD502" s="627"/>
      <c r="AE502" s="627"/>
      <c r="AF502" s="627"/>
      <c r="AG502" s="627"/>
      <c r="AH502" s="627"/>
      <c r="AI502" s="627"/>
      <c r="AJ502" s="627"/>
    </row>
    <row r="503" spans="1:36" ht="33" customHeight="1" x14ac:dyDescent="0.25">
      <c r="A503" s="36" t="s">
        <v>3</v>
      </c>
      <c r="B503" s="36"/>
      <c r="C503" s="36"/>
      <c r="D503" s="36"/>
      <c r="E503" s="36"/>
      <c r="F503" s="36" t="s">
        <v>18</v>
      </c>
      <c r="G503" s="39"/>
      <c r="H503" s="230">
        <f t="shared" ref="H503:H519" si="293">IF(I503&lt;&gt;"",VLOOKUP(F502,Dependencias,2,0),"")</f>
        <v>20</v>
      </c>
      <c r="I503" s="849">
        <f t="shared" ref="I503" si="294">IF(L503&lt;&gt;"",VLOOKUP(L503,SERIE,2,0),"")</f>
        <v>159</v>
      </c>
      <c r="J503" s="849">
        <f t="shared" ref="J503" si="295">IF(M503&lt;&gt;"",VLOOKUP(M503,SUBSERIE,2,0),"")</f>
        <v>0</v>
      </c>
      <c r="K503" s="849">
        <f t="shared" ref="K503" si="296">IF(N503&lt;&gt;"",VLOOKUP(N503,TIPOLOGIA,2,0),"")</f>
        <v>1669</v>
      </c>
      <c r="L503" s="847" t="s">
        <v>391</v>
      </c>
      <c r="M503" s="526" t="s">
        <v>978</v>
      </c>
      <c r="N503" s="199" t="s">
        <v>983</v>
      </c>
      <c r="O503" s="199"/>
      <c r="P503" s="289"/>
      <c r="Q503" s="289"/>
      <c r="R503" s="289"/>
      <c r="S503" s="289"/>
      <c r="T503" s="289"/>
      <c r="U503" s="289"/>
      <c r="V503" s="200"/>
      <c r="W503" s="289"/>
      <c r="X503" s="289"/>
      <c r="Y503" s="782"/>
      <c r="Z503" s="289"/>
      <c r="AA503" s="289"/>
      <c r="AB503" s="496"/>
      <c r="AC503" s="831"/>
      <c r="AD503" s="25"/>
      <c r="AE503" s="25"/>
      <c r="AF503" s="25"/>
      <c r="AG503" s="25"/>
      <c r="AH503" s="25"/>
      <c r="AI503" s="25"/>
      <c r="AJ503" s="25" t="str">
        <f t="shared" ref="AJ503" si="297">TRIM(AH503)</f>
        <v/>
      </c>
    </row>
    <row r="504" spans="1:36" ht="33" customHeight="1" x14ac:dyDescent="0.25">
      <c r="A504" s="36" t="s">
        <v>3</v>
      </c>
      <c r="B504" s="36"/>
      <c r="C504" s="36"/>
      <c r="D504" s="36"/>
      <c r="E504" s="36"/>
      <c r="F504" s="36" t="s">
        <v>18</v>
      </c>
      <c r="G504" s="39"/>
      <c r="H504" s="184" t="str">
        <f t="shared" si="293"/>
        <v/>
      </c>
      <c r="I504" s="185" t="str">
        <f t="shared" si="274"/>
        <v/>
      </c>
      <c r="J504" s="185" t="str">
        <f t="shared" si="275"/>
        <v/>
      </c>
      <c r="K504" s="185">
        <f t="shared" si="249"/>
        <v>1667</v>
      </c>
      <c r="L504" s="862"/>
      <c r="M504" s="862"/>
      <c r="N504" s="857" t="s">
        <v>412</v>
      </c>
      <c r="O504" s="857"/>
      <c r="P504" s="186"/>
      <c r="Q504" s="186"/>
      <c r="R504" s="186"/>
      <c r="S504" s="186"/>
      <c r="T504" s="186"/>
      <c r="U504" s="186"/>
      <c r="V504" s="187"/>
      <c r="W504" s="186"/>
      <c r="X504" s="186"/>
      <c r="Y504" s="781"/>
      <c r="Z504" s="186"/>
      <c r="AA504" s="186"/>
      <c r="AB504" s="455"/>
      <c r="AC504" s="836"/>
      <c r="AD504" s="25"/>
      <c r="AE504" s="25"/>
      <c r="AF504" s="25"/>
      <c r="AG504" s="25"/>
      <c r="AH504" s="25"/>
      <c r="AI504" s="25"/>
      <c r="AJ504" s="25" t="str">
        <f t="shared" ref="AJ504" si="298">TRIM(AH504)</f>
        <v/>
      </c>
    </row>
    <row r="505" spans="1:36" ht="22.5" customHeight="1" x14ac:dyDescent="0.25">
      <c r="A505" s="36" t="s">
        <v>3</v>
      </c>
      <c r="B505" s="36"/>
      <c r="C505" s="36"/>
      <c r="D505" s="36"/>
      <c r="E505" s="36"/>
      <c r="F505" s="36" t="s">
        <v>18</v>
      </c>
      <c r="G505" s="39"/>
      <c r="H505" s="184" t="str">
        <f t="shared" si="293"/>
        <v/>
      </c>
      <c r="I505" s="185" t="str">
        <f t="shared" si="274"/>
        <v/>
      </c>
      <c r="J505" s="185" t="str">
        <f t="shared" si="275"/>
        <v/>
      </c>
      <c r="K505" s="185">
        <f t="shared" si="249"/>
        <v>1633</v>
      </c>
      <c r="L505" s="862"/>
      <c r="M505" s="862"/>
      <c r="N505" s="857" t="s">
        <v>413</v>
      </c>
      <c r="O505" s="857"/>
      <c r="P505" s="186"/>
      <c r="Q505" s="186"/>
      <c r="R505" s="186"/>
      <c r="S505" s="186"/>
      <c r="T505" s="186"/>
      <c r="U505" s="186"/>
      <c r="V505" s="187"/>
      <c r="W505" s="186"/>
      <c r="X505" s="186"/>
      <c r="Y505" s="781"/>
      <c r="Z505" s="186"/>
      <c r="AA505" s="186"/>
      <c r="AB505" s="455"/>
      <c r="AC505" s="836"/>
      <c r="AD505" s="25"/>
      <c r="AE505" s="25"/>
      <c r="AF505" s="25"/>
      <c r="AG505" s="25"/>
      <c r="AH505" s="25"/>
      <c r="AI505" s="25"/>
      <c r="AJ505" s="25" t="str">
        <f t="shared" ref="AJ505" si="299">TRIM(AH505)</f>
        <v/>
      </c>
    </row>
    <row r="506" spans="1:36" ht="24" customHeight="1" x14ac:dyDescent="0.25">
      <c r="A506" s="36" t="s">
        <v>3</v>
      </c>
      <c r="B506" s="36"/>
      <c r="C506" s="36"/>
      <c r="D506" s="36"/>
      <c r="E506" s="36"/>
      <c r="F506" s="36" t="s">
        <v>18</v>
      </c>
      <c r="G506" s="39"/>
      <c r="H506" s="184" t="str">
        <f t="shared" si="293"/>
        <v/>
      </c>
      <c r="I506" s="185" t="str">
        <f t="shared" si="274"/>
        <v/>
      </c>
      <c r="J506" s="185" t="str">
        <f t="shared" si="275"/>
        <v/>
      </c>
      <c r="K506" s="185">
        <f t="shared" si="249"/>
        <v>1628</v>
      </c>
      <c r="L506" s="862"/>
      <c r="M506" s="862"/>
      <c r="N506" s="857" t="s">
        <v>414</v>
      </c>
      <c r="O506" s="857"/>
      <c r="P506" s="186"/>
      <c r="Q506" s="186"/>
      <c r="R506" s="186"/>
      <c r="S506" s="186"/>
      <c r="T506" s="186"/>
      <c r="U506" s="186"/>
      <c r="V506" s="187"/>
      <c r="W506" s="186"/>
      <c r="X506" s="186"/>
      <c r="Y506" s="781"/>
      <c r="Z506" s="186"/>
      <c r="AA506" s="186"/>
      <c r="AB506" s="455"/>
      <c r="AC506" s="836"/>
      <c r="AD506" s="25"/>
      <c r="AE506" s="25"/>
      <c r="AF506" s="25"/>
      <c r="AG506" s="25"/>
      <c r="AH506" s="25"/>
      <c r="AI506" s="25"/>
      <c r="AJ506" s="25" t="str">
        <f t="shared" ref="AJ506" si="300">TRIM(AH506)</f>
        <v/>
      </c>
    </row>
    <row r="507" spans="1:36" ht="15.75" customHeight="1" x14ac:dyDescent="0.25">
      <c r="A507" s="36" t="s">
        <v>3</v>
      </c>
      <c r="B507" s="36"/>
      <c r="C507" s="36"/>
      <c r="D507" s="36"/>
      <c r="E507" s="36"/>
      <c r="F507" s="36" t="s">
        <v>18</v>
      </c>
      <c r="G507" s="39"/>
      <c r="H507" s="184" t="str">
        <f t="shared" si="293"/>
        <v/>
      </c>
      <c r="I507" s="185" t="str">
        <f t="shared" si="274"/>
        <v/>
      </c>
      <c r="J507" s="185" t="str">
        <f t="shared" si="275"/>
        <v/>
      </c>
      <c r="K507" s="185">
        <f t="shared" si="249"/>
        <v>1768</v>
      </c>
      <c r="L507" s="862"/>
      <c r="M507" s="862"/>
      <c r="N507" s="857" t="s">
        <v>415</v>
      </c>
      <c r="O507" s="857"/>
      <c r="P507" s="186"/>
      <c r="Q507" s="186"/>
      <c r="R507" s="186"/>
      <c r="S507" s="186"/>
      <c r="T507" s="186"/>
      <c r="U507" s="186"/>
      <c r="V507" s="187"/>
      <c r="W507" s="186"/>
      <c r="X507" s="186"/>
      <c r="Y507" s="781"/>
      <c r="Z507" s="186"/>
      <c r="AA507" s="186"/>
      <c r="AB507" s="455"/>
      <c r="AC507" s="836"/>
      <c r="AD507" s="25"/>
      <c r="AE507" s="25"/>
      <c r="AF507" s="25"/>
      <c r="AG507" s="25"/>
      <c r="AH507" s="25"/>
      <c r="AI507" s="25"/>
      <c r="AJ507" s="25" t="str">
        <f t="shared" ref="AJ507" si="301">TRIM(AH507)</f>
        <v/>
      </c>
    </row>
    <row r="508" spans="1:36" ht="16.5" customHeight="1" x14ac:dyDescent="0.25">
      <c r="A508" s="36" t="s">
        <v>3</v>
      </c>
      <c r="B508" s="36"/>
      <c r="C508" s="36"/>
      <c r="D508" s="36"/>
      <c r="E508" s="36"/>
      <c r="F508" s="36" t="s">
        <v>18</v>
      </c>
      <c r="G508" s="39"/>
      <c r="H508" s="184" t="str">
        <f t="shared" si="293"/>
        <v/>
      </c>
      <c r="I508" s="185" t="str">
        <f t="shared" si="274"/>
        <v/>
      </c>
      <c r="J508" s="185" t="str">
        <f t="shared" si="275"/>
        <v/>
      </c>
      <c r="K508" s="185">
        <f t="shared" si="249"/>
        <v>1949</v>
      </c>
      <c r="L508" s="862"/>
      <c r="M508" s="862"/>
      <c r="N508" s="857" t="s">
        <v>984</v>
      </c>
      <c r="O508" s="857"/>
      <c r="P508" s="186"/>
      <c r="Q508" s="186"/>
      <c r="R508" s="186"/>
      <c r="S508" s="186"/>
      <c r="T508" s="186"/>
      <c r="U508" s="186"/>
      <c r="V508" s="187"/>
      <c r="W508" s="186"/>
      <c r="X508" s="186"/>
      <c r="Y508" s="781"/>
      <c r="Z508" s="186"/>
      <c r="AA508" s="186"/>
      <c r="AB508" s="455"/>
      <c r="AC508" s="836"/>
      <c r="AD508" s="25"/>
      <c r="AE508" s="25"/>
      <c r="AF508" s="25"/>
      <c r="AG508" s="25"/>
      <c r="AH508" s="25"/>
      <c r="AI508" s="25"/>
      <c r="AJ508" s="25" t="str">
        <f t="shared" ref="AJ508" si="302">TRIM(AH508)</f>
        <v/>
      </c>
    </row>
    <row r="509" spans="1:36" ht="33" customHeight="1" x14ac:dyDescent="0.25">
      <c r="A509" s="36" t="s">
        <v>3</v>
      </c>
      <c r="B509" s="36"/>
      <c r="C509" s="36"/>
      <c r="D509" s="36"/>
      <c r="E509" s="36"/>
      <c r="F509" s="36" t="s">
        <v>18</v>
      </c>
      <c r="G509" s="39"/>
      <c r="H509" s="184" t="str">
        <f t="shared" si="293"/>
        <v/>
      </c>
      <c r="I509" s="185" t="str">
        <f t="shared" si="274"/>
        <v/>
      </c>
      <c r="J509" s="185" t="str">
        <f t="shared" si="275"/>
        <v/>
      </c>
      <c r="K509" s="185">
        <f t="shared" si="249"/>
        <v>1778</v>
      </c>
      <c r="L509" s="862"/>
      <c r="M509" s="862"/>
      <c r="N509" s="857" t="s">
        <v>985</v>
      </c>
      <c r="O509" s="857"/>
      <c r="P509" s="186"/>
      <c r="Q509" s="186"/>
      <c r="R509" s="186"/>
      <c r="S509" s="186"/>
      <c r="T509" s="186"/>
      <c r="U509" s="186"/>
      <c r="V509" s="187"/>
      <c r="W509" s="186"/>
      <c r="X509" s="186"/>
      <c r="Y509" s="781"/>
      <c r="Z509" s="186"/>
      <c r="AA509" s="186"/>
      <c r="AB509" s="455"/>
      <c r="AC509" s="836"/>
      <c r="AD509" s="25"/>
      <c r="AE509" s="25"/>
      <c r="AF509" s="25"/>
      <c r="AG509" s="25"/>
      <c r="AH509" s="25"/>
      <c r="AI509" s="25"/>
      <c r="AJ509" s="25" t="str">
        <f t="shared" ref="AJ509" si="303">TRIM(AH509)</f>
        <v/>
      </c>
    </row>
    <row r="510" spans="1:36" ht="16.5" customHeight="1" x14ac:dyDescent="0.25">
      <c r="A510" s="36" t="s">
        <v>3</v>
      </c>
      <c r="B510" s="36"/>
      <c r="C510" s="36"/>
      <c r="D510" s="36"/>
      <c r="E510" s="36"/>
      <c r="F510" s="36" t="s">
        <v>18</v>
      </c>
      <c r="G510" s="39"/>
      <c r="H510" s="184" t="str">
        <f t="shared" si="293"/>
        <v/>
      </c>
      <c r="I510" s="185" t="str">
        <f t="shared" si="274"/>
        <v/>
      </c>
      <c r="J510" s="185" t="str">
        <f t="shared" si="275"/>
        <v/>
      </c>
      <c r="K510" s="185">
        <f t="shared" si="249"/>
        <v>1962</v>
      </c>
      <c r="L510" s="862"/>
      <c r="M510" s="862"/>
      <c r="N510" s="857" t="s">
        <v>418</v>
      </c>
      <c r="O510" s="857"/>
      <c r="P510" s="186"/>
      <c r="Q510" s="186"/>
      <c r="R510" s="186"/>
      <c r="S510" s="186"/>
      <c r="T510" s="186"/>
      <c r="U510" s="186"/>
      <c r="V510" s="187"/>
      <c r="W510" s="186"/>
      <c r="X510" s="186"/>
      <c r="Y510" s="781"/>
      <c r="Z510" s="186"/>
      <c r="AA510" s="186"/>
      <c r="AB510" s="455"/>
      <c r="AC510" s="836"/>
      <c r="AD510" s="25"/>
      <c r="AE510" s="25"/>
      <c r="AF510" s="25"/>
      <c r="AG510" s="25"/>
      <c r="AH510" s="25"/>
      <c r="AI510" s="25"/>
      <c r="AJ510" s="25" t="str">
        <f t="shared" ref="AJ510" si="304">TRIM(AH510)</f>
        <v/>
      </c>
    </row>
    <row r="511" spans="1:36" ht="35.25" customHeight="1" x14ac:dyDescent="0.25">
      <c r="A511" s="36" t="s">
        <v>3</v>
      </c>
      <c r="B511" s="36"/>
      <c r="C511" s="36"/>
      <c r="D511" s="36"/>
      <c r="E511" s="36"/>
      <c r="F511" s="36" t="s">
        <v>18</v>
      </c>
      <c r="G511" s="39"/>
      <c r="H511" s="184" t="str">
        <f t="shared" si="293"/>
        <v/>
      </c>
      <c r="I511" s="185" t="str">
        <f t="shared" si="274"/>
        <v/>
      </c>
      <c r="J511" s="185" t="str">
        <f t="shared" si="275"/>
        <v/>
      </c>
      <c r="K511" s="185">
        <f t="shared" si="249"/>
        <v>1858</v>
      </c>
      <c r="L511" s="862"/>
      <c r="M511" s="862"/>
      <c r="N511" s="857" t="s">
        <v>986</v>
      </c>
      <c r="O511" s="857"/>
      <c r="P511" s="186"/>
      <c r="Q511" s="186"/>
      <c r="R511" s="186"/>
      <c r="S511" s="186"/>
      <c r="T511" s="186"/>
      <c r="U511" s="186"/>
      <c r="V511" s="187"/>
      <c r="W511" s="186"/>
      <c r="X511" s="186"/>
      <c r="Y511" s="781"/>
      <c r="Z511" s="186"/>
      <c r="AA511" s="186"/>
      <c r="AB511" s="455"/>
      <c r="AC511" s="836"/>
      <c r="AD511" s="25"/>
      <c r="AE511" s="25"/>
      <c r="AF511" s="25"/>
      <c r="AG511" s="25"/>
      <c r="AH511" s="25"/>
      <c r="AI511" s="25"/>
      <c r="AJ511" s="25" t="str">
        <f t="shared" ref="AJ511" si="305">TRIM(AH511)</f>
        <v/>
      </c>
    </row>
    <row r="512" spans="1:36" ht="24" customHeight="1" x14ac:dyDescent="0.25">
      <c r="A512" s="36" t="s">
        <v>3</v>
      </c>
      <c r="B512" s="36"/>
      <c r="C512" s="36"/>
      <c r="D512" s="36"/>
      <c r="E512" s="36"/>
      <c r="F512" s="36" t="s">
        <v>18</v>
      </c>
      <c r="G512" s="39"/>
      <c r="H512" s="184" t="str">
        <f t="shared" si="293"/>
        <v/>
      </c>
      <c r="I512" s="185" t="str">
        <f t="shared" si="274"/>
        <v/>
      </c>
      <c r="J512" s="185" t="str">
        <f t="shared" si="275"/>
        <v/>
      </c>
      <c r="K512" s="185">
        <f t="shared" si="249"/>
        <v>1732</v>
      </c>
      <c r="L512" s="862"/>
      <c r="M512" s="862"/>
      <c r="N512" s="857" t="s">
        <v>987</v>
      </c>
      <c r="O512" s="857"/>
      <c r="P512" s="186"/>
      <c r="Q512" s="186"/>
      <c r="R512" s="186"/>
      <c r="S512" s="186"/>
      <c r="T512" s="186"/>
      <c r="U512" s="186"/>
      <c r="V512" s="187"/>
      <c r="W512" s="186"/>
      <c r="X512" s="186"/>
      <c r="Y512" s="781"/>
      <c r="Z512" s="186"/>
      <c r="AA512" s="186"/>
      <c r="AB512" s="455"/>
      <c r="AC512" s="836"/>
      <c r="AD512" s="25"/>
      <c r="AE512" s="25"/>
      <c r="AF512" s="25"/>
      <c r="AG512" s="25"/>
      <c r="AH512" s="25"/>
      <c r="AI512" s="25"/>
      <c r="AJ512" s="25" t="str">
        <f t="shared" ref="AJ512" si="306">TRIM(AH512)</f>
        <v/>
      </c>
    </row>
    <row r="513" spans="1:36" ht="23.25" customHeight="1" x14ac:dyDescent="0.25">
      <c r="A513" s="36" t="s">
        <v>3</v>
      </c>
      <c r="B513" s="36"/>
      <c r="C513" s="36"/>
      <c r="D513" s="36"/>
      <c r="E513" s="36"/>
      <c r="F513" s="36" t="s">
        <v>18</v>
      </c>
      <c r="G513" s="39"/>
      <c r="H513" s="184" t="str">
        <f t="shared" si="293"/>
        <v/>
      </c>
      <c r="I513" s="185" t="str">
        <f t="shared" si="274"/>
        <v/>
      </c>
      <c r="J513" s="185" t="str">
        <f t="shared" si="275"/>
        <v/>
      </c>
      <c r="K513" s="185">
        <f t="shared" si="249"/>
        <v>1921</v>
      </c>
      <c r="L513" s="862"/>
      <c r="M513" s="862"/>
      <c r="N513" s="857" t="s">
        <v>421</v>
      </c>
      <c r="O513" s="857"/>
      <c r="P513" s="186"/>
      <c r="Q513" s="186"/>
      <c r="R513" s="186"/>
      <c r="S513" s="186"/>
      <c r="T513" s="186"/>
      <c r="U513" s="186"/>
      <c r="V513" s="187"/>
      <c r="W513" s="186"/>
      <c r="X513" s="186"/>
      <c r="Y513" s="781"/>
      <c r="Z513" s="186"/>
      <c r="AA513" s="186"/>
      <c r="AB513" s="455"/>
      <c r="AC513" s="836"/>
      <c r="AD513" s="25"/>
      <c r="AE513" s="25"/>
      <c r="AF513" s="25"/>
      <c r="AG513" s="25"/>
      <c r="AH513" s="25"/>
      <c r="AI513" s="25"/>
      <c r="AJ513" s="25" t="str">
        <f t="shared" ref="AJ513" si="307">TRIM(AH513)</f>
        <v/>
      </c>
    </row>
    <row r="514" spans="1:36" ht="27.75" customHeight="1" x14ac:dyDescent="0.25">
      <c r="A514" s="36" t="s">
        <v>3</v>
      </c>
      <c r="B514" s="36"/>
      <c r="C514" s="36"/>
      <c r="D514" s="36"/>
      <c r="E514" s="36"/>
      <c r="F514" s="36" t="s">
        <v>18</v>
      </c>
      <c r="G514" s="39"/>
      <c r="H514" s="184" t="str">
        <f t="shared" si="293"/>
        <v/>
      </c>
      <c r="I514" s="185" t="str">
        <f t="shared" si="274"/>
        <v/>
      </c>
      <c r="J514" s="185" t="str">
        <f t="shared" si="275"/>
        <v/>
      </c>
      <c r="K514" s="185">
        <f t="shared" si="249"/>
        <v>1770</v>
      </c>
      <c r="L514" s="862"/>
      <c r="M514" s="862"/>
      <c r="N514" s="857" t="s">
        <v>422</v>
      </c>
      <c r="O514" s="857"/>
      <c r="P514" s="186"/>
      <c r="Q514" s="186"/>
      <c r="R514" s="186"/>
      <c r="S514" s="186"/>
      <c r="T514" s="186"/>
      <c r="U514" s="186"/>
      <c r="V514" s="187"/>
      <c r="W514" s="186"/>
      <c r="X514" s="186"/>
      <c r="Y514" s="781"/>
      <c r="Z514" s="186"/>
      <c r="AA514" s="186"/>
      <c r="AB514" s="455"/>
      <c r="AC514" s="836"/>
      <c r="AD514" s="25"/>
      <c r="AE514" s="25"/>
      <c r="AF514" s="25"/>
      <c r="AG514" s="25"/>
      <c r="AH514" s="25"/>
      <c r="AI514" s="25"/>
      <c r="AJ514" s="25" t="str">
        <f t="shared" ref="AJ514" si="308">TRIM(AH514)</f>
        <v/>
      </c>
    </row>
    <row r="515" spans="1:36" ht="25.5" customHeight="1" x14ac:dyDescent="0.25">
      <c r="A515" s="36" t="s">
        <v>3</v>
      </c>
      <c r="B515" s="36"/>
      <c r="C515" s="36"/>
      <c r="D515" s="36"/>
      <c r="E515" s="36"/>
      <c r="F515" s="36" t="s">
        <v>18</v>
      </c>
      <c r="G515" s="39"/>
      <c r="H515" s="184" t="str">
        <f t="shared" si="293"/>
        <v/>
      </c>
      <c r="I515" s="185" t="str">
        <f t="shared" si="274"/>
        <v/>
      </c>
      <c r="J515" s="185" t="str">
        <f t="shared" si="275"/>
        <v/>
      </c>
      <c r="K515" s="185">
        <f t="shared" si="249"/>
        <v>1936</v>
      </c>
      <c r="L515" s="862"/>
      <c r="M515" s="862"/>
      <c r="N515" s="857" t="s">
        <v>988</v>
      </c>
      <c r="O515" s="857"/>
      <c r="P515" s="186"/>
      <c r="Q515" s="186"/>
      <c r="R515" s="186"/>
      <c r="S515" s="186"/>
      <c r="T515" s="186"/>
      <c r="U515" s="186"/>
      <c r="V515" s="187"/>
      <c r="W515" s="186"/>
      <c r="X515" s="186"/>
      <c r="Y515" s="781"/>
      <c r="Z515" s="186"/>
      <c r="AA515" s="186"/>
      <c r="AB515" s="455"/>
      <c r="AC515" s="836"/>
      <c r="AD515" s="25"/>
      <c r="AE515" s="25"/>
      <c r="AF515" s="25"/>
      <c r="AG515" s="25"/>
      <c r="AH515" s="25"/>
      <c r="AI515" s="25"/>
      <c r="AJ515" s="25" t="str">
        <f t="shared" ref="AJ515" si="309">TRIM(AH515)</f>
        <v/>
      </c>
    </row>
    <row r="516" spans="1:36" ht="21.75" customHeight="1" x14ac:dyDescent="0.25">
      <c r="A516" s="36" t="s">
        <v>3</v>
      </c>
      <c r="B516" s="36"/>
      <c r="C516" s="36"/>
      <c r="D516" s="36"/>
      <c r="E516" s="36"/>
      <c r="F516" s="36" t="s">
        <v>18</v>
      </c>
      <c r="G516" s="39"/>
      <c r="H516" s="184" t="str">
        <f t="shared" si="293"/>
        <v/>
      </c>
      <c r="I516" s="185" t="str">
        <f t="shared" si="274"/>
        <v/>
      </c>
      <c r="J516" s="185" t="str">
        <f t="shared" si="275"/>
        <v/>
      </c>
      <c r="K516" s="185">
        <f t="shared" si="249"/>
        <v>1770</v>
      </c>
      <c r="L516" s="862"/>
      <c r="M516" s="862"/>
      <c r="N516" s="857" t="s">
        <v>422</v>
      </c>
      <c r="O516" s="857"/>
      <c r="P516" s="186"/>
      <c r="Q516" s="186"/>
      <c r="R516" s="186"/>
      <c r="S516" s="186"/>
      <c r="T516" s="186"/>
      <c r="U516" s="186"/>
      <c r="V516" s="187"/>
      <c r="W516" s="186"/>
      <c r="X516" s="186"/>
      <c r="Y516" s="781"/>
      <c r="Z516" s="186"/>
      <c r="AA516" s="186"/>
      <c r="AB516" s="455"/>
      <c r="AC516" s="836"/>
      <c r="AD516" s="25"/>
      <c r="AE516" s="25"/>
      <c r="AF516" s="25"/>
      <c r="AG516" s="25"/>
      <c r="AH516" s="25"/>
      <c r="AI516" s="25"/>
      <c r="AJ516" s="25" t="str">
        <f t="shared" ref="AJ516" si="310">TRIM(AH516)</f>
        <v/>
      </c>
    </row>
    <row r="517" spans="1:36" ht="22.5" customHeight="1" x14ac:dyDescent="0.25">
      <c r="A517" s="36" t="s">
        <v>3</v>
      </c>
      <c r="B517" s="36"/>
      <c r="C517" s="36"/>
      <c r="D517" s="36"/>
      <c r="E517" s="36"/>
      <c r="F517" s="36" t="s">
        <v>18</v>
      </c>
      <c r="G517" s="39"/>
      <c r="H517" s="184" t="str">
        <f t="shared" si="293"/>
        <v/>
      </c>
      <c r="I517" s="185" t="str">
        <f t="shared" si="274"/>
        <v/>
      </c>
      <c r="J517" s="185" t="str">
        <f t="shared" si="275"/>
        <v/>
      </c>
      <c r="K517" s="185">
        <f t="shared" si="249"/>
        <v>1771</v>
      </c>
      <c r="L517" s="862"/>
      <c r="M517" s="862"/>
      <c r="N517" s="857" t="s">
        <v>989</v>
      </c>
      <c r="O517" s="857"/>
      <c r="P517" s="186"/>
      <c r="Q517" s="186"/>
      <c r="R517" s="186"/>
      <c r="S517" s="186"/>
      <c r="T517" s="186"/>
      <c r="U517" s="186"/>
      <c r="V517" s="187"/>
      <c r="W517" s="186"/>
      <c r="X517" s="186"/>
      <c r="Y517" s="781"/>
      <c r="Z517" s="186"/>
      <c r="AA517" s="186"/>
      <c r="AB517" s="455"/>
      <c r="AC517" s="836"/>
      <c r="AD517" s="25"/>
      <c r="AE517" s="25"/>
      <c r="AF517" s="25"/>
      <c r="AG517" s="25"/>
      <c r="AH517" s="25"/>
      <c r="AI517" s="25"/>
      <c r="AJ517" s="25" t="str">
        <f t="shared" ref="AJ517" si="311">TRIM(AH517)</f>
        <v/>
      </c>
    </row>
    <row r="518" spans="1:36" ht="16.5" customHeight="1" x14ac:dyDescent="0.25">
      <c r="A518" s="36" t="s">
        <v>3</v>
      </c>
      <c r="B518" s="36"/>
      <c r="C518" s="36"/>
      <c r="D518" s="36"/>
      <c r="E518" s="36"/>
      <c r="F518" s="36" t="s">
        <v>18</v>
      </c>
      <c r="G518" s="39"/>
      <c r="H518" s="184" t="str">
        <f t="shared" si="293"/>
        <v/>
      </c>
      <c r="I518" s="185" t="str">
        <f t="shared" si="274"/>
        <v/>
      </c>
      <c r="J518" s="185" t="str">
        <f t="shared" si="275"/>
        <v/>
      </c>
      <c r="K518" s="185">
        <f t="shared" si="249"/>
        <v>1808</v>
      </c>
      <c r="L518" s="862"/>
      <c r="M518" s="862"/>
      <c r="N518" s="857" t="s">
        <v>62</v>
      </c>
      <c r="O518" s="857"/>
      <c r="P518" s="186"/>
      <c r="Q518" s="186"/>
      <c r="R518" s="186"/>
      <c r="S518" s="186"/>
      <c r="T518" s="186"/>
      <c r="U518" s="186"/>
      <c r="V518" s="187"/>
      <c r="W518" s="186"/>
      <c r="X518" s="186"/>
      <c r="Y518" s="781"/>
      <c r="Z518" s="186"/>
      <c r="AA518" s="186"/>
      <c r="AB518" s="455"/>
      <c r="AC518" s="836"/>
      <c r="AD518" s="25"/>
      <c r="AE518" s="25"/>
      <c r="AF518" s="25"/>
      <c r="AG518" s="25"/>
      <c r="AH518" s="25"/>
      <c r="AI518" s="25"/>
      <c r="AJ518" s="25" t="str">
        <f t="shared" ref="AJ518" si="312">TRIM(AH518)</f>
        <v/>
      </c>
    </row>
    <row r="519" spans="1:36" ht="16.5" customHeight="1" thickBot="1" x14ac:dyDescent="0.3">
      <c r="A519" s="36" t="s">
        <v>3</v>
      </c>
      <c r="B519" s="36"/>
      <c r="C519" s="36"/>
      <c r="D519" s="36"/>
      <c r="E519" s="36"/>
      <c r="F519" s="36"/>
      <c r="G519" s="39"/>
      <c r="H519" s="188" t="str">
        <f t="shared" si="293"/>
        <v/>
      </c>
      <c r="I519" s="189" t="str">
        <f t="shared" si="274"/>
        <v/>
      </c>
      <c r="J519" s="189" t="str">
        <f t="shared" si="275"/>
        <v/>
      </c>
      <c r="K519" s="189">
        <f t="shared" si="249"/>
        <v>1718</v>
      </c>
      <c r="L519" s="180"/>
      <c r="M519" s="180"/>
      <c r="N519" s="181" t="s">
        <v>425</v>
      </c>
      <c r="O519" s="181"/>
      <c r="P519" s="191"/>
      <c r="Q519" s="191"/>
      <c r="R519" s="191"/>
      <c r="S519" s="191"/>
      <c r="T519" s="191"/>
      <c r="U519" s="191"/>
      <c r="V519" s="182"/>
      <c r="W519" s="191"/>
      <c r="X519" s="191"/>
      <c r="Y519" s="783"/>
      <c r="Z519" s="191"/>
      <c r="AA519" s="191"/>
      <c r="AB519" s="287"/>
      <c r="AC519" s="846"/>
      <c r="AD519" s="25"/>
      <c r="AE519" s="25"/>
      <c r="AF519" s="25"/>
      <c r="AG519" s="25"/>
      <c r="AH519" s="25"/>
      <c r="AI519" s="25"/>
      <c r="AJ519" s="25" t="str">
        <f t="shared" ref="AJ519" si="313">TRIM(AH519)</f>
        <v/>
      </c>
    </row>
    <row r="520" spans="1:36" ht="16.5" customHeight="1" x14ac:dyDescent="0.25">
      <c r="A520" s="36"/>
      <c r="B520" s="36"/>
      <c r="C520" s="36"/>
      <c r="D520" s="36"/>
      <c r="E520" s="36"/>
      <c r="F520" s="36"/>
      <c r="G520" s="39"/>
      <c r="H520" s="292"/>
      <c r="I520" s="293"/>
      <c r="J520" s="293"/>
      <c r="K520" s="293"/>
      <c r="L520" s="526"/>
      <c r="M520" s="526"/>
      <c r="N520" s="199"/>
      <c r="O520" s="199"/>
      <c r="P520" s="289"/>
      <c r="Q520" s="289"/>
      <c r="R520" s="289"/>
      <c r="S520" s="289"/>
      <c r="T520" s="289"/>
      <c r="U520" s="289"/>
      <c r="V520" s="200"/>
      <c r="W520" s="289"/>
      <c r="X520" s="289"/>
      <c r="Y520" s="782"/>
      <c r="Z520" s="289"/>
      <c r="AA520" s="289"/>
      <c r="AB520" s="496"/>
      <c r="AC520" s="831"/>
      <c r="AD520" s="25"/>
      <c r="AE520" s="25"/>
      <c r="AF520" s="25"/>
      <c r="AG520" s="25"/>
      <c r="AH520" s="25"/>
      <c r="AI520" s="25"/>
      <c r="AJ520" s="25"/>
    </row>
    <row r="521" spans="1:36" ht="16.5" customHeight="1" x14ac:dyDescent="0.25">
      <c r="A521" s="36"/>
      <c r="B521" s="36"/>
      <c r="C521" s="36"/>
      <c r="D521" s="36"/>
      <c r="E521" s="36"/>
      <c r="F521" s="36"/>
      <c r="G521" s="39"/>
      <c r="H521" s="184"/>
      <c r="I521" s="185"/>
      <c r="J521" s="185"/>
      <c r="K521" s="185"/>
      <c r="L521" s="862"/>
      <c r="M521" s="862"/>
      <c r="N521" s="857"/>
      <c r="O521" s="857"/>
      <c r="P521" s="186"/>
      <c r="Q521" s="186"/>
      <c r="R521" s="186"/>
      <c r="S521" s="186"/>
      <c r="T521" s="186"/>
      <c r="U521" s="186"/>
      <c r="V521" s="187"/>
      <c r="W521" s="186"/>
      <c r="X521" s="186"/>
      <c r="Y521" s="781"/>
      <c r="Z521" s="186"/>
      <c r="AA521" s="186"/>
      <c r="AB521" s="455"/>
      <c r="AC521" s="836"/>
      <c r="AD521" s="25"/>
      <c r="AE521" s="25"/>
      <c r="AF521" s="25"/>
      <c r="AG521" s="25"/>
      <c r="AH521" s="25"/>
      <c r="AI521" s="25"/>
      <c r="AJ521" s="25"/>
    </row>
    <row r="522" spans="1:36" ht="16.5" customHeight="1" x14ac:dyDescent="0.25">
      <c r="A522" s="36"/>
      <c r="B522" s="36"/>
      <c r="C522" s="36"/>
      <c r="D522" s="36"/>
      <c r="E522" s="36"/>
      <c r="F522" s="36"/>
      <c r="G522" s="39"/>
      <c r="H522" s="184"/>
      <c r="I522" s="185"/>
      <c r="J522" s="185"/>
      <c r="K522" s="185"/>
      <c r="L522" s="862"/>
      <c r="M522" s="862"/>
      <c r="N522" s="857"/>
      <c r="O522" s="857"/>
      <c r="P522" s="186"/>
      <c r="Q522" s="186"/>
      <c r="R522" s="186"/>
      <c r="S522" s="186"/>
      <c r="T522" s="186"/>
      <c r="U522" s="186"/>
      <c r="V522" s="187"/>
      <c r="W522" s="186"/>
      <c r="X522" s="186"/>
      <c r="Y522" s="781"/>
      <c r="Z522" s="186"/>
      <c r="AA522" s="186"/>
      <c r="AB522" s="455"/>
      <c r="AC522" s="836"/>
      <c r="AD522" s="25"/>
      <c r="AE522" s="25"/>
      <c r="AF522" s="25"/>
      <c r="AG522" s="25"/>
      <c r="AH522" s="25"/>
      <c r="AI522" s="25"/>
      <c r="AJ522" s="25"/>
    </row>
    <row r="523" spans="1:36" ht="16.5" customHeight="1" x14ac:dyDescent="0.25">
      <c r="A523" s="36"/>
      <c r="B523" s="36"/>
      <c r="C523" s="36"/>
      <c r="D523" s="36"/>
      <c r="E523" s="36"/>
      <c r="F523" s="36"/>
      <c r="G523" s="39"/>
      <c r="H523" s="184"/>
      <c r="I523" s="185"/>
      <c r="J523" s="185"/>
      <c r="K523" s="185"/>
      <c r="L523" s="862"/>
      <c r="M523" s="835" t="s">
        <v>803</v>
      </c>
      <c r="N523" s="202"/>
      <c r="O523" s="202"/>
      <c r="P523" s="202"/>
      <c r="Q523" s="202"/>
      <c r="R523" s="202"/>
      <c r="S523" s="202"/>
      <c r="T523" s="202"/>
      <c r="U523" s="202"/>
      <c r="V523" s="202"/>
      <c r="W523" s="835" t="s">
        <v>898</v>
      </c>
      <c r="X523" s="840"/>
      <c r="Y523" s="781"/>
      <c r="Z523" s="186"/>
      <c r="AA523" s="186"/>
      <c r="AB523" s="455"/>
      <c r="AC523" s="836"/>
      <c r="AD523" s="25"/>
      <c r="AE523" s="25"/>
      <c r="AF523" s="25"/>
      <c r="AG523" s="25"/>
      <c r="AH523" s="25"/>
      <c r="AI523" s="25"/>
      <c r="AJ523" s="25"/>
    </row>
    <row r="524" spans="1:36" ht="16.5" customHeight="1" thickBot="1" x14ac:dyDescent="0.3">
      <c r="A524" s="36"/>
      <c r="B524" s="36"/>
      <c r="C524" s="36"/>
      <c r="D524" s="36"/>
      <c r="E524" s="36"/>
      <c r="F524" s="36"/>
      <c r="G524" s="39"/>
      <c r="H524" s="188"/>
      <c r="I524" s="189"/>
      <c r="J524" s="189"/>
      <c r="K524" s="189"/>
      <c r="L524" s="180"/>
      <c r="M524" s="205" t="s">
        <v>805</v>
      </c>
      <c r="N524" s="203"/>
      <c r="O524" s="203"/>
      <c r="P524" s="203"/>
      <c r="Q524" s="203"/>
      <c r="R524" s="203"/>
      <c r="S524" s="203"/>
      <c r="T524" s="203"/>
      <c r="U524" s="203"/>
      <c r="V524" s="203"/>
      <c r="W524" s="203"/>
      <c r="X524" s="446"/>
      <c r="Y524" s="783"/>
      <c r="Z524" s="191"/>
      <c r="AA524" s="191"/>
      <c r="AB524" s="287"/>
      <c r="AC524" s="846"/>
      <c r="AD524" s="25"/>
      <c r="AE524" s="25"/>
      <c r="AF524" s="25"/>
      <c r="AG524" s="25"/>
      <c r="AH524" s="25"/>
      <c r="AI524" s="25"/>
      <c r="AJ524" s="25"/>
    </row>
    <row r="525" spans="1:36" ht="16.5" customHeight="1" x14ac:dyDescent="0.25">
      <c r="A525" s="36"/>
      <c r="B525" s="36"/>
      <c r="C525" s="36"/>
      <c r="D525" s="36"/>
      <c r="E525" s="36"/>
      <c r="F525" s="36"/>
      <c r="G525" s="39"/>
      <c r="H525" s="972" t="s">
        <v>1</v>
      </c>
      <c r="I525" s="967"/>
      <c r="J525" s="967"/>
      <c r="K525" s="967"/>
      <c r="L525" s="967"/>
      <c r="M525" s="973" t="s">
        <v>2</v>
      </c>
      <c r="N525" s="967"/>
      <c r="O525" s="967"/>
      <c r="P525" s="967"/>
      <c r="Q525" s="967"/>
      <c r="R525" s="967"/>
      <c r="S525" s="967"/>
      <c r="T525" s="967"/>
      <c r="U525" s="967"/>
      <c r="V525" s="258"/>
      <c r="W525" s="258"/>
      <c r="X525" s="258"/>
      <c r="Y525" s="778"/>
      <c r="Z525" s="258"/>
      <c r="AA525" s="258"/>
      <c r="AB525" s="493"/>
      <c r="AC525" s="296"/>
      <c r="AD525" s="25"/>
      <c r="AE525" s="25"/>
      <c r="AF525" s="25"/>
      <c r="AG525" s="25"/>
      <c r="AH525" s="25"/>
      <c r="AI525" s="25"/>
      <c r="AJ525" s="25"/>
    </row>
    <row r="526" spans="1:36" ht="16.5" customHeight="1" x14ac:dyDescent="0.25">
      <c r="A526" s="36"/>
      <c r="B526" s="36"/>
      <c r="C526" s="36"/>
      <c r="D526" s="36"/>
      <c r="E526" s="36"/>
      <c r="F526" s="36"/>
      <c r="G526" s="39"/>
      <c r="H526" s="962" t="s">
        <v>4</v>
      </c>
      <c r="I526" s="963"/>
      <c r="J526" s="963"/>
      <c r="K526" s="963"/>
      <c r="L526" s="963"/>
      <c r="M526" s="964" t="s">
        <v>3</v>
      </c>
      <c r="N526" s="963"/>
      <c r="O526" s="963"/>
      <c r="P526" s="963"/>
      <c r="Q526" s="963"/>
      <c r="R526" s="963"/>
      <c r="S526" s="963"/>
      <c r="T526" s="963"/>
      <c r="U526" s="963"/>
      <c r="V526" s="833"/>
      <c r="W526" s="254"/>
      <c r="X526" s="965"/>
      <c r="Y526" s="963"/>
      <c r="Z526" s="971"/>
      <c r="AA526" s="963"/>
      <c r="AB526" s="963"/>
      <c r="AC526" s="297"/>
      <c r="AD526" s="25"/>
      <c r="AE526" s="25"/>
      <c r="AF526" s="25"/>
      <c r="AG526" s="25"/>
      <c r="AH526" s="25"/>
      <c r="AI526" s="25"/>
      <c r="AJ526" s="25"/>
    </row>
    <row r="527" spans="1:36" ht="16.5" customHeight="1" x14ac:dyDescent="0.25">
      <c r="A527" s="36"/>
      <c r="B527" s="36"/>
      <c r="C527" s="36"/>
      <c r="D527" s="36"/>
      <c r="E527" s="36"/>
      <c r="F527" s="36"/>
      <c r="G527" s="39"/>
      <c r="H527" s="962" t="s">
        <v>6</v>
      </c>
      <c r="I527" s="963"/>
      <c r="J527" s="963"/>
      <c r="K527" s="963"/>
      <c r="L527" s="963"/>
      <c r="M527" s="964" t="s">
        <v>18</v>
      </c>
      <c r="N527" s="963"/>
      <c r="O527" s="963"/>
      <c r="P527" s="963"/>
      <c r="Q527" s="963"/>
      <c r="R527" s="963"/>
      <c r="S527" s="963"/>
      <c r="T527" s="963"/>
      <c r="U527" s="963"/>
      <c r="V527" s="833"/>
      <c r="W527" s="254"/>
      <c r="X527" s="832"/>
      <c r="Y527" s="779"/>
      <c r="Z527" s="833"/>
      <c r="AA527" s="833"/>
      <c r="AB527" s="506"/>
      <c r="AC527" s="297"/>
      <c r="AD527" s="25"/>
      <c r="AE527" s="25"/>
      <c r="AF527" s="25"/>
      <c r="AG527" s="25"/>
      <c r="AH527" s="25"/>
      <c r="AI527" s="25"/>
      <c r="AJ527" s="25"/>
    </row>
    <row r="528" spans="1:36" ht="41.25" customHeight="1" x14ac:dyDescent="0.25">
      <c r="A528" s="36"/>
      <c r="B528" s="36"/>
      <c r="C528" s="36"/>
      <c r="D528" s="36"/>
      <c r="E528" s="36"/>
      <c r="F528" s="36"/>
      <c r="G528" s="39"/>
      <c r="H528" s="995" t="s">
        <v>8</v>
      </c>
      <c r="I528" s="994"/>
      <c r="J528" s="993"/>
      <c r="K528" s="177"/>
      <c r="L528" s="996" t="s">
        <v>9</v>
      </c>
      <c r="M528" s="994"/>
      <c r="N528" s="993"/>
      <c r="O528" s="178" t="s">
        <v>10</v>
      </c>
      <c r="P528" s="992" t="s">
        <v>11</v>
      </c>
      <c r="Q528" s="994"/>
      <c r="R528" s="993"/>
      <c r="S528" s="992" t="s">
        <v>12</v>
      </c>
      <c r="T528" s="994"/>
      <c r="U528" s="993"/>
      <c r="V528" s="406" t="s">
        <v>798</v>
      </c>
      <c r="W528" s="992" t="s">
        <v>14</v>
      </c>
      <c r="X528" s="993"/>
      <c r="Y528" s="992" t="s">
        <v>15</v>
      </c>
      <c r="Z528" s="994"/>
      <c r="AA528" s="994"/>
      <c r="AB528" s="993"/>
      <c r="AC528" s="594" t="s">
        <v>16</v>
      </c>
      <c r="AD528" s="25"/>
      <c r="AE528" s="25"/>
      <c r="AF528" s="25"/>
      <c r="AG528" s="25"/>
      <c r="AH528" s="25"/>
      <c r="AI528" s="25"/>
      <c r="AJ528" s="25"/>
    </row>
    <row r="529" spans="1:36" s="559" customFormat="1" ht="99.75" customHeight="1" thickBot="1" x14ac:dyDescent="0.3">
      <c r="A529" s="638"/>
      <c r="B529" s="638"/>
      <c r="C529" s="638"/>
      <c r="D529" s="638"/>
      <c r="E529" s="638"/>
      <c r="F529" s="638" t="s">
        <v>18</v>
      </c>
      <c r="G529" s="640"/>
      <c r="H529" s="601" t="s">
        <v>19</v>
      </c>
      <c r="I529" s="602" t="s">
        <v>20</v>
      </c>
      <c r="J529" s="602" t="s">
        <v>21</v>
      </c>
      <c r="K529" s="602" t="s">
        <v>799</v>
      </c>
      <c r="L529" s="603" t="s">
        <v>20</v>
      </c>
      <c r="M529" s="604" t="s">
        <v>21</v>
      </c>
      <c r="N529" s="604" t="s">
        <v>22</v>
      </c>
      <c r="O529" s="558"/>
      <c r="P529" s="605" t="s">
        <v>23</v>
      </c>
      <c r="Q529" s="605" t="s">
        <v>24</v>
      </c>
      <c r="R529" s="605" t="s">
        <v>25</v>
      </c>
      <c r="S529" s="605" t="s">
        <v>26</v>
      </c>
      <c r="T529" s="605" t="s">
        <v>27</v>
      </c>
      <c r="U529" s="605" t="s">
        <v>28</v>
      </c>
      <c r="V529" s="605" t="s">
        <v>29</v>
      </c>
      <c r="W529" s="606" t="s">
        <v>31</v>
      </c>
      <c r="X529" s="606" t="s">
        <v>32</v>
      </c>
      <c r="Y529" s="785" t="s">
        <v>33</v>
      </c>
      <c r="Z529" s="558" t="s">
        <v>34</v>
      </c>
      <c r="AA529" s="558" t="s">
        <v>35</v>
      </c>
      <c r="AB529" s="558" t="s">
        <v>36</v>
      </c>
      <c r="AC529" s="664"/>
      <c r="AD529" s="627"/>
      <c r="AE529" s="627"/>
      <c r="AF529" s="627"/>
      <c r="AG529" s="627"/>
      <c r="AH529" s="627"/>
      <c r="AI529" s="627"/>
      <c r="AJ529" s="627"/>
    </row>
    <row r="530" spans="1:36" s="211" customFormat="1" ht="24.75" customHeight="1" x14ac:dyDescent="0.25">
      <c r="A530" s="246" t="s">
        <v>3</v>
      </c>
      <c r="B530" s="246"/>
      <c r="C530" s="246"/>
      <c r="D530" s="246"/>
      <c r="E530" s="246"/>
      <c r="F530" s="36"/>
      <c r="G530" s="245"/>
      <c r="H530" s="230">
        <f>IF(I530&lt;&gt;"",VLOOKUP(F529,Dependencias,2,0),"")</f>
        <v>20</v>
      </c>
      <c r="I530" s="849">
        <f t="shared" si="274"/>
        <v>160</v>
      </c>
      <c r="J530" s="849">
        <f t="shared" si="275"/>
        <v>33</v>
      </c>
      <c r="K530" s="849">
        <f t="shared" si="249"/>
        <v>1700</v>
      </c>
      <c r="L530" s="847" t="s">
        <v>89</v>
      </c>
      <c r="M530" s="847" t="s">
        <v>371</v>
      </c>
      <c r="N530" s="227" t="s">
        <v>39</v>
      </c>
      <c r="O530" s="986" t="s">
        <v>189</v>
      </c>
      <c r="P530" s="839" t="s">
        <v>41</v>
      </c>
      <c r="Q530" s="839"/>
      <c r="R530" s="839"/>
      <c r="S530" s="839" t="s">
        <v>41</v>
      </c>
      <c r="T530" s="839"/>
      <c r="U530" s="839" t="s">
        <v>41</v>
      </c>
      <c r="V530" s="228" t="s">
        <v>171</v>
      </c>
      <c r="W530" s="839">
        <v>3</v>
      </c>
      <c r="X530" s="839">
        <v>10</v>
      </c>
      <c r="Y530" s="782" t="s">
        <v>41</v>
      </c>
      <c r="Z530" s="839"/>
      <c r="AA530" s="839" t="s">
        <v>41</v>
      </c>
      <c r="AB530" s="839"/>
      <c r="AC530" s="958" t="s">
        <v>812</v>
      </c>
      <c r="AD530" s="212"/>
      <c r="AE530" s="212"/>
      <c r="AF530" s="212"/>
      <c r="AG530" s="212"/>
      <c r="AH530" s="212"/>
      <c r="AI530" s="212"/>
      <c r="AJ530" s="212" t="str">
        <f t="shared" ref="AJ530" si="314">TRIM(AH530)</f>
        <v/>
      </c>
    </row>
    <row r="531" spans="1:36" ht="16.5" customHeight="1" x14ac:dyDescent="0.25">
      <c r="A531" s="36"/>
      <c r="B531" s="36"/>
      <c r="C531" s="36"/>
      <c r="D531" s="36"/>
      <c r="E531" s="36"/>
      <c r="F531" s="36" t="s">
        <v>18</v>
      </c>
      <c r="G531" s="18"/>
      <c r="H531" s="192"/>
      <c r="I531" s="193" t="str">
        <f t="shared" si="274"/>
        <v/>
      </c>
      <c r="J531" s="193" t="str">
        <f t="shared" si="275"/>
        <v/>
      </c>
      <c r="K531" s="185">
        <f t="shared" si="249"/>
        <v>1844</v>
      </c>
      <c r="L531" s="194"/>
      <c r="M531" s="194"/>
      <c r="N531" s="294" t="s">
        <v>227</v>
      </c>
      <c r="O531" s="987"/>
      <c r="P531" s="196"/>
      <c r="Q531" s="196"/>
      <c r="R531" s="196"/>
      <c r="S531" s="196"/>
      <c r="T531" s="196"/>
      <c r="U531" s="196"/>
      <c r="V531" s="197"/>
      <c r="W531" s="196"/>
      <c r="X531" s="196"/>
      <c r="Y531" s="781"/>
      <c r="Z531" s="196"/>
      <c r="AA531" s="196"/>
      <c r="AB531" s="497"/>
      <c r="AC531" s="1047"/>
      <c r="AD531" s="25"/>
      <c r="AE531" s="25"/>
      <c r="AF531" s="25"/>
      <c r="AG531" s="25"/>
      <c r="AH531" s="25"/>
      <c r="AI531" s="25"/>
      <c r="AJ531" s="25"/>
    </row>
    <row r="532" spans="1:36" ht="16.5" customHeight="1" x14ac:dyDescent="0.25">
      <c r="A532" s="36" t="s">
        <v>3</v>
      </c>
      <c r="B532" s="36"/>
      <c r="C532" s="36"/>
      <c r="D532" s="36"/>
      <c r="E532" s="36"/>
      <c r="F532" s="36" t="s">
        <v>18</v>
      </c>
      <c r="G532" s="39"/>
      <c r="H532" s="184" t="str">
        <f t="shared" ref="H532:H538" si="315">IF(I532&lt;&gt;"",VLOOKUP(F531,Dependencias,2,0),"")</f>
        <v/>
      </c>
      <c r="I532" s="185" t="str">
        <f t="shared" si="274"/>
        <v/>
      </c>
      <c r="J532" s="185" t="str">
        <f t="shared" si="275"/>
        <v/>
      </c>
      <c r="K532" s="185">
        <f t="shared" si="249"/>
        <v>1663</v>
      </c>
      <c r="L532" s="862"/>
      <c r="M532" s="862"/>
      <c r="N532" s="857" t="s">
        <v>373</v>
      </c>
      <c r="O532" s="987"/>
      <c r="P532" s="225"/>
      <c r="Q532" s="225"/>
      <c r="R532" s="225"/>
      <c r="S532" s="225"/>
      <c r="T532" s="225"/>
      <c r="U532" s="225"/>
      <c r="V532" s="187"/>
      <c r="W532" s="225"/>
      <c r="X532" s="225"/>
      <c r="Y532" s="792"/>
      <c r="Z532" s="225"/>
      <c r="AA532" s="225"/>
      <c r="AB532" s="504"/>
      <c r="AC532" s="1047"/>
      <c r="AD532" s="25"/>
      <c r="AE532" s="25"/>
      <c r="AF532" s="25"/>
      <c r="AG532" s="25"/>
      <c r="AH532" s="25"/>
      <c r="AI532" s="25"/>
      <c r="AJ532" s="25" t="str">
        <f t="shared" ref="AJ532" si="316">TRIM(AH532)</f>
        <v/>
      </c>
    </row>
    <row r="533" spans="1:36" ht="41.25" customHeight="1" x14ac:dyDescent="0.25">
      <c r="A533" s="36" t="s">
        <v>3</v>
      </c>
      <c r="B533" s="36"/>
      <c r="C533" s="36"/>
      <c r="D533" s="36"/>
      <c r="E533" s="36"/>
      <c r="F533" s="36" t="s">
        <v>18</v>
      </c>
      <c r="G533" s="39"/>
      <c r="H533" s="184" t="str">
        <f t="shared" si="315"/>
        <v/>
      </c>
      <c r="I533" s="185" t="str">
        <f t="shared" si="274"/>
        <v/>
      </c>
      <c r="J533" s="185" t="str">
        <f t="shared" si="275"/>
        <v/>
      </c>
      <c r="K533" s="185">
        <f t="shared" si="249"/>
        <v>1795</v>
      </c>
      <c r="L533" s="862"/>
      <c r="M533" s="862"/>
      <c r="N533" s="857" t="s">
        <v>374</v>
      </c>
      <c r="O533" s="857"/>
      <c r="P533" s="186"/>
      <c r="Q533" s="186"/>
      <c r="R533" s="186"/>
      <c r="S533" s="186"/>
      <c r="T533" s="186"/>
      <c r="U533" s="186"/>
      <c r="V533" s="187"/>
      <c r="W533" s="186"/>
      <c r="X533" s="186"/>
      <c r="Y533" s="781"/>
      <c r="Z533" s="186"/>
      <c r="AA533" s="186"/>
      <c r="AB533" s="455"/>
      <c r="AC533" s="1047"/>
      <c r="AD533" s="25"/>
      <c r="AE533" s="25"/>
      <c r="AF533" s="25"/>
      <c r="AG533" s="25"/>
      <c r="AH533" s="25"/>
      <c r="AI533" s="25"/>
      <c r="AJ533" s="25" t="str">
        <f t="shared" ref="AJ533" si="317">TRIM(AH533)</f>
        <v/>
      </c>
    </row>
    <row r="534" spans="1:36" ht="33" customHeight="1" x14ac:dyDescent="0.25">
      <c r="A534" s="36" t="s">
        <v>3</v>
      </c>
      <c r="B534" s="36"/>
      <c r="C534" s="36"/>
      <c r="D534" s="36"/>
      <c r="E534" s="36"/>
      <c r="F534" s="36" t="s">
        <v>18</v>
      </c>
      <c r="G534" s="39"/>
      <c r="H534" s="184" t="str">
        <f t="shared" si="315"/>
        <v/>
      </c>
      <c r="I534" s="185" t="str">
        <f t="shared" si="274"/>
        <v/>
      </c>
      <c r="J534" s="185" t="str">
        <f t="shared" si="275"/>
        <v/>
      </c>
      <c r="K534" s="185">
        <f t="shared" si="249"/>
        <v>1800</v>
      </c>
      <c r="L534" s="862"/>
      <c r="M534" s="862"/>
      <c r="N534" s="857" t="s">
        <v>375</v>
      </c>
      <c r="O534" s="857"/>
      <c r="P534" s="186"/>
      <c r="Q534" s="186"/>
      <c r="R534" s="186"/>
      <c r="S534" s="186"/>
      <c r="T534" s="186"/>
      <c r="U534" s="186"/>
      <c r="V534" s="187"/>
      <c r="W534" s="186"/>
      <c r="X534" s="186"/>
      <c r="Y534" s="781"/>
      <c r="Z534" s="186"/>
      <c r="AA534" s="186"/>
      <c r="AB534" s="455"/>
      <c r="AC534" s="1047"/>
      <c r="AD534" s="25"/>
      <c r="AE534" s="25"/>
      <c r="AF534" s="25"/>
      <c r="AG534" s="25"/>
      <c r="AH534" s="25"/>
      <c r="AI534" s="25"/>
      <c r="AJ534" s="25" t="str">
        <f t="shared" ref="AJ534" si="318">TRIM(AH534)</f>
        <v/>
      </c>
    </row>
    <row r="535" spans="1:36" ht="33" customHeight="1" x14ac:dyDescent="0.25">
      <c r="A535" s="36" t="s">
        <v>3</v>
      </c>
      <c r="B535" s="36"/>
      <c r="C535" s="36"/>
      <c r="D535" s="36"/>
      <c r="E535" s="36"/>
      <c r="F535" s="36" t="s">
        <v>18</v>
      </c>
      <c r="G535" s="39"/>
      <c r="H535" s="184" t="str">
        <f t="shared" si="315"/>
        <v/>
      </c>
      <c r="I535" s="185" t="str">
        <f t="shared" si="274"/>
        <v/>
      </c>
      <c r="J535" s="185" t="str">
        <f t="shared" si="275"/>
        <v/>
      </c>
      <c r="K535" s="185">
        <f t="shared" ref="K535:K671" si="319">IF(N535&lt;&gt;"",VLOOKUP(N535,TIPOLOGIA,2,0),"")</f>
        <v>1801</v>
      </c>
      <c r="L535" s="862"/>
      <c r="M535" s="862"/>
      <c r="N535" s="857" t="s">
        <v>376</v>
      </c>
      <c r="O535" s="857"/>
      <c r="P535" s="186"/>
      <c r="Q535" s="186"/>
      <c r="R535" s="186"/>
      <c r="S535" s="186"/>
      <c r="T535" s="186"/>
      <c r="U535" s="186"/>
      <c r="V535" s="187"/>
      <c r="W535" s="186"/>
      <c r="X535" s="186"/>
      <c r="Y535" s="781"/>
      <c r="Z535" s="186"/>
      <c r="AA535" s="186"/>
      <c r="AB535" s="455"/>
      <c r="AC535" s="1047"/>
      <c r="AD535" s="25"/>
      <c r="AE535" s="25"/>
      <c r="AF535" s="25"/>
      <c r="AG535" s="25"/>
      <c r="AH535" s="25"/>
      <c r="AI535" s="25"/>
      <c r="AJ535" s="25" t="str">
        <f t="shared" ref="AJ535" si="320">TRIM(AH535)</f>
        <v/>
      </c>
    </row>
    <row r="536" spans="1:36" ht="33" customHeight="1" x14ac:dyDescent="0.25">
      <c r="A536" s="36" t="s">
        <v>3</v>
      </c>
      <c r="B536" s="36"/>
      <c r="C536" s="36"/>
      <c r="D536" s="36"/>
      <c r="E536" s="36"/>
      <c r="F536" s="36" t="s">
        <v>18</v>
      </c>
      <c r="G536" s="39"/>
      <c r="H536" s="184" t="str">
        <f t="shared" si="315"/>
        <v/>
      </c>
      <c r="I536" s="185" t="str">
        <f t="shared" si="274"/>
        <v/>
      </c>
      <c r="J536" s="185" t="str">
        <f t="shared" si="275"/>
        <v/>
      </c>
      <c r="K536" s="185">
        <f t="shared" si="319"/>
        <v>1792</v>
      </c>
      <c r="L536" s="862"/>
      <c r="M536" s="862"/>
      <c r="N536" s="857" t="s">
        <v>377</v>
      </c>
      <c r="O536" s="857"/>
      <c r="P536" s="186"/>
      <c r="Q536" s="186"/>
      <c r="R536" s="186"/>
      <c r="S536" s="186"/>
      <c r="T536" s="186"/>
      <c r="U536" s="186"/>
      <c r="V536" s="187"/>
      <c r="W536" s="186"/>
      <c r="X536" s="186"/>
      <c r="Y536" s="781"/>
      <c r="Z536" s="186"/>
      <c r="AA536" s="186"/>
      <c r="AB536" s="455"/>
      <c r="AC536" s="1047"/>
      <c r="AD536" s="25"/>
      <c r="AE536" s="25"/>
      <c r="AF536" s="25"/>
      <c r="AG536" s="25"/>
      <c r="AH536" s="25"/>
      <c r="AI536" s="25"/>
      <c r="AJ536" s="25" t="str">
        <f t="shared" ref="AJ536" si="321">TRIM(AH536)</f>
        <v/>
      </c>
    </row>
    <row r="537" spans="1:36" ht="42" customHeight="1" thickBot="1" x14ac:dyDescent="0.3">
      <c r="A537" s="36" t="s">
        <v>3</v>
      </c>
      <c r="B537" s="36"/>
      <c r="C537" s="36"/>
      <c r="D537" s="36"/>
      <c r="E537" s="36"/>
      <c r="F537" s="246" t="s">
        <v>18</v>
      </c>
      <c r="G537" s="39"/>
      <c r="H537" s="188" t="str">
        <f t="shared" si="315"/>
        <v/>
      </c>
      <c r="I537" s="189" t="str">
        <f t="shared" si="274"/>
        <v/>
      </c>
      <c r="J537" s="189" t="str">
        <f t="shared" si="275"/>
        <v/>
      </c>
      <c r="K537" s="189">
        <f t="shared" si="319"/>
        <v>1793</v>
      </c>
      <c r="L537" s="180"/>
      <c r="M537" s="180"/>
      <c r="N537" s="181" t="s">
        <v>378</v>
      </c>
      <c r="O537" s="181"/>
      <c r="P537" s="191"/>
      <c r="Q537" s="191"/>
      <c r="R537" s="191"/>
      <c r="S537" s="191"/>
      <c r="T537" s="191"/>
      <c r="U537" s="191"/>
      <c r="V537" s="182"/>
      <c r="W537" s="191"/>
      <c r="X537" s="191"/>
      <c r="Y537" s="783"/>
      <c r="Z537" s="191"/>
      <c r="AA537" s="191"/>
      <c r="AB537" s="287"/>
      <c r="AC537" s="846"/>
      <c r="AD537" s="25"/>
      <c r="AE537" s="25"/>
      <c r="AF537" s="25"/>
      <c r="AG537" s="25"/>
      <c r="AH537" s="25"/>
      <c r="AI537" s="25"/>
      <c r="AJ537" s="25" t="str">
        <f t="shared" ref="AJ537" si="322">TRIM(AH537)</f>
        <v/>
      </c>
    </row>
    <row r="538" spans="1:36" s="211" customFormat="1" ht="69" customHeight="1" x14ac:dyDescent="0.25">
      <c r="A538" s="246" t="s">
        <v>3</v>
      </c>
      <c r="B538" s="246"/>
      <c r="C538" s="246"/>
      <c r="D538" s="246"/>
      <c r="E538" s="246"/>
      <c r="F538" s="36"/>
      <c r="G538" s="247"/>
      <c r="H538" s="230">
        <f t="shared" si="315"/>
        <v>20</v>
      </c>
      <c r="I538" s="849">
        <f t="shared" si="274"/>
        <v>160</v>
      </c>
      <c r="J538" s="849">
        <f t="shared" si="275"/>
        <v>34</v>
      </c>
      <c r="K538" s="849">
        <f t="shared" si="319"/>
        <v>1700</v>
      </c>
      <c r="L538" s="847" t="s">
        <v>89</v>
      </c>
      <c r="M538" s="847" t="s">
        <v>379</v>
      </c>
      <c r="N538" s="227" t="s">
        <v>39</v>
      </c>
      <c r="O538" s="227" t="s">
        <v>154</v>
      </c>
      <c r="P538" s="839" t="s">
        <v>41</v>
      </c>
      <c r="Q538" s="839"/>
      <c r="R538" s="839"/>
      <c r="S538" s="839" t="s">
        <v>41</v>
      </c>
      <c r="T538" s="839"/>
      <c r="U538" s="839" t="s">
        <v>41</v>
      </c>
      <c r="V538" s="228" t="s">
        <v>171</v>
      </c>
      <c r="W538" s="839">
        <v>3</v>
      </c>
      <c r="X538" s="839">
        <v>10</v>
      </c>
      <c r="Y538" s="782" t="s">
        <v>41</v>
      </c>
      <c r="Z538" s="839"/>
      <c r="AA538" s="839" t="s">
        <v>41</v>
      </c>
      <c r="AB538" s="839"/>
      <c r="AC538" s="958" t="s">
        <v>990</v>
      </c>
      <c r="AD538" s="212"/>
      <c r="AE538" s="212"/>
      <c r="AF538" s="212"/>
      <c r="AG538" s="212"/>
      <c r="AH538" s="212"/>
      <c r="AI538" s="212"/>
      <c r="AJ538" s="212" t="str">
        <f t="shared" ref="AJ538" si="323">TRIM(AH538)</f>
        <v/>
      </c>
    </row>
    <row r="539" spans="1:36" ht="27" customHeight="1" x14ac:dyDescent="0.25">
      <c r="A539" s="36"/>
      <c r="B539" s="36"/>
      <c r="C539" s="36"/>
      <c r="D539" s="36"/>
      <c r="E539" s="36"/>
      <c r="F539" s="36" t="s">
        <v>18</v>
      </c>
      <c r="G539" s="39"/>
      <c r="H539" s="184"/>
      <c r="I539" s="185"/>
      <c r="J539" s="185"/>
      <c r="K539" s="185">
        <f t="shared" si="319"/>
        <v>1844</v>
      </c>
      <c r="L539" s="862"/>
      <c r="M539" s="862"/>
      <c r="N539" s="251" t="s">
        <v>227</v>
      </c>
      <c r="O539" s="857"/>
      <c r="P539" s="186"/>
      <c r="Q539" s="186"/>
      <c r="R539" s="186"/>
      <c r="S539" s="186"/>
      <c r="T539" s="186"/>
      <c r="U539" s="186"/>
      <c r="V539" s="187"/>
      <c r="W539" s="186"/>
      <c r="X539" s="186"/>
      <c r="Y539" s="781"/>
      <c r="Z539" s="186"/>
      <c r="AA539" s="186"/>
      <c r="AB539" s="455"/>
      <c r="AC539" s="1047"/>
      <c r="AD539" s="25"/>
      <c r="AE539" s="25"/>
      <c r="AF539" s="25"/>
      <c r="AG539" s="25"/>
      <c r="AH539" s="25"/>
      <c r="AI539" s="25"/>
      <c r="AJ539" s="25"/>
    </row>
    <row r="540" spans="1:36" ht="43.5" customHeight="1" thickBot="1" x14ac:dyDescent="0.3">
      <c r="A540" s="36" t="s">
        <v>3</v>
      </c>
      <c r="B540" s="36"/>
      <c r="C540" s="36"/>
      <c r="D540" s="36"/>
      <c r="E540" s="36"/>
      <c r="F540" s="36"/>
      <c r="G540" s="39"/>
      <c r="H540" s="188" t="str">
        <f>IF(I540&lt;&gt;"",VLOOKUP(F539,Dependencias,2,0),"")</f>
        <v/>
      </c>
      <c r="I540" s="189" t="str">
        <f t="shared" ref="I540:I590" si="324">IF(L540&lt;&gt;"",VLOOKUP(L540,SERIE,2,0),"")</f>
        <v/>
      </c>
      <c r="J540" s="189" t="str">
        <f t="shared" ref="J540:J590" si="325">IF(M540&lt;&gt;"",VLOOKUP(M540,SUBSERIE,2,0),"")</f>
        <v/>
      </c>
      <c r="K540" s="189">
        <f t="shared" si="319"/>
        <v>1798</v>
      </c>
      <c r="L540" s="180"/>
      <c r="M540" s="180"/>
      <c r="N540" s="181" t="s">
        <v>380</v>
      </c>
      <c r="O540" s="181" t="s">
        <v>154</v>
      </c>
      <c r="P540" s="191"/>
      <c r="Q540" s="191"/>
      <c r="R540" s="191"/>
      <c r="S540" s="191"/>
      <c r="T540" s="191"/>
      <c r="U540" s="191"/>
      <c r="V540" s="182"/>
      <c r="W540" s="191"/>
      <c r="X540" s="191"/>
      <c r="Y540" s="783"/>
      <c r="Z540" s="191"/>
      <c r="AA540" s="191"/>
      <c r="AB540" s="287"/>
      <c r="AC540" s="1048"/>
      <c r="AD540" s="25"/>
      <c r="AE540" s="25"/>
      <c r="AF540" s="25"/>
      <c r="AG540" s="25"/>
      <c r="AH540" s="25"/>
      <c r="AI540" s="25"/>
      <c r="AJ540" s="25" t="str">
        <f t="shared" ref="AJ540" si="326">TRIM(AH540)</f>
        <v/>
      </c>
    </row>
    <row r="541" spans="1:36" ht="27" customHeight="1" x14ac:dyDescent="0.25">
      <c r="A541" s="36"/>
      <c r="B541" s="36"/>
      <c r="C541" s="36"/>
      <c r="D541" s="36"/>
      <c r="E541" s="36"/>
      <c r="F541" s="36"/>
      <c r="G541" s="39"/>
      <c r="H541" s="292"/>
      <c r="I541" s="293"/>
      <c r="J541" s="293"/>
      <c r="K541" s="293"/>
      <c r="L541" s="526"/>
      <c r="M541" s="526"/>
      <c r="N541" s="199"/>
      <c r="O541" s="199"/>
      <c r="P541" s="289"/>
      <c r="Q541" s="289"/>
      <c r="R541" s="289"/>
      <c r="S541" s="289"/>
      <c r="T541" s="289"/>
      <c r="U541" s="289"/>
      <c r="V541" s="200"/>
      <c r="W541" s="289"/>
      <c r="X541" s="289"/>
      <c r="Y541" s="782"/>
      <c r="Z541" s="289"/>
      <c r="AA541" s="289"/>
      <c r="AB541" s="496"/>
      <c r="AC541" s="315"/>
      <c r="AD541" s="25"/>
      <c r="AE541" s="25"/>
      <c r="AF541" s="25"/>
      <c r="AG541" s="25"/>
      <c r="AH541" s="25"/>
      <c r="AI541" s="25"/>
      <c r="AJ541" s="25"/>
    </row>
    <row r="542" spans="1:36" ht="27" customHeight="1" x14ac:dyDescent="0.25">
      <c r="A542" s="36"/>
      <c r="B542" s="36"/>
      <c r="C542" s="36"/>
      <c r="D542" s="36"/>
      <c r="E542" s="36"/>
      <c r="F542" s="36"/>
      <c r="G542" s="39"/>
      <c r="H542" s="184"/>
      <c r="I542" s="185"/>
      <c r="J542" s="185"/>
      <c r="K542" s="185"/>
      <c r="L542" s="862"/>
      <c r="M542" s="862"/>
      <c r="N542" s="857"/>
      <c r="O542" s="857"/>
      <c r="P542" s="186"/>
      <c r="Q542" s="186"/>
      <c r="R542" s="186"/>
      <c r="S542" s="186"/>
      <c r="T542" s="186"/>
      <c r="U542" s="186"/>
      <c r="V542" s="187"/>
      <c r="W542" s="186"/>
      <c r="X542" s="186"/>
      <c r="Y542" s="781"/>
      <c r="Z542" s="186"/>
      <c r="AA542" s="186"/>
      <c r="AB542" s="455"/>
      <c r="AC542" s="855"/>
      <c r="AD542" s="25"/>
      <c r="AE542" s="25"/>
      <c r="AF542" s="25"/>
      <c r="AG542" s="25"/>
      <c r="AH542" s="25"/>
      <c r="AI542" s="25"/>
      <c r="AJ542" s="25"/>
    </row>
    <row r="543" spans="1:36" ht="19.5" customHeight="1" x14ac:dyDescent="0.25">
      <c r="A543" s="36"/>
      <c r="B543" s="36"/>
      <c r="C543" s="36"/>
      <c r="D543" s="36"/>
      <c r="E543" s="36"/>
      <c r="F543" s="36"/>
      <c r="G543" s="39"/>
      <c r="H543" s="184"/>
      <c r="I543" s="185"/>
      <c r="J543" s="185"/>
      <c r="K543" s="185"/>
      <c r="L543" s="862"/>
      <c r="M543" s="835" t="s">
        <v>803</v>
      </c>
      <c r="N543" s="202"/>
      <c r="O543" s="202"/>
      <c r="P543" s="202"/>
      <c r="Q543" s="202"/>
      <c r="R543" s="202"/>
      <c r="S543" s="202"/>
      <c r="T543" s="202"/>
      <c r="U543" s="202"/>
      <c r="V543" s="202"/>
      <c r="W543" s="835" t="s">
        <v>898</v>
      </c>
      <c r="X543" s="840"/>
      <c r="Y543" s="781"/>
      <c r="Z543" s="186"/>
      <c r="AA543" s="186"/>
      <c r="AB543" s="455"/>
      <c r="AC543" s="855"/>
      <c r="AD543" s="25"/>
      <c r="AE543" s="25"/>
      <c r="AF543" s="25"/>
      <c r="AG543" s="25"/>
      <c r="AH543" s="25"/>
      <c r="AI543" s="25"/>
      <c r="AJ543" s="25"/>
    </row>
    <row r="544" spans="1:36" ht="17.25" customHeight="1" thickBot="1" x14ac:dyDescent="0.3">
      <c r="A544" s="36"/>
      <c r="B544" s="36"/>
      <c r="C544" s="36"/>
      <c r="D544" s="36"/>
      <c r="E544" s="36"/>
      <c r="F544" s="36"/>
      <c r="G544" s="39"/>
      <c r="H544" s="188"/>
      <c r="I544" s="189"/>
      <c r="J544" s="189"/>
      <c r="K544" s="189"/>
      <c r="L544" s="180"/>
      <c r="M544" s="205" t="s">
        <v>805</v>
      </c>
      <c r="N544" s="203"/>
      <c r="O544" s="203"/>
      <c r="P544" s="203"/>
      <c r="Q544" s="203"/>
      <c r="R544" s="203"/>
      <c r="S544" s="203"/>
      <c r="T544" s="203"/>
      <c r="U544" s="203"/>
      <c r="V544" s="203"/>
      <c r="W544" s="203"/>
      <c r="X544" s="446"/>
      <c r="Y544" s="783"/>
      <c r="Z544" s="191"/>
      <c r="AA544" s="191"/>
      <c r="AB544" s="287"/>
      <c r="AC544" s="856"/>
      <c r="AD544" s="25"/>
      <c r="AE544" s="25"/>
      <c r="AF544" s="25"/>
      <c r="AG544" s="25"/>
      <c r="AH544" s="25"/>
      <c r="AI544" s="25"/>
      <c r="AJ544" s="25"/>
    </row>
    <row r="545" spans="1:36" ht="24.75" customHeight="1" x14ac:dyDescent="0.25">
      <c r="A545" s="36"/>
      <c r="B545" s="36"/>
      <c r="C545" s="36"/>
      <c r="D545" s="36"/>
      <c r="E545" s="36"/>
      <c r="F545" s="36"/>
      <c r="G545" s="39"/>
      <c r="H545" s="972" t="s">
        <v>1</v>
      </c>
      <c r="I545" s="967"/>
      <c r="J545" s="967"/>
      <c r="K545" s="967"/>
      <c r="L545" s="967"/>
      <c r="M545" s="973" t="s">
        <v>2</v>
      </c>
      <c r="N545" s="967"/>
      <c r="O545" s="967"/>
      <c r="P545" s="967"/>
      <c r="Q545" s="967"/>
      <c r="R545" s="967"/>
      <c r="S545" s="967"/>
      <c r="T545" s="967"/>
      <c r="U545" s="967"/>
      <c r="V545" s="258"/>
      <c r="W545" s="258"/>
      <c r="X545" s="258"/>
      <c r="Y545" s="778"/>
      <c r="Z545" s="258"/>
      <c r="AA545" s="258"/>
      <c r="AB545" s="493"/>
      <c r="AC545" s="296"/>
      <c r="AD545" s="25"/>
      <c r="AE545" s="25"/>
      <c r="AF545" s="25"/>
      <c r="AG545" s="25"/>
      <c r="AH545" s="25"/>
      <c r="AI545" s="25"/>
      <c r="AJ545" s="25"/>
    </row>
    <row r="546" spans="1:36" ht="24.75" customHeight="1" x14ac:dyDescent="0.25">
      <c r="A546" s="36"/>
      <c r="B546" s="36"/>
      <c r="C546" s="36"/>
      <c r="D546" s="36"/>
      <c r="E546" s="36"/>
      <c r="F546" s="36"/>
      <c r="G546" s="39"/>
      <c r="H546" s="962" t="s">
        <v>4</v>
      </c>
      <c r="I546" s="963"/>
      <c r="J546" s="963"/>
      <c r="K546" s="963"/>
      <c r="L546" s="963"/>
      <c r="M546" s="964" t="s">
        <v>3</v>
      </c>
      <c r="N546" s="963"/>
      <c r="O546" s="963"/>
      <c r="P546" s="963"/>
      <c r="Q546" s="963"/>
      <c r="R546" s="963"/>
      <c r="S546" s="963"/>
      <c r="T546" s="963"/>
      <c r="U546" s="963"/>
      <c r="V546" s="833"/>
      <c r="W546" s="254"/>
      <c r="X546" s="965"/>
      <c r="Y546" s="963"/>
      <c r="Z546" s="971"/>
      <c r="AA546" s="963"/>
      <c r="AB546" s="963"/>
      <c r="AC546" s="297"/>
      <c r="AD546" s="25"/>
      <c r="AE546" s="25"/>
      <c r="AF546" s="25"/>
      <c r="AG546" s="25"/>
      <c r="AH546" s="25"/>
      <c r="AI546" s="25"/>
      <c r="AJ546" s="25"/>
    </row>
    <row r="547" spans="1:36" ht="27" customHeight="1" x14ac:dyDescent="0.25">
      <c r="A547" s="36"/>
      <c r="B547" s="36"/>
      <c r="C547" s="36"/>
      <c r="D547" s="36"/>
      <c r="E547" s="36"/>
      <c r="F547" s="36"/>
      <c r="G547" s="39"/>
      <c r="H547" s="962" t="s">
        <v>6</v>
      </c>
      <c r="I547" s="963"/>
      <c r="J547" s="963"/>
      <c r="K547" s="963"/>
      <c r="L547" s="963"/>
      <c r="M547" s="964" t="s">
        <v>18</v>
      </c>
      <c r="N547" s="963"/>
      <c r="O547" s="963"/>
      <c r="P547" s="963"/>
      <c r="Q547" s="963"/>
      <c r="R547" s="963"/>
      <c r="S547" s="963"/>
      <c r="T547" s="963"/>
      <c r="U547" s="963"/>
      <c r="V547" s="833"/>
      <c r="W547" s="254"/>
      <c r="X547" s="832"/>
      <c r="Y547" s="779"/>
      <c r="Z547" s="833"/>
      <c r="AA547" s="833"/>
      <c r="AB547" s="506"/>
      <c r="AC547" s="297"/>
      <c r="AD547" s="25"/>
      <c r="AE547" s="25"/>
      <c r="AF547" s="25"/>
      <c r="AG547" s="25"/>
      <c r="AH547" s="25"/>
      <c r="AI547" s="25"/>
      <c r="AJ547" s="25"/>
    </row>
    <row r="548" spans="1:36" ht="39.75" customHeight="1" x14ac:dyDescent="0.25">
      <c r="A548" s="36"/>
      <c r="B548" s="36"/>
      <c r="C548" s="36"/>
      <c r="D548" s="36"/>
      <c r="E548" s="36"/>
      <c r="F548" s="36"/>
      <c r="G548" s="39"/>
      <c r="H548" s="995" t="s">
        <v>8</v>
      </c>
      <c r="I548" s="994"/>
      <c r="J548" s="993"/>
      <c r="K548" s="177"/>
      <c r="L548" s="996" t="s">
        <v>9</v>
      </c>
      <c r="M548" s="994"/>
      <c r="N548" s="993"/>
      <c r="O548" s="178" t="s">
        <v>10</v>
      </c>
      <c r="P548" s="992" t="s">
        <v>11</v>
      </c>
      <c r="Q548" s="994"/>
      <c r="R548" s="993"/>
      <c r="S548" s="992" t="s">
        <v>12</v>
      </c>
      <c r="T548" s="994"/>
      <c r="U548" s="993"/>
      <c r="V548" s="406" t="s">
        <v>798</v>
      </c>
      <c r="W548" s="992" t="s">
        <v>14</v>
      </c>
      <c r="X548" s="993"/>
      <c r="Y548" s="992" t="s">
        <v>15</v>
      </c>
      <c r="Z548" s="994"/>
      <c r="AA548" s="994"/>
      <c r="AB548" s="993"/>
      <c r="AC548" s="594" t="s">
        <v>16</v>
      </c>
      <c r="AD548" s="25"/>
      <c r="AE548" s="25"/>
      <c r="AF548" s="25"/>
      <c r="AG548" s="25"/>
      <c r="AH548" s="25"/>
      <c r="AI548" s="25"/>
      <c r="AJ548" s="25"/>
    </row>
    <row r="549" spans="1:36" s="559" customFormat="1" ht="83.25" customHeight="1" thickBot="1" x14ac:dyDescent="0.3">
      <c r="A549" s="638"/>
      <c r="B549" s="638"/>
      <c r="C549" s="638"/>
      <c r="D549" s="638"/>
      <c r="E549" s="638"/>
      <c r="F549" s="638" t="s">
        <v>18</v>
      </c>
      <c r="G549" s="640"/>
      <c r="H549" s="601" t="s">
        <v>19</v>
      </c>
      <c r="I549" s="602" t="s">
        <v>20</v>
      </c>
      <c r="J549" s="602" t="s">
        <v>21</v>
      </c>
      <c r="K549" s="602" t="s">
        <v>799</v>
      </c>
      <c r="L549" s="603" t="s">
        <v>20</v>
      </c>
      <c r="M549" s="604" t="s">
        <v>21</v>
      </c>
      <c r="N549" s="604" t="s">
        <v>22</v>
      </c>
      <c r="O549" s="558"/>
      <c r="P549" s="605" t="s">
        <v>23</v>
      </c>
      <c r="Q549" s="605" t="s">
        <v>24</v>
      </c>
      <c r="R549" s="605" t="s">
        <v>25</v>
      </c>
      <c r="S549" s="605" t="s">
        <v>26</v>
      </c>
      <c r="T549" s="605" t="s">
        <v>27</v>
      </c>
      <c r="U549" s="605" t="s">
        <v>28</v>
      </c>
      <c r="V549" s="605" t="s">
        <v>29</v>
      </c>
      <c r="W549" s="606" t="s">
        <v>31</v>
      </c>
      <c r="X549" s="606" t="s">
        <v>32</v>
      </c>
      <c r="Y549" s="785" t="s">
        <v>33</v>
      </c>
      <c r="Z549" s="558" t="s">
        <v>34</v>
      </c>
      <c r="AA549" s="558" t="s">
        <v>35</v>
      </c>
      <c r="AB549" s="558" t="s">
        <v>36</v>
      </c>
      <c r="AC549" s="607"/>
      <c r="AD549" s="627"/>
      <c r="AE549" s="627"/>
      <c r="AF549" s="627"/>
      <c r="AG549" s="627"/>
      <c r="AH549" s="627"/>
      <c r="AI549" s="627"/>
      <c r="AJ549" s="627"/>
    </row>
    <row r="550" spans="1:36" s="211" customFormat="1" ht="82.5" customHeight="1" x14ac:dyDescent="0.25">
      <c r="A550" s="246" t="s">
        <v>3</v>
      </c>
      <c r="B550" s="246"/>
      <c r="C550" s="246"/>
      <c r="D550" s="246"/>
      <c r="E550" s="246"/>
      <c r="F550" s="36" t="s">
        <v>18</v>
      </c>
      <c r="G550" s="247"/>
      <c r="H550" s="230">
        <f t="shared" ref="H550:H556" si="327">IF(I550&lt;&gt;"",VLOOKUP(F549,Dependencias,2,0),"")</f>
        <v>20</v>
      </c>
      <c r="I550" s="849">
        <f t="shared" si="324"/>
        <v>160</v>
      </c>
      <c r="J550" s="849">
        <f t="shared" si="325"/>
        <v>38</v>
      </c>
      <c r="K550" s="849">
        <f t="shared" si="319"/>
        <v>1807</v>
      </c>
      <c r="L550" s="847" t="s">
        <v>89</v>
      </c>
      <c r="M550" s="847" t="s">
        <v>381</v>
      </c>
      <c r="N550" s="227" t="s">
        <v>382</v>
      </c>
      <c r="O550" s="227" t="s">
        <v>189</v>
      </c>
      <c r="P550" s="839" t="s">
        <v>41</v>
      </c>
      <c r="Q550" s="839"/>
      <c r="R550" s="839"/>
      <c r="S550" s="839" t="s">
        <v>41</v>
      </c>
      <c r="T550" s="839"/>
      <c r="U550" s="839" t="s">
        <v>41</v>
      </c>
      <c r="V550" s="228" t="s">
        <v>171</v>
      </c>
      <c r="W550" s="839">
        <v>3</v>
      </c>
      <c r="X550" s="839">
        <v>7</v>
      </c>
      <c r="Y550" s="782" t="s">
        <v>41</v>
      </c>
      <c r="Z550" s="839"/>
      <c r="AA550" s="839" t="s">
        <v>41</v>
      </c>
      <c r="AB550" s="839"/>
      <c r="AC550" s="958" t="s">
        <v>991</v>
      </c>
      <c r="AD550" s="212"/>
      <c r="AE550" s="212"/>
      <c r="AF550" s="212"/>
      <c r="AG550" s="212"/>
      <c r="AH550" s="212"/>
      <c r="AI550" s="212"/>
      <c r="AJ550" s="212" t="str">
        <f t="shared" ref="AJ550" si="328">TRIM(AH550)</f>
        <v/>
      </c>
    </row>
    <row r="551" spans="1:36" s="211" customFormat="1" ht="36.75" customHeight="1" x14ac:dyDescent="0.25">
      <c r="A551" s="246"/>
      <c r="B551" s="246"/>
      <c r="C551" s="246"/>
      <c r="D551" s="246"/>
      <c r="E551" s="246"/>
      <c r="F551" s="36"/>
      <c r="G551" s="247"/>
      <c r="H551" s="295"/>
      <c r="I551" s="850"/>
      <c r="J551" s="850"/>
      <c r="K551" s="850"/>
      <c r="L551" s="848"/>
      <c r="M551" s="848"/>
      <c r="N551" s="857" t="s">
        <v>384</v>
      </c>
      <c r="O551" s="290"/>
      <c r="P551" s="840"/>
      <c r="Q551" s="840"/>
      <c r="R551" s="840"/>
      <c r="S551" s="840"/>
      <c r="T551" s="840"/>
      <c r="U551" s="840"/>
      <c r="V551" s="291"/>
      <c r="W551" s="840"/>
      <c r="X551" s="840"/>
      <c r="Y551" s="781"/>
      <c r="Z551" s="840"/>
      <c r="AA551" s="840"/>
      <c r="AB551" s="840"/>
      <c r="AC551" s="978"/>
      <c r="AD551" s="212"/>
      <c r="AE551" s="212"/>
      <c r="AF551" s="212"/>
      <c r="AG551" s="212"/>
      <c r="AH551" s="212"/>
      <c r="AI551" s="212"/>
      <c r="AJ551" s="212"/>
    </row>
    <row r="552" spans="1:36" ht="16.5" customHeight="1" thickBot="1" x14ac:dyDescent="0.3">
      <c r="A552" s="36" t="s">
        <v>3</v>
      </c>
      <c r="B552" s="36"/>
      <c r="C552" s="36"/>
      <c r="D552" s="36"/>
      <c r="E552" s="36"/>
      <c r="F552" s="246" t="s">
        <v>18</v>
      </c>
      <c r="G552" s="39"/>
      <c r="H552" s="184" t="str">
        <f>IF(I552&lt;&gt;"",VLOOKUP(F550,Dependencias,2,0),"")</f>
        <v/>
      </c>
      <c r="I552" s="185" t="str">
        <f t="shared" si="324"/>
        <v/>
      </c>
      <c r="J552" s="185" t="str">
        <f t="shared" si="325"/>
        <v/>
      </c>
      <c r="K552" s="185">
        <f t="shared" si="319"/>
        <v>1844</v>
      </c>
      <c r="L552" s="862"/>
      <c r="M552" s="862"/>
      <c r="N552" s="857" t="s">
        <v>227</v>
      </c>
      <c r="O552" s="857"/>
      <c r="P552" s="186"/>
      <c r="Q552" s="186"/>
      <c r="R552" s="186"/>
      <c r="S552" s="186"/>
      <c r="T552" s="186"/>
      <c r="U552" s="186"/>
      <c r="V552" s="187"/>
      <c r="W552" s="186"/>
      <c r="X552" s="186"/>
      <c r="Y552" s="781"/>
      <c r="Z552" s="186"/>
      <c r="AA552" s="186"/>
      <c r="AB552" s="455"/>
      <c r="AC552" s="1047"/>
      <c r="AD552" s="25"/>
      <c r="AE552" s="25"/>
      <c r="AF552" s="25"/>
      <c r="AG552" s="25"/>
      <c r="AH552" s="25"/>
      <c r="AI552" s="25"/>
      <c r="AJ552" s="25" t="str">
        <f t="shared" ref="AJ552" si="329">TRIM(AH552)</f>
        <v/>
      </c>
    </row>
    <row r="553" spans="1:36" s="211" customFormat="1" ht="63" customHeight="1" x14ac:dyDescent="0.25">
      <c r="A553" s="246" t="s">
        <v>3</v>
      </c>
      <c r="B553" s="246"/>
      <c r="C553" s="246"/>
      <c r="D553" s="246"/>
      <c r="E553" s="246"/>
      <c r="F553" s="36" t="s">
        <v>18</v>
      </c>
      <c r="G553" s="247"/>
      <c r="H553" s="230">
        <f t="shared" si="327"/>
        <v>20</v>
      </c>
      <c r="I553" s="849">
        <f t="shared" si="324"/>
        <v>160</v>
      </c>
      <c r="J553" s="849">
        <f t="shared" si="325"/>
        <v>39</v>
      </c>
      <c r="K553" s="849">
        <f t="shared" si="319"/>
        <v>1700</v>
      </c>
      <c r="L553" s="847" t="s">
        <v>89</v>
      </c>
      <c r="M553" s="847" t="s">
        <v>90</v>
      </c>
      <c r="N553" s="227" t="s">
        <v>39</v>
      </c>
      <c r="O553" s="227" t="s">
        <v>189</v>
      </c>
      <c r="P553" s="839" t="s">
        <v>41</v>
      </c>
      <c r="Q553" s="839"/>
      <c r="R553" s="839"/>
      <c r="S553" s="839" t="s">
        <v>41</v>
      </c>
      <c r="T553" s="839"/>
      <c r="U553" s="839" t="s">
        <v>41</v>
      </c>
      <c r="V553" s="228" t="s">
        <v>171</v>
      </c>
      <c r="W553" s="839">
        <v>3</v>
      </c>
      <c r="X553" s="839">
        <v>10</v>
      </c>
      <c r="Y553" s="782" t="s">
        <v>41</v>
      </c>
      <c r="Z553" s="839"/>
      <c r="AA553" s="839" t="s">
        <v>41</v>
      </c>
      <c r="AB553" s="839"/>
      <c r="AC553" s="984" t="s">
        <v>818</v>
      </c>
      <c r="AD553" s="212"/>
      <c r="AE553" s="212"/>
      <c r="AF553" s="212"/>
      <c r="AG553" s="212"/>
      <c r="AH553" s="212"/>
      <c r="AI553" s="212"/>
      <c r="AJ553" s="212" t="str">
        <f t="shared" ref="AJ553" si="330">TRIM(AH553)</f>
        <v/>
      </c>
    </row>
    <row r="554" spans="1:36" s="211" customFormat="1" ht="26.25" customHeight="1" x14ac:dyDescent="0.25">
      <c r="A554" s="246"/>
      <c r="B554" s="246"/>
      <c r="C554" s="246"/>
      <c r="D554" s="246"/>
      <c r="E554" s="246"/>
      <c r="F554" s="36"/>
      <c r="G554" s="247"/>
      <c r="H554" s="295"/>
      <c r="I554" s="850"/>
      <c r="J554" s="850"/>
      <c r="K554" s="850"/>
      <c r="L554" s="848"/>
      <c r="M554" s="848"/>
      <c r="N554" s="857" t="s">
        <v>62</v>
      </c>
      <c r="O554" s="857" t="s">
        <v>189</v>
      </c>
      <c r="P554" s="840"/>
      <c r="Q554" s="840"/>
      <c r="R554" s="840"/>
      <c r="S554" s="840"/>
      <c r="T554" s="840"/>
      <c r="U554" s="840"/>
      <c r="V554" s="291"/>
      <c r="W554" s="840"/>
      <c r="X554" s="840"/>
      <c r="Y554" s="781"/>
      <c r="Z554" s="840"/>
      <c r="AA554" s="840"/>
      <c r="AB554" s="840"/>
      <c r="AC554" s="997"/>
      <c r="AD554" s="212"/>
      <c r="AE554" s="212"/>
      <c r="AF554" s="212"/>
      <c r="AG554" s="212"/>
      <c r="AH554" s="212"/>
      <c r="AI554" s="212"/>
      <c r="AJ554" s="212"/>
    </row>
    <row r="555" spans="1:36" ht="32.25" customHeight="1" thickBot="1" x14ac:dyDescent="0.3">
      <c r="A555" s="36" t="s">
        <v>3</v>
      </c>
      <c r="B555" s="36"/>
      <c r="C555" s="36"/>
      <c r="D555" s="36"/>
      <c r="E555" s="36"/>
      <c r="F555" s="246" t="s">
        <v>18</v>
      </c>
      <c r="G555" s="39"/>
      <c r="H555" s="184" t="str">
        <f>IF(I555&lt;&gt;"",VLOOKUP(F553,Dependencias,2,0),"")</f>
        <v/>
      </c>
      <c r="I555" s="185" t="str">
        <f t="shared" si="324"/>
        <v/>
      </c>
      <c r="J555" s="185" t="str">
        <f t="shared" si="325"/>
        <v/>
      </c>
      <c r="K555" s="185">
        <f t="shared" si="319"/>
        <v>1844</v>
      </c>
      <c r="L555" s="862"/>
      <c r="M555" s="862"/>
      <c r="N555" s="857" t="s">
        <v>227</v>
      </c>
      <c r="O555" s="857" t="s">
        <v>154</v>
      </c>
      <c r="P555" s="186"/>
      <c r="Q555" s="186"/>
      <c r="R555" s="186"/>
      <c r="S555" s="186"/>
      <c r="T555" s="186"/>
      <c r="U555" s="186"/>
      <c r="V555" s="187"/>
      <c r="W555" s="186"/>
      <c r="X555" s="186"/>
      <c r="Y555" s="781"/>
      <c r="Z555" s="186"/>
      <c r="AA555" s="186"/>
      <c r="AB555" s="455"/>
      <c r="AC555" s="985"/>
      <c r="AD555" s="25"/>
      <c r="AE555" s="25"/>
      <c r="AF555" s="25"/>
      <c r="AG555" s="25"/>
      <c r="AH555" s="25"/>
      <c r="AI555" s="25"/>
      <c r="AJ555" s="25" t="str">
        <f t="shared" ref="AJ555" si="331">TRIM(AH555)</f>
        <v/>
      </c>
    </row>
    <row r="556" spans="1:36" s="211" customFormat="1" ht="60" customHeight="1" x14ac:dyDescent="0.25">
      <c r="A556" s="246" t="s">
        <v>3</v>
      </c>
      <c r="B556" s="246"/>
      <c r="C556" s="246"/>
      <c r="D556" s="246"/>
      <c r="E556" s="246"/>
      <c r="F556" s="36" t="s">
        <v>18</v>
      </c>
      <c r="G556" s="247"/>
      <c r="H556" s="230">
        <f t="shared" si="327"/>
        <v>20</v>
      </c>
      <c r="I556" s="849">
        <f t="shared" si="324"/>
        <v>160</v>
      </c>
      <c r="J556" s="849">
        <f t="shared" si="325"/>
        <v>40</v>
      </c>
      <c r="K556" s="849">
        <f t="shared" si="319"/>
        <v>1700</v>
      </c>
      <c r="L556" s="847" t="s">
        <v>89</v>
      </c>
      <c r="M556" s="847" t="s">
        <v>387</v>
      </c>
      <c r="N556" s="227" t="s">
        <v>39</v>
      </c>
      <c r="O556" s="227" t="s">
        <v>189</v>
      </c>
      <c r="P556" s="839" t="s">
        <v>41</v>
      </c>
      <c r="Q556" s="839"/>
      <c r="R556" s="839"/>
      <c r="S556" s="839" t="s">
        <v>41</v>
      </c>
      <c r="T556" s="839"/>
      <c r="U556" s="839" t="s">
        <v>41</v>
      </c>
      <c r="V556" s="228" t="s">
        <v>171</v>
      </c>
      <c r="W556" s="839">
        <v>3</v>
      </c>
      <c r="X556" s="839">
        <v>7</v>
      </c>
      <c r="Y556" s="782"/>
      <c r="Z556" s="839" t="s">
        <v>41</v>
      </c>
      <c r="AA556" s="839"/>
      <c r="AB556" s="839"/>
      <c r="AC556" s="984" t="s">
        <v>992</v>
      </c>
      <c r="AD556" s="212"/>
      <c r="AE556" s="212"/>
      <c r="AF556" s="212"/>
      <c r="AG556" s="212"/>
      <c r="AH556" s="212"/>
      <c r="AI556" s="212"/>
      <c r="AJ556" s="212" t="str">
        <f t="shared" ref="AJ556" si="332">TRIM(AH556)</f>
        <v/>
      </c>
    </row>
    <row r="557" spans="1:36" s="211" customFormat="1" ht="42.75" customHeight="1" x14ac:dyDescent="0.25">
      <c r="A557" s="246"/>
      <c r="B557" s="246"/>
      <c r="C557" s="246"/>
      <c r="D557" s="246"/>
      <c r="E557" s="246"/>
      <c r="F557" s="36"/>
      <c r="G557" s="247"/>
      <c r="H557" s="295"/>
      <c r="I557" s="850"/>
      <c r="J557" s="850"/>
      <c r="K557" s="850"/>
      <c r="L557" s="848"/>
      <c r="M557" s="848"/>
      <c r="N557" s="857" t="s">
        <v>993</v>
      </c>
      <c r="O557" s="290"/>
      <c r="P557" s="840"/>
      <c r="Q557" s="840"/>
      <c r="R557" s="840"/>
      <c r="S557" s="840"/>
      <c r="T557" s="840"/>
      <c r="U557" s="840"/>
      <c r="V557" s="291"/>
      <c r="W557" s="840"/>
      <c r="X557" s="840"/>
      <c r="Y557" s="781"/>
      <c r="Z557" s="840"/>
      <c r="AA557" s="840"/>
      <c r="AB557" s="840"/>
      <c r="AC557" s="997"/>
      <c r="AD557" s="212"/>
      <c r="AE557" s="212"/>
      <c r="AF557" s="212"/>
      <c r="AG557" s="212"/>
      <c r="AH557" s="212"/>
      <c r="AI557" s="212"/>
      <c r="AJ557" s="212"/>
    </row>
    <row r="558" spans="1:36" ht="24.75" customHeight="1" thickBot="1" x14ac:dyDescent="0.3">
      <c r="A558" s="36" t="s">
        <v>3</v>
      </c>
      <c r="B558" s="36"/>
      <c r="C558" s="36"/>
      <c r="D558" s="36"/>
      <c r="E558" s="36"/>
      <c r="F558" s="36"/>
      <c r="G558" s="39"/>
      <c r="H558" s="188" t="str">
        <f>IF(I558&lt;&gt;"",VLOOKUP(F556,Dependencias,2,0),"")</f>
        <v/>
      </c>
      <c r="I558" s="189" t="str">
        <f t="shared" si="324"/>
        <v/>
      </c>
      <c r="J558" s="189" t="str">
        <f t="shared" si="325"/>
        <v/>
      </c>
      <c r="K558" s="189">
        <f t="shared" si="319"/>
        <v>1844</v>
      </c>
      <c r="L558" s="180"/>
      <c r="M558" s="180"/>
      <c r="N558" s="181" t="s">
        <v>227</v>
      </c>
      <c r="O558" s="181"/>
      <c r="P558" s="191"/>
      <c r="Q558" s="191"/>
      <c r="R558" s="191"/>
      <c r="S558" s="191"/>
      <c r="T558" s="191"/>
      <c r="U558" s="191"/>
      <c r="V558" s="182"/>
      <c r="W558" s="191"/>
      <c r="X558" s="191"/>
      <c r="Y558" s="783"/>
      <c r="Z558" s="191"/>
      <c r="AA558" s="191"/>
      <c r="AB558" s="287"/>
      <c r="AC558" s="985"/>
      <c r="AD558" s="25"/>
      <c r="AE558" s="25"/>
      <c r="AF558" s="25"/>
      <c r="AG558" s="25"/>
      <c r="AH558" s="25"/>
      <c r="AI558" s="25"/>
      <c r="AJ558" s="25" t="str">
        <f t="shared" ref="AJ558" si="333">TRIM(AH558)</f>
        <v/>
      </c>
    </row>
    <row r="559" spans="1:36" ht="26.25" customHeight="1" x14ac:dyDescent="0.25">
      <c r="A559" s="36"/>
      <c r="B559" s="36"/>
      <c r="C559" s="36"/>
      <c r="D559" s="36"/>
      <c r="E559" s="36"/>
      <c r="F559" s="36"/>
      <c r="G559" s="39"/>
      <c r="H559" s="292"/>
      <c r="I559" s="293"/>
      <c r="J559" s="293"/>
      <c r="K559" s="293"/>
      <c r="L559" s="526"/>
      <c r="M559" s="526"/>
      <c r="N559" s="199"/>
      <c r="O559" s="199"/>
      <c r="P559" s="289"/>
      <c r="Q559" s="289"/>
      <c r="R559" s="289"/>
      <c r="S559" s="289"/>
      <c r="T559" s="289"/>
      <c r="U559" s="289"/>
      <c r="V559" s="200"/>
      <c r="W559" s="289"/>
      <c r="X559" s="289"/>
      <c r="Y559" s="782"/>
      <c r="Z559" s="289"/>
      <c r="AA559" s="289"/>
      <c r="AB559" s="496"/>
      <c r="AC559" s="837"/>
      <c r="AD559" s="25"/>
      <c r="AE559" s="25"/>
      <c r="AF559" s="25"/>
      <c r="AG559" s="25"/>
      <c r="AH559" s="25"/>
      <c r="AI559" s="25"/>
      <c r="AJ559" s="25"/>
    </row>
    <row r="560" spans="1:36" ht="21" customHeight="1" x14ac:dyDescent="0.25">
      <c r="A560" s="36"/>
      <c r="B560" s="36"/>
      <c r="C560" s="36"/>
      <c r="D560" s="36"/>
      <c r="E560" s="36"/>
      <c r="F560" s="36"/>
      <c r="G560" s="39"/>
      <c r="H560" s="184"/>
      <c r="I560" s="185"/>
      <c r="J560" s="185"/>
      <c r="K560" s="185"/>
      <c r="L560" s="862"/>
      <c r="M560" s="862"/>
      <c r="N560" s="857"/>
      <c r="O560" s="857"/>
      <c r="P560" s="186"/>
      <c r="Q560" s="186"/>
      <c r="R560" s="186"/>
      <c r="S560" s="186"/>
      <c r="T560" s="186"/>
      <c r="U560" s="186"/>
      <c r="V560" s="187"/>
      <c r="W560" s="186"/>
      <c r="X560" s="186"/>
      <c r="Y560" s="781"/>
      <c r="Z560" s="186"/>
      <c r="AA560" s="186"/>
      <c r="AB560" s="455"/>
      <c r="AC560" s="841"/>
      <c r="AD560" s="25"/>
      <c r="AE560" s="25"/>
      <c r="AF560" s="25"/>
      <c r="AG560" s="25"/>
      <c r="AH560" s="25"/>
      <c r="AI560" s="25"/>
      <c r="AJ560" s="25"/>
    </row>
    <row r="561" spans="1:36" ht="18.75" customHeight="1" x14ac:dyDescent="0.25">
      <c r="A561" s="36"/>
      <c r="B561" s="36"/>
      <c r="C561" s="36"/>
      <c r="D561" s="36"/>
      <c r="E561" s="36"/>
      <c r="F561" s="36"/>
      <c r="G561" s="39"/>
      <c r="H561" s="184"/>
      <c r="I561" s="185"/>
      <c r="J561" s="185"/>
      <c r="K561" s="185"/>
      <c r="L561" s="862"/>
      <c r="M561" s="862"/>
      <c r="N561" s="857"/>
      <c r="O561" s="857"/>
      <c r="P561" s="186"/>
      <c r="Q561" s="186"/>
      <c r="R561" s="186"/>
      <c r="S561" s="186"/>
      <c r="T561" s="186"/>
      <c r="U561" s="186"/>
      <c r="V561" s="187"/>
      <c r="W561" s="186"/>
      <c r="X561" s="186"/>
      <c r="Y561" s="781"/>
      <c r="Z561" s="186"/>
      <c r="AA561" s="186"/>
      <c r="AB561" s="455"/>
      <c r="AC561" s="841"/>
      <c r="AD561" s="25"/>
      <c r="AE561" s="25"/>
      <c r="AF561" s="25"/>
      <c r="AG561" s="25"/>
      <c r="AH561" s="25"/>
      <c r="AI561" s="25"/>
      <c r="AJ561" s="25"/>
    </row>
    <row r="562" spans="1:36" ht="17.25" customHeight="1" x14ac:dyDescent="0.25">
      <c r="A562" s="36"/>
      <c r="B562" s="36"/>
      <c r="C562" s="36"/>
      <c r="D562" s="36"/>
      <c r="E562" s="36"/>
      <c r="F562" s="36"/>
      <c r="G562" s="39"/>
      <c r="H562" s="184"/>
      <c r="I562" s="185"/>
      <c r="J562" s="185"/>
      <c r="K562" s="185"/>
      <c r="L562" s="862"/>
      <c r="M562" s="835" t="s">
        <v>803</v>
      </c>
      <c r="N562" s="202"/>
      <c r="O562" s="202"/>
      <c r="P562" s="202"/>
      <c r="Q562" s="202"/>
      <c r="R562" s="202"/>
      <c r="S562" s="202"/>
      <c r="T562" s="202"/>
      <c r="U562" s="202"/>
      <c r="V562" s="202"/>
      <c r="W562" s="835" t="s">
        <v>898</v>
      </c>
      <c r="X562" s="840"/>
      <c r="Y562" s="781"/>
      <c r="Z562" s="186"/>
      <c r="AA562" s="186"/>
      <c r="AB562" s="455"/>
      <c r="AC562" s="841"/>
      <c r="AD562" s="25"/>
      <c r="AE562" s="25"/>
      <c r="AF562" s="25"/>
      <c r="AG562" s="25"/>
      <c r="AH562" s="25"/>
      <c r="AI562" s="25"/>
      <c r="AJ562" s="25"/>
    </row>
    <row r="563" spans="1:36" ht="21" customHeight="1" thickBot="1" x14ac:dyDescent="0.3">
      <c r="A563" s="36"/>
      <c r="B563" s="36"/>
      <c r="C563" s="36"/>
      <c r="D563" s="36"/>
      <c r="E563" s="36"/>
      <c r="F563" s="77"/>
      <c r="G563" s="39"/>
      <c r="H563" s="188"/>
      <c r="I563" s="189"/>
      <c r="J563" s="189"/>
      <c r="K563" s="189"/>
      <c r="L563" s="180"/>
      <c r="M563" s="205" t="s">
        <v>805</v>
      </c>
      <c r="N563" s="203"/>
      <c r="O563" s="203"/>
      <c r="P563" s="203"/>
      <c r="Q563" s="203"/>
      <c r="R563" s="203"/>
      <c r="S563" s="203"/>
      <c r="T563" s="203"/>
      <c r="U563" s="203"/>
      <c r="V563" s="203"/>
      <c r="W563" s="203"/>
      <c r="X563" s="446"/>
      <c r="Y563" s="783"/>
      <c r="Z563" s="191"/>
      <c r="AA563" s="191"/>
      <c r="AB563" s="287"/>
      <c r="AC563" s="838"/>
      <c r="AD563" s="25"/>
      <c r="AE563" s="25"/>
      <c r="AF563" s="25"/>
      <c r="AG563" s="25"/>
      <c r="AH563" s="25"/>
      <c r="AI563" s="25"/>
      <c r="AJ563" s="25"/>
    </row>
    <row r="564" spans="1:36" ht="16.5" customHeight="1" x14ac:dyDescent="0.25">
      <c r="A564" s="77"/>
      <c r="B564" s="77"/>
      <c r="C564" s="77"/>
      <c r="D564" s="77"/>
      <c r="E564" s="77"/>
      <c r="F564" s="77"/>
      <c r="G564" s="27"/>
      <c r="H564" s="972" t="s">
        <v>1</v>
      </c>
      <c r="I564" s="967"/>
      <c r="J564" s="967"/>
      <c r="K564" s="967"/>
      <c r="L564" s="967"/>
      <c r="M564" s="973" t="s">
        <v>2</v>
      </c>
      <c r="N564" s="967"/>
      <c r="O564" s="967"/>
      <c r="P564" s="967"/>
      <c r="Q564" s="967"/>
      <c r="R564" s="967"/>
      <c r="S564" s="967"/>
      <c r="T564" s="967"/>
      <c r="U564" s="967"/>
      <c r="V564" s="258"/>
      <c r="W564" s="258"/>
      <c r="X564" s="258"/>
      <c r="Y564" s="778"/>
      <c r="Z564" s="258"/>
      <c r="AA564" s="258"/>
      <c r="AB564" s="493"/>
      <c r="AC564" s="296"/>
      <c r="AD564" s="26"/>
      <c r="AE564" s="25"/>
      <c r="AF564" s="26"/>
      <c r="AG564" s="26"/>
      <c r="AH564" s="26"/>
      <c r="AI564" s="26"/>
      <c r="AJ564" s="26"/>
    </row>
    <row r="565" spans="1:36" ht="16.5" customHeight="1" x14ac:dyDescent="0.25">
      <c r="A565" s="77"/>
      <c r="B565" s="77"/>
      <c r="C565" s="77"/>
      <c r="D565" s="77"/>
      <c r="E565" s="77"/>
      <c r="F565" s="77"/>
      <c r="G565" s="27"/>
      <c r="H565" s="962" t="s">
        <v>4</v>
      </c>
      <c r="I565" s="963"/>
      <c r="J565" s="963"/>
      <c r="K565" s="963"/>
      <c r="L565" s="963"/>
      <c r="M565" s="964" t="s">
        <v>3</v>
      </c>
      <c r="N565" s="963"/>
      <c r="O565" s="963"/>
      <c r="P565" s="963"/>
      <c r="Q565" s="963"/>
      <c r="R565" s="963"/>
      <c r="S565" s="963"/>
      <c r="T565" s="963"/>
      <c r="U565" s="963"/>
      <c r="V565" s="833"/>
      <c r="W565" s="254"/>
      <c r="X565" s="965"/>
      <c r="Y565" s="963"/>
      <c r="Z565" s="971"/>
      <c r="AA565" s="963"/>
      <c r="AB565" s="963"/>
      <c r="AC565" s="297"/>
      <c r="AD565" s="26"/>
      <c r="AE565" s="25"/>
      <c r="AF565" s="26"/>
      <c r="AG565" s="26"/>
      <c r="AH565" s="26"/>
      <c r="AI565" s="26"/>
      <c r="AJ565" s="26"/>
    </row>
    <row r="566" spans="1:36" ht="16.5" customHeight="1" x14ac:dyDescent="0.25">
      <c r="A566" s="77"/>
      <c r="B566" s="77"/>
      <c r="C566" s="77"/>
      <c r="D566" s="77"/>
      <c r="E566" s="77"/>
      <c r="F566" s="77"/>
      <c r="G566" s="27"/>
      <c r="H566" s="962" t="s">
        <v>6</v>
      </c>
      <c r="I566" s="963"/>
      <c r="J566" s="963"/>
      <c r="K566" s="963"/>
      <c r="L566" s="963"/>
      <c r="M566" s="964" t="s">
        <v>18</v>
      </c>
      <c r="N566" s="963"/>
      <c r="O566" s="963"/>
      <c r="P566" s="963"/>
      <c r="Q566" s="963"/>
      <c r="R566" s="963"/>
      <c r="S566" s="963"/>
      <c r="T566" s="963"/>
      <c r="U566" s="963"/>
      <c r="V566" s="833"/>
      <c r="W566" s="254"/>
      <c r="X566" s="832"/>
      <c r="Y566" s="779"/>
      <c r="Z566" s="833"/>
      <c r="AA566" s="833"/>
      <c r="AB566" s="506"/>
      <c r="AC566" s="297"/>
      <c r="AD566" s="26"/>
      <c r="AE566" s="25"/>
      <c r="AF566" s="26"/>
      <c r="AG566" s="26"/>
      <c r="AH566" s="26"/>
      <c r="AI566" s="26"/>
      <c r="AJ566" s="26"/>
    </row>
    <row r="567" spans="1:36" ht="42.75" customHeight="1" x14ac:dyDescent="0.25">
      <c r="A567" s="77"/>
      <c r="B567" s="77"/>
      <c r="C567" s="77"/>
      <c r="D567" s="77"/>
      <c r="E567" s="77"/>
      <c r="F567" s="77"/>
      <c r="G567" s="27"/>
      <c r="H567" s="995" t="s">
        <v>8</v>
      </c>
      <c r="I567" s="994"/>
      <c r="J567" s="993"/>
      <c r="K567" s="177"/>
      <c r="L567" s="996" t="s">
        <v>9</v>
      </c>
      <c r="M567" s="994"/>
      <c r="N567" s="993"/>
      <c r="O567" s="178" t="s">
        <v>10</v>
      </c>
      <c r="P567" s="992" t="s">
        <v>11</v>
      </c>
      <c r="Q567" s="994"/>
      <c r="R567" s="993"/>
      <c r="S567" s="992" t="s">
        <v>12</v>
      </c>
      <c r="T567" s="994"/>
      <c r="U567" s="993"/>
      <c r="V567" s="406" t="s">
        <v>798</v>
      </c>
      <c r="W567" s="992" t="s">
        <v>14</v>
      </c>
      <c r="X567" s="993"/>
      <c r="Y567" s="992" t="s">
        <v>15</v>
      </c>
      <c r="Z567" s="994"/>
      <c r="AA567" s="994"/>
      <c r="AB567" s="993"/>
      <c r="AC567" s="594" t="s">
        <v>16</v>
      </c>
      <c r="AD567" s="26"/>
      <c r="AE567" s="25"/>
      <c r="AF567" s="26"/>
      <c r="AG567" s="26"/>
      <c r="AH567" s="26"/>
      <c r="AI567" s="26"/>
      <c r="AJ567" s="26"/>
    </row>
    <row r="568" spans="1:36" s="559" customFormat="1" ht="87" customHeight="1" thickBot="1" x14ac:dyDescent="0.3">
      <c r="A568" s="665"/>
      <c r="B568" s="665"/>
      <c r="C568" s="665"/>
      <c r="D568" s="665"/>
      <c r="E568" s="665"/>
      <c r="F568" s="665"/>
      <c r="G568" s="662"/>
      <c r="H568" s="641" t="s">
        <v>19</v>
      </c>
      <c r="I568" s="642" t="s">
        <v>20</v>
      </c>
      <c r="J568" s="642" t="s">
        <v>21</v>
      </c>
      <c r="K568" s="642" t="s">
        <v>799</v>
      </c>
      <c r="L568" s="643" t="s">
        <v>20</v>
      </c>
      <c r="M568" s="644" t="s">
        <v>21</v>
      </c>
      <c r="N568" s="644" t="s">
        <v>22</v>
      </c>
      <c r="O568" s="557"/>
      <c r="P568" s="645" t="s">
        <v>23</v>
      </c>
      <c r="Q568" s="645" t="s">
        <v>24</v>
      </c>
      <c r="R568" s="645" t="s">
        <v>25</v>
      </c>
      <c r="S568" s="645" t="s">
        <v>26</v>
      </c>
      <c r="T568" s="645" t="s">
        <v>27</v>
      </c>
      <c r="U568" s="645" t="s">
        <v>28</v>
      </c>
      <c r="V568" s="645" t="s">
        <v>29</v>
      </c>
      <c r="W568" s="646" t="s">
        <v>31</v>
      </c>
      <c r="X568" s="646" t="s">
        <v>32</v>
      </c>
      <c r="Y568" s="780" t="s">
        <v>33</v>
      </c>
      <c r="Z568" s="557" t="s">
        <v>34</v>
      </c>
      <c r="AA568" s="557" t="s">
        <v>35</v>
      </c>
      <c r="AB568" s="557" t="s">
        <v>36</v>
      </c>
      <c r="AC568" s="664"/>
      <c r="AD568" s="653"/>
      <c r="AE568" s="627"/>
      <c r="AF568" s="653"/>
      <c r="AG568" s="653"/>
      <c r="AH568" s="653"/>
      <c r="AI568" s="653"/>
      <c r="AJ568" s="653"/>
    </row>
    <row r="569" spans="1:36" ht="30" customHeight="1" x14ac:dyDescent="0.25">
      <c r="A569" s="77"/>
      <c r="B569" s="77"/>
      <c r="C569" s="77"/>
      <c r="D569" s="77"/>
      <c r="E569" s="77"/>
      <c r="F569" s="77"/>
      <c r="G569" s="27"/>
      <c r="H569" s="295">
        <f>IF(I569&lt;&gt;"",VLOOKUP(F715,Dependencias,2,0),"")</f>
        <v>20</v>
      </c>
      <c r="I569" s="850">
        <f t="shared" ref="I569:I574" si="334">IF(L569&lt;&gt;"",VLOOKUP(L569,SERIE,2,0),"")</f>
        <v>161</v>
      </c>
      <c r="J569" s="850">
        <f t="shared" ref="J569:J574" si="335">IF(M569&lt;&gt;"",VLOOKUP(M569,SUBSERIE,2,0),"")</f>
        <v>41</v>
      </c>
      <c r="K569" s="850">
        <f t="shared" ref="K569:K574" si="336">IF(N569&lt;&gt;"",VLOOKUP(N569,TIPOLOGIA,2,0),"")</f>
        <v>1871</v>
      </c>
      <c r="L569" s="848" t="s">
        <v>346</v>
      </c>
      <c r="M569" s="848" t="s">
        <v>359</v>
      </c>
      <c r="N569" s="290" t="s">
        <v>359</v>
      </c>
      <c r="O569" s="290" t="s">
        <v>154</v>
      </c>
      <c r="P569" s="840" t="s">
        <v>41</v>
      </c>
      <c r="Q569" s="840"/>
      <c r="R569" s="840"/>
      <c r="S569" s="840" t="s">
        <v>41</v>
      </c>
      <c r="T569" s="840"/>
      <c r="U569" s="840" t="s">
        <v>41</v>
      </c>
      <c r="V569" s="291" t="s">
        <v>163</v>
      </c>
      <c r="W569" s="840">
        <v>3</v>
      </c>
      <c r="X569" s="840">
        <v>7</v>
      </c>
      <c r="Y569" s="781" t="s">
        <v>41</v>
      </c>
      <c r="Z569" s="421"/>
      <c r="AA569" s="421" t="s">
        <v>41</v>
      </c>
      <c r="AB569" s="421"/>
      <c r="AC569" s="1036" t="s">
        <v>994</v>
      </c>
      <c r="AD569" s="26"/>
      <c r="AE569" s="25"/>
      <c r="AF569" s="26"/>
      <c r="AG569" s="26"/>
      <c r="AH569" s="26"/>
      <c r="AI569" s="26"/>
      <c r="AJ569" s="26"/>
    </row>
    <row r="570" spans="1:36" ht="39.75" customHeight="1" x14ac:dyDescent="0.25">
      <c r="A570" s="77"/>
      <c r="B570" s="77"/>
      <c r="C570" s="77"/>
      <c r="D570" s="77"/>
      <c r="E570" s="77"/>
      <c r="F570" s="77"/>
      <c r="G570" s="27"/>
      <c r="H570" s="184" t="str">
        <f>IF(I570&lt;&gt;"",VLOOKUP(F716,Dependencias,2,0),"")</f>
        <v/>
      </c>
      <c r="I570" s="185" t="str">
        <f t="shared" si="334"/>
        <v/>
      </c>
      <c r="J570" s="185" t="str">
        <f t="shared" si="335"/>
        <v/>
      </c>
      <c r="K570" s="185" t="e">
        <f t="shared" si="336"/>
        <v>#N/A</v>
      </c>
      <c r="L570" s="862"/>
      <c r="M570" s="862"/>
      <c r="N570" s="857" t="s">
        <v>360</v>
      </c>
      <c r="O570" s="857"/>
      <c r="P570" s="186"/>
      <c r="Q570" s="186"/>
      <c r="R570" s="186"/>
      <c r="S570" s="186"/>
      <c r="T570" s="186"/>
      <c r="U570" s="186"/>
      <c r="V570" s="187"/>
      <c r="W570" s="186"/>
      <c r="X570" s="186"/>
      <c r="Y570" s="781"/>
      <c r="Z570" s="400"/>
      <c r="AA570" s="400"/>
      <c r="AB570" s="508"/>
      <c r="AC570" s="1036"/>
      <c r="AD570" s="26"/>
      <c r="AE570" s="25"/>
      <c r="AF570" s="26"/>
      <c r="AG570" s="26"/>
      <c r="AH570" s="26"/>
      <c r="AI570" s="26"/>
      <c r="AJ570" s="26"/>
    </row>
    <row r="571" spans="1:36" ht="18" customHeight="1" x14ac:dyDescent="0.25">
      <c r="A571" s="77"/>
      <c r="B571" s="77"/>
      <c r="C571" s="77"/>
      <c r="D571" s="77"/>
      <c r="E571" s="77"/>
      <c r="F571" s="77"/>
      <c r="G571" s="27"/>
      <c r="H571" s="184" t="str">
        <f>IF(I571&lt;&gt;"",VLOOKUP(F717,Dependencias,2,0),"")</f>
        <v/>
      </c>
      <c r="I571" s="185" t="str">
        <f t="shared" si="334"/>
        <v/>
      </c>
      <c r="J571" s="185" t="str">
        <f t="shared" si="335"/>
        <v/>
      </c>
      <c r="K571" s="185">
        <f t="shared" si="336"/>
        <v>1700</v>
      </c>
      <c r="L571" s="862"/>
      <c r="M571" s="862"/>
      <c r="N571" s="857" t="s">
        <v>39</v>
      </c>
      <c r="O571" s="857"/>
      <c r="P571" s="186"/>
      <c r="Q571" s="186"/>
      <c r="R571" s="186"/>
      <c r="S571" s="186"/>
      <c r="T571" s="186"/>
      <c r="U571" s="186"/>
      <c r="V571" s="187"/>
      <c r="W571" s="186"/>
      <c r="X571" s="186"/>
      <c r="Y571" s="781"/>
      <c r="Z571" s="400"/>
      <c r="AA571" s="400"/>
      <c r="AB571" s="508"/>
      <c r="AC571" s="1036"/>
      <c r="AD571" s="26"/>
      <c r="AE571" s="25"/>
      <c r="AF571" s="26"/>
      <c r="AG571" s="26"/>
      <c r="AH571" s="26"/>
      <c r="AI571" s="26"/>
      <c r="AJ571" s="26"/>
    </row>
    <row r="572" spans="1:36" ht="15" customHeight="1" x14ac:dyDescent="0.25">
      <c r="A572" s="77"/>
      <c r="B572" s="77"/>
      <c r="C572" s="77"/>
      <c r="D572" s="77"/>
      <c r="E572" s="77"/>
      <c r="F572" s="77"/>
      <c r="G572" s="27"/>
      <c r="H572" s="184" t="str">
        <f>IF(I572&lt;&gt;"",VLOOKUP(#REF!,Dependencias,2,0),"")</f>
        <v/>
      </c>
      <c r="I572" s="185" t="str">
        <f t="shared" si="334"/>
        <v/>
      </c>
      <c r="J572" s="185" t="str">
        <f t="shared" si="335"/>
        <v/>
      </c>
      <c r="K572" s="185">
        <f t="shared" si="336"/>
        <v>1894</v>
      </c>
      <c r="L572" s="862"/>
      <c r="M572" s="862"/>
      <c r="N572" s="857" t="s">
        <v>995</v>
      </c>
      <c r="O572" s="857"/>
      <c r="P572" s="186"/>
      <c r="Q572" s="186"/>
      <c r="R572" s="186"/>
      <c r="S572" s="186"/>
      <c r="T572" s="186"/>
      <c r="U572" s="186"/>
      <c r="V572" s="187"/>
      <c r="W572" s="186"/>
      <c r="X572" s="186"/>
      <c r="Y572" s="781"/>
      <c r="Z572" s="400"/>
      <c r="AA572" s="400"/>
      <c r="AB572" s="508"/>
      <c r="AC572" s="1036"/>
      <c r="AD572" s="26"/>
      <c r="AE572" s="25"/>
      <c r="AF572" s="26"/>
      <c r="AG572" s="26"/>
      <c r="AH572" s="26"/>
      <c r="AI572" s="26"/>
      <c r="AJ572" s="26"/>
    </row>
    <row r="573" spans="1:36" ht="15.75" customHeight="1" x14ac:dyDescent="0.25">
      <c r="A573" s="77"/>
      <c r="B573" s="77"/>
      <c r="C573" s="77"/>
      <c r="D573" s="77"/>
      <c r="E573" s="77"/>
      <c r="F573" s="77"/>
      <c r="G573" s="27"/>
      <c r="H573" s="184" t="str">
        <f>IF(I573&lt;&gt;"",VLOOKUP(#REF!,Dependencias,2,0),"")</f>
        <v/>
      </c>
      <c r="I573" s="185" t="str">
        <f t="shared" si="334"/>
        <v/>
      </c>
      <c r="J573" s="185" t="str">
        <f t="shared" si="335"/>
        <v/>
      </c>
      <c r="K573" s="185">
        <f t="shared" si="336"/>
        <v>1844</v>
      </c>
      <c r="L573" s="862"/>
      <c r="M573" s="862"/>
      <c r="N573" s="857" t="s">
        <v>227</v>
      </c>
      <c r="O573" s="857"/>
      <c r="P573" s="186"/>
      <c r="Q573" s="186"/>
      <c r="R573" s="186"/>
      <c r="S573" s="186"/>
      <c r="T573" s="186"/>
      <c r="U573" s="186"/>
      <c r="V573" s="187"/>
      <c r="W573" s="186"/>
      <c r="X573" s="186"/>
      <c r="Y573" s="781"/>
      <c r="Z573" s="400"/>
      <c r="AA573" s="400"/>
      <c r="AB573" s="508"/>
      <c r="AC573" s="1036"/>
      <c r="AD573" s="26"/>
      <c r="AE573" s="25"/>
      <c r="AF573" s="26"/>
      <c r="AG573" s="26"/>
      <c r="AH573" s="26"/>
      <c r="AI573" s="26"/>
      <c r="AJ573" s="26"/>
    </row>
    <row r="574" spans="1:36" ht="18.75" customHeight="1" thickBot="1" x14ac:dyDescent="0.3">
      <c r="A574" s="77"/>
      <c r="B574" s="77"/>
      <c r="C574" s="77"/>
      <c r="D574" s="77"/>
      <c r="E574" s="77"/>
      <c r="F574" s="246" t="s">
        <v>18</v>
      </c>
      <c r="G574" s="27"/>
      <c r="H574" s="188" t="str">
        <f>IF(I574&lt;&gt;"",VLOOKUP(#REF!,Dependencias,2,0),"")</f>
        <v/>
      </c>
      <c r="I574" s="189" t="str">
        <f t="shared" si="334"/>
        <v/>
      </c>
      <c r="J574" s="189" t="str">
        <f t="shared" si="335"/>
        <v/>
      </c>
      <c r="K574" s="189" t="str">
        <f t="shared" si="336"/>
        <v/>
      </c>
      <c r="L574" s="180"/>
      <c r="M574" s="180"/>
      <c r="N574" s="181"/>
      <c r="O574" s="181"/>
      <c r="P574" s="191"/>
      <c r="Q574" s="191"/>
      <c r="R574" s="191"/>
      <c r="S574" s="191"/>
      <c r="T574" s="191"/>
      <c r="U574" s="191"/>
      <c r="V574" s="182"/>
      <c r="W574" s="191"/>
      <c r="X574" s="191"/>
      <c r="Y574" s="783"/>
      <c r="Z574" s="401"/>
      <c r="AA574" s="401"/>
      <c r="AB574" s="509"/>
      <c r="AC574" s="1037"/>
      <c r="AD574" s="26"/>
      <c r="AE574" s="25"/>
      <c r="AF574" s="26"/>
      <c r="AG574" s="26"/>
      <c r="AH574" s="26"/>
      <c r="AI574" s="26"/>
      <c r="AJ574" s="26"/>
    </row>
    <row r="575" spans="1:36" s="211" customFormat="1" ht="42" customHeight="1" x14ac:dyDescent="0.25">
      <c r="A575" s="246" t="s">
        <v>3</v>
      </c>
      <c r="B575" s="246"/>
      <c r="C575" s="246"/>
      <c r="D575" s="246"/>
      <c r="E575" s="246"/>
      <c r="F575" s="36" t="s">
        <v>18</v>
      </c>
      <c r="G575" s="280"/>
      <c r="H575" s="230">
        <f t="shared" ref="H575:H577" si="337">IF(I575&lt;&gt;"",VLOOKUP(F574,Dependencias,2,0),"")</f>
        <v>20</v>
      </c>
      <c r="I575" s="849">
        <f t="shared" si="324"/>
        <v>161</v>
      </c>
      <c r="J575" s="849">
        <f t="shared" si="325"/>
        <v>42</v>
      </c>
      <c r="K575" s="849">
        <f t="shared" si="319"/>
        <v>1886</v>
      </c>
      <c r="L575" s="847" t="s">
        <v>346</v>
      </c>
      <c r="M575" s="847" t="s">
        <v>362</v>
      </c>
      <c r="N575" s="227" t="s">
        <v>362</v>
      </c>
      <c r="O575" s="227" t="s">
        <v>154</v>
      </c>
      <c r="P575" s="839" t="s">
        <v>41</v>
      </c>
      <c r="Q575" s="839"/>
      <c r="R575" s="839"/>
      <c r="S575" s="839" t="s">
        <v>41</v>
      </c>
      <c r="T575" s="839"/>
      <c r="U575" s="839" t="s">
        <v>41</v>
      </c>
      <c r="V575" s="228" t="s">
        <v>163</v>
      </c>
      <c r="W575" s="839">
        <v>3</v>
      </c>
      <c r="X575" s="839">
        <v>7</v>
      </c>
      <c r="Y575" s="782" t="s">
        <v>41</v>
      </c>
      <c r="Z575" s="839"/>
      <c r="AA575" s="839"/>
      <c r="AB575" s="839" t="s">
        <v>41</v>
      </c>
      <c r="AC575" s="984" t="s">
        <v>996</v>
      </c>
      <c r="AD575" s="212"/>
      <c r="AE575" s="212"/>
      <c r="AF575" s="212"/>
      <c r="AG575" s="212"/>
      <c r="AH575" s="212"/>
      <c r="AI575" s="212"/>
      <c r="AJ575" s="212" t="str">
        <f t="shared" ref="AJ575" si="338">TRIM(AH575)</f>
        <v/>
      </c>
    </row>
    <row r="576" spans="1:36" ht="51" customHeight="1" x14ac:dyDescent="0.25">
      <c r="A576" s="36" t="s">
        <v>3</v>
      </c>
      <c r="B576" s="36"/>
      <c r="C576" s="36"/>
      <c r="D576" s="36"/>
      <c r="E576" s="36"/>
      <c r="F576" s="36" t="s">
        <v>18</v>
      </c>
      <c r="G576" s="27"/>
      <c r="H576" s="850" t="str">
        <f t="shared" si="337"/>
        <v/>
      </c>
      <c r="I576" s="850" t="str">
        <f t="shared" ref="I576:I579" si="339">IF(L576&lt;&gt;"",VLOOKUP(L576,SERIE,2,0),"")</f>
        <v/>
      </c>
      <c r="J576" s="850" t="str">
        <f t="shared" ref="J576:J579" si="340">IF(M576&lt;&gt;"",VLOOKUP(M576,SUBSERIE,2,0),"")</f>
        <v/>
      </c>
      <c r="K576" s="185" t="e">
        <f t="shared" si="319"/>
        <v>#N/A</v>
      </c>
      <c r="L576" s="862"/>
      <c r="M576" s="862"/>
      <c r="N576" s="857" t="s">
        <v>360</v>
      </c>
      <c r="O576" s="857"/>
      <c r="P576" s="186"/>
      <c r="Q576" s="186"/>
      <c r="R576" s="186"/>
      <c r="S576" s="186"/>
      <c r="T576" s="186"/>
      <c r="U576" s="186"/>
      <c r="V576" s="187"/>
      <c r="W576" s="186"/>
      <c r="X576" s="186"/>
      <c r="Y576" s="781"/>
      <c r="Z576" s="186"/>
      <c r="AA576" s="186"/>
      <c r="AB576" s="455"/>
      <c r="AC576" s="997"/>
      <c r="AD576" s="25"/>
      <c r="AE576" s="25"/>
      <c r="AF576" s="25"/>
      <c r="AG576" s="25"/>
      <c r="AH576" s="25"/>
      <c r="AI576" s="25"/>
      <c r="AJ576" s="25" t="str">
        <f t="shared" ref="AJ576" si="341">TRIM(AH576)</f>
        <v/>
      </c>
    </row>
    <row r="577" spans="1:36" ht="25.5" customHeight="1" x14ac:dyDescent="0.25">
      <c r="A577" s="36" t="s">
        <v>3</v>
      </c>
      <c r="B577" s="36"/>
      <c r="C577" s="36"/>
      <c r="D577" s="36"/>
      <c r="E577" s="36"/>
      <c r="F577" s="36" t="s">
        <v>18</v>
      </c>
      <c r="G577" s="27"/>
      <c r="H577" s="850" t="str">
        <f t="shared" si="337"/>
        <v/>
      </c>
      <c r="I577" s="850" t="str">
        <f t="shared" si="339"/>
        <v/>
      </c>
      <c r="J577" s="850" t="str">
        <f t="shared" si="340"/>
        <v/>
      </c>
      <c r="K577" s="185">
        <f t="shared" si="319"/>
        <v>1700</v>
      </c>
      <c r="L577" s="862"/>
      <c r="M577" s="862"/>
      <c r="N577" s="857" t="s">
        <v>39</v>
      </c>
      <c r="O577" s="857"/>
      <c r="P577" s="186"/>
      <c r="Q577" s="186"/>
      <c r="R577" s="186"/>
      <c r="S577" s="186"/>
      <c r="T577" s="186"/>
      <c r="U577" s="186"/>
      <c r="V577" s="187"/>
      <c r="W577" s="186"/>
      <c r="X577" s="186"/>
      <c r="Y577" s="781"/>
      <c r="Z577" s="186"/>
      <c r="AA577" s="186"/>
      <c r="AB577" s="455"/>
      <c r="AC577" s="997"/>
      <c r="AD577" s="25"/>
      <c r="AE577" s="25"/>
      <c r="AF577" s="25"/>
      <c r="AG577" s="25"/>
      <c r="AH577" s="25"/>
      <c r="AI577" s="25"/>
      <c r="AJ577" s="25" t="str">
        <f t="shared" ref="AJ577" si="342">TRIM(AH577)</f>
        <v/>
      </c>
    </row>
    <row r="578" spans="1:36" ht="25.5" customHeight="1" x14ac:dyDescent="0.25">
      <c r="A578" s="36"/>
      <c r="B578" s="36"/>
      <c r="C578" s="36"/>
      <c r="D578" s="36"/>
      <c r="E578" s="36"/>
      <c r="F578" s="36"/>
      <c r="G578" s="27"/>
      <c r="H578" s="850"/>
      <c r="I578" s="850"/>
      <c r="J578" s="850"/>
      <c r="K578" s="185"/>
      <c r="L578" s="862"/>
      <c r="M578" s="862"/>
      <c r="N578" s="857" t="s">
        <v>363</v>
      </c>
      <c r="O578" s="857"/>
      <c r="P578" s="186"/>
      <c r="Q578" s="186"/>
      <c r="R578" s="186"/>
      <c r="S578" s="186"/>
      <c r="T578" s="186"/>
      <c r="U578" s="186"/>
      <c r="V578" s="187"/>
      <c r="W578" s="186"/>
      <c r="X578" s="186"/>
      <c r="Y578" s="781"/>
      <c r="Z578" s="186"/>
      <c r="AA578" s="186"/>
      <c r="AB578" s="455"/>
      <c r="AC578" s="997"/>
      <c r="AD578" s="25"/>
      <c r="AE578" s="25"/>
      <c r="AF578" s="25"/>
      <c r="AG578" s="25"/>
      <c r="AH578" s="25"/>
      <c r="AI578" s="25"/>
      <c r="AJ578" s="25"/>
    </row>
    <row r="579" spans="1:36" ht="23.25" customHeight="1" thickBot="1" x14ac:dyDescent="0.3">
      <c r="A579" s="36" t="s">
        <v>3</v>
      </c>
      <c r="B579" s="36"/>
      <c r="C579" s="36"/>
      <c r="D579" s="36"/>
      <c r="E579" s="36"/>
      <c r="F579" s="36" t="s">
        <v>18</v>
      </c>
      <c r="G579" s="27"/>
      <c r="H579" s="314" t="str">
        <f>IF(I579&lt;&gt;"",VLOOKUP(F577,Dependencias,2,0),"")</f>
        <v/>
      </c>
      <c r="I579" s="311" t="str">
        <f t="shared" si="339"/>
        <v/>
      </c>
      <c r="J579" s="311" t="str">
        <f t="shared" si="340"/>
        <v/>
      </c>
      <c r="K579" s="189">
        <f t="shared" si="319"/>
        <v>1844</v>
      </c>
      <c r="L579" s="180"/>
      <c r="M579" s="180"/>
      <c r="N579" s="181" t="s">
        <v>227</v>
      </c>
      <c r="O579" s="181"/>
      <c r="P579" s="191"/>
      <c r="Q579" s="191"/>
      <c r="R579" s="191"/>
      <c r="S579" s="191"/>
      <c r="T579" s="191"/>
      <c r="U579" s="191"/>
      <c r="V579" s="182"/>
      <c r="W579" s="191"/>
      <c r="X579" s="191"/>
      <c r="Y579" s="783"/>
      <c r="Z579" s="191"/>
      <c r="AA579" s="191"/>
      <c r="AB579" s="287"/>
      <c r="AC579" s="985"/>
      <c r="AD579" s="25"/>
      <c r="AE579" s="25"/>
      <c r="AF579" s="25"/>
      <c r="AG579" s="25"/>
      <c r="AH579" s="25"/>
      <c r="AI579" s="25"/>
      <c r="AJ579" s="25" t="str">
        <f t="shared" ref="AJ579" si="343">TRIM(AH579)</f>
        <v/>
      </c>
    </row>
    <row r="580" spans="1:36" ht="16.5" customHeight="1" x14ac:dyDescent="0.25">
      <c r="A580" s="36"/>
      <c r="B580" s="36"/>
      <c r="C580" s="36"/>
      <c r="D580" s="36"/>
      <c r="E580" s="36"/>
      <c r="F580" s="36"/>
      <c r="G580" s="27"/>
      <c r="H580" s="184"/>
      <c r="I580" s="185"/>
      <c r="J580" s="185"/>
      <c r="K580" s="185"/>
      <c r="L580" s="862"/>
      <c r="M580" s="862"/>
      <c r="N580" s="857"/>
      <c r="O580" s="857"/>
      <c r="P580" s="186"/>
      <c r="Q580" s="186"/>
      <c r="R580" s="186"/>
      <c r="S580" s="186"/>
      <c r="T580" s="186"/>
      <c r="U580" s="186"/>
      <c r="V580" s="187"/>
      <c r="W580" s="186"/>
      <c r="X580" s="186"/>
      <c r="Y580" s="781"/>
      <c r="Z580" s="186"/>
      <c r="AA580" s="186"/>
      <c r="AB580" s="455"/>
      <c r="AC580" s="841"/>
      <c r="AD580" s="25"/>
      <c r="AE580" s="25"/>
      <c r="AF580" s="25"/>
      <c r="AG580" s="25"/>
      <c r="AH580" s="25"/>
      <c r="AI580" s="25"/>
      <c r="AJ580" s="25"/>
    </row>
    <row r="581" spans="1:36" ht="25.5" customHeight="1" x14ac:dyDescent="0.25">
      <c r="A581" s="36"/>
      <c r="B581" s="36"/>
      <c r="C581" s="36"/>
      <c r="D581" s="36"/>
      <c r="E581" s="36"/>
      <c r="F581" s="36"/>
      <c r="G581" s="27"/>
      <c r="H581" s="184"/>
      <c r="I581" s="185"/>
      <c r="J581" s="185"/>
      <c r="K581" s="185"/>
      <c r="L581" s="862"/>
      <c r="M581" s="862"/>
      <c r="N581" s="857"/>
      <c r="O581" s="857"/>
      <c r="P581" s="186"/>
      <c r="Q581" s="186"/>
      <c r="R581" s="186"/>
      <c r="S581" s="186"/>
      <c r="T581" s="186"/>
      <c r="U581" s="186"/>
      <c r="V581" s="187"/>
      <c r="W581" s="186"/>
      <c r="X581" s="186"/>
      <c r="Y581" s="781"/>
      <c r="Z581" s="186"/>
      <c r="AA581" s="186"/>
      <c r="AB581" s="455"/>
      <c r="AC581" s="841"/>
      <c r="AD581" s="25"/>
      <c r="AE581" s="25"/>
      <c r="AF581" s="25"/>
      <c r="AG581" s="25"/>
      <c r="AH581" s="25"/>
      <c r="AI581" s="25"/>
      <c r="AJ581" s="25"/>
    </row>
    <row r="582" spans="1:36" ht="22.5" customHeight="1" x14ac:dyDescent="0.25">
      <c r="A582" s="36"/>
      <c r="B582" s="36"/>
      <c r="C582" s="36"/>
      <c r="D582" s="36"/>
      <c r="E582" s="36"/>
      <c r="F582" s="36"/>
      <c r="G582" s="27"/>
      <c r="H582" s="184"/>
      <c r="I582" s="185"/>
      <c r="J582" s="185"/>
      <c r="K582" s="185"/>
      <c r="L582" s="862"/>
      <c r="M582" s="835" t="s">
        <v>803</v>
      </c>
      <c r="N582" s="202"/>
      <c r="O582" s="202"/>
      <c r="P582" s="202"/>
      <c r="Q582" s="202"/>
      <c r="R582" s="202"/>
      <c r="S582" s="202"/>
      <c r="T582" s="202"/>
      <c r="U582" s="202"/>
      <c r="V582" s="202"/>
      <c r="W582" s="835" t="s">
        <v>898</v>
      </c>
      <c r="X582" s="840"/>
      <c r="Y582" s="781"/>
      <c r="Z582" s="186"/>
      <c r="AA582" s="186"/>
      <c r="AB582" s="455"/>
      <c r="AC582" s="841"/>
      <c r="AD582" s="25"/>
      <c r="AE582" s="25"/>
      <c r="AF582" s="25"/>
      <c r="AG582" s="25"/>
      <c r="AH582" s="25"/>
      <c r="AI582" s="25"/>
      <c r="AJ582" s="25"/>
    </row>
    <row r="583" spans="1:36" ht="20.25" customHeight="1" thickBot="1" x14ac:dyDescent="0.3">
      <c r="A583" s="36"/>
      <c r="B583" s="36"/>
      <c r="C583" s="36"/>
      <c r="D583" s="36"/>
      <c r="E583" s="36"/>
      <c r="F583" s="36"/>
      <c r="G583" s="27"/>
      <c r="H583" s="188"/>
      <c r="I583" s="189"/>
      <c r="J583" s="189"/>
      <c r="K583" s="189"/>
      <c r="L583" s="180"/>
      <c r="M583" s="205" t="s">
        <v>805</v>
      </c>
      <c r="N583" s="203"/>
      <c r="O583" s="203"/>
      <c r="P583" s="203"/>
      <c r="Q583" s="203"/>
      <c r="R583" s="203"/>
      <c r="S583" s="203"/>
      <c r="T583" s="203"/>
      <c r="U583" s="203"/>
      <c r="V583" s="203"/>
      <c r="W583" s="203"/>
      <c r="X583" s="446"/>
      <c r="Y583" s="783"/>
      <c r="Z583" s="191"/>
      <c r="AA583" s="191"/>
      <c r="AB583" s="287"/>
      <c r="AC583" s="838"/>
      <c r="AD583" s="25"/>
      <c r="AE583" s="25"/>
      <c r="AF583" s="25"/>
      <c r="AG583" s="25"/>
      <c r="AH583" s="25"/>
      <c r="AI583" s="25"/>
      <c r="AJ583" s="25"/>
    </row>
    <row r="584" spans="1:36" ht="20.25" customHeight="1" x14ac:dyDescent="0.25">
      <c r="A584" s="36"/>
      <c r="B584" s="36"/>
      <c r="C584" s="36"/>
      <c r="D584" s="36"/>
      <c r="E584" s="36"/>
      <c r="F584" s="36"/>
      <c r="G584" s="27"/>
      <c r="H584" s="972" t="s">
        <v>1</v>
      </c>
      <c r="I584" s="967"/>
      <c r="J584" s="967"/>
      <c r="K584" s="967"/>
      <c r="L584" s="967"/>
      <c r="M584" s="973" t="s">
        <v>2</v>
      </c>
      <c r="N584" s="967"/>
      <c r="O584" s="967"/>
      <c r="P584" s="967"/>
      <c r="Q584" s="967"/>
      <c r="R584" s="967"/>
      <c r="S584" s="967"/>
      <c r="T584" s="967"/>
      <c r="U584" s="967"/>
      <c r="V584" s="258"/>
      <c r="W584" s="258"/>
      <c r="X584" s="258"/>
      <c r="Y584" s="778"/>
      <c r="Z584" s="258"/>
      <c r="AA584" s="258"/>
      <c r="AB584" s="493"/>
      <c r="AC584" s="296"/>
      <c r="AD584" s="25"/>
      <c r="AE584" s="25"/>
      <c r="AF584" s="25"/>
      <c r="AG584" s="25"/>
      <c r="AH584" s="25"/>
      <c r="AI584" s="25"/>
      <c r="AJ584" s="25"/>
    </row>
    <row r="585" spans="1:36" ht="20.25" customHeight="1" x14ac:dyDescent="0.25">
      <c r="A585" s="36"/>
      <c r="B585" s="36"/>
      <c r="C585" s="36"/>
      <c r="D585" s="36"/>
      <c r="E585" s="36"/>
      <c r="F585" s="36"/>
      <c r="G585" s="27"/>
      <c r="H585" s="962" t="s">
        <v>4</v>
      </c>
      <c r="I585" s="963"/>
      <c r="J585" s="963"/>
      <c r="K585" s="963"/>
      <c r="L585" s="963"/>
      <c r="M585" s="964" t="s">
        <v>3</v>
      </c>
      <c r="N585" s="963"/>
      <c r="O585" s="963"/>
      <c r="P585" s="963"/>
      <c r="Q585" s="963"/>
      <c r="R585" s="963"/>
      <c r="S585" s="963"/>
      <c r="T585" s="963"/>
      <c r="U585" s="963"/>
      <c r="V585" s="833"/>
      <c r="W585" s="254"/>
      <c r="X585" s="965"/>
      <c r="Y585" s="963"/>
      <c r="Z585" s="971"/>
      <c r="AA585" s="963"/>
      <c r="AB585" s="963"/>
      <c r="AC585" s="297"/>
      <c r="AD585" s="25"/>
      <c r="AE585" s="25"/>
      <c r="AF585" s="25"/>
      <c r="AG585" s="25"/>
      <c r="AH585" s="25"/>
      <c r="AI585" s="25"/>
      <c r="AJ585" s="25"/>
    </row>
    <row r="586" spans="1:36" ht="20.25" customHeight="1" x14ac:dyDescent="0.25">
      <c r="A586" s="36"/>
      <c r="B586" s="36"/>
      <c r="C586" s="36"/>
      <c r="D586" s="36"/>
      <c r="E586" s="36"/>
      <c r="F586" s="36"/>
      <c r="G586" s="27"/>
      <c r="H586" s="962" t="s">
        <v>6</v>
      </c>
      <c r="I586" s="963"/>
      <c r="J586" s="963"/>
      <c r="K586" s="963"/>
      <c r="L586" s="963"/>
      <c r="M586" s="964" t="s">
        <v>18</v>
      </c>
      <c r="N586" s="963"/>
      <c r="O586" s="963"/>
      <c r="P586" s="963"/>
      <c r="Q586" s="963"/>
      <c r="R586" s="963"/>
      <c r="S586" s="963"/>
      <c r="T586" s="963"/>
      <c r="U586" s="963"/>
      <c r="V586" s="833"/>
      <c r="W586" s="254"/>
      <c r="X586" s="832"/>
      <c r="Y586" s="779"/>
      <c r="Z586" s="833"/>
      <c r="AA586" s="833"/>
      <c r="AB586" s="506"/>
      <c r="AC586" s="297"/>
      <c r="AD586" s="25"/>
      <c r="AE586" s="25"/>
      <c r="AF586" s="25"/>
      <c r="AG586" s="25"/>
      <c r="AH586" s="25"/>
      <c r="AI586" s="25"/>
      <c r="AJ586" s="25"/>
    </row>
    <row r="587" spans="1:36" ht="38.25" customHeight="1" x14ac:dyDescent="0.25">
      <c r="A587" s="36"/>
      <c r="B587" s="36"/>
      <c r="C587" s="36"/>
      <c r="D587" s="36"/>
      <c r="E587" s="36"/>
      <c r="F587" s="36"/>
      <c r="G587" s="27"/>
      <c r="H587" s="995" t="s">
        <v>8</v>
      </c>
      <c r="I587" s="994"/>
      <c r="J587" s="993"/>
      <c r="K587" s="177"/>
      <c r="L587" s="996" t="s">
        <v>9</v>
      </c>
      <c r="M587" s="994"/>
      <c r="N587" s="993"/>
      <c r="O587" s="178" t="s">
        <v>10</v>
      </c>
      <c r="P587" s="992" t="s">
        <v>11</v>
      </c>
      <c r="Q587" s="994"/>
      <c r="R587" s="993"/>
      <c r="S587" s="992" t="s">
        <v>12</v>
      </c>
      <c r="T587" s="994"/>
      <c r="U587" s="993"/>
      <c r="V587" s="406" t="s">
        <v>798</v>
      </c>
      <c r="W587" s="992" t="s">
        <v>14</v>
      </c>
      <c r="X587" s="993"/>
      <c r="Y587" s="992" t="s">
        <v>15</v>
      </c>
      <c r="Z587" s="994"/>
      <c r="AA587" s="994"/>
      <c r="AB587" s="993"/>
      <c r="AC587" s="594" t="s">
        <v>16</v>
      </c>
      <c r="AD587" s="25"/>
      <c r="AE587" s="25"/>
      <c r="AF587" s="25"/>
      <c r="AG587" s="25"/>
      <c r="AH587" s="25"/>
      <c r="AI587" s="25"/>
      <c r="AJ587" s="25"/>
    </row>
    <row r="588" spans="1:36" s="559" customFormat="1" ht="84" customHeight="1" thickBot="1" x14ac:dyDescent="0.3">
      <c r="A588" s="638"/>
      <c r="B588" s="638"/>
      <c r="C588" s="638"/>
      <c r="D588" s="638"/>
      <c r="E588" s="638"/>
      <c r="F588" s="638" t="s">
        <v>18</v>
      </c>
      <c r="G588" s="662"/>
      <c r="H588" s="601" t="s">
        <v>19</v>
      </c>
      <c r="I588" s="602" t="s">
        <v>20</v>
      </c>
      <c r="J588" s="602" t="s">
        <v>21</v>
      </c>
      <c r="K588" s="602" t="s">
        <v>799</v>
      </c>
      <c r="L588" s="603" t="s">
        <v>20</v>
      </c>
      <c r="M588" s="604" t="s">
        <v>21</v>
      </c>
      <c r="N588" s="604" t="s">
        <v>22</v>
      </c>
      <c r="O588" s="558"/>
      <c r="P588" s="605" t="s">
        <v>23</v>
      </c>
      <c r="Q588" s="605" t="s">
        <v>24</v>
      </c>
      <c r="R588" s="605" t="s">
        <v>25</v>
      </c>
      <c r="S588" s="605" t="s">
        <v>26</v>
      </c>
      <c r="T588" s="605" t="s">
        <v>27</v>
      </c>
      <c r="U588" s="605" t="s">
        <v>28</v>
      </c>
      <c r="V588" s="605" t="s">
        <v>29</v>
      </c>
      <c r="W588" s="606" t="s">
        <v>31</v>
      </c>
      <c r="X588" s="606" t="s">
        <v>32</v>
      </c>
      <c r="Y588" s="785" t="s">
        <v>33</v>
      </c>
      <c r="Z588" s="558" t="s">
        <v>34</v>
      </c>
      <c r="AA588" s="558" t="s">
        <v>35</v>
      </c>
      <c r="AB588" s="558" t="s">
        <v>36</v>
      </c>
      <c r="AC588" s="664"/>
      <c r="AD588" s="627"/>
      <c r="AE588" s="627"/>
      <c r="AF588" s="627"/>
      <c r="AG588" s="627"/>
      <c r="AH588" s="627"/>
      <c r="AI588" s="627"/>
      <c r="AJ588" s="627"/>
    </row>
    <row r="589" spans="1:36" s="211" customFormat="1" ht="32.25" customHeight="1" x14ac:dyDescent="0.25">
      <c r="A589" s="246" t="s">
        <v>3</v>
      </c>
      <c r="B589" s="246"/>
      <c r="C589" s="246"/>
      <c r="D589" s="246"/>
      <c r="E589" s="246"/>
      <c r="F589" s="36" t="s">
        <v>18</v>
      </c>
      <c r="G589" s="280"/>
      <c r="H589" s="230">
        <f t="shared" ref="H589:H594" si="344">IF(I589&lt;&gt;"",VLOOKUP(F588,Dependencias,2,0),"")</f>
        <v>20</v>
      </c>
      <c r="I589" s="849">
        <f t="shared" si="324"/>
        <v>161</v>
      </c>
      <c r="J589" s="849">
        <f t="shared" si="325"/>
        <v>43</v>
      </c>
      <c r="K589" s="849">
        <f t="shared" si="319"/>
        <v>1984</v>
      </c>
      <c r="L589" s="847" t="s">
        <v>346</v>
      </c>
      <c r="M589" s="847" t="s">
        <v>366</v>
      </c>
      <c r="N589" s="227" t="s">
        <v>366</v>
      </c>
      <c r="O589" s="227" t="s">
        <v>154</v>
      </c>
      <c r="P589" s="839" t="s">
        <v>41</v>
      </c>
      <c r="Q589" s="839"/>
      <c r="R589" s="839"/>
      <c r="S589" s="839" t="s">
        <v>41</v>
      </c>
      <c r="T589" s="839"/>
      <c r="U589" s="839" t="s">
        <v>41</v>
      </c>
      <c r="V589" s="228" t="s">
        <v>163</v>
      </c>
      <c r="W589" s="839">
        <v>3</v>
      </c>
      <c r="X589" s="839">
        <v>7</v>
      </c>
      <c r="Y589" s="782" t="s">
        <v>41</v>
      </c>
      <c r="Z589" s="839"/>
      <c r="AA589" s="839" t="s">
        <v>41</v>
      </c>
      <c r="AB589" s="839"/>
      <c r="AC589" s="984"/>
      <c r="AD589" s="212"/>
      <c r="AE589" s="212"/>
      <c r="AF589" s="212"/>
      <c r="AG589" s="212"/>
      <c r="AH589" s="212"/>
      <c r="AI589" s="212"/>
      <c r="AJ589" s="212" t="str">
        <f t="shared" ref="AJ589" si="345">TRIM(AH589)</f>
        <v/>
      </c>
    </row>
    <row r="590" spans="1:36" ht="41.25" customHeight="1" x14ac:dyDescent="0.25">
      <c r="A590" s="36" t="s">
        <v>3</v>
      </c>
      <c r="B590" s="36"/>
      <c r="C590" s="36"/>
      <c r="D590" s="36"/>
      <c r="E590" s="36"/>
      <c r="F590" s="36" t="s">
        <v>18</v>
      </c>
      <c r="G590" s="27"/>
      <c r="H590" s="184" t="str">
        <f t="shared" si="344"/>
        <v/>
      </c>
      <c r="I590" s="185" t="str">
        <f t="shared" si="324"/>
        <v/>
      </c>
      <c r="J590" s="185" t="str">
        <f t="shared" si="325"/>
        <v/>
      </c>
      <c r="K590" s="185" t="e">
        <f t="shared" si="319"/>
        <v>#N/A</v>
      </c>
      <c r="L590" s="862"/>
      <c r="M590" s="862"/>
      <c r="N590" s="857" t="s">
        <v>360</v>
      </c>
      <c r="O590" s="857"/>
      <c r="P590" s="186"/>
      <c r="Q590" s="186"/>
      <c r="R590" s="186"/>
      <c r="S590" s="186"/>
      <c r="T590" s="186"/>
      <c r="U590" s="186"/>
      <c r="V590" s="187"/>
      <c r="W590" s="186"/>
      <c r="X590" s="186"/>
      <c r="Y590" s="781"/>
      <c r="Z590" s="186"/>
      <c r="AA590" s="186"/>
      <c r="AB590" s="455"/>
      <c r="AC590" s="997"/>
      <c r="AD590" s="25"/>
      <c r="AE590" s="25"/>
      <c r="AF590" s="25"/>
      <c r="AG590" s="25"/>
      <c r="AH590" s="25"/>
      <c r="AI590" s="25"/>
      <c r="AJ590" s="25" t="str">
        <f t="shared" ref="AJ590" si="346">TRIM(AH590)</f>
        <v/>
      </c>
    </row>
    <row r="591" spans="1:36" ht="16.5" customHeight="1" x14ac:dyDescent="0.25">
      <c r="A591" s="36" t="s">
        <v>3</v>
      </c>
      <c r="B591" s="36"/>
      <c r="C591" s="36"/>
      <c r="D591" s="36"/>
      <c r="E591" s="36"/>
      <c r="F591" s="36" t="s">
        <v>18</v>
      </c>
      <c r="G591" s="27"/>
      <c r="H591" s="184" t="str">
        <f t="shared" si="344"/>
        <v/>
      </c>
      <c r="I591" s="185" t="str">
        <f t="shared" ref="I591:I682" si="347">IF(L591&lt;&gt;"",VLOOKUP(L591,SERIE,2,0),"")</f>
        <v/>
      </c>
      <c r="J591" s="185" t="str">
        <f t="shared" ref="J591:J682" si="348">IF(M591&lt;&gt;"",VLOOKUP(M591,SUBSERIE,2,0),"")</f>
        <v/>
      </c>
      <c r="K591" s="185">
        <f t="shared" si="319"/>
        <v>1700</v>
      </c>
      <c r="L591" s="862"/>
      <c r="M591" s="862"/>
      <c r="N591" s="857" t="s">
        <v>39</v>
      </c>
      <c r="O591" s="857"/>
      <c r="P591" s="186"/>
      <c r="Q591" s="186"/>
      <c r="R591" s="186"/>
      <c r="S591" s="186"/>
      <c r="T591" s="186"/>
      <c r="U591" s="186"/>
      <c r="V591" s="187"/>
      <c r="W591" s="186"/>
      <c r="X591" s="186"/>
      <c r="Y591" s="781"/>
      <c r="Z591" s="186"/>
      <c r="AA591" s="186"/>
      <c r="AB591" s="455"/>
      <c r="AC591" s="997"/>
      <c r="AD591" s="25"/>
      <c r="AE591" s="25"/>
      <c r="AF591" s="25"/>
      <c r="AG591" s="25"/>
      <c r="AH591" s="25"/>
      <c r="AI591" s="25"/>
      <c r="AJ591" s="25" t="str">
        <f t="shared" ref="AJ591" si="349">TRIM(AH591)</f>
        <v/>
      </c>
    </row>
    <row r="592" spans="1:36" ht="16.5" customHeight="1" x14ac:dyDescent="0.25">
      <c r="A592" s="36" t="s">
        <v>3</v>
      </c>
      <c r="B592" s="36"/>
      <c r="C592" s="36"/>
      <c r="D592" s="36"/>
      <c r="E592" s="36"/>
      <c r="F592" s="36" t="s">
        <v>18</v>
      </c>
      <c r="G592" s="27"/>
      <c r="H592" s="184" t="str">
        <f t="shared" si="344"/>
        <v/>
      </c>
      <c r="I592" s="185" t="str">
        <f t="shared" si="347"/>
        <v/>
      </c>
      <c r="J592" s="185" t="str">
        <f t="shared" si="348"/>
        <v/>
      </c>
      <c r="K592" s="185">
        <f t="shared" si="319"/>
        <v>1894</v>
      </c>
      <c r="L592" s="862"/>
      <c r="M592" s="862"/>
      <c r="N592" s="857" t="s">
        <v>995</v>
      </c>
      <c r="O592" s="857"/>
      <c r="P592" s="186"/>
      <c r="Q592" s="186"/>
      <c r="R592" s="186"/>
      <c r="S592" s="186"/>
      <c r="T592" s="186"/>
      <c r="U592" s="186"/>
      <c r="V592" s="187"/>
      <c r="W592" s="186"/>
      <c r="X592" s="186"/>
      <c r="Y592" s="781"/>
      <c r="Z592" s="186"/>
      <c r="AA592" s="186"/>
      <c r="AB592" s="455"/>
      <c r="AC592" s="997"/>
      <c r="AD592" s="25"/>
      <c r="AE592" s="25"/>
      <c r="AF592" s="25"/>
      <c r="AG592" s="25"/>
      <c r="AH592" s="25"/>
      <c r="AI592" s="25"/>
      <c r="AJ592" s="25" t="str">
        <f t="shared" ref="AJ592" si="350">TRIM(AH592)</f>
        <v/>
      </c>
    </row>
    <row r="593" spans="1:36" ht="16.5" customHeight="1" x14ac:dyDescent="0.25">
      <c r="A593" s="36" t="s">
        <v>3</v>
      </c>
      <c r="B593" s="36"/>
      <c r="C593" s="36"/>
      <c r="D593" s="36"/>
      <c r="E593" s="36"/>
      <c r="F593" s="36" t="s">
        <v>18</v>
      </c>
      <c r="G593" s="27"/>
      <c r="H593" s="184" t="str">
        <f t="shared" si="344"/>
        <v/>
      </c>
      <c r="I593" s="185" t="str">
        <f t="shared" si="347"/>
        <v/>
      </c>
      <c r="J593" s="185" t="str">
        <f t="shared" si="348"/>
        <v/>
      </c>
      <c r="K593" s="185">
        <f t="shared" si="319"/>
        <v>1928</v>
      </c>
      <c r="L593" s="862"/>
      <c r="M593" s="862"/>
      <c r="N593" s="857" t="s">
        <v>368</v>
      </c>
      <c r="O593" s="857"/>
      <c r="P593" s="186"/>
      <c r="Q593" s="186"/>
      <c r="R593" s="186"/>
      <c r="S593" s="186"/>
      <c r="T593" s="186"/>
      <c r="U593" s="186"/>
      <c r="V593" s="187"/>
      <c r="W593" s="186"/>
      <c r="X593" s="186"/>
      <c r="Y593" s="781"/>
      <c r="Z593" s="186"/>
      <c r="AA593" s="186"/>
      <c r="AB593" s="455"/>
      <c r="AC593" s="997"/>
      <c r="AD593" s="25"/>
      <c r="AE593" s="25"/>
      <c r="AF593" s="25"/>
      <c r="AG593" s="25"/>
      <c r="AH593" s="25"/>
      <c r="AI593" s="25"/>
      <c r="AJ593" s="25" t="str">
        <f t="shared" ref="AJ593" si="351">TRIM(AH593)</f>
        <v/>
      </c>
    </row>
    <row r="594" spans="1:36" ht="33" customHeight="1" x14ac:dyDescent="0.25">
      <c r="A594" s="36" t="s">
        <v>3</v>
      </c>
      <c r="B594" s="36"/>
      <c r="C594" s="36"/>
      <c r="D594" s="36"/>
      <c r="E594" s="36"/>
      <c r="F594" s="36"/>
      <c r="G594" s="27"/>
      <c r="H594" s="184" t="str">
        <f t="shared" si="344"/>
        <v/>
      </c>
      <c r="I594" s="185" t="str">
        <f t="shared" si="347"/>
        <v/>
      </c>
      <c r="J594" s="185" t="str">
        <f t="shared" si="348"/>
        <v/>
      </c>
      <c r="K594" s="185">
        <f t="shared" si="319"/>
        <v>1702</v>
      </c>
      <c r="L594" s="862"/>
      <c r="M594" s="862"/>
      <c r="N594" s="857" t="s">
        <v>369</v>
      </c>
      <c r="O594" s="857"/>
      <c r="P594" s="186"/>
      <c r="Q594" s="186"/>
      <c r="R594" s="186"/>
      <c r="S594" s="186"/>
      <c r="T594" s="186"/>
      <c r="U594" s="186"/>
      <c r="V594" s="187"/>
      <c r="W594" s="186"/>
      <c r="X594" s="186"/>
      <c r="Y594" s="781"/>
      <c r="Z594" s="186"/>
      <c r="AA594" s="186"/>
      <c r="AB594" s="455"/>
      <c r="AC594" s="997"/>
      <c r="AD594" s="25"/>
      <c r="AE594" s="25"/>
      <c r="AF594" s="25"/>
      <c r="AG594" s="25"/>
      <c r="AH594" s="25"/>
      <c r="AI594" s="25"/>
      <c r="AJ594" s="25" t="str">
        <f t="shared" ref="AJ594" si="352">TRIM(AH594)</f>
        <v/>
      </c>
    </row>
    <row r="595" spans="1:36" ht="33" customHeight="1" x14ac:dyDescent="0.25">
      <c r="A595" s="36"/>
      <c r="B595" s="36"/>
      <c r="C595" s="36"/>
      <c r="D595" s="36"/>
      <c r="E595" s="36"/>
      <c r="F595" s="36" t="s">
        <v>18</v>
      </c>
      <c r="G595" s="27"/>
      <c r="H595" s="184"/>
      <c r="I595" s="185"/>
      <c r="J595" s="185"/>
      <c r="K595" s="185"/>
      <c r="L595" s="862"/>
      <c r="M595" s="862"/>
      <c r="N595" s="857" t="s">
        <v>350</v>
      </c>
      <c r="O595" s="857"/>
      <c r="P595" s="186"/>
      <c r="Q595" s="186"/>
      <c r="R595" s="186"/>
      <c r="S595" s="186"/>
      <c r="T595" s="186"/>
      <c r="U595" s="186"/>
      <c r="V595" s="187"/>
      <c r="W595" s="186"/>
      <c r="X595" s="186"/>
      <c r="Y595" s="781"/>
      <c r="Z595" s="186"/>
      <c r="AA595" s="186"/>
      <c r="AB595" s="455"/>
      <c r="AC595" s="997"/>
      <c r="AD595" s="25"/>
      <c r="AE595" s="25"/>
      <c r="AF595" s="25"/>
      <c r="AG595" s="25"/>
      <c r="AH595" s="25"/>
      <c r="AI595" s="25"/>
      <c r="AJ595" s="25"/>
    </row>
    <row r="596" spans="1:36" ht="33" customHeight="1" x14ac:dyDescent="0.25">
      <c r="A596" s="36"/>
      <c r="B596" s="36"/>
      <c r="C596" s="36"/>
      <c r="D596" s="36"/>
      <c r="E596" s="36"/>
      <c r="F596" s="36"/>
      <c r="G596" s="27"/>
      <c r="H596" s="184"/>
      <c r="I596" s="185"/>
      <c r="J596" s="185"/>
      <c r="K596" s="185"/>
      <c r="L596" s="862"/>
      <c r="M596" s="862"/>
      <c r="N596" s="857" t="s">
        <v>997</v>
      </c>
      <c r="O596" s="857"/>
      <c r="P596" s="186"/>
      <c r="Q596" s="186"/>
      <c r="R596" s="186"/>
      <c r="S596" s="186"/>
      <c r="T596" s="186"/>
      <c r="U596" s="186"/>
      <c r="V596" s="187"/>
      <c r="W596" s="186"/>
      <c r="X596" s="186"/>
      <c r="Y596" s="781"/>
      <c r="Z596" s="186"/>
      <c r="AA596" s="186"/>
      <c r="AB596" s="455"/>
      <c r="AC596" s="997"/>
      <c r="AD596" s="25"/>
      <c r="AE596" s="25"/>
      <c r="AF596" s="25"/>
      <c r="AG596" s="25"/>
      <c r="AH596" s="25"/>
      <c r="AI596" s="25"/>
      <c r="AJ596" s="25"/>
    </row>
    <row r="597" spans="1:36" ht="30.75" customHeight="1" thickBot="1" x14ac:dyDescent="0.3">
      <c r="A597" s="36" t="s">
        <v>3</v>
      </c>
      <c r="B597" s="36"/>
      <c r="C597" s="36"/>
      <c r="D597" s="36"/>
      <c r="E597" s="36"/>
      <c r="F597" s="36"/>
      <c r="G597" s="27"/>
      <c r="H597" s="188" t="str">
        <f>IF(I597&lt;&gt;"",VLOOKUP(F595,Dependencias,2,0),"")</f>
        <v/>
      </c>
      <c r="I597" s="189" t="str">
        <f t="shared" si="347"/>
        <v/>
      </c>
      <c r="J597" s="189" t="str">
        <f t="shared" si="348"/>
        <v/>
      </c>
      <c r="K597" s="189">
        <f t="shared" si="319"/>
        <v>1844</v>
      </c>
      <c r="L597" s="180"/>
      <c r="M597" s="180"/>
      <c r="N597" s="181" t="s">
        <v>227</v>
      </c>
      <c r="O597" s="181"/>
      <c r="P597" s="191"/>
      <c r="Q597" s="191"/>
      <c r="R597" s="191"/>
      <c r="S597" s="191"/>
      <c r="T597" s="191"/>
      <c r="U597" s="191"/>
      <c r="V597" s="182"/>
      <c r="W597" s="191"/>
      <c r="X597" s="191"/>
      <c r="Y597" s="783"/>
      <c r="Z597" s="191"/>
      <c r="AA597" s="191"/>
      <c r="AB597" s="287"/>
      <c r="AC597" s="985"/>
      <c r="AD597" s="25"/>
      <c r="AE597" s="25"/>
      <c r="AF597" s="25"/>
      <c r="AG597" s="25"/>
      <c r="AH597" s="25"/>
      <c r="AI597" s="25"/>
      <c r="AJ597" s="25" t="str">
        <f t="shared" ref="AJ597" si="353">TRIM(AH597)</f>
        <v/>
      </c>
    </row>
    <row r="598" spans="1:36" ht="16.5" customHeight="1" x14ac:dyDescent="0.25">
      <c r="A598" s="36"/>
      <c r="B598" s="36"/>
      <c r="C598" s="36"/>
      <c r="D598" s="36"/>
      <c r="E598" s="36"/>
      <c r="F598" s="36"/>
      <c r="G598" s="27"/>
      <c r="H598" s="292"/>
      <c r="I598" s="293"/>
      <c r="J598" s="293"/>
      <c r="K598" s="293"/>
      <c r="L598" s="526"/>
      <c r="M598" s="526"/>
      <c r="N598" s="199"/>
      <c r="O598" s="199"/>
      <c r="P598" s="289"/>
      <c r="Q598" s="289"/>
      <c r="R598" s="289"/>
      <c r="S598" s="289"/>
      <c r="T598" s="289"/>
      <c r="U598" s="289"/>
      <c r="V598" s="200"/>
      <c r="W598" s="289"/>
      <c r="X598" s="289"/>
      <c r="Y598" s="782"/>
      <c r="Z598" s="289"/>
      <c r="AA598" s="289"/>
      <c r="AB598" s="496"/>
      <c r="AC598" s="837"/>
      <c r="AD598" s="25"/>
      <c r="AE598" s="25"/>
      <c r="AF598" s="25"/>
      <c r="AG598" s="25"/>
      <c r="AH598" s="25"/>
      <c r="AI598" s="25"/>
      <c r="AJ598" s="25"/>
    </row>
    <row r="599" spans="1:36" ht="16.5" customHeight="1" x14ac:dyDescent="0.25">
      <c r="A599" s="36"/>
      <c r="B599" s="36"/>
      <c r="C599" s="36"/>
      <c r="D599" s="36"/>
      <c r="E599" s="36"/>
      <c r="F599" s="36"/>
      <c r="G599" s="27"/>
      <c r="H599" s="184"/>
      <c r="I599" s="185"/>
      <c r="J599" s="185"/>
      <c r="K599" s="185"/>
      <c r="L599" s="862"/>
      <c r="M599" s="862"/>
      <c r="N599" s="857"/>
      <c r="O599" s="857"/>
      <c r="P599" s="186"/>
      <c r="Q599" s="186"/>
      <c r="R599" s="186"/>
      <c r="S599" s="186"/>
      <c r="T599" s="186"/>
      <c r="U599" s="186"/>
      <c r="V599" s="187"/>
      <c r="W599" s="186"/>
      <c r="X599" s="186"/>
      <c r="Y599" s="781"/>
      <c r="Z599" s="186"/>
      <c r="AA599" s="186"/>
      <c r="AB599" s="455"/>
      <c r="AC599" s="841"/>
      <c r="AD599" s="25"/>
      <c r="AE599" s="25"/>
      <c r="AF599" s="25"/>
      <c r="AG599" s="25"/>
      <c r="AH599" s="25"/>
      <c r="AI599" s="25"/>
      <c r="AJ599" s="25"/>
    </row>
    <row r="600" spans="1:36" ht="16.5" customHeight="1" x14ac:dyDescent="0.25">
      <c r="A600" s="36"/>
      <c r="B600" s="36"/>
      <c r="C600" s="36"/>
      <c r="D600" s="36"/>
      <c r="E600" s="36"/>
      <c r="F600" s="36"/>
      <c r="G600" s="27"/>
      <c r="H600" s="184"/>
      <c r="I600" s="185"/>
      <c r="J600" s="185"/>
      <c r="K600" s="185"/>
      <c r="L600" s="862"/>
      <c r="M600" s="862"/>
      <c r="N600" s="857"/>
      <c r="O600" s="857"/>
      <c r="P600" s="186"/>
      <c r="Q600" s="186"/>
      <c r="R600" s="186"/>
      <c r="S600" s="186"/>
      <c r="T600" s="186"/>
      <c r="U600" s="186"/>
      <c r="V600" s="187"/>
      <c r="W600" s="186"/>
      <c r="X600" s="186"/>
      <c r="Y600" s="781"/>
      <c r="Z600" s="186"/>
      <c r="AA600" s="186"/>
      <c r="AB600" s="455"/>
      <c r="AC600" s="841"/>
      <c r="AD600" s="25"/>
      <c r="AE600" s="25"/>
      <c r="AF600" s="25"/>
      <c r="AG600" s="25"/>
      <c r="AH600" s="25"/>
      <c r="AI600" s="25"/>
      <c r="AJ600" s="25"/>
    </row>
    <row r="601" spans="1:36" ht="16.5" customHeight="1" x14ac:dyDescent="0.25">
      <c r="A601" s="36"/>
      <c r="B601" s="36"/>
      <c r="C601" s="36"/>
      <c r="D601" s="36"/>
      <c r="E601" s="36"/>
      <c r="F601" s="36"/>
      <c r="G601" s="27"/>
      <c r="H601" s="184"/>
      <c r="I601" s="185"/>
      <c r="J601" s="185"/>
      <c r="K601" s="185"/>
      <c r="L601" s="862"/>
      <c r="M601" s="862"/>
      <c r="N601" s="857"/>
      <c r="O601" s="857"/>
      <c r="P601" s="186"/>
      <c r="Q601" s="186"/>
      <c r="R601" s="186"/>
      <c r="S601" s="186"/>
      <c r="T601" s="186"/>
      <c r="U601" s="186"/>
      <c r="V601" s="187"/>
      <c r="W601" s="186"/>
      <c r="X601" s="186"/>
      <c r="Y601" s="781"/>
      <c r="Z601" s="186"/>
      <c r="AA601" s="186"/>
      <c r="AB601" s="455"/>
      <c r="AC601" s="841"/>
      <c r="AD601" s="25"/>
      <c r="AE601" s="25"/>
      <c r="AF601" s="25"/>
      <c r="AG601" s="25"/>
      <c r="AH601" s="25"/>
      <c r="AI601" s="25"/>
      <c r="AJ601" s="25"/>
    </row>
    <row r="602" spans="1:36" ht="16.5" customHeight="1" x14ac:dyDescent="0.25">
      <c r="A602" s="36"/>
      <c r="B602" s="36"/>
      <c r="C602" s="36"/>
      <c r="D602" s="36"/>
      <c r="E602" s="36"/>
      <c r="F602" s="36"/>
      <c r="G602" s="27"/>
      <c r="H602" s="184"/>
      <c r="I602" s="185"/>
      <c r="J602" s="185"/>
      <c r="K602" s="185"/>
      <c r="L602" s="862"/>
      <c r="M602" s="835" t="s">
        <v>803</v>
      </c>
      <c r="N602" s="202"/>
      <c r="O602" s="202"/>
      <c r="P602" s="202"/>
      <c r="Q602" s="202"/>
      <c r="R602" s="202"/>
      <c r="S602" s="202"/>
      <c r="T602" s="202"/>
      <c r="U602" s="202"/>
      <c r="V602" s="202"/>
      <c r="W602" s="835" t="s">
        <v>898</v>
      </c>
      <c r="X602" s="840"/>
      <c r="Y602" s="781"/>
      <c r="Z602" s="186"/>
      <c r="AA602" s="186"/>
      <c r="AB602" s="455"/>
      <c r="AC602" s="841"/>
      <c r="AD602" s="25"/>
      <c r="AE602" s="25"/>
      <c r="AF602" s="25"/>
      <c r="AG602" s="25"/>
      <c r="AH602" s="25"/>
      <c r="AI602" s="25"/>
      <c r="AJ602" s="25"/>
    </row>
    <row r="603" spans="1:36" ht="16.5" customHeight="1" thickBot="1" x14ac:dyDescent="0.3">
      <c r="A603" s="36"/>
      <c r="B603" s="36"/>
      <c r="C603" s="36"/>
      <c r="D603" s="36"/>
      <c r="E603" s="36"/>
      <c r="F603" s="36"/>
      <c r="G603" s="27"/>
      <c r="H603" s="188"/>
      <c r="I603" s="189"/>
      <c r="J603" s="189"/>
      <c r="K603" s="189"/>
      <c r="L603" s="180"/>
      <c r="M603" s="205" t="s">
        <v>805</v>
      </c>
      <c r="N603" s="203"/>
      <c r="O603" s="203"/>
      <c r="P603" s="203"/>
      <c r="Q603" s="203"/>
      <c r="R603" s="203"/>
      <c r="S603" s="203"/>
      <c r="T603" s="203"/>
      <c r="U603" s="203"/>
      <c r="V603" s="203"/>
      <c r="W603" s="203"/>
      <c r="X603" s="446"/>
      <c r="Y603" s="783"/>
      <c r="Z603" s="191"/>
      <c r="AA603" s="191"/>
      <c r="AB603" s="287"/>
      <c r="AC603" s="838"/>
      <c r="AD603" s="25"/>
      <c r="AE603" s="25"/>
      <c r="AF603" s="25"/>
      <c r="AG603" s="25"/>
      <c r="AH603" s="25"/>
      <c r="AI603" s="25"/>
      <c r="AJ603" s="25"/>
    </row>
    <row r="604" spans="1:36" ht="16.5" customHeight="1" x14ac:dyDescent="0.25">
      <c r="A604" s="36"/>
      <c r="B604" s="36"/>
      <c r="C604" s="36"/>
      <c r="D604" s="36"/>
      <c r="E604" s="36"/>
      <c r="F604" s="36"/>
      <c r="G604" s="27"/>
      <c r="H604" s="972" t="s">
        <v>1</v>
      </c>
      <c r="I604" s="967"/>
      <c r="J604" s="967"/>
      <c r="K604" s="967"/>
      <c r="L604" s="967"/>
      <c r="M604" s="973" t="s">
        <v>2</v>
      </c>
      <c r="N604" s="967"/>
      <c r="O604" s="967"/>
      <c r="P604" s="967"/>
      <c r="Q604" s="967"/>
      <c r="R604" s="967"/>
      <c r="S604" s="967"/>
      <c r="T604" s="967"/>
      <c r="U604" s="967"/>
      <c r="V604" s="258"/>
      <c r="W604" s="258"/>
      <c r="X604" s="258"/>
      <c r="Y604" s="778"/>
      <c r="Z604" s="258"/>
      <c r="AA604" s="258"/>
      <c r="AB604" s="493"/>
      <c r="AC604" s="296"/>
      <c r="AD604" s="25"/>
      <c r="AE604" s="25"/>
      <c r="AF604" s="25"/>
      <c r="AG604" s="25"/>
      <c r="AH604" s="25"/>
      <c r="AI604" s="25"/>
      <c r="AJ604" s="25"/>
    </row>
    <row r="605" spans="1:36" ht="16.5" customHeight="1" x14ac:dyDescent="0.25">
      <c r="A605" s="36"/>
      <c r="B605" s="36"/>
      <c r="C605" s="36"/>
      <c r="D605" s="36"/>
      <c r="E605" s="36"/>
      <c r="F605" s="36"/>
      <c r="G605" s="27"/>
      <c r="H605" s="962" t="s">
        <v>4</v>
      </c>
      <c r="I605" s="963"/>
      <c r="J605" s="963"/>
      <c r="K605" s="963"/>
      <c r="L605" s="963"/>
      <c r="M605" s="964" t="s">
        <v>3</v>
      </c>
      <c r="N605" s="963"/>
      <c r="O605" s="963"/>
      <c r="P605" s="963"/>
      <c r="Q605" s="963"/>
      <c r="R605" s="963"/>
      <c r="S605" s="963"/>
      <c r="T605" s="963"/>
      <c r="U605" s="963"/>
      <c r="V605" s="833"/>
      <c r="W605" s="254"/>
      <c r="X605" s="965"/>
      <c r="Y605" s="963"/>
      <c r="Z605" s="971"/>
      <c r="AA605" s="963"/>
      <c r="AB605" s="963"/>
      <c r="AC605" s="297"/>
      <c r="AD605" s="25"/>
      <c r="AE605" s="25"/>
      <c r="AF605" s="25"/>
      <c r="AG605" s="25"/>
      <c r="AH605" s="25"/>
      <c r="AI605" s="25"/>
      <c r="AJ605" s="25"/>
    </row>
    <row r="606" spans="1:36" ht="16.5" customHeight="1" x14ac:dyDescent="0.25">
      <c r="A606" s="36"/>
      <c r="B606" s="36"/>
      <c r="C606" s="36"/>
      <c r="D606" s="36"/>
      <c r="E606" s="36"/>
      <c r="F606" s="36"/>
      <c r="G606" s="27"/>
      <c r="H606" s="962" t="s">
        <v>6</v>
      </c>
      <c r="I606" s="963"/>
      <c r="J606" s="963"/>
      <c r="K606" s="963"/>
      <c r="L606" s="963"/>
      <c r="M606" s="964" t="s">
        <v>18</v>
      </c>
      <c r="N606" s="963"/>
      <c r="O606" s="963"/>
      <c r="P606" s="963"/>
      <c r="Q606" s="963"/>
      <c r="R606" s="963"/>
      <c r="S606" s="963"/>
      <c r="T606" s="963"/>
      <c r="U606" s="963"/>
      <c r="V606" s="833"/>
      <c r="W606" s="254"/>
      <c r="X606" s="832"/>
      <c r="Y606" s="779"/>
      <c r="Z606" s="833"/>
      <c r="AA606" s="833"/>
      <c r="AB606" s="506"/>
      <c r="AC606" s="297"/>
      <c r="AD606" s="25"/>
      <c r="AE606" s="25"/>
      <c r="AF606" s="25"/>
      <c r="AG606" s="25"/>
      <c r="AH606" s="25"/>
      <c r="AI606" s="25"/>
      <c r="AJ606" s="25"/>
    </row>
    <row r="607" spans="1:36" ht="40.5" customHeight="1" x14ac:dyDescent="0.25">
      <c r="A607" s="36"/>
      <c r="B607" s="36"/>
      <c r="C607" s="36"/>
      <c r="D607" s="36"/>
      <c r="E607" s="36"/>
      <c r="F607" s="36"/>
      <c r="G607" s="27"/>
      <c r="H607" s="995" t="s">
        <v>8</v>
      </c>
      <c r="I607" s="994"/>
      <c r="J607" s="993"/>
      <c r="K607" s="177"/>
      <c r="L607" s="996" t="s">
        <v>9</v>
      </c>
      <c r="M607" s="994"/>
      <c r="N607" s="993"/>
      <c r="O607" s="178" t="s">
        <v>10</v>
      </c>
      <c r="P607" s="992" t="s">
        <v>11</v>
      </c>
      <c r="Q607" s="994"/>
      <c r="R607" s="993"/>
      <c r="S607" s="992" t="s">
        <v>12</v>
      </c>
      <c r="T607" s="994"/>
      <c r="U607" s="993"/>
      <c r="V607" s="406" t="s">
        <v>798</v>
      </c>
      <c r="W607" s="992" t="s">
        <v>14</v>
      </c>
      <c r="X607" s="993"/>
      <c r="Y607" s="992" t="s">
        <v>15</v>
      </c>
      <c r="Z607" s="994"/>
      <c r="AA607" s="994"/>
      <c r="AB607" s="993"/>
      <c r="AC607" s="594" t="s">
        <v>16</v>
      </c>
      <c r="AD607" s="25"/>
      <c r="AE607" s="25"/>
      <c r="AF607" s="25"/>
      <c r="AG607" s="25"/>
      <c r="AH607" s="25"/>
      <c r="AI607" s="25"/>
      <c r="AJ607" s="25"/>
    </row>
    <row r="608" spans="1:36" s="559" customFormat="1" ht="90.75" customHeight="1" thickBot="1" x14ac:dyDescent="0.3">
      <c r="A608" s="638"/>
      <c r="B608" s="638"/>
      <c r="C608" s="638"/>
      <c r="D608" s="638"/>
      <c r="E608" s="638"/>
      <c r="F608" s="638" t="s">
        <v>18</v>
      </c>
      <c r="G608" s="662"/>
      <c r="H608" s="601" t="s">
        <v>19</v>
      </c>
      <c r="I608" s="602" t="s">
        <v>20</v>
      </c>
      <c r="J608" s="602" t="s">
        <v>21</v>
      </c>
      <c r="K608" s="602" t="s">
        <v>799</v>
      </c>
      <c r="L608" s="603" t="s">
        <v>20</v>
      </c>
      <c r="M608" s="604" t="s">
        <v>21</v>
      </c>
      <c r="N608" s="604" t="s">
        <v>22</v>
      </c>
      <c r="O608" s="558"/>
      <c r="P608" s="605" t="s">
        <v>23</v>
      </c>
      <c r="Q608" s="605" t="s">
        <v>24</v>
      </c>
      <c r="R608" s="605" t="s">
        <v>25</v>
      </c>
      <c r="S608" s="605" t="s">
        <v>26</v>
      </c>
      <c r="T608" s="605" t="s">
        <v>27</v>
      </c>
      <c r="U608" s="605" t="s">
        <v>28</v>
      </c>
      <c r="V608" s="605" t="s">
        <v>29</v>
      </c>
      <c r="W608" s="606" t="s">
        <v>31</v>
      </c>
      <c r="X608" s="606" t="s">
        <v>32</v>
      </c>
      <c r="Y608" s="785" t="s">
        <v>33</v>
      </c>
      <c r="Z608" s="558" t="s">
        <v>34</v>
      </c>
      <c r="AA608" s="558" t="s">
        <v>35</v>
      </c>
      <c r="AB608" s="558" t="s">
        <v>36</v>
      </c>
      <c r="AC608" s="607"/>
      <c r="AD608" s="627"/>
      <c r="AE608" s="627"/>
      <c r="AF608" s="627"/>
      <c r="AG608" s="627"/>
      <c r="AH608" s="627"/>
      <c r="AI608" s="627"/>
      <c r="AJ608" s="627"/>
    </row>
    <row r="609" spans="1:36" s="211" customFormat="1" ht="29.25" customHeight="1" x14ac:dyDescent="0.25">
      <c r="A609" s="246" t="s">
        <v>3</v>
      </c>
      <c r="B609" s="246"/>
      <c r="C609" s="246"/>
      <c r="D609" s="246"/>
      <c r="E609" s="246"/>
      <c r="F609" s="36" t="s">
        <v>18</v>
      </c>
      <c r="G609" s="247"/>
      <c r="H609" s="230">
        <f>IF(I609&lt;&gt;"",VLOOKUP(F608,Dependencias,2,0),"")</f>
        <v>20</v>
      </c>
      <c r="I609" s="849">
        <f t="shared" si="347"/>
        <v>162</v>
      </c>
      <c r="J609" s="849">
        <f t="shared" si="348"/>
        <v>44</v>
      </c>
      <c r="K609" s="849" t="e">
        <f t="shared" si="319"/>
        <v>#N/A</v>
      </c>
      <c r="L609" s="847" t="s">
        <v>337</v>
      </c>
      <c r="M609" s="847" t="s">
        <v>998</v>
      </c>
      <c r="N609" s="227" t="s">
        <v>999</v>
      </c>
      <c r="O609" s="227" t="s">
        <v>189</v>
      </c>
      <c r="P609" s="839" t="s">
        <v>41</v>
      </c>
      <c r="Q609" s="839"/>
      <c r="R609" s="839"/>
      <c r="S609" s="839" t="s">
        <v>41</v>
      </c>
      <c r="T609" s="839"/>
      <c r="U609" s="839" t="s">
        <v>41</v>
      </c>
      <c r="V609" s="228" t="s">
        <v>163</v>
      </c>
      <c r="W609" s="839">
        <v>3</v>
      </c>
      <c r="X609" s="839">
        <v>2</v>
      </c>
      <c r="Y609" s="782"/>
      <c r="Z609" s="839" t="s">
        <v>41</v>
      </c>
      <c r="AA609" s="839"/>
      <c r="AB609" s="839"/>
      <c r="AC609" s="958" t="s">
        <v>1000</v>
      </c>
      <c r="AD609" s="212"/>
      <c r="AE609" s="212"/>
      <c r="AF609" s="212"/>
      <c r="AG609" s="212"/>
      <c r="AH609" s="212"/>
      <c r="AI609" s="212"/>
      <c r="AJ609" s="212" t="str">
        <f t="shared" ref="AJ609" si="354">TRIM(AH609)</f>
        <v/>
      </c>
    </row>
    <row r="610" spans="1:36" ht="42.75" customHeight="1" x14ac:dyDescent="0.25">
      <c r="A610" s="36" t="s">
        <v>3</v>
      </c>
      <c r="B610" s="36"/>
      <c r="C610" s="36"/>
      <c r="D610" s="36"/>
      <c r="E610" s="36"/>
      <c r="F610" s="36" t="s">
        <v>18</v>
      </c>
      <c r="G610" s="39"/>
      <c r="H610" s="184" t="str">
        <f>IF(I610&lt;&gt;"",VLOOKUP(F609,Dependencias,2,0),"")</f>
        <v/>
      </c>
      <c r="I610" s="185" t="str">
        <f t="shared" si="347"/>
        <v/>
      </c>
      <c r="J610" s="185" t="str">
        <f t="shared" si="348"/>
        <v/>
      </c>
      <c r="K610" s="185">
        <f t="shared" si="319"/>
        <v>1964</v>
      </c>
      <c r="L610" s="862"/>
      <c r="M610" s="206"/>
      <c r="N610" s="857" t="s">
        <v>1001</v>
      </c>
      <c r="O610" s="857"/>
      <c r="P610" s="186"/>
      <c r="Q610" s="186"/>
      <c r="R610" s="186"/>
      <c r="S610" s="186"/>
      <c r="T610" s="186"/>
      <c r="U610" s="186"/>
      <c r="V610" s="187"/>
      <c r="W610" s="186"/>
      <c r="X610" s="186"/>
      <c r="Y610" s="781"/>
      <c r="Z610" s="186"/>
      <c r="AA610" s="186"/>
      <c r="AB610" s="455"/>
      <c r="AC610" s="978"/>
      <c r="AD610" s="25"/>
      <c r="AE610" s="25"/>
      <c r="AF610" s="25"/>
      <c r="AG610" s="25"/>
      <c r="AH610" s="25"/>
      <c r="AI610" s="25"/>
      <c r="AJ610" s="25" t="str">
        <f t="shared" ref="AJ610" si="355">TRIM(AH610)</f>
        <v/>
      </c>
    </row>
    <row r="611" spans="1:36" ht="16.5" customHeight="1" x14ac:dyDescent="0.25">
      <c r="A611" s="36" t="s">
        <v>3</v>
      </c>
      <c r="B611" s="36"/>
      <c r="C611" s="36"/>
      <c r="D611" s="36"/>
      <c r="E611" s="36"/>
      <c r="F611" s="36" t="s">
        <v>18</v>
      </c>
      <c r="G611" s="39"/>
      <c r="H611" s="184" t="str">
        <f>IF(I611&lt;&gt;"",VLOOKUP(F610,Dependencias,2,0),"")</f>
        <v/>
      </c>
      <c r="I611" s="185" t="str">
        <f t="shared" si="347"/>
        <v/>
      </c>
      <c r="J611" s="185" t="str">
        <f t="shared" si="348"/>
        <v/>
      </c>
      <c r="K611" s="185">
        <f t="shared" si="319"/>
        <v>1875</v>
      </c>
      <c r="L611" s="862"/>
      <c r="M611" s="206"/>
      <c r="N611" s="857" t="s">
        <v>1002</v>
      </c>
      <c r="O611" s="857"/>
      <c r="P611" s="186"/>
      <c r="Q611" s="186"/>
      <c r="R611" s="186"/>
      <c r="S611" s="186"/>
      <c r="T611" s="186"/>
      <c r="U611" s="186"/>
      <c r="V611" s="187"/>
      <c r="W611" s="186"/>
      <c r="X611" s="186"/>
      <c r="Y611" s="781"/>
      <c r="Z611" s="186"/>
      <c r="AA611" s="186"/>
      <c r="AB611" s="455"/>
      <c r="AC611" s="978"/>
      <c r="AD611" s="25"/>
      <c r="AE611" s="25"/>
      <c r="AF611" s="25"/>
      <c r="AG611" s="25"/>
      <c r="AH611" s="25"/>
      <c r="AI611" s="25"/>
      <c r="AJ611" s="25" t="str">
        <f t="shared" ref="AJ611" si="356">TRIM(AH611)</f>
        <v/>
      </c>
    </row>
    <row r="612" spans="1:36" ht="27.75" customHeight="1" x14ac:dyDescent="0.25">
      <c r="A612" s="36" t="s">
        <v>3</v>
      </c>
      <c r="B612" s="36"/>
      <c r="C612" s="36"/>
      <c r="D612" s="36"/>
      <c r="E612" s="36"/>
      <c r="F612" s="36" t="s">
        <v>18</v>
      </c>
      <c r="G612" s="39"/>
      <c r="H612" s="184" t="str">
        <f>IF(I612&lt;&gt;"",VLOOKUP(F611,Dependencias,2,0),"")</f>
        <v/>
      </c>
      <c r="I612" s="185" t="str">
        <f t="shared" si="347"/>
        <v/>
      </c>
      <c r="J612" s="185" t="str">
        <f t="shared" si="348"/>
        <v/>
      </c>
      <c r="K612" s="185">
        <f t="shared" si="319"/>
        <v>1876</v>
      </c>
      <c r="L612" s="862"/>
      <c r="M612" s="206"/>
      <c r="N612" s="857" t="s">
        <v>1003</v>
      </c>
      <c r="O612" s="857"/>
      <c r="P612" s="186"/>
      <c r="Q612" s="186"/>
      <c r="R612" s="186"/>
      <c r="S612" s="186"/>
      <c r="T612" s="186"/>
      <c r="U612" s="186"/>
      <c r="V612" s="187"/>
      <c r="W612" s="186"/>
      <c r="X612" s="186"/>
      <c r="Y612" s="781"/>
      <c r="Z612" s="186"/>
      <c r="AA612" s="186"/>
      <c r="AB612" s="455"/>
      <c r="AC612" s="978"/>
      <c r="AD612" s="25"/>
      <c r="AE612" s="25"/>
      <c r="AF612" s="25"/>
      <c r="AG612" s="25"/>
      <c r="AH612" s="25"/>
      <c r="AI612" s="25"/>
      <c r="AJ612" s="25" t="str">
        <f t="shared" ref="AJ612" si="357">TRIM(AH612)</f>
        <v/>
      </c>
    </row>
    <row r="613" spans="1:36" ht="28.5" customHeight="1" x14ac:dyDescent="0.25">
      <c r="A613" s="36" t="s">
        <v>3</v>
      </c>
      <c r="B613" s="36"/>
      <c r="C613" s="36"/>
      <c r="D613" s="36"/>
      <c r="E613" s="36"/>
      <c r="F613" s="36"/>
      <c r="G613" s="39"/>
      <c r="H613" s="184" t="str">
        <f>IF(I613&lt;&gt;"",VLOOKUP(F612,Dependencias,2,0),"")</f>
        <v/>
      </c>
      <c r="I613" s="185" t="str">
        <f t="shared" si="347"/>
        <v/>
      </c>
      <c r="J613" s="185" t="str">
        <f t="shared" si="348"/>
        <v/>
      </c>
      <c r="K613" s="185">
        <f t="shared" si="319"/>
        <v>1877</v>
      </c>
      <c r="L613" s="862"/>
      <c r="M613" s="206"/>
      <c r="N613" s="857" t="s">
        <v>344</v>
      </c>
      <c r="O613" s="857"/>
      <c r="P613" s="186"/>
      <c r="Q613" s="186"/>
      <c r="R613" s="186"/>
      <c r="S613" s="186"/>
      <c r="T613" s="186"/>
      <c r="U613" s="186"/>
      <c r="V613" s="187"/>
      <c r="W613" s="186"/>
      <c r="X613" s="186"/>
      <c r="Y613" s="781"/>
      <c r="Z613" s="186"/>
      <c r="AA613" s="186"/>
      <c r="AB613" s="455"/>
      <c r="AC613" s="978"/>
      <c r="AD613" s="25"/>
      <c r="AE613" s="25"/>
      <c r="AF613" s="25"/>
      <c r="AG613" s="25"/>
      <c r="AH613" s="25"/>
      <c r="AI613" s="25"/>
      <c r="AJ613" s="25" t="str">
        <f t="shared" ref="AJ613" si="358">TRIM(AH613)</f>
        <v/>
      </c>
    </row>
    <row r="614" spans="1:36" ht="28.5" customHeight="1" x14ac:dyDescent="0.25">
      <c r="A614" s="36"/>
      <c r="B614" s="36"/>
      <c r="C614" s="36"/>
      <c r="D614" s="36"/>
      <c r="E614" s="36"/>
      <c r="F614" s="36"/>
      <c r="G614" s="39"/>
      <c r="H614" s="184"/>
      <c r="I614" s="185"/>
      <c r="J614" s="185"/>
      <c r="K614" s="185"/>
      <c r="L614" s="862"/>
      <c r="M614" s="206"/>
      <c r="N614" s="857" t="s">
        <v>1004</v>
      </c>
      <c r="O614" s="857"/>
      <c r="P614" s="186"/>
      <c r="Q614" s="186"/>
      <c r="R614" s="186"/>
      <c r="S614" s="186"/>
      <c r="T614" s="186"/>
      <c r="U614" s="186"/>
      <c r="V614" s="187"/>
      <c r="W614" s="186"/>
      <c r="X614" s="186"/>
      <c r="Y614" s="781"/>
      <c r="Z614" s="186"/>
      <c r="AA614" s="186"/>
      <c r="AB614" s="455"/>
      <c r="AC614" s="978"/>
      <c r="AD614" s="25"/>
      <c r="AE614" s="25"/>
      <c r="AF614" s="25"/>
      <c r="AG614" s="25"/>
      <c r="AH614" s="25"/>
      <c r="AI614" s="25"/>
      <c r="AJ614" s="25"/>
    </row>
    <row r="615" spans="1:36" ht="19.5" customHeight="1" x14ac:dyDescent="0.25">
      <c r="A615" s="36"/>
      <c r="B615" s="36"/>
      <c r="C615" s="36"/>
      <c r="D615" s="36"/>
      <c r="E615" s="36"/>
      <c r="F615" s="36" t="s">
        <v>18</v>
      </c>
      <c r="G615" s="39"/>
      <c r="H615" s="184"/>
      <c r="I615" s="185"/>
      <c r="J615" s="185"/>
      <c r="K615" s="185"/>
      <c r="L615" s="862"/>
      <c r="M615" s="206"/>
      <c r="N615" s="857" t="s">
        <v>1005</v>
      </c>
      <c r="O615" s="857"/>
      <c r="P615" s="186"/>
      <c r="Q615" s="186"/>
      <c r="R615" s="186"/>
      <c r="S615" s="186"/>
      <c r="T615" s="186"/>
      <c r="U615" s="186"/>
      <c r="V615" s="187"/>
      <c r="W615" s="186"/>
      <c r="X615" s="186"/>
      <c r="Y615" s="781"/>
      <c r="Z615" s="186"/>
      <c r="AA615" s="186"/>
      <c r="AB615" s="455"/>
      <c r="AC615" s="978"/>
      <c r="AD615" s="25"/>
      <c r="AE615" s="25"/>
      <c r="AF615" s="25"/>
      <c r="AG615" s="25"/>
      <c r="AH615" s="25"/>
      <c r="AI615" s="25"/>
      <c r="AJ615" s="25"/>
    </row>
    <row r="616" spans="1:36" ht="19.5" customHeight="1" x14ac:dyDescent="0.25">
      <c r="A616" s="36"/>
      <c r="B616" s="36"/>
      <c r="C616" s="36"/>
      <c r="D616" s="36"/>
      <c r="E616" s="36"/>
      <c r="F616" s="36"/>
      <c r="G616" s="39"/>
      <c r="H616" s="184"/>
      <c r="I616" s="185"/>
      <c r="J616" s="185"/>
      <c r="K616" s="185"/>
      <c r="L616" s="862"/>
      <c r="M616" s="206"/>
      <c r="N616" s="857" t="s">
        <v>1006</v>
      </c>
      <c r="O616" s="857"/>
      <c r="P616" s="186"/>
      <c r="Q616" s="186"/>
      <c r="R616" s="186"/>
      <c r="S616" s="186"/>
      <c r="T616" s="186"/>
      <c r="U616" s="186"/>
      <c r="V616" s="187"/>
      <c r="W616" s="186"/>
      <c r="X616" s="186"/>
      <c r="Y616" s="781"/>
      <c r="Z616" s="186"/>
      <c r="AA616" s="186"/>
      <c r="AB616" s="455"/>
      <c r="AC616" s="978"/>
      <c r="AD616" s="25"/>
      <c r="AE616" s="25"/>
      <c r="AF616" s="25"/>
      <c r="AG616" s="25"/>
      <c r="AH616" s="25"/>
      <c r="AI616" s="25"/>
      <c r="AJ616" s="25"/>
    </row>
    <row r="617" spans="1:36" ht="15.75" customHeight="1" thickBot="1" x14ac:dyDescent="0.3">
      <c r="A617" s="36" t="s">
        <v>3</v>
      </c>
      <c r="B617" s="36"/>
      <c r="C617" s="36"/>
      <c r="D617" s="36"/>
      <c r="E617" s="36"/>
      <c r="F617" s="36"/>
      <c r="G617" s="39"/>
      <c r="H617" s="188" t="str">
        <f>IF(I617&lt;&gt;"",VLOOKUP(F615,Dependencias,2,0),"")</f>
        <v/>
      </c>
      <c r="I617" s="189" t="str">
        <f t="shared" si="347"/>
        <v/>
      </c>
      <c r="J617" s="189" t="str">
        <f t="shared" si="348"/>
        <v/>
      </c>
      <c r="K617" s="189">
        <f t="shared" si="319"/>
        <v>1844</v>
      </c>
      <c r="L617" s="180"/>
      <c r="M617" s="249"/>
      <c r="N617" s="181" t="s">
        <v>227</v>
      </c>
      <c r="O617" s="181"/>
      <c r="P617" s="191"/>
      <c r="Q617" s="191"/>
      <c r="R617" s="191"/>
      <c r="S617" s="191"/>
      <c r="T617" s="191"/>
      <c r="U617" s="191"/>
      <c r="V617" s="182"/>
      <c r="W617" s="191"/>
      <c r="X617" s="191"/>
      <c r="Y617" s="783"/>
      <c r="Z617" s="191"/>
      <c r="AA617" s="191"/>
      <c r="AB617" s="287"/>
      <c r="AC617" s="1023"/>
      <c r="AD617" s="25"/>
      <c r="AE617" s="25"/>
      <c r="AF617" s="25"/>
      <c r="AG617" s="25"/>
      <c r="AH617" s="25"/>
      <c r="AI617" s="25"/>
      <c r="AJ617" s="25" t="str">
        <f t="shared" ref="AJ617" si="359">TRIM(AH617)</f>
        <v/>
      </c>
    </row>
    <row r="618" spans="1:36" ht="33" customHeight="1" x14ac:dyDescent="0.25">
      <c r="A618" s="36"/>
      <c r="B618" s="36"/>
      <c r="C618" s="36"/>
      <c r="D618" s="36"/>
      <c r="E618" s="36"/>
      <c r="F618" s="36"/>
      <c r="G618" s="39"/>
      <c r="H618" s="292"/>
      <c r="I618" s="293"/>
      <c r="J618" s="293"/>
      <c r="K618" s="293"/>
      <c r="L618" s="526"/>
      <c r="M618" s="526"/>
      <c r="N618" s="199"/>
      <c r="O618" s="199"/>
      <c r="P618" s="289"/>
      <c r="Q618" s="289"/>
      <c r="R618" s="289"/>
      <c r="S618" s="289"/>
      <c r="T618" s="289"/>
      <c r="U618" s="289"/>
      <c r="V618" s="200"/>
      <c r="W618" s="289"/>
      <c r="X618" s="289"/>
      <c r="Y618" s="782"/>
      <c r="Z618" s="289"/>
      <c r="AA618" s="289"/>
      <c r="AB618" s="496"/>
      <c r="AC618" s="837"/>
      <c r="AD618" s="25"/>
      <c r="AE618" s="25"/>
      <c r="AF618" s="25"/>
      <c r="AG618" s="25"/>
      <c r="AH618" s="25"/>
      <c r="AI618" s="25"/>
      <c r="AJ618" s="25"/>
    </row>
    <row r="619" spans="1:36" ht="25.5" customHeight="1" x14ac:dyDescent="0.25">
      <c r="A619" s="36"/>
      <c r="B619" s="36"/>
      <c r="C619" s="36"/>
      <c r="D619" s="36"/>
      <c r="E619" s="36"/>
      <c r="F619" s="413" t="s">
        <v>18</v>
      </c>
      <c r="G619" s="39"/>
      <c r="H619" s="184"/>
      <c r="I619" s="185"/>
      <c r="J619" s="185"/>
      <c r="K619" s="185"/>
      <c r="L619" s="862"/>
      <c r="M619" s="862"/>
      <c r="N619" s="857"/>
      <c r="O619" s="857"/>
      <c r="P619" s="186"/>
      <c r="Q619" s="186"/>
      <c r="R619" s="186"/>
      <c r="S619" s="186"/>
      <c r="T619" s="186"/>
      <c r="U619" s="186"/>
      <c r="V619" s="187"/>
      <c r="W619" s="186"/>
      <c r="X619" s="186"/>
      <c r="Y619" s="781"/>
      <c r="Z619" s="186"/>
      <c r="AA619" s="186"/>
      <c r="AB619" s="455"/>
      <c r="AC619" s="841"/>
      <c r="AD619" s="25"/>
      <c r="AE619" s="25"/>
      <c r="AF619" s="25"/>
      <c r="AG619" s="25"/>
      <c r="AH619" s="25"/>
      <c r="AI619" s="25"/>
      <c r="AJ619" s="25"/>
    </row>
    <row r="620" spans="1:36" s="416" customFormat="1" ht="18.75" customHeight="1" x14ac:dyDescent="0.25">
      <c r="A620" s="413" t="s">
        <v>3</v>
      </c>
      <c r="B620" s="413"/>
      <c r="C620" s="413"/>
      <c r="D620" s="413"/>
      <c r="E620" s="413"/>
      <c r="F620" s="36" t="s">
        <v>18</v>
      </c>
      <c r="G620" s="414"/>
      <c r="H620" s="184"/>
      <c r="I620" s="185"/>
      <c r="J620" s="185"/>
      <c r="K620" s="185"/>
      <c r="L620" s="862"/>
      <c r="M620" s="835" t="s">
        <v>803</v>
      </c>
      <c r="N620" s="202"/>
      <c r="O620" s="202"/>
      <c r="P620" s="202"/>
      <c r="Q620" s="202"/>
      <c r="R620" s="202"/>
      <c r="S620" s="202"/>
      <c r="T620" s="202"/>
      <c r="U620" s="202"/>
      <c r="V620" s="202"/>
      <c r="W620" s="835" t="s">
        <v>898</v>
      </c>
      <c r="X620" s="840"/>
      <c r="Y620" s="781"/>
      <c r="Z620" s="186"/>
      <c r="AA620" s="186"/>
      <c r="AB620" s="455"/>
      <c r="AC620" s="841"/>
      <c r="AD620" s="415"/>
      <c r="AE620" s="415"/>
      <c r="AF620" s="415"/>
      <c r="AG620" s="415"/>
      <c r="AH620" s="415"/>
      <c r="AI620" s="415"/>
      <c r="AJ620" s="415" t="str">
        <f t="shared" ref="AJ620" si="360">TRIM(AH620)</f>
        <v/>
      </c>
    </row>
    <row r="621" spans="1:36" ht="16.5" customHeight="1" thickBot="1" x14ac:dyDescent="0.3">
      <c r="A621" s="36" t="s">
        <v>3</v>
      </c>
      <c r="B621" s="36"/>
      <c r="C621" s="36"/>
      <c r="D621" s="36"/>
      <c r="E621" s="36"/>
      <c r="F621" s="36"/>
      <c r="G621" s="39"/>
      <c r="H621" s="188"/>
      <c r="I621" s="189"/>
      <c r="J621" s="189"/>
      <c r="K621" s="189"/>
      <c r="L621" s="180"/>
      <c r="M621" s="205" t="s">
        <v>805</v>
      </c>
      <c r="N621" s="203"/>
      <c r="O621" s="203"/>
      <c r="P621" s="203"/>
      <c r="Q621" s="203"/>
      <c r="R621" s="203"/>
      <c r="S621" s="203"/>
      <c r="T621" s="203"/>
      <c r="U621" s="203"/>
      <c r="V621" s="203"/>
      <c r="W621" s="203"/>
      <c r="X621" s="446"/>
      <c r="Y621" s="783"/>
      <c r="Z621" s="191"/>
      <c r="AA621" s="191"/>
      <c r="AB621" s="287"/>
      <c r="AC621" s="838"/>
      <c r="AD621" s="25"/>
      <c r="AE621" s="25"/>
      <c r="AF621" s="25"/>
      <c r="AG621" s="25"/>
      <c r="AH621" s="25"/>
      <c r="AI621" s="25"/>
      <c r="AJ621" s="25" t="str">
        <f t="shared" ref="AJ621" si="361">TRIM(AH621)</f>
        <v/>
      </c>
    </row>
    <row r="622" spans="1:36" ht="16.5" customHeight="1" x14ac:dyDescent="0.25">
      <c r="A622" s="36"/>
      <c r="B622" s="36"/>
      <c r="C622" s="36"/>
      <c r="D622" s="36"/>
      <c r="E622" s="36"/>
      <c r="F622" s="36"/>
      <c r="G622" s="39"/>
      <c r="H622" s="972" t="s">
        <v>1</v>
      </c>
      <c r="I622" s="967"/>
      <c r="J622" s="967"/>
      <c r="K622" s="967"/>
      <c r="L622" s="967"/>
      <c r="M622" s="973" t="s">
        <v>2</v>
      </c>
      <c r="N622" s="967"/>
      <c r="O622" s="967"/>
      <c r="P622" s="967"/>
      <c r="Q622" s="967"/>
      <c r="R622" s="967"/>
      <c r="S622" s="967"/>
      <c r="T622" s="967"/>
      <c r="U622" s="967"/>
      <c r="V622" s="258"/>
      <c r="W622" s="258"/>
      <c r="X622" s="258"/>
      <c r="Y622" s="778"/>
      <c r="Z622" s="258"/>
      <c r="AA622" s="258"/>
      <c r="AB622" s="493"/>
      <c r="AC622" s="296"/>
      <c r="AD622" s="25"/>
      <c r="AE622" s="25"/>
      <c r="AF622" s="25"/>
      <c r="AG622" s="25"/>
      <c r="AH622" s="25"/>
      <c r="AI622" s="25"/>
      <c r="AJ622" s="25"/>
    </row>
    <row r="623" spans="1:36" ht="16.5" customHeight="1" x14ac:dyDescent="0.25">
      <c r="A623" s="36"/>
      <c r="B623" s="36"/>
      <c r="C623" s="36"/>
      <c r="D623" s="36"/>
      <c r="E623" s="36"/>
      <c r="F623" s="36"/>
      <c r="G623" s="39"/>
      <c r="H623" s="962" t="s">
        <v>4</v>
      </c>
      <c r="I623" s="963"/>
      <c r="J623" s="963"/>
      <c r="K623" s="963"/>
      <c r="L623" s="963"/>
      <c r="M623" s="964" t="s">
        <v>3</v>
      </c>
      <c r="N623" s="963"/>
      <c r="O623" s="963"/>
      <c r="P623" s="963"/>
      <c r="Q623" s="963"/>
      <c r="R623" s="963"/>
      <c r="S623" s="963"/>
      <c r="T623" s="963"/>
      <c r="U623" s="963"/>
      <c r="V623" s="833"/>
      <c r="W623" s="254"/>
      <c r="X623" s="965"/>
      <c r="Y623" s="963"/>
      <c r="Z623" s="971"/>
      <c r="AA623" s="963"/>
      <c r="AB623" s="963"/>
      <c r="AC623" s="297"/>
      <c r="AD623" s="25"/>
      <c r="AE623" s="25"/>
      <c r="AF623" s="25"/>
      <c r="AG623" s="25"/>
      <c r="AH623" s="25"/>
      <c r="AI623" s="25"/>
      <c r="AJ623" s="25"/>
    </row>
    <row r="624" spans="1:36" ht="16.5" customHeight="1" x14ac:dyDescent="0.25">
      <c r="A624" s="36"/>
      <c r="B624" s="36"/>
      <c r="C624" s="36"/>
      <c r="D624" s="36"/>
      <c r="E624" s="36"/>
      <c r="F624" s="36"/>
      <c r="G624" s="39"/>
      <c r="H624" s="962" t="s">
        <v>6</v>
      </c>
      <c r="I624" s="963"/>
      <c r="J624" s="963"/>
      <c r="K624" s="963"/>
      <c r="L624" s="963"/>
      <c r="M624" s="964" t="s">
        <v>18</v>
      </c>
      <c r="N624" s="963"/>
      <c r="O624" s="963"/>
      <c r="P624" s="963"/>
      <c r="Q624" s="963"/>
      <c r="R624" s="963"/>
      <c r="S624" s="963"/>
      <c r="T624" s="963"/>
      <c r="U624" s="963"/>
      <c r="V624" s="833"/>
      <c r="W624" s="254"/>
      <c r="X624" s="832"/>
      <c r="Y624" s="779"/>
      <c r="Z624" s="833"/>
      <c r="AA624" s="833"/>
      <c r="AB624" s="506"/>
      <c r="AC624" s="297"/>
      <c r="AD624" s="25"/>
      <c r="AE624" s="25"/>
      <c r="AF624" s="25"/>
      <c r="AG624" s="25"/>
      <c r="AH624" s="25"/>
      <c r="AI624" s="25"/>
      <c r="AJ624" s="25"/>
    </row>
    <row r="625" spans="1:36" ht="50.25" customHeight="1" x14ac:dyDescent="0.25">
      <c r="A625" s="36"/>
      <c r="B625" s="36"/>
      <c r="C625" s="36"/>
      <c r="D625" s="36"/>
      <c r="E625" s="36"/>
      <c r="F625" s="36"/>
      <c r="G625" s="39"/>
      <c r="H625" s="995" t="s">
        <v>8</v>
      </c>
      <c r="I625" s="994"/>
      <c r="J625" s="993"/>
      <c r="K625" s="177"/>
      <c r="L625" s="996" t="s">
        <v>9</v>
      </c>
      <c r="M625" s="994"/>
      <c r="N625" s="993"/>
      <c r="O625" s="178" t="s">
        <v>10</v>
      </c>
      <c r="P625" s="992" t="s">
        <v>11</v>
      </c>
      <c r="Q625" s="994"/>
      <c r="R625" s="993"/>
      <c r="S625" s="992" t="s">
        <v>12</v>
      </c>
      <c r="T625" s="994"/>
      <c r="U625" s="993"/>
      <c r="V625" s="406" t="s">
        <v>798</v>
      </c>
      <c r="W625" s="992" t="s">
        <v>14</v>
      </c>
      <c r="X625" s="993"/>
      <c r="Y625" s="992" t="s">
        <v>15</v>
      </c>
      <c r="Z625" s="994"/>
      <c r="AA625" s="994"/>
      <c r="AB625" s="993"/>
      <c r="AC625" s="594" t="s">
        <v>16</v>
      </c>
      <c r="AD625" s="25"/>
      <c r="AE625" s="25"/>
      <c r="AF625" s="25"/>
      <c r="AG625" s="25"/>
      <c r="AH625" s="25"/>
      <c r="AI625" s="25"/>
      <c r="AJ625" s="25"/>
    </row>
    <row r="626" spans="1:36" s="559" customFormat="1" ht="94.5" customHeight="1" thickBot="1" x14ac:dyDescent="0.3">
      <c r="A626" s="638"/>
      <c r="B626" s="638"/>
      <c r="C626" s="638"/>
      <c r="D626" s="638"/>
      <c r="E626" s="638"/>
      <c r="F626" s="638" t="s">
        <v>18</v>
      </c>
      <c r="G626" s="640"/>
      <c r="H626" s="641" t="s">
        <v>19</v>
      </c>
      <c r="I626" s="642" t="s">
        <v>20</v>
      </c>
      <c r="J626" s="642" t="s">
        <v>21</v>
      </c>
      <c r="K626" s="642" t="s">
        <v>799</v>
      </c>
      <c r="L626" s="643" t="s">
        <v>20</v>
      </c>
      <c r="M626" s="644" t="s">
        <v>21</v>
      </c>
      <c r="N626" s="644" t="s">
        <v>22</v>
      </c>
      <c r="O626" s="557"/>
      <c r="P626" s="645" t="s">
        <v>23</v>
      </c>
      <c r="Q626" s="645" t="s">
        <v>24</v>
      </c>
      <c r="R626" s="645" t="s">
        <v>25</v>
      </c>
      <c r="S626" s="645" t="s">
        <v>26</v>
      </c>
      <c r="T626" s="645" t="s">
        <v>27</v>
      </c>
      <c r="U626" s="645" t="s">
        <v>28</v>
      </c>
      <c r="V626" s="645" t="s">
        <v>29</v>
      </c>
      <c r="W626" s="646" t="s">
        <v>31</v>
      </c>
      <c r="X626" s="646" t="s">
        <v>32</v>
      </c>
      <c r="Y626" s="780" t="s">
        <v>33</v>
      </c>
      <c r="Z626" s="557" t="s">
        <v>34</v>
      </c>
      <c r="AA626" s="557" t="s">
        <v>35</v>
      </c>
      <c r="AB626" s="557" t="s">
        <v>36</v>
      </c>
      <c r="AC626" s="664"/>
      <c r="AD626" s="627"/>
      <c r="AE626" s="627"/>
      <c r="AF626" s="627"/>
      <c r="AG626" s="627"/>
      <c r="AH626" s="627"/>
      <c r="AI626" s="627"/>
      <c r="AJ626" s="627"/>
    </row>
    <row r="627" spans="1:36" ht="28.5" customHeight="1" x14ac:dyDescent="0.25">
      <c r="A627" s="36"/>
      <c r="B627" s="36"/>
      <c r="C627" s="36"/>
      <c r="D627" s="36"/>
      <c r="E627" s="36"/>
      <c r="F627" s="36"/>
      <c r="G627" s="39"/>
      <c r="H627" s="295">
        <f>IF(I627&lt;&gt;"",VLOOKUP(F626,Dependencias,2,0),"")</f>
        <v>20</v>
      </c>
      <c r="I627" s="850">
        <f t="shared" ref="I627:I650" si="362">IF(L627&lt;&gt;"",VLOOKUP(L627,SERIE,2,0),"")</f>
        <v>163</v>
      </c>
      <c r="J627" s="850">
        <f t="shared" ref="J627:J650" si="363">IF(M627&lt;&gt;"",VLOOKUP(M627,SUBSERIE,2,0),"")</f>
        <v>46</v>
      </c>
      <c r="K627" s="850">
        <f t="shared" ref="K627:K650" si="364">IF(N627&lt;&gt;"",VLOOKUP(N627,TIPOLOGIA,2,0),"")</f>
        <v>1700</v>
      </c>
      <c r="L627" s="848" t="s">
        <v>333</v>
      </c>
      <c r="M627" s="848" t="s">
        <v>1007</v>
      </c>
      <c r="N627" s="290" t="s">
        <v>39</v>
      </c>
      <c r="O627" s="987" t="s">
        <v>189</v>
      </c>
      <c r="P627" s="840" t="s">
        <v>41</v>
      </c>
      <c r="Q627" s="840"/>
      <c r="R627" s="840"/>
      <c r="S627" s="840" t="s">
        <v>41</v>
      </c>
      <c r="T627" s="840"/>
      <c r="U627" s="840" t="s">
        <v>41</v>
      </c>
      <c r="V627" s="291" t="s">
        <v>233</v>
      </c>
      <c r="W627" s="840">
        <v>3</v>
      </c>
      <c r="X627" s="840">
        <v>7</v>
      </c>
      <c r="Y627" s="781"/>
      <c r="Z627" s="840" t="s">
        <v>41</v>
      </c>
      <c r="AA627" s="840"/>
      <c r="AB627" s="840"/>
      <c r="AC627" s="997" t="s">
        <v>1008</v>
      </c>
      <c r="AD627" s="25"/>
      <c r="AE627" s="25"/>
      <c r="AF627" s="25"/>
      <c r="AG627" s="25"/>
      <c r="AH627" s="25"/>
      <c r="AI627" s="25"/>
      <c r="AJ627" s="25"/>
    </row>
    <row r="628" spans="1:36" ht="16.5" customHeight="1" x14ac:dyDescent="0.25">
      <c r="A628" s="36"/>
      <c r="B628" s="36"/>
      <c r="C628" s="36"/>
      <c r="D628" s="36"/>
      <c r="E628" s="36"/>
      <c r="F628" s="36"/>
      <c r="G628" s="39"/>
      <c r="H628" s="192"/>
      <c r="I628" s="193" t="str">
        <f t="shared" si="362"/>
        <v/>
      </c>
      <c r="J628" s="193" t="str">
        <f t="shared" si="363"/>
        <v/>
      </c>
      <c r="K628" s="193">
        <f t="shared" si="364"/>
        <v>1844</v>
      </c>
      <c r="L628" s="250"/>
      <c r="M628" s="194"/>
      <c r="N628" s="195" t="s">
        <v>227</v>
      </c>
      <c r="O628" s="987"/>
      <c r="P628" s="196"/>
      <c r="Q628" s="196"/>
      <c r="R628" s="196"/>
      <c r="S628" s="196"/>
      <c r="T628" s="196"/>
      <c r="U628" s="196"/>
      <c r="V628" s="197"/>
      <c r="W628" s="196"/>
      <c r="X628" s="196"/>
      <c r="Y628" s="781"/>
      <c r="Z628" s="196"/>
      <c r="AA628" s="196"/>
      <c r="AB628" s="497"/>
      <c r="AC628" s="997"/>
      <c r="AD628" s="25"/>
      <c r="AE628" s="25"/>
      <c r="AF628" s="25"/>
      <c r="AG628" s="25"/>
      <c r="AH628" s="25"/>
      <c r="AI628" s="25"/>
      <c r="AJ628" s="25"/>
    </row>
    <row r="629" spans="1:36" ht="16.5" customHeight="1" x14ac:dyDescent="0.25">
      <c r="A629" s="36"/>
      <c r="B629" s="36"/>
      <c r="C629" s="36"/>
      <c r="D629" s="36"/>
      <c r="E629" s="36"/>
      <c r="F629" s="36"/>
      <c r="G629" s="39"/>
      <c r="H629" s="184" t="str">
        <f t="shared" ref="H629:H633" si="365">IF(I629&lt;&gt;"",VLOOKUP(F628,Dependencias,2,0),"")</f>
        <v/>
      </c>
      <c r="I629" s="185" t="str">
        <f t="shared" si="362"/>
        <v/>
      </c>
      <c r="J629" s="185" t="str">
        <f t="shared" si="363"/>
        <v/>
      </c>
      <c r="K629" s="185">
        <f t="shared" si="364"/>
        <v>1929</v>
      </c>
      <c r="L629" s="206"/>
      <c r="M629" s="862"/>
      <c r="N629" s="857" t="s">
        <v>309</v>
      </c>
      <c r="O629" s="987"/>
      <c r="P629" s="186"/>
      <c r="Q629" s="186"/>
      <c r="R629" s="186"/>
      <c r="S629" s="186"/>
      <c r="T629" s="186"/>
      <c r="U629" s="186"/>
      <c r="V629" s="187"/>
      <c r="W629" s="186"/>
      <c r="X629" s="186"/>
      <c r="Y629" s="781"/>
      <c r="Z629" s="186"/>
      <c r="AA629" s="186"/>
      <c r="AB629" s="455"/>
      <c r="AC629" s="997"/>
      <c r="AD629" s="25"/>
      <c r="AE629" s="25"/>
      <c r="AF629" s="25"/>
      <c r="AG629" s="25"/>
      <c r="AH629" s="25"/>
      <c r="AI629" s="25"/>
      <c r="AJ629" s="25"/>
    </row>
    <row r="630" spans="1:36" ht="18.75" customHeight="1" x14ac:dyDescent="0.25">
      <c r="A630" s="36"/>
      <c r="B630" s="36"/>
      <c r="C630" s="36"/>
      <c r="D630" s="36"/>
      <c r="E630" s="36"/>
      <c r="F630" s="36"/>
      <c r="G630" s="39"/>
      <c r="H630" s="184" t="str">
        <f t="shared" si="365"/>
        <v/>
      </c>
      <c r="I630" s="185" t="str">
        <f t="shared" si="362"/>
        <v/>
      </c>
      <c r="J630" s="185" t="str">
        <f t="shared" si="363"/>
        <v/>
      </c>
      <c r="K630" s="185">
        <f t="shared" si="364"/>
        <v>1693</v>
      </c>
      <c r="L630" s="206"/>
      <c r="M630" s="862"/>
      <c r="N630" s="857" t="s">
        <v>310</v>
      </c>
      <c r="O630" s="857"/>
      <c r="P630" s="186"/>
      <c r="Q630" s="186"/>
      <c r="R630" s="186"/>
      <c r="S630" s="186"/>
      <c r="T630" s="186"/>
      <c r="U630" s="186"/>
      <c r="V630" s="187"/>
      <c r="W630" s="186"/>
      <c r="X630" s="186"/>
      <c r="Y630" s="781"/>
      <c r="Z630" s="186"/>
      <c r="AA630" s="186"/>
      <c r="AB630" s="455"/>
      <c r="AC630" s="997"/>
      <c r="AD630" s="25"/>
      <c r="AE630" s="25"/>
      <c r="AF630" s="25"/>
      <c r="AG630" s="25"/>
      <c r="AH630" s="25"/>
      <c r="AI630" s="25"/>
      <c r="AJ630" s="25"/>
    </row>
    <row r="631" spans="1:36" ht="37.5" customHeight="1" x14ac:dyDescent="0.25">
      <c r="A631" s="36"/>
      <c r="B631" s="36"/>
      <c r="C631" s="36"/>
      <c r="D631" s="36"/>
      <c r="E631" s="36"/>
      <c r="F631" s="36"/>
      <c r="G631" s="39"/>
      <c r="H631" s="184" t="str">
        <f t="shared" si="365"/>
        <v/>
      </c>
      <c r="I631" s="185" t="str">
        <f t="shared" si="362"/>
        <v/>
      </c>
      <c r="J631" s="185" t="str">
        <f t="shared" si="363"/>
        <v/>
      </c>
      <c r="K631" s="185">
        <f t="shared" si="364"/>
        <v>1697</v>
      </c>
      <c r="L631" s="206"/>
      <c r="M631" s="862"/>
      <c r="N631" s="857" t="s">
        <v>311</v>
      </c>
      <c r="O631" s="857"/>
      <c r="P631" s="186"/>
      <c r="Q631" s="186"/>
      <c r="R631" s="186"/>
      <c r="S631" s="186"/>
      <c r="T631" s="186"/>
      <c r="U631" s="186"/>
      <c r="V631" s="187"/>
      <c r="W631" s="186"/>
      <c r="X631" s="186"/>
      <c r="Y631" s="781"/>
      <c r="Z631" s="186"/>
      <c r="AA631" s="186"/>
      <c r="AB631" s="455"/>
      <c r="AC631" s="997"/>
      <c r="AD631" s="25"/>
      <c r="AE631" s="25"/>
      <c r="AF631" s="25"/>
      <c r="AG631" s="25"/>
      <c r="AH631" s="25"/>
      <c r="AI631" s="25"/>
      <c r="AJ631" s="25"/>
    </row>
    <row r="632" spans="1:36" ht="75.75" customHeight="1" thickBot="1" x14ac:dyDescent="0.3">
      <c r="A632" s="36"/>
      <c r="B632" s="36"/>
      <c r="C632" s="36"/>
      <c r="D632" s="36"/>
      <c r="E632" s="36"/>
      <c r="F632" s="36" t="s">
        <v>18</v>
      </c>
      <c r="G632" s="39"/>
      <c r="H632" s="188" t="str">
        <f t="shared" si="365"/>
        <v/>
      </c>
      <c r="I632" s="189" t="str">
        <f t="shared" si="362"/>
        <v/>
      </c>
      <c r="J632" s="189" t="str">
        <f t="shared" si="363"/>
        <v/>
      </c>
      <c r="K632" s="189">
        <f t="shared" si="364"/>
        <v>1605</v>
      </c>
      <c r="L632" s="249"/>
      <c r="M632" s="180"/>
      <c r="N632" s="181" t="s">
        <v>312</v>
      </c>
      <c r="O632" s="181"/>
      <c r="P632" s="191"/>
      <c r="Q632" s="191"/>
      <c r="R632" s="191"/>
      <c r="S632" s="191"/>
      <c r="T632" s="191"/>
      <c r="U632" s="191"/>
      <c r="V632" s="182"/>
      <c r="W632" s="191"/>
      <c r="X632" s="191"/>
      <c r="Y632" s="783"/>
      <c r="Z632" s="191"/>
      <c r="AA632" s="191"/>
      <c r="AB632" s="287"/>
      <c r="AC632" s="985"/>
      <c r="AD632" s="25"/>
      <c r="AE632" s="25"/>
      <c r="AF632" s="25"/>
      <c r="AG632" s="25"/>
      <c r="AH632" s="25"/>
      <c r="AI632" s="25"/>
      <c r="AJ632" s="25"/>
    </row>
    <row r="633" spans="1:36" ht="24" customHeight="1" x14ac:dyDescent="0.25">
      <c r="A633" s="36"/>
      <c r="B633" s="36"/>
      <c r="C633" s="36"/>
      <c r="D633" s="36"/>
      <c r="E633" s="36"/>
      <c r="F633" s="36" t="s">
        <v>18</v>
      </c>
      <c r="G633" s="39"/>
      <c r="H633" s="230">
        <f t="shared" si="365"/>
        <v>20</v>
      </c>
      <c r="I633" s="849">
        <f t="shared" si="362"/>
        <v>163</v>
      </c>
      <c r="J633" s="849">
        <f t="shared" si="363"/>
        <v>47</v>
      </c>
      <c r="K633" s="849">
        <f t="shared" si="364"/>
        <v>1695</v>
      </c>
      <c r="L633" s="847" t="s">
        <v>333</v>
      </c>
      <c r="M633" s="847" t="s">
        <v>1009</v>
      </c>
      <c r="N633" s="227" t="s">
        <v>314</v>
      </c>
      <c r="O633" s="986" t="s">
        <v>315</v>
      </c>
      <c r="P633" s="839" t="s">
        <v>41</v>
      </c>
      <c r="Q633" s="839"/>
      <c r="R633" s="839"/>
      <c r="S633" s="839" t="s">
        <v>41</v>
      </c>
      <c r="T633" s="839"/>
      <c r="U633" s="839" t="s">
        <v>41</v>
      </c>
      <c r="V633" s="228" t="s">
        <v>233</v>
      </c>
      <c r="W633" s="839">
        <v>3</v>
      </c>
      <c r="X633" s="839">
        <v>7</v>
      </c>
      <c r="Y633" s="782"/>
      <c r="Z633" s="839" t="s">
        <v>41</v>
      </c>
      <c r="AA633" s="839"/>
      <c r="AB633" s="839"/>
      <c r="AC633" s="984" t="s">
        <v>1008</v>
      </c>
      <c r="AD633" s="25"/>
      <c r="AE633" s="25"/>
      <c r="AF633" s="25"/>
      <c r="AG633" s="25"/>
      <c r="AH633" s="25"/>
      <c r="AI633" s="25"/>
      <c r="AJ633" s="25"/>
    </row>
    <row r="634" spans="1:36" ht="24" customHeight="1" x14ac:dyDescent="0.25">
      <c r="A634" s="36"/>
      <c r="B634" s="36"/>
      <c r="C634" s="36"/>
      <c r="D634" s="36"/>
      <c r="E634" s="36"/>
      <c r="F634" s="36"/>
      <c r="G634" s="39"/>
      <c r="H634" s="295"/>
      <c r="I634" s="850"/>
      <c r="J634" s="850"/>
      <c r="K634" s="850"/>
      <c r="L634" s="848"/>
      <c r="M634" s="848"/>
      <c r="N634" s="857" t="s">
        <v>1010</v>
      </c>
      <c r="O634" s="987"/>
      <c r="P634" s="840"/>
      <c r="Q634" s="840"/>
      <c r="R634" s="840"/>
      <c r="S634" s="840"/>
      <c r="T634" s="840"/>
      <c r="U634" s="840"/>
      <c r="V634" s="291"/>
      <c r="W634" s="840"/>
      <c r="X634" s="840"/>
      <c r="Y634" s="781"/>
      <c r="Z634" s="840"/>
      <c r="AA634" s="840"/>
      <c r="AB634" s="840"/>
      <c r="AC634" s="997"/>
      <c r="AD634" s="25"/>
      <c r="AE634" s="25"/>
      <c r="AF634" s="25"/>
      <c r="AG634" s="25"/>
      <c r="AH634" s="25"/>
      <c r="AI634" s="25"/>
      <c r="AJ634" s="25"/>
    </row>
    <row r="635" spans="1:36" ht="144" customHeight="1" thickBot="1" x14ac:dyDescent="0.3">
      <c r="A635" s="36"/>
      <c r="B635" s="36"/>
      <c r="C635" s="36"/>
      <c r="D635" s="36"/>
      <c r="E635" s="36"/>
      <c r="F635" s="36"/>
      <c r="G635" s="39"/>
      <c r="H635" s="184" t="str">
        <f>IF(I635&lt;&gt;"",VLOOKUP(F633,Dependencias,2,0),"")</f>
        <v/>
      </c>
      <c r="I635" s="185" t="str">
        <f t="shared" si="362"/>
        <v/>
      </c>
      <c r="J635" s="185" t="str">
        <f t="shared" si="363"/>
        <v/>
      </c>
      <c r="K635" s="185">
        <f t="shared" si="364"/>
        <v>1844</v>
      </c>
      <c r="L635" s="206"/>
      <c r="M635" s="862"/>
      <c r="N635" s="857" t="s">
        <v>227</v>
      </c>
      <c r="O635" s="987"/>
      <c r="P635" s="186"/>
      <c r="Q635" s="186"/>
      <c r="R635" s="186"/>
      <c r="S635" s="186"/>
      <c r="T635" s="186"/>
      <c r="U635" s="186"/>
      <c r="V635" s="187"/>
      <c r="W635" s="186"/>
      <c r="X635" s="186"/>
      <c r="Y635" s="781"/>
      <c r="Z635" s="186"/>
      <c r="AA635" s="186"/>
      <c r="AB635" s="455"/>
      <c r="AC635" s="997"/>
      <c r="AD635" s="25"/>
      <c r="AE635" s="25"/>
      <c r="AF635" s="25"/>
      <c r="AG635" s="25"/>
      <c r="AH635" s="25"/>
      <c r="AI635" s="25"/>
      <c r="AJ635" s="25"/>
    </row>
    <row r="636" spans="1:36" ht="30" customHeight="1" x14ac:dyDescent="0.25">
      <c r="A636" s="36"/>
      <c r="B636" s="36"/>
      <c r="C636" s="36"/>
      <c r="D636" s="36"/>
      <c r="E636" s="36"/>
      <c r="F636" s="36"/>
      <c r="G636" s="39"/>
      <c r="H636" s="292"/>
      <c r="I636" s="293"/>
      <c r="J636" s="293"/>
      <c r="K636" s="293"/>
      <c r="L636" s="526"/>
      <c r="M636" s="526"/>
      <c r="N636" s="199"/>
      <c r="O636" s="199"/>
      <c r="P636" s="289"/>
      <c r="Q636" s="289"/>
      <c r="R636" s="289"/>
      <c r="S636" s="289"/>
      <c r="T636" s="289"/>
      <c r="U636" s="289"/>
      <c r="V636" s="200"/>
      <c r="W636" s="289"/>
      <c r="X636" s="289"/>
      <c r="Y636" s="782"/>
      <c r="Z636" s="289"/>
      <c r="AA636" s="289"/>
      <c r="AB636" s="496"/>
      <c r="AC636" s="837"/>
      <c r="AD636" s="25"/>
      <c r="AE636" s="25"/>
      <c r="AF636" s="25"/>
      <c r="AG636" s="25"/>
      <c r="AH636" s="25"/>
      <c r="AI636" s="25"/>
      <c r="AJ636" s="25"/>
    </row>
    <row r="637" spans="1:36" ht="18.75" customHeight="1" x14ac:dyDescent="0.25">
      <c r="A637" s="36"/>
      <c r="B637" s="36"/>
      <c r="C637" s="36"/>
      <c r="D637" s="36"/>
      <c r="E637" s="36"/>
      <c r="F637" s="36"/>
      <c r="G637" s="39"/>
      <c r="H637" s="184"/>
      <c r="I637" s="185"/>
      <c r="J637" s="185"/>
      <c r="K637" s="185"/>
      <c r="L637" s="862"/>
      <c r="M637" s="862"/>
      <c r="N637" s="857"/>
      <c r="O637" s="857"/>
      <c r="P637" s="186"/>
      <c r="Q637" s="186"/>
      <c r="R637" s="186"/>
      <c r="S637" s="186"/>
      <c r="T637" s="186"/>
      <c r="U637" s="186"/>
      <c r="V637" s="187"/>
      <c r="W637" s="186"/>
      <c r="X637" s="186"/>
      <c r="Y637" s="781"/>
      <c r="Z637" s="186"/>
      <c r="AA637" s="186"/>
      <c r="AB637" s="455"/>
      <c r="AC637" s="841"/>
      <c r="AD637" s="25"/>
      <c r="AE637" s="25"/>
      <c r="AF637" s="25"/>
      <c r="AG637" s="25"/>
      <c r="AH637" s="25"/>
      <c r="AI637" s="25"/>
      <c r="AJ637" s="25"/>
    </row>
    <row r="638" spans="1:36" ht="27.75" customHeight="1" x14ac:dyDescent="0.25">
      <c r="A638" s="36"/>
      <c r="B638" s="36"/>
      <c r="C638" s="36"/>
      <c r="D638" s="36"/>
      <c r="E638" s="36"/>
      <c r="F638" s="36"/>
      <c r="G638" s="39"/>
      <c r="H638" s="184"/>
      <c r="I638" s="185"/>
      <c r="J638" s="185"/>
      <c r="K638" s="185"/>
      <c r="L638" s="862"/>
      <c r="M638" s="835" t="s">
        <v>803</v>
      </c>
      <c r="N638" s="202"/>
      <c r="O638" s="202"/>
      <c r="P638" s="202"/>
      <c r="Q638" s="202"/>
      <c r="R638" s="202"/>
      <c r="S638" s="202"/>
      <c r="T638" s="202"/>
      <c r="U638" s="202"/>
      <c r="V638" s="202"/>
      <c r="W638" s="835" t="s">
        <v>898</v>
      </c>
      <c r="X638" s="840"/>
      <c r="Y638" s="781"/>
      <c r="Z638" s="186"/>
      <c r="AA638" s="186"/>
      <c r="AB638" s="455"/>
      <c r="AC638" s="841"/>
      <c r="AD638" s="25"/>
      <c r="AE638" s="25"/>
      <c r="AF638" s="25"/>
      <c r="AG638" s="25"/>
      <c r="AH638" s="25"/>
      <c r="AI638" s="25"/>
      <c r="AJ638" s="25"/>
    </row>
    <row r="639" spans="1:36" ht="16.5" customHeight="1" thickBot="1" x14ac:dyDescent="0.3">
      <c r="A639" s="36"/>
      <c r="B639" s="36"/>
      <c r="C639" s="36"/>
      <c r="D639" s="36"/>
      <c r="E639" s="36"/>
      <c r="F639" s="36"/>
      <c r="G639" s="39"/>
      <c r="H639" s="188"/>
      <c r="I639" s="189"/>
      <c r="J639" s="189"/>
      <c r="K639" s="189"/>
      <c r="L639" s="180"/>
      <c r="M639" s="205" t="s">
        <v>805</v>
      </c>
      <c r="N639" s="203"/>
      <c r="O639" s="203"/>
      <c r="P639" s="203"/>
      <c r="Q639" s="203"/>
      <c r="R639" s="203"/>
      <c r="S639" s="203"/>
      <c r="T639" s="203"/>
      <c r="U639" s="203"/>
      <c r="V639" s="203"/>
      <c r="W639" s="203"/>
      <c r="X639" s="446"/>
      <c r="Y639" s="783"/>
      <c r="Z639" s="191"/>
      <c r="AA639" s="191"/>
      <c r="AB639" s="287"/>
      <c r="AC639" s="838"/>
      <c r="AD639" s="25"/>
      <c r="AE639" s="25"/>
      <c r="AF639" s="25"/>
      <c r="AG639" s="25"/>
      <c r="AH639" s="25"/>
      <c r="AI639" s="25"/>
      <c r="AJ639" s="25"/>
    </row>
    <row r="640" spans="1:36" ht="13.5" customHeight="1" x14ac:dyDescent="0.25">
      <c r="A640" s="36"/>
      <c r="B640" s="36"/>
      <c r="C640" s="36"/>
      <c r="D640" s="36"/>
      <c r="E640" s="36"/>
      <c r="F640" s="36"/>
      <c r="G640" s="39"/>
      <c r="H640" s="972" t="s">
        <v>1</v>
      </c>
      <c r="I640" s="967"/>
      <c r="J640" s="967"/>
      <c r="K640" s="967"/>
      <c r="L640" s="967"/>
      <c r="M640" s="973" t="s">
        <v>2</v>
      </c>
      <c r="N640" s="967"/>
      <c r="O640" s="967"/>
      <c r="P640" s="967"/>
      <c r="Q640" s="967"/>
      <c r="R640" s="967"/>
      <c r="S640" s="967"/>
      <c r="T640" s="967"/>
      <c r="U640" s="967"/>
      <c r="V640" s="258"/>
      <c r="W640" s="258"/>
      <c r="X640" s="258"/>
      <c r="Y640" s="778"/>
      <c r="Z640" s="258"/>
      <c r="AA640" s="258"/>
      <c r="AB640" s="493"/>
      <c r="AC640" s="296"/>
      <c r="AD640" s="25"/>
      <c r="AE640" s="25"/>
      <c r="AF640" s="25"/>
      <c r="AG640" s="25"/>
      <c r="AH640" s="25"/>
      <c r="AI640" s="25"/>
      <c r="AJ640" s="25"/>
    </row>
    <row r="641" spans="1:36" ht="25.5" customHeight="1" x14ac:dyDescent="0.25">
      <c r="A641" s="36"/>
      <c r="B641" s="36"/>
      <c r="C641" s="36"/>
      <c r="D641" s="36"/>
      <c r="E641" s="36"/>
      <c r="F641" s="36"/>
      <c r="G641" s="39"/>
      <c r="H641" s="962" t="s">
        <v>4</v>
      </c>
      <c r="I641" s="963"/>
      <c r="J641" s="963"/>
      <c r="K641" s="963"/>
      <c r="L641" s="963"/>
      <c r="M641" s="964" t="s">
        <v>3</v>
      </c>
      <c r="N641" s="963"/>
      <c r="O641" s="963"/>
      <c r="P641" s="963"/>
      <c r="Q641" s="963"/>
      <c r="R641" s="963"/>
      <c r="S641" s="963"/>
      <c r="T641" s="963"/>
      <c r="U641" s="963"/>
      <c r="V641" s="833"/>
      <c r="W641" s="254"/>
      <c r="X641" s="965"/>
      <c r="Y641" s="963"/>
      <c r="Z641" s="971"/>
      <c r="AA641" s="963"/>
      <c r="AB641" s="963"/>
      <c r="AC641" s="297"/>
      <c r="AD641" s="25"/>
      <c r="AE641" s="25"/>
      <c r="AF641" s="25"/>
      <c r="AG641" s="25"/>
      <c r="AH641" s="25"/>
      <c r="AI641" s="25"/>
      <c r="AJ641" s="25"/>
    </row>
    <row r="642" spans="1:36" ht="18.75" customHeight="1" x14ac:dyDescent="0.25">
      <c r="A642" s="36"/>
      <c r="B642" s="36"/>
      <c r="C642" s="36"/>
      <c r="D642" s="36"/>
      <c r="E642" s="36"/>
      <c r="F642" s="36"/>
      <c r="G642" s="39"/>
      <c r="H642" s="962" t="s">
        <v>6</v>
      </c>
      <c r="I642" s="963"/>
      <c r="J642" s="963"/>
      <c r="K642" s="963"/>
      <c r="L642" s="963"/>
      <c r="M642" s="964" t="s">
        <v>18</v>
      </c>
      <c r="N642" s="963"/>
      <c r="O642" s="963"/>
      <c r="P642" s="963"/>
      <c r="Q642" s="963"/>
      <c r="R642" s="963"/>
      <c r="S642" s="963"/>
      <c r="T642" s="963"/>
      <c r="U642" s="963"/>
      <c r="V642" s="833"/>
      <c r="W642" s="254"/>
      <c r="X642" s="832"/>
      <c r="Y642" s="779"/>
      <c r="Z642" s="833"/>
      <c r="AA642" s="833"/>
      <c r="AB642" s="506"/>
      <c r="AC642" s="297"/>
      <c r="AD642" s="25"/>
      <c r="AE642" s="25"/>
      <c r="AF642" s="25"/>
      <c r="AG642" s="25"/>
      <c r="AH642" s="25"/>
      <c r="AI642" s="25"/>
      <c r="AJ642" s="25"/>
    </row>
    <row r="643" spans="1:36" ht="47.25" customHeight="1" x14ac:dyDescent="0.25">
      <c r="A643" s="36"/>
      <c r="B643" s="36"/>
      <c r="C643" s="36"/>
      <c r="D643" s="36"/>
      <c r="E643" s="36"/>
      <c r="F643" s="36"/>
      <c r="G643" s="39"/>
      <c r="H643" s="995" t="s">
        <v>8</v>
      </c>
      <c r="I643" s="994"/>
      <c r="J643" s="993"/>
      <c r="K643" s="177"/>
      <c r="L643" s="996" t="s">
        <v>9</v>
      </c>
      <c r="M643" s="994"/>
      <c r="N643" s="993"/>
      <c r="O643" s="178" t="s">
        <v>10</v>
      </c>
      <c r="P643" s="992" t="s">
        <v>11</v>
      </c>
      <c r="Q643" s="994"/>
      <c r="R643" s="993"/>
      <c r="S643" s="992" t="s">
        <v>12</v>
      </c>
      <c r="T643" s="994"/>
      <c r="U643" s="993"/>
      <c r="V643" s="406" t="s">
        <v>798</v>
      </c>
      <c r="W643" s="992" t="s">
        <v>14</v>
      </c>
      <c r="X643" s="993"/>
      <c r="Y643" s="992" t="s">
        <v>15</v>
      </c>
      <c r="Z643" s="994"/>
      <c r="AA643" s="994"/>
      <c r="AB643" s="993"/>
      <c r="AC643" s="650" t="s">
        <v>16</v>
      </c>
      <c r="AD643" s="25"/>
      <c r="AE643" s="25"/>
      <c r="AF643" s="25"/>
      <c r="AG643" s="25"/>
      <c r="AH643" s="25"/>
      <c r="AI643" s="25"/>
      <c r="AJ643" s="25"/>
    </row>
    <row r="644" spans="1:36" s="559" customFormat="1" ht="90" customHeight="1" thickBot="1" x14ac:dyDescent="0.3">
      <c r="A644" s="638"/>
      <c r="B644" s="638"/>
      <c r="C644" s="638"/>
      <c r="D644" s="638"/>
      <c r="E644" s="638"/>
      <c r="F644" s="638" t="s">
        <v>18</v>
      </c>
      <c r="G644" s="640"/>
      <c r="H644" s="601" t="s">
        <v>19</v>
      </c>
      <c r="I644" s="602" t="s">
        <v>20</v>
      </c>
      <c r="J644" s="602" t="s">
        <v>21</v>
      </c>
      <c r="K644" s="602" t="s">
        <v>799</v>
      </c>
      <c r="L644" s="603" t="s">
        <v>20</v>
      </c>
      <c r="M644" s="604" t="s">
        <v>21</v>
      </c>
      <c r="N644" s="644" t="s">
        <v>22</v>
      </c>
      <c r="O644" s="558"/>
      <c r="P644" s="605" t="s">
        <v>23</v>
      </c>
      <c r="Q644" s="605" t="s">
        <v>24</v>
      </c>
      <c r="R644" s="605" t="s">
        <v>25</v>
      </c>
      <c r="S644" s="605" t="s">
        <v>26</v>
      </c>
      <c r="T644" s="605" t="s">
        <v>27</v>
      </c>
      <c r="U644" s="605" t="s">
        <v>28</v>
      </c>
      <c r="V644" s="605" t="s">
        <v>29</v>
      </c>
      <c r="W644" s="606" t="s">
        <v>31</v>
      </c>
      <c r="X644" s="606" t="s">
        <v>32</v>
      </c>
      <c r="Y644" s="785" t="s">
        <v>33</v>
      </c>
      <c r="Z644" s="558" t="s">
        <v>34</v>
      </c>
      <c r="AA644" s="558" t="s">
        <v>35</v>
      </c>
      <c r="AB644" s="558" t="s">
        <v>36</v>
      </c>
      <c r="AC644" s="607"/>
      <c r="AD644" s="627"/>
      <c r="AE644" s="627"/>
      <c r="AF644" s="627"/>
      <c r="AG644" s="627"/>
      <c r="AH644" s="627"/>
      <c r="AI644" s="627"/>
      <c r="AJ644" s="627"/>
    </row>
    <row r="645" spans="1:36" ht="47.25" customHeight="1" x14ac:dyDescent="0.25">
      <c r="A645" s="36"/>
      <c r="B645" s="36"/>
      <c r="C645" s="36"/>
      <c r="D645" s="36"/>
      <c r="E645" s="36"/>
      <c r="F645" s="36"/>
      <c r="G645" s="39"/>
      <c r="H645" s="230">
        <f>IF(I645&lt;&gt;"",VLOOKUP(F644,Dependencias,2,0),"")</f>
        <v>20</v>
      </c>
      <c r="I645" s="849">
        <f t="shared" ref="I645" si="366">IF(L645&lt;&gt;"",VLOOKUP(L645,SERIE,2,0),"")</f>
        <v>163</v>
      </c>
      <c r="J645" s="849">
        <f t="shared" ref="J645" si="367">IF(M645&lt;&gt;"",VLOOKUP(M645,SUBSERIE,2,0),"")</f>
        <v>48</v>
      </c>
      <c r="K645" s="849">
        <f t="shared" ref="K645" si="368">IF(N645&lt;&gt;"",VLOOKUP(N645,TIPOLOGIA,2,0),"")</f>
        <v>1700</v>
      </c>
      <c r="L645" s="847" t="s">
        <v>333</v>
      </c>
      <c r="M645" s="847" t="s">
        <v>1011</v>
      </c>
      <c r="N645" s="290" t="s">
        <v>39</v>
      </c>
      <c r="O645" s="986" t="s">
        <v>315</v>
      </c>
      <c r="P645" s="839" t="s">
        <v>41</v>
      </c>
      <c r="Q645" s="839"/>
      <c r="R645" s="839"/>
      <c r="S645" s="839" t="s">
        <v>41</v>
      </c>
      <c r="T645" s="839"/>
      <c r="U645" s="839" t="s">
        <v>41</v>
      </c>
      <c r="V645" s="228" t="s">
        <v>233</v>
      </c>
      <c r="W645" s="839">
        <v>3</v>
      </c>
      <c r="X645" s="839">
        <v>7</v>
      </c>
      <c r="Y645" s="782"/>
      <c r="Z645" s="839" t="s">
        <v>41</v>
      </c>
      <c r="AA645" s="839"/>
      <c r="AB645" s="839"/>
      <c r="AC645" s="984" t="s">
        <v>1008</v>
      </c>
      <c r="AD645" s="25"/>
      <c r="AE645" s="25"/>
      <c r="AF645" s="25"/>
      <c r="AG645" s="25"/>
      <c r="AH645" s="25"/>
      <c r="AI645" s="25"/>
      <c r="AJ645" s="25"/>
    </row>
    <row r="646" spans="1:36" ht="49.5" customHeight="1" x14ac:dyDescent="0.25">
      <c r="A646" s="36"/>
      <c r="B646" s="36"/>
      <c r="C646" s="36"/>
      <c r="D646" s="36"/>
      <c r="E646" s="36"/>
      <c r="F646" s="36"/>
      <c r="G646" s="39"/>
      <c r="H646" s="481"/>
      <c r="I646" s="482"/>
      <c r="J646" s="482"/>
      <c r="K646" s="482"/>
      <c r="L646" s="483"/>
      <c r="M646" s="484"/>
      <c r="N646" s="195" t="s">
        <v>227</v>
      </c>
      <c r="O646" s="987"/>
      <c r="P646" s="186"/>
      <c r="Q646" s="186"/>
      <c r="R646" s="186"/>
      <c r="S646" s="186"/>
      <c r="T646" s="186"/>
      <c r="U646" s="186"/>
      <c r="V646" s="187"/>
      <c r="W646" s="186"/>
      <c r="X646" s="186"/>
      <c r="Y646" s="781"/>
      <c r="Z646" s="186"/>
      <c r="AA646" s="186"/>
      <c r="AB646" s="455"/>
      <c r="AC646" s="997"/>
      <c r="AD646" s="25"/>
      <c r="AE646" s="25"/>
      <c r="AF646" s="25"/>
      <c r="AG646" s="25"/>
      <c r="AH646" s="25"/>
      <c r="AI646" s="25"/>
      <c r="AJ646" s="25"/>
    </row>
    <row r="647" spans="1:36" ht="90.75" customHeight="1" thickBot="1" x14ac:dyDescent="0.3">
      <c r="A647" s="36"/>
      <c r="B647" s="36"/>
      <c r="C647" s="36"/>
      <c r="D647" s="36"/>
      <c r="E647" s="36"/>
      <c r="F647" s="36" t="s">
        <v>18</v>
      </c>
      <c r="G647" s="39"/>
      <c r="H647" s="481"/>
      <c r="I647" s="482"/>
      <c r="J647" s="482"/>
      <c r="K647" s="482"/>
      <c r="L647" s="483"/>
      <c r="M647" s="484"/>
      <c r="N647" s="488" t="s">
        <v>1012</v>
      </c>
      <c r="O647" s="485"/>
      <c r="P647" s="486"/>
      <c r="Q647" s="486"/>
      <c r="R647" s="486"/>
      <c r="S647" s="486"/>
      <c r="T647" s="486"/>
      <c r="U647" s="486"/>
      <c r="V647" s="486"/>
      <c r="W647" s="487"/>
      <c r="X647" s="487"/>
      <c r="Y647" s="793"/>
      <c r="Z647" s="485"/>
      <c r="AA647" s="485"/>
      <c r="AB647" s="485"/>
      <c r="AC647" s="985"/>
      <c r="AD647" s="25"/>
      <c r="AE647" s="25"/>
      <c r="AF647" s="25"/>
      <c r="AG647" s="25"/>
      <c r="AH647" s="25"/>
      <c r="AI647" s="25"/>
      <c r="AJ647" s="25"/>
    </row>
    <row r="648" spans="1:36" s="568" customFormat="1" ht="26.25" customHeight="1" x14ac:dyDescent="0.25">
      <c r="A648" s="574"/>
      <c r="B648" s="574"/>
      <c r="C648" s="574"/>
      <c r="D648" s="574"/>
      <c r="E648" s="574"/>
      <c r="F648" s="574"/>
      <c r="G648" s="561"/>
      <c r="H648" s="870">
        <f>IF(I648&lt;&gt;"",VLOOKUP(F647,Dependencias,2,0),"")</f>
        <v>20</v>
      </c>
      <c r="I648" s="871">
        <f t="shared" si="362"/>
        <v>163</v>
      </c>
      <c r="J648" s="871">
        <f t="shared" si="363"/>
        <v>49</v>
      </c>
      <c r="K648" s="871">
        <f t="shared" si="364"/>
        <v>1859</v>
      </c>
      <c r="L648" s="872" t="s">
        <v>333</v>
      </c>
      <c r="M648" s="872" t="s">
        <v>1013</v>
      </c>
      <c r="N648" s="873" t="s">
        <v>320</v>
      </c>
      <c r="O648" s="1038" t="s">
        <v>315</v>
      </c>
      <c r="P648" s="874" t="s">
        <v>41</v>
      </c>
      <c r="Q648" s="874"/>
      <c r="R648" s="874"/>
      <c r="S648" s="874" t="s">
        <v>41</v>
      </c>
      <c r="T648" s="874"/>
      <c r="U648" s="874" t="s">
        <v>41</v>
      </c>
      <c r="V648" s="875" t="s">
        <v>233</v>
      </c>
      <c r="W648" s="874">
        <v>3</v>
      </c>
      <c r="X648" s="874">
        <v>7</v>
      </c>
      <c r="Y648" s="874"/>
      <c r="Z648" s="874" t="s">
        <v>41</v>
      </c>
      <c r="AA648" s="874"/>
      <c r="AB648" s="874"/>
      <c r="AC648" s="1044" t="s">
        <v>1014</v>
      </c>
      <c r="AD648" s="567"/>
      <c r="AE648" s="567"/>
      <c r="AF648" s="567"/>
      <c r="AG648" s="567"/>
      <c r="AH648" s="567"/>
      <c r="AI648" s="567"/>
      <c r="AJ648" s="567"/>
    </row>
    <row r="649" spans="1:36" s="568" customFormat="1" ht="16.5" customHeight="1" x14ac:dyDescent="0.25">
      <c r="A649" s="574"/>
      <c r="B649" s="574"/>
      <c r="C649" s="574"/>
      <c r="D649" s="574"/>
      <c r="E649" s="574"/>
      <c r="F649" s="574"/>
      <c r="G649" s="561"/>
      <c r="H649" s="877" t="str">
        <f>IF(I649&lt;&gt;"",VLOOKUP(F648,Dependencias,2,0),"")</f>
        <v/>
      </c>
      <c r="I649" s="878" t="str">
        <f t="shared" si="362"/>
        <v/>
      </c>
      <c r="J649" s="878" t="str">
        <f t="shared" si="363"/>
        <v/>
      </c>
      <c r="K649" s="878">
        <f t="shared" si="364"/>
        <v>1774</v>
      </c>
      <c r="L649" s="895"/>
      <c r="M649" s="879"/>
      <c r="N649" s="880" t="s">
        <v>322</v>
      </c>
      <c r="O649" s="1039"/>
      <c r="P649" s="881"/>
      <c r="Q649" s="881"/>
      <c r="R649" s="881"/>
      <c r="S649" s="881"/>
      <c r="T649" s="881"/>
      <c r="U649" s="881"/>
      <c r="V649" s="882"/>
      <c r="W649" s="881"/>
      <c r="X649" s="881"/>
      <c r="Y649" s="881"/>
      <c r="Z649" s="881"/>
      <c r="AA649" s="881"/>
      <c r="AB649" s="881"/>
      <c r="AC649" s="1045"/>
      <c r="AD649" s="567"/>
      <c r="AE649" s="567"/>
      <c r="AF649" s="567"/>
      <c r="AG649" s="567"/>
      <c r="AH649" s="567"/>
      <c r="AI649" s="567"/>
      <c r="AJ649" s="567"/>
    </row>
    <row r="650" spans="1:36" s="568" customFormat="1" ht="143.25" customHeight="1" thickBot="1" x14ac:dyDescent="0.3">
      <c r="A650" s="574"/>
      <c r="B650" s="574"/>
      <c r="C650" s="574"/>
      <c r="D650" s="574"/>
      <c r="E650" s="574"/>
      <c r="F650" s="574" t="s">
        <v>18</v>
      </c>
      <c r="G650" s="561"/>
      <c r="H650" s="883" t="str">
        <f>IF(I650&lt;&gt;"",VLOOKUP(F649,Dependencias,2,0),"")</f>
        <v/>
      </c>
      <c r="I650" s="884" t="str">
        <f t="shared" si="362"/>
        <v/>
      </c>
      <c r="J650" s="884" t="str">
        <f t="shared" si="363"/>
        <v/>
      </c>
      <c r="K650" s="884">
        <f t="shared" si="364"/>
        <v>1696</v>
      </c>
      <c r="L650" s="896"/>
      <c r="M650" s="885"/>
      <c r="N650" s="886" t="s">
        <v>323</v>
      </c>
      <c r="O650" s="886"/>
      <c r="P650" s="887"/>
      <c r="Q650" s="887"/>
      <c r="R650" s="887"/>
      <c r="S650" s="887"/>
      <c r="T650" s="887"/>
      <c r="U650" s="887"/>
      <c r="V650" s="888"/>
      <c r="W650" s="887"/>
      <c r="X650" s="887"/>
      <c r="Y650" s="887"/>
      <c r="Z650" s="887"/>
      <c r="AA650" s="887"/>
      <c r="AB650" s="887"/>
      <c r="AC650" s="1046"/>
      <c r="AD650" s="567"/>
      <c r="AE650" s="567"/>
      <c r="AF650" s="567"/>
      <c r="AG650" s="567"/>
      <c r="AH650" s="567"/>
      <c r="AI650" s="567"/>
      <c r="AJ650" s="567"/>
    </row>
    <row r="651" spans="1:36" ht="34.5" customHeight="1" x14ac:dyDescent="0.25">
      <c r="A651" s="36"/>
      <c r="B651" s="36"/>
      <c r="C651" s="36"/>
      <c r="D651" s="36"/>
      <c r="E651" s="36"/>
      <c r="F651" s="36"/>
      <c r="G651" s="39"/>
      <c r="H651" s="230">
        <f>IF(I651&lt;&gt;"",VLOOKUP(F650,Dependencias,2,0),"")</f>
        <v>20</v>
      </c>
      <c r="I651" s="849">
        <f>IF(L651&lt;&gt;"",VLOOKUP(L651,SERIE,2,0),"")</f>
        <v>163</v>
      </c>
      <c r="J651" s="849">
        <f>IF(M651&lt;&gt;"",VLOOKUP(M651,SUBSERIE,2,0),"")</f>
        <v>50</v>
      </c>
      <c r="K651" s="849">
        <f>IF(N651&lt;&gt;"",VLOOKUP(N651,TIPOLOGIA,2,0),"")</f>
        <v>1729</v>
      </c>
      <c r="L651" s="847" t="s">
        <v>333</v>
      </c>
      <c r="M651" s="1030" t="s">
        <v>1015</v>
      </c>
      <c r="N651" s="227" t="s">
        <v>161</v>
      </c>
      <c r="O651" s="986" t="s">
        <v>1016</v>
      </c>
      <c r="P651" s="839" t="s">
        <v>41</v>
      </c>
      <c r="Q651" s="839"/>
      <c r="R651" s="839"/>
      <c r="S651" s="839" t="s">
        <v>41</v>
      </c>
      <c r="T651" s="839"/>
      <c r="U651" s="839" t="s">
        <v>41</v>
      </c>
      <c r="V651" s="228" t="s">
        <v>163</v>
      </c>
      <c r="W651" s="839">
        <v>3</v>
      </c>
      <c r="X651" s="839">
        <v>7</v>
      </c>
      <c r="Y651" s="782" t="s">
        <v>41</v>
      </c>
      <c r="Z651" s="839"/>
      <c r="AA651" s="839" t="s">
        <v>41</v>
      </c>
      <c r="AB651" s="839"/>
      <c r="AC651" s="1043" t="s">
        <v>1017</v>
      </c>
      <c r="AD651" s="25"/>
      <c r="AE651" s="25"/>
      <c r="AF651" s="25"/>
      <c r="AG651" s="25"/>
      <c r="AH651" s="25"/>
      <c r="AI651" s="25"/>
      <c r="AJ651" s="25"/>
    </row>
    <row r="652" spans="1:36" ht="33.75" customHeight="1" x14ac:dyDescent="0.25">
      <c r="A652" s="36"/>
      <c r="B652" s="36"/>
      <c r="C652" s="36"/>
      <c r="D652" s="36"/>
      <c r="E652" s="36"/>
      <c r="F652" s="36"/>
      <c r="G652" s="39"/>
      <c r="H652" s="295"/>
      <c r="I652" s="850"/>
      <c r="J652" s="850"/>
      <c r="K652" s="850"/>
      <c r="L652" s="848"/>
      <c r="M652" s="1031"/>
      <c r="N652" s="857" t="s">
        <v>353</v>
      </c>
      <c r="O652" s="987"/>
      <c r="P652" s="186"/>
      <c r="Q652" s="186"/>
      <c r="R652" s="186"/>
      <c r="S652" s="186"/>
      <c r="T652" s="186"/>
      <c r="U652" s="186"/>
      <c r="V652" s="187"/>
      <c r="W652" s="186"/>
      <c r="X652" s="186"/>
      <c r="Y652" s="781"/>
      <c r="Z652" s="186"/>
      <c r="AA652" s="186"/>
      <c r="AB652" s="455"/>
      <c r="AC652" s="1043"/>
      <c r="AD652" s="25"/>
      <c r="AE652" s="25"/>
      <c r="AF652" s="25"/>
      <c r="AG652" s="25"/>
      <c r="AH652" s="25"/>
      <c r="AI652" s="25"/>
      <c r="AJ652" s="25"/>
    </row>
    <row r="653" spans="1:36" ht="32.25" customHeight="1" x14ac:dyDescent="0.25">
      <c r="A653" s="36"/>
      <c r="B653" s="36"/>
      <c r="C653" s="36"/>
      <c r="D653" s="36"/>
      <c r="E653" s="36"/>
      <c r="F653" s="36"/>
      <c r="G653" s="39"/>
      <c r="H653" s="850"/>
      <c r="I653" s="850"/>
      <c r="J653" s="850"/>
      <c r="K653" s="850"/>
      <c r="L653" s="848"/>
      <c r="M653" s="1031"/>
      <c r="N653" s="857" t="s">
        <v>169</v>
      </c>
      <c r="O653" s="857"/>
      <c r="P653" s="186"/>
      <c r="Q653" s="186"/>
      <c r="R653" s="186"/>
      <c r="S653" s="186"/>
      <c r="T653" s="186"/>
      <c r="U653" s="186"/>
      <c r="V653" s="187"/>
      <c r="W653" s="186"/>
      <c r="X653" s="186"/>
      <c r="Y653" s="781"/>
      <c r="Z653" s="186"/>
      <c r="AA653" s="186"/>
      <c r="AB653" s="455"/>
      <c r="AC653" s="1043"/>
      <c r="AD653" s="25"/>
      <c r="AE653" s="25"/>
      <c r="AF653" s="25"/>
      <c r="AG653" s="25"/>
      <c r="AH653" s="25"/>
      <c r="AI653" s="25"/>
      <c r="AJ653" s="25"/>
    </row>
    <row r="654" spans="1:36" ht="19.5" customHeight="1" x14ac:dyDescent="0.25">
      <c r="A654" s="36"/>
      <c r="B654" s="36"/>
      <c r="C654" s="36"/>
      <c r="D654" s="36"/>
      <c r="E654" s="36"/>
      <c r="F654" s="36"/>
      <c r="G654" s="39"/>
      <c r="H654" s="295"/>
      <c r="I654" s="850"/>
      <c r="J654" s="850"/>
      <c r="K654" s="850"/>
      <c r="L654" s="848"/>
      <c r="M654" s="848"/>
      <c r="N654" s="290" t="s">
        <v>39</v>
      </c>
      <c r="O654" s="857"/>
      <c r="P654" s="186"/>
      <c r="Q654" s="186"/>
      <c r="R654" s="186"/>
      <c r="S654" s="186"/>
      <c r="T654" s="186"/>
      <c r="U654" s="186"/>
      <c r="V654" s="187"/>
      <c r="W654" s="186"/>
      <c r="X654" s="186"/>
      <c r="Y654" s="781"/>
      <c r="Z654" s="186"/>
      <c r="AA654" s="186"/>
      <c r="AB654" s="455"/>
      <c r="AC654" s="1043"/>
      <c r="AD654" s="25"/>
      <c r="AE654" s="25"/>
      <c r="AF654" s="25"/>
      <c r="AG654" s="25"/>
      <c r="AH654" s="25"/>
      <c r="AI654" s="25"/>
      <c r="AJ654" s="25"/>
    </row>
    <row r="655" spans="1:36" ht="18.75" customHeight="1" x14ac:dyDescent="0.25">
      <c r="A655" s="36"/>
      <c r="B655" s="36"/>
      <c r="C655" s="36"/>
      <c r="D655" s="36"/>
      <c r="E655" s="36"/>
      <c r="F655" s="36"/>
      <c r="G655" s="39"/>
      <c r="H655" s="295"/>
      <c r="I655" s="850"/>
      <c r="J655" s="850"/>
      <c r="K655" s="850"/>
      <c r="L655" s="848"/>
      <c r="M655" s="848"/>
      <c r="N655" s="290" t="s">
        <v>810</v>
      </c>
      <c r="O655" s="857"/>
      <c r="P655" s="186"/>
      <c r="Q655" s="186"/>
      <c r="R655" s="186"/>
      <c r="S655" s="186"/>
      <c r="T655" s="186"/>
      <c r="U655" s="186"/>
      <c r="V655" s="187"/>
      <c r="W655" s="186"/>
      <c r="X655" s="186"/>
      <c r="Y655" s="781"/>
      <c r="Z655" s="186"/>
      <c r="AA655" s="186"/>
      <c r="AB655" s="455"/>
      <c r="AC655" s="1043"/>
      <c r="AD655" s="25"/>
      <c r="AE655" s="25"/>
      <c r="AF655" s="25"/>
      <c r="AG655" s="25"/>
      <c r="AH655" s="25"/>
      <c r="AI655" s="25"/>
      <c r="AJ655" s="25"/>
    </row>
    <row r="656" spans="1:36" ht="16.5" customHeight="1" x14ac:dyDescent="0.25">
      <c r="A656" s="36"/>
      <c r="B656" s="36"/>
      <c r="C656" s="36"/>
      <c r="D656" s="36"/>
      <c r="E656" s="36"/>
      <c r="F656" s="36"/>
      <c r="G656" s="39"/>
      <c r="H656" s="184"/>
      <c r="I656" s="185"/>
      <c r="J656" s="185"/>
      <c r="K656" s="185"/>
      <c r="L656" s="862"/>
      <c r="M656" s="862"/>
      <c r="N656" s="857"/>
      <c r="O656" s="857"/>
      <c r="P656" s="186"/>
      <c r="Q656" s="186"/>
      <c r="R656" s="186"/>
      <c r="S656" s="186"/>
      <c r="T656" s="186"/>
      <c r="U656" s="186"/>
      <c r="V656" s="187"/>
      <c r="W656" s="186"/>
      <c r="X656" s="186"/>
      <c r="Y656" s="781"/>
      <c r="Z656" s="186"/>
      <c r="AA656" s="186"/>
      <c r="AB656" s="455"/>
      <c r="AC656" s="836"/>
      <c r="AD656" s="25"/>
      <c r="AE656" s="25"/>
      <c r="AF656" s="25"/>
      <c r="AG656" s="25"/>
      <c r="AH656" s="25"/>
      <c r="AI656" s="25"/>
      <c r="AJ656" s="25"/>
    </row>
    <row r="657" spans="1:36" ht="27" customHeight="1" x14ac:dyDescent="0.25">
      <c r="A657" s="36"/>
      <c r="B657" s="36"/>
      <c r="C657" s="36"/>
      <c r="D657" s="36"/>
      <c r="E657" s="36"/>
      <c r="F657" s="36"/>
      <c r="G657" s="39"/>
      <c r="H657" s="184"/>
      <c r="I657" s="185"/>
      <c r="J657" s="185"/>
      <c r="K657" s="185"/>
      <c r="L657" s="862"/>
      <c r="M657" s="862"/>
      <c r="N657" s="857"/>
      <c r="O657" s="857"/>
      <c r="P657" s="186"/>
      <c r="Q657" s="186"/>
      <c r="R657" s="186"/>
      <c r="S657" s="186"/>
      <c r="T657" s="186"/>
      <c r="U657" s="186"/>
      <c r="V657" s="187"/>
      <c r="W657" s="186"/>
      <c r="X657" s="186"/>
      <c r="Y657" s="781"/>
      <c r="Z657" s="186"/>
      <c r="AA657" s="186"/>
      <c r="AB657" s="455"/>
      <c r="AC657" s="836"/>
      <c r="AD657" s="25"/>
      <c r="AE657" s="25"/>
      <c r="AF657" s="25"/>
      <c r="AG657" s="25"/>
      <c r="AH657" s="25"/>
      <c r="AI657" s="25"/>
      <c r="AJ657" s="25"/>
    </row>
    <row r="658" spans="1:36" ht="16.5" customHeight="1" x14ac:dyDescent="0.25">
      <c r="A658" s="36"/>
      <c r="B658" s="36"/>
      <c r="C658" s="36"/>
      <c r="D658" s="36"/>
      <c r="E658" s="36"/>
      <c r="F658" s="36"/>
      <c r="G658" s="39"/>
      <c r="H658" s="184"/>
      <c r="I658" s="185"/>
      <c r="J658" s="185"/>
      <c r="K658" s="185"/>
      <c r="L658" s="862"/>
      <c r="M658" s="835" t="s">
        <v>803</v>
      </c>
      <c r="N658" s="202"/>
      <c r="O658" s="202"/>
      <c r="P658" s="202"/>
      <c r="Q658" s="202"/>
      <c r="R658" s="202"/>
      <c r="S658" s="202"/>
      <c r="T658" s="202"/>
      <c r="U658" s="202"/>
      <c r="V658" s="202"/>
      <c r="W658" s="835" t="s">
        <v>898</v>
      </c>
      <c r="X658" s="840"/>
      <c r="Y658" s="781"/>
      <c r="Z658" s="186"/>
      <c r="AA658" s="186"/>
      <c r="AB658" s="455"/>
      <c r="AC658" s="836"/>
      <c r="AD658" s="25"/>
      <c r="AE658" s="25"/>
      <c r="AF658" s="25"/>
      <c r="AG658" s="25"/>
      <c r="AH658" s="25"/>
      <c r="AI658" s="25"/>
      <c r="AJ658" s="25"/>
    </row>
    <row r="659" spans="1:36" ht="16.5" customHeight="1" thickBot="1" x14ac:dyDescent="0.3">
      <c r="A659" s="36"/>
      <c r="B659" s="36"/>
      <c r="C659" s="36"/>
      <c r="D659" s="36"/>
      <c r="E659" s="36"/>
      <c r="F659" s="36"/>
      <c r="G659" s="39"/>
      <c r="H659" s="188"/>
      <c r="I659" s="189"/>
      <c r="J659" s="189"/>
      <c r="K659" s="189"/>
      <c r="L659" s="180"/>
      <c r="M659" s="205" t="s">
        <v>805</v>
      </c>
      <c r="N659" s="203"/>
      <c r="O659" s="203"/>
      <c r="P659" s="203"/>
      <c r="Q659" s="203"/>
      <c r="R659" s="203"/>
      <c r="S659" s="203"/>
      <c r="T659" s="203"/>
      <c r="U659" s="203"/>
      <c r="V659" s="203"/>
      <c r="W659" s="203"/>
      <c r="X659" s="446"/>
      <c r="Y659" s="783"/>
      <c r="Z659" s="191"/>
      <c r="AA659" s="191"/>
      <c r="AB659" s="287"/>
      <c r="AC659" s="846"/>
      <c r="AD659" s="25"/>
      <c r="AE659" s="25"/>
      <c r="AF659" s="25"/>
      <c r="AG659" s="25"/>
      <c r="AH659" s="25"/>
      <c r="AI659" s="25"/>
      <c r="AJ659" s="25"/>
    </row>
    <row r="660" spans="1:36" ht="16.5" customHeight="1" x14ac:dyDescent="0.25">
      <c r="A660" s="36"/>
      <c r="B660" s="36"/>
      <c r="C660" s="36"/>
      <c r="D660" s="36"/>
      <c r="E660" s="36"/>
      <c r="F660" s="36"/>
      <c r="G660" s="39"/>
      <c r="H660" s="972" t="s">
        <v>1</v>
      </c>
      <c r="I660" s="967"/>
      <c r="J660" s="967"/>
      <c r="K660" s="967"/>
      <c r="L660" s="967"/>
      <c r="M660" s="973" t="s">
        <v>2</v>
      </c>
      <c r="N660" s="967"/>
      <c r="O660" s="967"/>
      <c r="P660" s="967"/>
      <c r="Q660" s="967"/>
      <c r="R660" s="967"/>
      <c r="S660" s="967"/>
      <c r="T660" s="967"/>
      <c r="U660" s="967"/>
      <c r="V660" s="258"/>
      <c r="W660" s="258"/>
      <c r="X660" s="258"/>
      <c r="Y660" s="778"/>
      <c r="Z660" s="258"/>
      <c r="AA660" s="258"/>
      <c r="AB660" s="493"/>
      <c r="AC660" s="296"/>
      <c r="AD660" s="25"/>
      <c r="AE660" s="25"/>
      <c r="AF660" s="25"/>
      <c r="AG660" s="25"/>
      <c r="AH660" s="25"/>
      <c r="AI660" s="25"/>
      <c r="AJ660" s="25"/>
    </row>
    <row r="661" spans="1:36" ht="16.5" customHeight="1" x14ac:dyDescent="0.25">
      <c r="A661" s="36"/>
      <c r="B661" s="36"/>
      <c r="C661" s="36"/>
      <c r="D661" s="36"/>
      <c r="E661" s="36"/>
      <c r="F661" s="36"/>
      <c r="G661" s="39"/>
      <c r="H661" s="962" t="s">
        <v>4</v>
      </c>
      <c r="I661" s="963"/>
      <c r="J661" s="963"/>
      <c r="K661" s="963"/>
      <c r="L661" s="963"/>
      <c r="M661" s="964" t="s">
        <v>3</v>
      </c>
      <c r="N661" s="963"/>
      <c r="O661" s="963"/>
      <c r="P661" s="963"/>
      <c r="Q661" s="963"/>
      <c r="R661" s="963"/>
      <c r="S661" s="963"/>
      <c r="T661" s="963"/>
      <c r="U661" s="963"/>
      <c r="V661" s="833"/>
      <c r="W661" s="254"/>
      <c r="X661" s="965"/>
      <c r="Y661" s="963"/>
      <c r="Z661" s="971"/>
      <c r="AA661" s="963"/>
      <c r="AB661" s="963"/>
      <c r="AC661" s="297"/>
      <c r="AD661" s="25"/>
      <c r="AE661" s="25"/>
      <c r="AF661" s="25"/>
      <c r="AG661" s="25"/>
      <c r="AH661" s="25"/>
      <c r="AI661" s="25"/>
      <c r="AJ661" s="25"/>
    </row>
    <row r="662" spans="1:36" ht="16.5" customHeight="1" x14ac:dyDescent="0.25">
      <c r="A662" s="36"/>
      <c r="B662" s="36"/>
      <c r="C662" s="36"/>
      <c r="D662" s="36"/>
      <c r="E662" s="36"/>
      <c r="F662" s="36"/>
      <c r="G662" s="39"/>
      <c r="H662" s="962" t="s">
        <v>6</v>
      </c>
      <c r="I662" s="963"/>
      <c r="J662" s="963"/>
      <c r="K662" s="963"/>
      <c r="L662" s="963"/>
      <c r="M662" s="964" t="s">
        <v>18</v>
      </c>
      <c r="N662" s="963"/>
      <c r="O662" s="963"/>
      <c r="P662" s="963"/>
      <c r="Q662" s="963"/>
      <c r="R662" s="963"/>
      <c r="S662" s="963"/>
      <c r="T662" s="963"/>
      <c r="U662" s="963"/>
      <c r="V662" s="833"/>
      <c r="W662" s="254"/>
      <c r="X662" s="832"/>
      <c r="Y662" s="779"/>
      <c r="Z662" s="833"/>
      <c r="AA662" s="833"/>
      <c r="AB662" s="506"/>
      <c r="AC662" s="297"/>
      <c r="AD662" s="25"/>
      <c r="AE662" s="25"/>
      <c r="AF662" s="25"/>
      <c r="AG662" s="25"/>
      <c r="AH662" s="25"/>
      <c r="AI662" s="25"/>
      <c r="AJ662" s="25"/>
    </row>
    <row r="663" spans="1:36" ht="56.25" customHeight="1" x14ac:dyDescent="0.25">
      <c r="A663" s="36"/>
      <c r="B663" s="36"/>
      <c r="C663" s="36"/>
      <c r="D663" s="36"/>
      <c r="E663" s="36"/>
      <c r="F663" s="36"/>
      <c r="G663" s="39"/>
      <c r="H663" s="995" t="s">
        <v>8</v>
      </c>
      <c r="I663" s="994"/>
      <c r="J663" s="993"/>
      <c r="K663" s="177"/>
      <c r="L663" s="996" t="s">
        <v>9</v>
      </c>
      <c r="M663" s="994"/>
      <c r="N663" s="993"/>
      <c r="O663" s="178" t="s">
        <v>10</v>
      </c>
      <c r="P663" s="992" t="s">
        <v>11</v>
      </c>
      <c r="Q663" s="994"/>
      <c r="R663" s="993"/>
      <c r="S663" s="992" t="s">
        <v>12</v>
      </c>
      <c r="T663" s="994"/>
      <c r="U663" s="993"/>
      <c r="V663" s="406" t="s">
        <v>798</v>
      </c>
      <c r="W663" s="992" t="s">
        <v>14</v>
      </c>
      <c r="X663" s="993"/>
      <c r="Y663" s="992" t="s">
        <v>15</v>
      </c>
      <c r="Z663" s="994"/>
      <c r="AA663" s="994"/>
      <c r="AB663" s="993"/>
      <c r="AC663" s="650" t="s">
        <v>16</v>
      </c>
      <c r="AD663" s="25"/>
      <c r="AE663" s="25"/>
      <c r="AF663" s="25"/>
      <c r="AG663" s="25"/>
      <c r="AH663" s="25"/>
      <c r="AI663" s="25"/>
      <c r="AJ663" s="25"/>
    </row>
    <row r="664" spans="1:36" s="559" customFormat="1" ht="93" customHeight="1" x14ac:dyDescent="0.25">
      <c r="A664" s="638"/>
      <c r="B664" s="638"/>
      <c r="C664" s="638"/>
      <c r="D664" s="638"/>
      <c r="E664" s="638"/>
      <c r="F664" s="638" t="s">
        <v>18</v>
      </c>
      <c r="G664" s="640"/>
      <c r="H664" s="601" t="s">
        <v>19</v>
      </c>
      <c r="I664" s="602" t="s">
        <v>20</v>
      </c>
      <c r="J664" s="602" t="s">
        <v>21</v>
      </c>
      <c r="K664" s="602" t="s">
        <v>799</v>
      </c>
      <c r="L664" s="603" t="s">
        <v>20</v>
      </c>
      <c r="M664" s="604" t="s">
        <v>21</v>
      </c>
      <c r="N664" s="604" t="s">
        <v>22</v>
      </c>
      <c r="O664" s="558"/>
      <c r="P664" s="605" t="s">
        <v>23</v>
      </c>
      <c r="Q664" s="605" t="s">
        <v>24</v>
      </c>
      <c r="R664" s="605" t="s">
        <v>25</v>
      </c>
      <c r="S664" s="605" t="s">
        <v>26</v>
      </c>
      <c r="T664" s="605" t="s">
        <v>27</v>
      </c>
      <c r="U664" s="605" t="s">
        <v>28</v>
      </c>
      <c r="V664" s="605" t="s">
        <v>29</v>
      </c>
      <c r="W664" s="606" t="s">
        <v>31</v>
      </c>
      <c r="X664" s="606" t="s">
        <v>32</v>
      </c>
      <c r="Y664" s="785" t="s">
        <v>33</v>
      </c>
      <c r="Z664" s="558" t="s">
        <v>34</v>
      </c>
      <c r="AA664" s="558" t="s">
        <v>35</v>
      </c>
      <c r="AB664" s="558" t="s">
        <v>36</v>
      </c>
      <c r="AC664" s="607"/>
      <c r="AD664" s="627"/>
      <c r="AE664" s="627"/>
      <c r="AF664" s="627"/>
      <c r="AG664" s="627"/>
      <c r="AH664" s="627"/>
      <c r="AI664" s="627"/>
      <c r="AJ664" s="627"/>
    </row>
    <row r="665" spans="1:36" s="211" customFormat="1" ht="117.75" customHeight="1" x14ac:dyDescent="0.25">
      <c r="A665" s="246" t="s">
        <v>3</v>
      </c>
      <c r="B665" s="246"/>
      <c r="C665" s="246"/>
      <c r="D665" s="246"/>
      <c r="E665" s="246"/>
      <c r="F665" s="246" t="s">
        <v>18</v>
      </c>
      <c r="G665" s="247"/>
      <c r="H665" s="850">
        <f>IF(I665&lt;&gt;"",VLOOKUP(F664,Dependencias,2,0),"")</f>
        <v>20</v>
      </c>
      <c r="I665" s="850">
        <f t="shared" si="347"/>
        <v>164</v>
      </c>
      <c r="J665" s="850">
        <f t="shared" si="348"/>
        <v>51</v>
      </c>
      <c r="K665" s="850">
        <f t="shared" si="319"/>
        <v>1918</v>
      </c>
      <c r="L665" s="848" t="s">
        <v>324</v>
      </c>
      <c r="M665" s="848" t="s">
        <v>1018</v>
      </c>
      <c r="N665" s="290" t="s">
        <v>329</v>
      </c>
      <c r="O665" s="290" t="s">
        <v>168</v>
      </c>
      <c r="P665" s="840" t="s">
        <v>41</v>
      </c>
      <c r="Q665" s="840"/>
      <c r="R665" s="840"/>
      <c r="S665" s="840" t="s">
        <v>41</v>
      </c>
      <c r="T665" s="840"/>
      <c r="U665" s="840" t="s">
        <v>41</v>
      </c>
      <c r="V665" s="291" t="s">
        <v>171</v>
      </c>
      <c r="W665" s="840">
        <v>3</v>
      </c>
      <c r="X665" s="421">
        <v>7</v>
      </c>
      <c r="Y665" s="794"/>
      <c r="Z665" s="421" t="s">
        <v>41</v>
      </c>
      <c r="AA665" s="421"/>
      <c r="AB665" s="421"/>
      <c r="AC665" s="1082" t="s">
        <v>1019</v>
      </c>
      <c r="AD665" s="212"/>
      <c r="AE665" s="212"/>
      <c r="AF665" s="212"/>
      <c r="AG665" s="212"/>
      <c r="AH665" s="212"/>
      <c r="AI665" s="212"/>
      <c r="AJ665" s="212" t="str">
        <f t="shared" ref="AJ665" si="369">TRIM(AH665)</f>
        <v/>
      </c>
    </row>
    <row r="666" spans="1:36" s="211" customFormat="1" ht="28.5" customHeight="1" thickBot="1" x14ac:dyDescent="0.3">
      <c r="A666" s="246"/>
      <c r="B666" s="246"/>
      <c r="C666" s="246"/>
      <c r="D666" s="246"/>
      <c r="E666" s="246"/>
      <c r="F666" s="246"/>
      <c r="G666" s="247"/>
      <c r="H666" s="314"/>
      <c r="I666" s="311"/>
      <c r="J666" s="311"/>
      <c r="K666" s="311"/>
      <c r="L666" s="312"/>
      <c r="M666" s="312"/>
      <c r="N666" s="449" t="s">
        <v>227</v>
      </c>
      <c r="O666" s="449"/>
      <c r="P666" s="446"/>
      <c r="Q666" s="446"/>
      <c r="R666" s="446"/>
      <c r="S666" s="446"/>
      <c r="T666" s="446"/>
      <c r="U666" s="446"/>
      <c r="V666" s="450"/>
      <c r="W666" s="446"/>
      <c r="X666" s="696"/>
      <c r="Y666" s="795"/>
      <c r="Z666" s="696"/>
      <c r="AA666" s="696"/>
      <c r="AB666" s="696"/>
      <c r="AC666" s="1083"/>
      <c r="AD666" s="212"/>
      <c r="AE666" s="212"/>
      <c r="AF666" s="212"/>
      <c r="AG666" s="212"/>
      <c r="AH666" s="212"/>
      <c r="AI666" s="212"/>
      <c r="AJ666" s="212"/>
    </row>
    <row r="667" spans="1:36" s="211" customFormat="1" ht="108.75" customHeight="1" x14ac:dyDescent="0.25">
      <c r="A667" s="246"/>
      <c r="B667" s="246"/>
      <c r="C667" s="246"/>
      <c r="D667" s="246"/>
      <c r="E667" s="246"/>
      <c r="F667" s="246" t="s">
        <v>18</v>
      </c>
      <c r="G667" s="247"/>
      <c r="H667" s="850">
        <f>IF(I667&lt;&gt;"",VLOOKUP(F665,Dependencias,2,0),"")</f>
        <v>20</v>
      </c>
      <c r="I667" s="850">
        <f t="shared" ref="I667" si="370">IF(L667&lt;&gt;"",VLOOKUP(L667,SERIE,2,0),"")</f>
        <v>164</v>
      </c>
      <c r="J667" s="850">
        <f t="shared" ref="J667" si="371">IF(M667&lt;&gt;"",VLOOKUP(M667,SUBSERIE,2,0),"")</f>
        <v>52</v>
      </c>
      <c r="K667" s="850" t="e">
        <f t="shared" ref="K667" si="372">IF(N667&lt;&gt;"",VLOOKUP(N667,TIPOLOGIA,2,0),"")</f>
        <v>#N/A</v>
      </c>
      <c r="L667" s="848" t="s">
        <v>324</v>
      </c>
      <c r="M667" s="848" t="s">
        <v>1020</v>
      </c>
      <c r="N667" s="290" t="s">
        <v>1021</v>
      </c>
      <c r="O667" s="290" t="s">
        <v>168</v>
      </c>
      <c r="P667" s="840" t="s">
        <v>41</v>
      </c>
      <c r="Q667" s="840"/>
      <c r="R667" s="840"/>
      <c r="S667" s="840" t="s">
        <v>41</v>
      </c>
      <c r="T667" s="840"/>
      <c r="U667" s="840" t="s">
        <v>41</v>
      </c>
      <c r="V667" s="291" t="s">
        <v>171</v>
      </c>
      <c r="W667" s="840">
        <v>3</v>
      </c>
      <c r="X667" s="421">
        <v>7</v>
      </c>
      <c r="Y667" s="794"/>
      <c r="Z667" s="421" t="s">
        <v>41</v>
      </c>
      <c r="AA667" s="421"/>
      <c r="AB667" s="421"/>
      <c r="AC667" s="1082" t="s">
        <v>1019</v>
      </c>
      <c r="AD667" s="212"/>
      <c r="AE667" s="212"/>
      <c r="AF667" s="212"/>
      <c r="AG667" s="212"/>
      <c r="AH667" s="212"/>
      <c r="AI667" s="212"/>
      <c r="AJ667" s="212"/>
    </row>
    <row r="668" spans="1:36" s="211" customFormat="1" ht="27" customHeight="1" thickBot="1" x14ac:dyDescent="0.3">
      <c r="A668" s="246"/>
      <c r="B668" s="246"/>
      <c r="C668" s="246"/>
      <c r="D668" s="246"/>
      <c r="E668" s="246"/>
      <c r="F668" s="246"/>
      <c r="G668" s="247"/>
      <c r="H668" s="314"/>
      <c r="I668" s="311"/>
      <c r="J668" s="311"/>
      <c r="K668" s="311"/>
      <c r="L668" s="312"/>
      <c r="M668" s="312"/>
      <c r="N668" s="449" t="s">
        <v>227</v>
      </c>
      <c r="O668" s="449"/>
      <c r="P668" s="446"/>
      <c r="Q668" s="446"/>
      <c r="R668" s="446"/>
      <c r="S668" s="446"/>
      <c r="T668" s="446"/>
      <c r="U668" s="446"/>
      <c r="V668" s="450"/>
      <c r="W668" s="446"/>
      <c r="X668" s="696"/>
      <c r="Y668" s="795"/>
      <c r="Z668" s="696"/>
      <c r="AA668" s="696"/>
      <c r="AB668" s="696"/>
      <c r="AC668" s="1083"/>
      <c r="AD668" s="212"/>
      <c r="AE668" s="212"/>
      <c r="AF668" s="212"/>
      <c r="AG668" s="212"/>
      <c r="AH668" s="212"/>
      <c r="AI668" s="212"/>
      <c r="AJ668" s="212"/>
    </row>
    <row r="669" spans="1:36" s="211" customFormat="1" ht="90.75" customHeight="1" x14ac:dyDescent="0.25">
      <c r="A669" s="246" t="s">
        <v>3</v>
      </c>
      <c r="B669" s="246"/>
      <c r="C669" s="246"/>
      <c r="D669" s="246"/>
      <c r="E669" s="246"/>
      <c r="F669" s="36" t="s">
        <v>18</v>
      </c>
      <c r="G669" s="247"/>
      <c r="H669" s="230">
        <f>IF(I669&lt;&gt;"",VLOOKUP(F667,Dependencias,2,0),"")</f>
        <v>20</v>
      </c>
      <c r="I669" s="849">
        <f t="shared" si="347"/>
        <v>164</v>
      </c>
      <c r="J669" s="849">
        <f t="shared" si="348"/>
        <v>53</v>
      </c>
      <c r="K669" s="849">
        <f t="shared" si="319"/>
        <v>1919</v>
      </c>
      <c r="L669" s="847" t="s">
        <v>324</v>
      </c>
      <c r="M669" s="847" t="s">
        <v>330</v>
      </c>
      <c r="N669" s="227" t="s">
        <v>1022</v>
      </c>
      <c r="O669" s="227" t="s">
        <v>168</v>
      </c>
      <c r="P669" s="839" t="s">
        <v>41</v>
      </c>
      <c r="Q669" s="839"/>
      <c r="R669" s="839"/>
      <c r="S669" s="839" t="s">
        <v>41</v>
      </c>
      <c r="T669" s="839"/>
      <c r="U669" s="839" t="s">
        <v>41</v>
      </c>
      <c r="V669" s="228" t="s">
        <v>171</v>
      </c>
      <c r="W669" s="839">
        <v>3</v>
      </c>
      <c r="X669" s="420">
        <v>7</v>
      </c>
      <c r="Y669" s="796" t="s">
        <v>41</v>
      </c>
      <c r="Z669" s="420"/>
      <c r="AA669" s="420"/>
      <c r="AB669" s="420"/>
      <c r="AC669" s="1040" t="s">
        <v>1023</v>
      </c>
      <c r="AD669" s="212"/>
      <c r="AE669" s="212"/>
      <c r="AF669" s="212"/>
      <c r="AG669" s="212"/>
      <c r="AH669" s="212"/>
      <c r="AI669" s="212"/>
      <c r="AJ669" s="212" t="str">
        <f t="shared" ref="AJ669" si="373">TRIM(AH669)</f>
        <v/>
      </c>
    </row>
    <row r="670" spans="1:36" s="211" customFormat="1" ht="29.25" customHeight="1" x14ac:dyDescent="0.25">
      <c r="A670" s="246"/>
      <c r="B670" s="246"/>
      <c r="C670" s="246"/>
      <c r="D670" s="246"/>
      <c r="E670" s="246"/>
      <c r="F670" s="36"/>
      <c r="G670" s="247"/>
      <c r="H670" s="295"/>
      <c r="I670" s="850"/>
      <c r="J670" s="850"/>
      <c r="K670" s="850"/>
      <c r="L670" s="848"/>
      <c r="M670" s="848"/>
      <c r="N670" s="857" t="s">
        <v>332</v>
      </c>
      <c r="O670" s="290"/>
      <c r="P670" s="840"/>
      <c r="Q670" s="840"/>
      <c r="R670" s="840"/>
      <c r="S670" s="840"/>
      <c r="T670" s="840"/>
      <c r="U670" s="840"/>
      <c r="V670" s="291"/>
      <c r="W670" s="840"/>
      <c r="X670" s="421"/>
      <c r="Y670" s="794"/>
      <c r="Z670" s="421"/>
      <c r="AA670" s="421"/>
      <c r="AB670" s="421"/>
      <c r="AC670" s="1041"/>
      <c r="AD670" s="212"/>
      <c r="AE670" s="212"/>
      <c r="AF670" s="212"/>
      <c r="AG670" s="212"/>
      <c r="AH670" s="212"/>
      <c r="AI670" s="212"/>
      <c r="AJ670" s="212"/>
    </row>
    <row r="671" spans="1:36" ht="20.25" customHeight="1" thickBot="1" x14ac:dyDescent="0.3">
      <c r="A671" s="36" t="s">
        <v>3</v>
      </c>
      <c r="B671" s="36"/>
      <c r="C671" s="36"/>
      <c r="D671" s="36"/>
      <c r="E671" s="36"/>
      <c r="F671" s="246"/>
      <c r="G671" s="39"/>
      <c r="H671" s="188" t="str">
        <f>IF(I671&lt;&gt;"",VLOOKUP(F669,Dependencias,2,0),"")</f>
        <v/>
      </c>
      <c r="I671" s="189" t="str">
        <f t="shared" si="347"/>
        <v/>
      </c>
      <c r="J671" s="189" t="str">
        <f t="shared" si="348"/>
        <v/>
      </c>
      <c r="K671" s="189">
        <f t="shared" si="319"/>
        <v>1844</v>
      </c>
      <c r="L671" s="180"/>
      <c r="M671" s="180"/>
      <c r="N671" s="181" t="s">
        <v>227</v>
      </c>
      <c r="O671" s="181"/>
      <c r="P671" s="191"/>
      <c r="Q671" s="191"/>
      <c r="R671" s="191"/>
      <c r="S671" s="191"/>
      <c r="T671" s="191"/>
      <c r="U671" s="191"/>
      <c r="V671" s="182"/>
      <c r="W671" s="191"/>
      <c r="X671" s="489"/>
      <c r="Y671" s="795"/>
      <c r="Z671" s="489"/>
      <c r="AA671" s="489"/>
      <c r="AB671" s="505"/>
      <c r="AC671" s="1042"/>
      <c r="AD671" s="25"/>
      <c r="AE671" s="25"/>
      <c r="AF671" s="25"/>
      <c r="AG671" s="25"/>
      <c r="AH671" s="25"/>
      <c r="AI671" s="25"/>
      <c r="AJ671" s="25" t="str">
        <f t="shared" ref="AJ671" si="374">TRIM(AH671)</f>
        <v/>
      </c>
    </row>
    <row r="672" spans="1:36" s="211" customFormat="1" ht="18.75" customHeight="1" x14ac:dyDescent="0.25">
      <c r="A672" s="246"/>
      <c r="B672" s="246"/>
      <c r="C672" s="246"/>
      <c r="D672" s="246"/>
      <c r="E672" s="246"/>
      <c r="F672" s="246"/>
      <c r="G672" s="247"/>
      <c r="H672" s="295"/>
      <c r="I672" s="850"/>
      <c r="J672" s="850"/>
      <c r="K672" s="850"/>
      <c r="L672" s="848"/>
      <c r="M672" s="848"/>
      <c r="N672" s="290"/>
      <c r="O672" s="290"/>
      <c r="P672" s="840"/>
      <c r="Q672" s="840"/>
      <c r="R672" s="840"/>
      <c r="S672" s="840"/>
      <c r="T672" s="840"/>
      <c r="U672" s="840"/>
      <c r="V672" s="291"/>
      <c r="W672" s="840"/>
      <c r="X672" s="840"/>
      <c r="Y672" s="781"/>
      <c r="Z672" s="840"/>
      <c r="AA672" s="840"/>
      <c r="AB672" s="840"/>
      <c r="AC672" s="841"/>
      <c r="AD672" s="212"/>
      <c r="AE672" s="212"/>
      <c r="AF672" s="212"/>
      <c r="AG672" s="212"/>
      <c r="AH672" s="212"/>
      <c r="AI672" s="212"/>
      <c r="AJ672" s="212"/>
    </row>
    <row r="673" spans="1:36" s="211" customFormat="1" ht="24.75" customHeight="1" x14ac:dyDescent="0.25">
      <c r="A673" s="246"/>
      <c r="B673" s="246"/>
      <c r="C673" s="246"/>
      <c r="D673" s="246"/>
      <c r="E673" s="246"/>
      <c r="F673" s="246"/>
      <c r="G673" s="247"/>
      <c r="H673" s="295"/>
      <c r="I673" s="850"/>
      <c r="J673" s="850"/>
      <c r="K673" s="850"/>
      <c r="L673" s="848"/>
      <c r="M673" s="848"/>
      <c r="N673" s="290"/>
      <c r="O673" s="290"/>
      <c r="P673" s="840"/>
      <c r="Q673" s="840"/>
      <c r="R673" s="840"/>
      <c r="S673" s="840"/>
      <c r="T673" s="840"/>
      <c r="U673" s="840"/>
      <c r="V673" s="291"/>
      <c r="W673" s="840"/>
      <c r="X673" s="840"/>
      <c r="Y673" s="781"/>
      <c r="Z673" s="840"/>
      <c r="AA673" s="840"/>
      <c r="AB673" s="840"/>
      <c r="AC673" s="841"/>
      <c r="AD673" s="212"/>
      <c r="AE673" s="212"/>
      <c r="AF673" s="212"/>
      <c r="AG673" s="212"/>
      <c r="AH673" s="212"/>
      <c r="AI673" s="212"/>
      <c r="AJ673" s="212"/>
    </row>
    <row r="674" spans="1:36" s="211" customFormat="1" ht="21.75" customHeight="1" x14ac:dyDescent="0.25">
      <c r="A674" s="246"/>
      <c r="B674" s="246"/>
      <c r="C674" s="246"/>
      <c r="D674" s="246"/>
      <c r="E674" s="246"/>
      <c r="F674" s="246"/>
      <c r="G674" s="247"/>
      <c r="H674" s="295"/>
      <c r="I674" s="850"/>
      <c r="J674" s="850"/>
      <c r="K674" s="850"/>
      <c r="L674" s="848"/>
      <c r="M674" s="835" t="s">
        <v>803</v>
      </c>
      <c r="N674" s="202"/>
      <c r="O674" s="202"/>
      <c r="P674" s="202"/>
      <c r="Q674" s="202"/>
      <c r="R674" s="202"/>
      <c r="S674" s="202"/>
      <c r="T674" s="202"/>
      <c r="U674" s="202"/>
      <c r="V674" s="202"/>
      <c r="W674" s="835" t="s">
        <v>898</v>
      </c>
      <c r="X674" s="840"/>
      <c r="Y674" s="781"/>
      <c r="Z674" s="840"/>
      <c r="AA674" s="840"/>
      <c r="AB674" s="840"/>
      <c r="AC674" s="841"/>
      <c r="AD674" s="212"/>
      <c r="AE674" s="212"/>
      <c r="AF674" s="212"/>
      <c r="AG674" s="212"/>
      <c r="AH674" s="212"/>
      <c r="AI674" s="212"/>
      <c r="AJ674" s="212"/>
    </row>
    <row r="675" spans="1:36" s="211" customFormat="1" ht="17.25" customHeight="1" thickBot="1" x14ac:dyDescent="0.3">
      <c r="A675" s="246"/>
      <c r="B675" s="246"/>
      <c r="C675" s="246"/>
      <c r="D675" s="246"/>
      <c r="E675" s="246"/>
      <c r="F675" s="36"/>
      <c r="G675" s="247"/>
      <c r="H675" s="314"/>
      <c r="I675" s="311"/>
      <c r="J675" s="311"/>
      <c r="K675" s="311"/>
      <c r="L675" s="312"/>
      <c r="M675" s="205" t="s">
        <v>805</v>
      </c>
      <c r="N675" s="203"/>
      <c r="O675" s="203"/>
      <c r="P675" s="203"/>
      <c r="Q675" s="203"/>
      <c r="R675" s="203"/>
      <c r="S675" s="203"/>
      <c r="T675" s="203"/>
      <c r="U675" s="203"/>
      <c r="V675" s="203"/>
      <c r="W675" s="203"/>
      <c r="X675" s="446"/>
      <c r="Y675" s="783"/>
      <c r="Z675" s="446"/>
      <c r="AA675" s="446"/>
      <c r="AB675" s="446"/>
      <c r="AC675" s="838"/>
      <c r="AD675" s="212"/>
      <c r="AE675" s="212"/>
      <c r="AF675" s="212"/>
      <c r="AG675" s="212"/>
      <c r="AH675" s="212"/>
      <c r="AI675" s="212"/>
      <c r="AJ675" s="212"/>
    </row>
    <row r="676" spans="1:36" ht="16.5" customHeight="1" x14ac:dyDescent="0.25">
      <c r="A676" s="36"/>
      <c r="B676" s="36"/>
      <c r="C676" s="36"/>
      <c r="D676" s="36"/>
      <c r="E676" s="36"/>
      <c r="F676" s="36"/>
      <c r="G676" s="18"/>
      <c r="H676" s="972" t="s">
        <v>1</v>
      </c>
      <c r="I676" s="967"/>
      <c r="J676" s="967"/>
      <c r="K676" s="967"/>
      <c r="L676" s="967"/>
      <c r="M676" s="973" t="s">
        <v>2</v>
      </c>
      <c r="N676" s="967"/>
      <c r="O676" s="967"/>
      <c r="P676" s="967"/>
      <c r="Q676" s="967"/>
      <c r="R676" s="967"/>
      <c r="S676" s="967"/>
      <c r="T676" s="967"/>
      <c r="U676" s="967"/>
      <c r="V676" s="258"/>
      <c r="W676" s="258"/>
      <c r="X676" s="258"/>
      <c r="Y676" s="778"/>
      <c r="Z676" s="258"/>
      <c r="AA676" s="258"/>
      <c r="AB676" s="493"/>
      <c r="AC676" s="296"/>
      <c r="AD676" s="25"/>
      <c r="AE676" s="25"/>
      <c r="AF676" s="25"/>
      <c r="AG676" s="25"/>
      <c r="AH676" s="25"/>
      <c r="AI676" s="25"/>
      <c r="AJ676" s="25"/>
    </row>
    <row r="677" spans="1:36" ht="16.5" customHeight="1" x14ac:dyDescent="0.25">
      <c r="A677" s="36"/>
      <c r="B677" s="36"/>
      <c r="C677" s="36"/>
      <c r="D677" s="36"/>
      <c r="E677" s="36"/>
      <c r="F677" s="36"/>
      <c r="G677" s="18"/>
      <c r="H677" s="962" t="s">
        <v>4</v>
      </c>
      <c r="I677" s="963"/>
      <c r="J677" s="963"/>
      <c r="K677" s="963"/>
      <c r="L677" s="963"/>
      <c r="M677" s="964" t="s">
        <v>3</v>
      </c>
      <c r="N677" s="963"/>
      <c r="O677" s="963"/>
      <c r="P677" s="963"/>
      <c r="Q677" s="963"/>
      <c r="R677" s="963"/>
      <c r="S677" s="963"/>
      <c r="T677" s="963"/>
      <c r="U677" s="963"/>
      <c r="V677" s="833"/>
      <c r="W677" s="254"/>
      <c r="X677" s="965"/>
      <c r="Y677" s="963"/>
      <c r="Z677" s="971"/>
      <c r="AA677" s="963"/>
      <c r="AB677" s="963"/>
      <c r="AC677" s="297"/>
      <c r="AD677" s="25"/>
      <c r="AE677" s="25"/>
      <c r="AF677" s="25"/>
      <c r="AG677" s="25"/>
      <c r="AH677" s="25"/>
      <c r="AI677" s="25"/>
      <c r="AJ677" s="25"/>
    </row>
    <row r="678" spans="1:36" ht="16.5" customHeight="1" x14ac:dyDescent="0.25">
      <c r="A678" s="36"/>
      <c r="B678" s="36"/>
      <c r="C678" s="36"/>
      <c r="D678" s="36"/>
      <c r="E678" s="36"/>
      <c r="F678" s="36"/>
      <c r="G678" s="18"/>
      <c r="H678" s="962" t="s">
        <v>6</v>
      </c>
      <c r="I678" s="963"/>
      <c r="J678" s="963"/>
      <c r="K678" s="963"/>
      <c r="L678" s="963"/>
      <c r="M678" s="964" t="s">
        <v>18</v>
      </c>
      <c r="N678" s="963"/>
      <c r="O678" s="963"/>
      <c r="P678" s="963"/>
      <c r="Q678" s="963"/>
      <c r="R678" s="963"/>
      <c r="S678" s="963"/>
      <c r="T678" s="963"/>
      <c r="U678" s="963"/>
      <c r="V678" s="833"/>
      <c r="W678" s="254"/>
      <c r="X678" s="832"/>
      <c r="Y678" s="779"/>
      <c r="Z678" s="833"/>
      <c r="AA678" s="833"/>
      <c r="AB678" s="506"/>
      <c r="AC678" s="297"/>
      <c r="AD678" s="25"/>
      <c r="AE678" s="25"/>
      <c r="AF678" s="25"/>
      <c r="AG678" s="25"/>
      <c r="AH678" s="25"/>
      <c r="AI678" s="25"/>
      <c r="AJ678" s="25"/>
    </row>
    <row r="679" spans="1:36" ht="35.25" customHeight="1" x14ac:dyDescent="0.25">
      <c r="A679" s="36"/>
      <c r="B679" s="36"/>
      <c r="C679" s="36"/>
      <c r="D679" s="36"/>
      <c r="E679" s="36"/>
      <c r="F679" s="36"/>
      <c r="G679" s="18"/>
      <c r="H679" s="995" t="s">
        <v>8</v>
      </c>
      <c r="I679" s="994"/>
      <c r="J679" s="993"/>
      <c r="K679" s="177"/>
      <c r="L679" s="996" t="s">
        <v>9</v>
      </c>
      <c r="M679" s="994"/>
      <c r="N679" s="993"/>
      <c r="O679" s="178" t="s">
        <v>10</v>
      </c>
      <c r="P679" s="992" t="s">
        <v>11</v>
      </c>
      <c r="Q679" s="994"/>
      <c r="R679" s="993"/>
      <c r="S679" s="992" t="s">
        <v>12</v>
      </c>
      <c r="T679" s="994"/>
      <c r="U679" s="993"/>
      <c r="V679" s="406" t="s">
        <v>798</v>
      </c>
      <c r="W679" s="992" t="s">
        <v>14</v>
      </c>
      <c r="X679" s="993"/>
      <c r="Y679" s="992" t="s">
        <v>15</v>
      </c>
      <c r="Z679" s="994"/>
      <c r="AA679" s="994"/>
      <c r="AB679" s="993"/>
      <c r="AC679" s="594" t="s">
        <v>16</v>
      </c>
      <c r="AD679" s="25"/>
      <c r="AE679" s="25"/>
      <c r="AF679" s="25"/>
      <c r="AG679" s="25"/>
      <c r="AH679" s="25"/>
      <c r="AI679" s="25"/>
      <c r="AJ679" s="25"/>
    </row>
    <row r="680" spans="1:36" s="559" customFormat="1" ht="81.75" customHeight="1" thickBot="1" x14ac:dyDescent="0.3">
      <c r="A680" s="638"/>
      <c r="B680" s="638"/>
      <c r="C680" s="638"/>
      <c r="D680" s="638"/>
      <c r="E680" s="638"/>
      <c r="F680" s="638" t="s">
        <v>18</v>
      </c>
      <c r="G680" s="648"/>
      <c r="H680" s="601" t="s">
        <v>19</v>
      </c>
      <c r="I680" s="602" t="s">
        <v>20</v>
      </c>
      <c r="J680" s="602" t="s">
        <v>21</v>
      </c>
      <c r="K680" s="602" t="s">
        <v>799</v>
      </c>
      <c r="L680" s="603" t="s">
        <v>20</v>
      </c>
      <c r="M680" s="604" t="s">
        <v>21</v>
      </c>
      <c r="N680" s="604" t="s">
        <v>22</v>
      </c>
      <c r="O680" s="558"/>
      <c r="P680" s="605" t="s">
        <v>23</v>
      </c>
      <c r="Q680" s="605" t="s">
        <v>24</v>
      </c>
      <c r="R680" s="605" t="s">
        <v>25</v>
      </c>
      <c r="S680" s="605" t="s">
        <v>26</v>
      </c>
      <c r="T680" s="605" t="s">
        <v>27</v>
      </c>
      <c r="U680" s="605" t="s">
        <v>28</v>
      </c>
      <c r="V680" s="605" t="s">
        <v>29</v>
      </c>
      <c r="W680" s="606" t="s">
        <v>31</v>
      </c>
      <c r="X680" s="606" t="s">
        <v>32</v>
      </c>
      <c r="Y680" s="785" t="s">
        <v>33</v>
      </c>
      <c r="Z680" s="557" t="s">
        <v>34</v>
      </c>
      <c r="AA680" s="558" t="s">
        <v>35</v>
      </c>
      <c r="AB680" s="558" t="s">
        <v>36</v>
      </c>
      <c r="AC680" s="607"/>
      <c r="AD680" s="627"/>
      <c r="AE680" s="627"/>
      <c r="AF680" s="627"/>
      <c r="AG680" s="627"/>
      <c r="AH680" s="627"/>
      <c r="AI680" s="627"/>
      <c r="AJ680" s="627"/>
    </row>
    <row r="681" spans="1:36" s="211" customFormat="1" ht="27" customHeight="1" x14ac:dyDescent="0.25">
      <c r="A681" s="246" t="s">
        <v>3</v>
      </c>
      <c r="B681" s="246"/>
      <c r="C681" s="246"/>
      <c r="D681" s="246"/>
      <c r="E681" s="246"/>
      <c r="F681" s="36" t="s">
        <v>18</v>
      </c>
      <c r="G681" s="247"/>
      <c r="H681" s="230">
        <f t="shared" ref="H681:H696" si="375">IF(I681&lt;&gt;"",VLOOKUP(F680,Dependencias,2,0),"")</f>
        <v>20</v>
      </c>
      <c r="I681" s="849">
        <f t="shared" si="347"/>
        <v>166</v>
      </c>
      <c r="J681" s="849">
        <f t="shared" si="348"/>
        <v>0</v>
      </c>
      <c r="K681" s="849">
        <f t="shared" ref="K681:K784" si="376">IF(N681&lt;&gt;"",VLOOKUP(N681,TIPOLOGIA,2,0),"")</f>
        <v>1920</v>
      </c>
      <c r="L681" s="847" t="s">
        <v>289</v>
      </c>
      <c r="M681" s="847" t="s">
        <v>1024</v>
      </c>
      <c r="N681" s="227" t="s">
        <v>1025</v>
      </c>
      <c r="O681" s="227" t="s">
        <v>168</v>
      </c>
      <c r="P681" s="839"/>
      <c r="Q681" s="839"/>
      <c r="R681" s="839"/>
      <c r="S681" s="839" t="s">
        <v>41</v>
      </c>
      <c r="T681" s="839" t="s">
        <v>41</v>
      </c>
      <c r="U681" s="839"/>
      <c r="V681" s="227" t="s">
        <v>155</v>
      </c>
      <c r="W681" s="839">
        <v>3</v>
      </c>
      <c r="X681" s="839">
        <v>97</v>
      </c>
      <c r="Y681" s="782"/>
      <c r="AA681" s="839" t="s">
        <v>41</v>
      </c>
      <c r="AB681" s="839" t="s">
        <v>41</v>
      </c>
      <c r="AC681" s="984" t="s">
        <v>1026</v>
      </c>
      <c r="AD681" s="212"/>
      <c r="AE681" s="212"/>
      <c r="AF681" s="212"/>
      <c r="AG681" s="212"/>
      <c r="AH681" s="212"/>
      <c r="AI681" s="212"/>
      <c r="AJ681" s="212" t="str">
        <f t="shared" ref="AJ681" si="377">TRIM(AH681)</f>
        <v/>
      </c>
    </row>
    <row r="682" spans="1:36" ht="14.25" customHeight="1" x14ac:dyDescent="0.25">
      <c r="A682" s="36" t="s">
        <v>3</v>
      </c>
      <c r="B682" s="36"/>
      <c r="C682" s="36"/>
      <c r="D682" s="36"/>
      <c r="E682" s="36"/>
      <c r="F682" s="36" t="s">
        <v>18</v>
      </c>
      <c r="G682" s="39"/>
      <c r="H682" s="184" t="str">
        <f t="shared" si="375"/>
        <v/>
      </c>
      <c r="I682" s="185" t="str">
        <f t="shared" si="347"/>
        <v/>
      </c>
      <c r="J682" s="185" t="str">
        <f t="shared" si="348"/>
        <v/>
      </c>
      <c r="K682" s="185">
        <f t="shared" si="376"/>
        <v>1977</v>
      </c>
      <c r="L682" s="862"/>
      <c r="M682" s="862"/>
      <c r="N682" s="857" t="s">
        <v>294</v>
      </c>
      <c r="O682" s="857"/>
      <c r="P682" s="186"/>
      <c r="Q682" s="186"/>
      <c r="R682" s="186"/>
      <c r="S682" s="186"/>
      <c r="T682" s="186"/>
      <c r="U682" s="186"/>
      <c r="V682" s="187"/>
      <c r="W682" s="186"/>
      <c r="X682" s="186"/>
      <c r="Y682" s="781"/>
      <c r="Z682" s="186"/>
      <c r="AA682" s="186"/>
      <c r="AB682" s="455"/>
      <c r="AC682" s="1049"/>
      <c r="AD682" s="25"/>
      <c r="AE682" s="25"/>
      <c r="AF682" s="25"/>
      <c r="AG682" s="25"/>
      <c r="AH682" s="25"/>
      <c r="AI682" s="25"/>
      <c r="AJ682" s="25" t="str">
        <f t="shared" ref="AJ682" si="378">TRIM(AH682)</f>
        <v/>
      </c>
    </row>
    <row r="683" spans="1:36" ht="14.25" customHeight="1" x14ac:dyDescent="0.25">
      <c r="A683" s="36" t="s">
        <v>3</v>
      </c>
      <c r="B683" s="36"/>
      <c r="C683" s="36"/>
      <c r="D683" s="36"/>
      <c r="E683" s="36"/>
      <c r="F683" s="36" t="s">
        <v>18</v>
      </c>
      <c r="G683" s="39"/>
      <c r="H683" s="184" t="str">
        <f t="shared" si="375"/>
        <v/>
      </c>
      <c r="I683" s="185" t="str">
        <f t="shared" ref="I683:I751" si="379">IF(L683&lt;&gt;"",VLOOKUP(L683,SERIE,2,0),"")</f>
        <v/>
      </c>
      <c r="J683" s="185" t="str">
        <f t="shared" ref="J683:J751" si="380">IF(M683&lt;&gt;"",VLOOKUP(M683,SUBSERIE,2,0),"")</f>
        <v/>
      </c>
      <c r="K683" s="185">
        <f t="shared" si="376"/>
        <v>1933</v>
      </c>
      <c r="L683" s="862"/>
      <c r="M683" s="862"/>
      <c r="N683" s="857" t="s">
        <v>295</v>
      </c>
      <c r="O683" s="857"/>
      <c r="P683" s="186"/>
      <c r="Q683" s="186"/>
      <c r="R683" s="186"/>
      <c r="S683" s="186"/>
      <c r="T683" s="186"/>
      <c r="U683" s="186"/>
      <c r="V683" s="187"/>
      <c r="W683" s="186"/>
      <c r="X683" s="186"/>
      <c r="Y683" s="781"/>
      <c r="Z683" s="186"/>
      <c r="AA683" s="186"/>
      <c r="AB683" s="455"/>
      <c r="AC683" s="1049"/>
      <c r="AD683" s="25"/>
      <c r="AE683" s="25"/>
      <c r="AF683" s="25"/>
      <c r="AG683" s="25"/>
      <c r="AH683" s="25"/>
      <c r="AI683" s="25"/>
      <c r="AJ683" s="25" t="str">
        <f t="shared" ref="AJ683" si="381">TRIM(AH683)</f>
        <v/>
      </c>
    </row>
    <row r="684" spans="1:36" ht="14.25" customHeight="1" x14ac:dyDescent="0.25">
      <c r="A684" s="36" t="s">
        <v>3</v>
      </c>
      <c r="B684" s="36"/>
      <c r="C684" s="36"/>
      <c r="D684" s="36"/>
      <c r="E684" s="36"/>
      <c r="F684" s="36" t="s">
        <v>18</v>
      </c>
      <c r="G684" s="39"/>
      <c r="H684" s="184" t="str">
        <f t="shared" si="375"/>
        <v/>
      </c>
      <c r="I684" s="185" t="str">
        <f t="shared" si="379"/>
        <v/>
      </c>
      <c r="J684" s="185" t="str">
        <f t="shared" si="380"/>
        <v/>
      </c>
      <c r="K684" s="185">
        <f t="shared" si="376"/>
        <v>1700</v>
      </c>
      <c r="L684" s="862"/>
      <c r="M684" s="862"/>
      <c r="N684" s="857" t="s">
        <v>39</v>
      </c>
      <c r="O684" s="857"/>
      <c r="P684" s="186"/>
      <c r="Q684" s="186"/>
      <c r="R684" s="186"/>
      <c r="S684" s="186"/>
      <c r="T684" s="186"/>
      <c r="U684" s="186"/>
      <c r="V684" s="187"/>
      <c r="W684" s="186"/>
      <c r="X684" s="186"/>
      <c r="Y684" s="781"/>
      <c r="Z684" s="186"/>
      <c r="AA684" s="186"/>
      <c r="AB684" s="455"/>
      <c r="AC684" s="1049"/>
      <c r="AD684" s="25"/>
      <c r="AE684" s="25"/>
      <c r="AF684" s="25"/>
      <c r="AG684" s="25"/>
      <c r="AH684" s="25"/>
      <c r="AI684" s="25"/>
      <c r="AJ684" s="25" t="str">
        <f t="shared" ref="AJ684" si="382">TRIM(AH684)</f>
        <v/>
      </c>
    </row>
    <row r="685" spans="1:36" ht="15.75" customHeight="1" x14ac:dyDescent="0.25">
      <c r="A685" s="36" t="s">
        <v>3</v>
      </c>
      <c r="B685" s="36"/>
      <c r="C685" s="36"/>
      <c r="D685" s="36"/>
      <c r="E685" s="36"/>
      <c r="F685" s="36" t="s">
        <v>18</v>
      </c>
      <c r="G685" s="39"/>
      <c r="H685" s="184" t="str">
        <f t="shared" si="375"/>
        <v/>
      </c>
      <c r="I685" s="185" t="str">
        <f t="shared" si="379"/>
        <v/>
      </c>
      <c r="J685" s="185" t="str">
        <f t="shared" si="380"/>
        <v/>
      </c>
      <c r="K685" s="185">
        <f t="shared" si="376"/>
        <v>1831</v>
      </c>
      <c r="L685" s="862"/>
      <c r="M685" s="862"/>
      <c r="N685" s="857" t="s">
        <v>1027</v>
      </c>
      <c r="O685" s="857"/>
      <c r="P685" s="186"/>
      <c r="Q685" s="186"/>
      <c r="R685" s="186"/>
      <c r="S685" s="186"/>
      <c r="T685" s="186"/>
      <c r="U685" s="186"/>
      <c r="V685" s="187"/>
      <c r="W685" s="186"/>
      <c r="X685" s="186"/>
      <c r="Y685" s="781"/>
      <c r="Z685" s="186"/>
      <c r="AA685" s="186"/>
      <c r="AB685" s="455"/>
      <c r="AC685" s="1049"/>
      <c r="AD685" s="25"/>
      <c r="AE685" s="25"/>
      <c r="AF685" s="25"/>
      <c r="AG685" s="25"/>
      <c r="AH685" s="25"/>
      <c r="AI685" s="25"/>
      <c r="AJ685" s="25" t="str">
        <f t="shared" ref="AJ685" si="383">TRIM(AH685)</f>
        <v/>
      </c>
    </row>
    <row r="686" spans="1:36" ht="14.25" customHeight="1" x14ac:dyDescent="0.25">
      <c r="A686" s="36" t="s">
        <v>3</v>
      </c>
      <c r="B686" s="36"/>
      <c r="C686" s="36"/>
      <c r="D686" s="36"/>
      <c r="E686" s="36"/>
      <c r="F686" s="36" t="s">
        <v>18</v>
      </c>
      <c r="G686" s="39"/>
      <c r="H686" s="184" t="str">
        <f t="shared" si="375"/>
        <v/>
      </c>
      <c r="I686" s="185" t="str">
        <f t="shared" si="379"/>
        <v/>
      </c>
      <c r="J686" s="185" t="str">
        <f t="shared" si="380"/>
        <v/>
      </c>
      <c r="K686" s="185">
        <f t="shared" si="376"/>
        <v>1878</v>
      </c>
      <c r="L686" s="862"/>
      <c r="M686" s="862"/>
      <c r="N686" s="857" t="s">
        <v>297</v>
      </c>
      <c r="O686" s="857"/>
      <c r="P686" s="186"/>
      <c r="Q686" s="186"/>
      <c r="R686" s="186"/>
      <c r="S686" s="186"/>
      <c r="T686" s="186"/>
      <c r="U686" s="186"/>
      <c r="V686" s="187"/>
      <c r="W686" s="186"/>
      <c r="X686" s="186"/>
      <c r="Y686" s="781"/>
      <c r="Z686" s="186"/>
      <c r="AA686" s="186"/>
      <c r="AB686" s="455"/>
      <c r="AC686" s="1049"/>
      <c r="AD686" s="25"/>
      <c r="AE686" s="25"/>
      <c r="AF686" s="25"/>
      <c r="AG686" s="25"/>
      <c r="AH686" s="25"/>
      <c r="AI686" s="25"/>
      <c r="AJ686" s="25" t="str">
        <f t="shared" ref="AJ686" si="384">TRIM(AH686)</f>
        <v/>
      </c>
    </row>
    <row r="687" spans="1:36" ht="15.75" customHeight="1" x14ac:dyDescent="0.25">
      <c r="A687" s="36" t="s">
        <v>3</v>
      </c>
      <c r="B687" s="36"/>
      <c r="C687" s="36"/>
      <c r="D687" s="36"/>
      <c r="E687" s="36"/>
      <c r="F687" s="36" t="s">
        <v>18</v>
      </c>
      <c r="G687" s="27"/>
      <c r="H687" s="184" t="str">
        <f t="shared" si="375"/>
        <v/>
      </c>
      <c r="I687" s="185" t="str">
        <f t="shared" si="379"/>
        <v/>
      </c>
      <c r="J687" s="185" t="str">
        <f t="shared" si="380"/>
        <v/>
      </c>
      <c r="K687" s="185">
        <f t="shared" si="376"/>
        <v>1931</v>
      </c>
      <c r="L687" s="862"/>
      <c r="M687" s="862"/>
      <c r="N687" s="857" t="s">
        <v>298</v>
      </c>
      <c r="O687" s="857"/>
      <c r="P687" s="186"/>
      <c r="Q687" s="186"/>
      <c r="R687" s="186"/>
      <c r="S687" s="186"/>
      <c r="T687" s="186"/>
      <c r="U687" s="186"/>
      <c r="V687" s="187"/>
      <c r="W687" s="186"/>
      <c r="X687" s="186"/>
      <c r="Y687" s="781"/>
      <c r="Z687" s="186"/>
      <c r="AA687" s="186"/>
      <c r="AB687" s="455"/>
      <c r="AC687" s="1049"/>
      <c r="AD687" s="25"/>
      <c r="AE687" s="25"/>
      <c r="AF687" s="25"/>
      <c r="AG687" s="25"/>
      <c r="AH687" s="25"/>
      <c r="AI687" s="25"/>
      <c r="AJ687" s="25" t="str">
        <f t="shared" ref="AJ687" si="385">TRIM(AH687)</f>
        <v/>
      </c>
    </row>
    <row r="688" spans="1:36" ht="18" customHeight="1" x14ac:dyDescent="0.25">
      <c r="A688" s="36" t="s">
        <v>3</v>
      </c>
      <c r="B688" s="36"/>
      <c r="C688" s="36"/>
      <c r="D688" s="36"/>
      <c r="E688" s="36"/>
      <c r="F688" s="36" t="s">
        <v>18</v>
      </c>
      <c r="G688" s="27"/>
      <c r="H688" s="184" t="str">
        <f t="shared" si="375"/>
        <v/>
      </c>
      <c r="I688" s="185" t="str">
        <f t="shared" si="379"/>
        <v/>
      </c>
      <c r="J688" s="185" t="str">
        <f t="shared" si="380"/>
        <v/>
      </c>
      <c r="K688" s="185">
        <f t="shared" si="376"/>
        <v>1740</v>
      </c>
      <c r="L688" s="862"/>
      <c r="M688" s="862"/>
      <c r="N688" s="857" t="s">
        <v>299</v>
      </c>
      <c r="O688" s="857"/>
      <c r="P688" s="186"/>
      <c r="Q688" s="186"/>
      <c r="R688" s="186"/>
      <c r="S688" s="186"/>
      <c r="T688" s="186"/>
      <c r="U688" s="186"/>
      <c r="V688" s="187"/>
      <c r="W688" s="186"/>
      <c r="X688" s="186"/>
      <c r="Y688" s="781"/>
      <c r="Z688" s="186"/>
      <c r="AA688" s="186"/>
      <c r="AB688" s="455"/>
      <c r="AC688" s="1049"/>
      <c r="AD688" s="25"/>
      <c r="AE688" s="25"/>
      <c r="AF688" s="25"/>
      <c r="AG688" s="25"/>
      <c r="AH688" s="25"/>
      <c r="AI688" s="25"/>
      <c r="AJ688" s="25" t="str">
        <f t="shared" ref="AJ688" si="386">TRIM(AH688)</f>
        <v/>
      </c>
    </row>
    <row r="689" spans="1:36" ht="30" customHeight="1" x14ac:dyDescent="0.25">
      <c r="A689" s="36" t="s">
        <v>3</v>
      </c>
      <c r="B689" s="36"/>
      <c r="C689" s="36"/>
      <c r="D689" s="36"/>
      <c r="E689" s="36"/>
      <c r="F689" s="36" t="s">
        <v>18</v>
      </c>
      <c r="G689" s="27"/>
      <c r="H689" s="184" t="str">
        <f t="shared" si="375"/>
        <v/>
      </c>
      <c r="I689" s="185" t="str">
        <f t="shared" si="379"/>
        <v/>
      </c>
      <c r="J689" s="185" t="str">
        <f t="shared" si="380"/>
        <v/>
      </c>
      <c r="K689" s="185">
        <f t="shared" si="376"/>
        <v>1879</v>
      </c>
      <c r="L689" s="862"/>
      <c r="M689" s="862"/>
      <c r="N689" s="857" t="s">
        <v>300</v>
      </c>
      <c r="O689" s="857"/>
      <c r="P689" s="186"/>
      <c r="Q689" s="186"/>
      <c r="R689" s="186"/>
      <c r="S689" s="186"/>
      <c r="T689" s="186"/>
      <c r="U689" s="186"/>
      <c r="V689" s="187"/>
      <c r="W689" s="186"/>
      <c r="X689" s="186"/>
      <c r="Y689" s="781"/>
      <c r="Z689" s="186"/>
      <c r="AA689" s="186"/>
      <c r="AB689" s="455"/>
      <c r="AC689" s="1049"/>
      <c r="AD689" s="25"/>
      <c r="AE689" s="25"/>
      <c r="AF689" s="25"/>
      <c r="AG689" s="25"/>
      <c r="AH689" s="25"/>
      <c r="AI689" s="25"/>
      <c r="AJ689" s="25" t="str">
        <f t="shared" ref="AJ689" si="387">TRIM(AH689)</f>
        <v/>
      </c>
    </row>
    <row r="690" spans="1:36" ht="14.25" customHeight="1" x14ac:dyDescent="0.25">
      <c r="A690" s="36" t="s">
        <v>3</v>
      </c>
      <c r="B690" s="36"/>
      <c r="C690" s="36"/>
      <c r="D690" s="36"/>
      <c r="E690" s="36"/>
      <c r="F690" s="36" t="s">
        <v>18</v>
      </c>
      <c r="G690" s="27"/>
      <c r="H690" s="184" t="str">
        <f t="shared" si="375"/>
        <v/>
      </c>
      <c r="I690" s="185" t="str">
        <f t="shared" si="379"/>
        <v/>
      </c>
      <c r="J690" s="185" t="str">
        <f t="shared" si="380"/>
        <v/>
      </c>
      <c r="K690" s="185">
        <f t="shared" si="376"/>
        <v>1664</v>
      </c>
      <c r="L690" s="862"/>
      <c r="M690" s="862"/>
      <c r="N690" s="857" t="s">
        <v>301</v>
      </c>
      <c r="O690" s="857"/>
      <c r="P690" s="186"/>
      <c r="Q690" s="186"/>
      <c r="R690" s="186"/>
      <c r="S690" s="186"/>
      <c r="T690" s="186"/>
      <c r="U690" s="186"/>
      <c r="V690" s="187"/>
      <c r="W690" s="186"/>
      <c r="X690" s="186"/>
      <c r="Y690" s="781"/>
      <c r="Z690" s="186"/>
      <c r="AA690" s="186"/>
      <c r="AB690" s="455"/>
      <c r="AC690" s="1049"/>
      <c r="AD690" s="25"/>
      <c r="AE690" s="25"/>
      <c r="AF690" s="25"/>
      <c r="AG690" s="25"/>
      <c r="AH690" s="25"/>
      <c r="AI690" s="25"/>
      <c r="AJ690" s="25" t="str">
        <f t="shared" ref="AJ690" si="388">TRIM(AH690)</f>
        <v/>
      </c>
    </row>
    <row r="691" spans="1:36" ht="27" customHeight="1" x14ac:dyDescent="0.25">
      <c r="A691" s="36" t="s">
        <v>3</v>
      </c>
      <c r="B691" s="36"/>
      <c r="C691" s="36"/>
      <c r="D691" s="36"/>
      <c r="E691" s="36"/>
      <c r="F691" s="36" t="s">
        <v>18</v>
      </c>
      <c r="G691" s="27"/>
      <c r="H691" s="184" t="str">
        <f t="shared" si="375"/>
        <v/>
      </c>
      <c r="I691" s="185" t="str">
        <f t="shared" si="379"/>
        <v/>
      </c>
      <c r="J691" s="185" t="str">
        <f t="shared" si="380"/>
        <v/>
      </c>
      <c r="K691" s="185">
        <f t="shared" si="376"/>
        <v>1961</v>
      </c>
      <c r="L691" s="862"/>
      <c r="M691" s="862"/>
      <c r="N691" s="857" t="s">
        <v>922</v>
      </c>
      <c r="O691" s="857"/>
      <c r="P691" s="186"/>
      <c r="Q691" s="186"/>
      <c r="R691" s="186"/>
      <c r="S691" s="186"/>
      <c r="T691" s="186"/>
      <c r="U691" s="186"/>
      <c r="V691" s="187"/>
      <c r="W691" s="186"/>
      <c r="X691" s="186"/>
      <c r="Y691" s="781"/>
      <c r="Z691" s="186"/>
      <c r="AA691" s="186"/>
      <c r="AB691" s="455"/>
      <c r="AC691" s="1049"/>
      <c r="AD691" s="25"/>
      <c r="AE691" s="25"/>
      <c r="AF691" s="25"/>
      <c r="AG691" s="25"/>
      <c r="AH691" s="25"/>
      <c r="AI691" s="25"/>
      <c r="AJ691" s="25" t="str">
        <f t="shared" ref="AJ691" si="389">TRIM(AH691)</f>
        <v/>
      </c>
    </row>
    <row r="692" spans="1:36" ht="19.5" customHeight="1" x14ac:dyDescent="0.25">
      <c r="A692" s="36"/>
      <c r="B692" s="36"/>
      <c r="C692" s="36"/>
      <c r="D692" s="36"/>
      <c r="E692" s="36"/>
      <c r="F692" s="36"/>
      <c r="G692" s="27"/>
      <c r="H692" s="184"/>
      <c r="I692" s="185"/>
      <c r="J692" s="185"/>
      <c r="K692" s="185"/>
      <c r="L692" s="862"/>
      <c r="M692" s="862"/>
      <c r="N692" s="857" t="s">
        <v>303</v>
      </c>
      <c r="O692" s="857"/>
      <c r="P692" s="186"/>
      <c r="Q692" s="186"/>
      <c r="R692" s="186"/>
      <c r="S692" s="186"/>
      <c r="T692" s="186"/>
      <c r="U692" s="186"/>
      <c r="V692" s="187"/>
      <c r="W692" s="186"/>
      <c r="X692" s="186"/>
      <c r="Y692" s="781"/>
      <c r="Z692" s="186"/>
      <c r="AA692" s="186"/>
      <c r="AB692" s="455"/>
      <c r="AC692" s="1049"/>
      <c r="AD692" s="25"/>
      <c r="AE692" s="25"/>
      <c r="AF692" s="25"/>
      <c r="AG692" s="25"/>
      <c r="AH692" s="25"/>
      <c r="AI692" s="25"/>
      <c r="AJ692" s="25"/>
    </row>
    <row r="693" spans="1:36" ht="16.5" customHeight="1" thickBot="1" x14ac:dyDescent="0.3">
      <c r="A693" s="36" t="s">
        <v>3</v>
      </c>
      <c r="B693" s="36"/>
      <c r="C693" s="36"/>
      <c r="D693" s="36"/>
      <c r="E693" s="36"/>
      <c r="F693" s="246" t="s">
        <v>18</v>
      </c>
      <c r="G693" s="27"/>
      <c r="H693" s="188" t="str">
        <f>IF(I693&lt;&gt;"",VLOOKUP(F691,Dependencias,2,0),"")</f>
        <v/>
      </c>
      <c r="I693" s="189" t="str">
        <f t="shared" si="379"/>
        <v/>
      </c>
      <c r="J693" s="189" t="str">
        <f t="shared" si="380"/>
        <v/>
      </c>
      <c r="K693" s="189">
        <f t="shared" si="376"/>
        <v>1844</v>
      </c>
      <c r="L693" s="180"/>
      <c r="M693" s="180"/>
      <c r="N693" s="181" t="s">
        <v>227</v>
      </c>
      <c r="O693" s="181"/>
      <c r="P693" s="191"/>
      <c r="Q693" s="191"/>
      <c r="R693" s="191"/>
      <c r="S693" s="191"/>
      <c r="T693" s="191"/>
      <c r="U693" s="191"/>
      <c r="V693" s="182"/>
      <c r="W693" s="191"/>
      <c r="X693" s="191"/>
      <c r="Y693" s="783"/>
      <c r="Z693" s="191"/>
      <c r="AA693" s="191"/>
      <c r="AB693" s="287"/>
      <c r="AC693" s="1050"/>
      <c r="AD693" s="25"/>
      <c r="AE693" s="25"/>
      <c r="AF693" s="25"/>
      <c r="AG693" s="25"/>
      <c r="AH693" s="25"/>
      <c r="AI693" s="25"/>
      <c r="AJ693" s="25" t="str">
        <f t="shared" ref="AJ693" si="390">TRIM(AH693)</f>
        <v/>
      </c>
    </row>
    <row r="694" spans="1:36" s="211" customFormat="1" ht="80.25" customHeight="1" x14ac:dyDescent="0.25">
      <c r="A694" s="246" t="s">
        <v>3</v>
      </c>
      <c r="B694" s="246"/>
      <c r="C694" s="246"/>
      <c r="D694" s="246"/>
      <c r="E694" s="246"/>
      <c r="F694" s="36" t="s">
        <v>18</v>
      </c>
      <c r="G694" s="280"/>
      <c r="H694" s="230">
        <f t="shared" si="375"/>
        <v>20</v>
      </c>
      <c r="I694" s="849">
        <f t="shared" si="379"/>
        <v>167</v>
      </c>
      <c r="J694" s="849">
        <f t="shared" si="380"/>
        <v>0</v>
      </c>
      <c r="K694" s="849">
        <f t="shared" si="376"/>
        <v>1860</v>
      </c>
      <c r="L694" s="847" t="s">
        <v>1028</v>
      </c>
      <c r="M694" s="847" t="s">
        <v>1029</v>
      </c>
      <c r="N694" s="227" t="s">
        <v>284</v>
      </c>
      <c r="O694" s="227" t="s">
        <v>168</v>
      </c>
      <c r="P694" s="839" t="s">
        <v>41</v>
      </c>
      <c r="Q694" s="839"/>
      <c r="R694" s="839"/>
      <c r="S694" s="839" t="s">
        <v>41</v>
      </c>
      <c r="T694" s="839"/>
      <c r="U694" s="839" t="s">
        <v>41</v>
      </c>
      <c r="V694" s="228" t="s">
        <v>171</v>
      </c>
      <c r="W694" s="839">
        <v>3</v>
      </c>
      <c r="X694" s="839">
        <v>7</v>
      </c>
      <c r="Y694" s="782"/>
      <c r="Z694" s="420" t="s">
        <v>41</v>
      </c>
      <c r="AA694" s="399"/>
      <c r="AB694" s="399"/>
      <c r="AC694" s="1014" t="s">
        <v>1030</v>
      </c>
      <c r="AD694" s="212"/>
      <c r="AE694" s="212"/>
      <c r="AF694" s="212"/>
      <c r="AG694" s="212"/>
      <c r="AH694" s="212"/>
      <c r="AI694" s="212"/>
      <c r="AJ694" s="212" t="str">
        <f t="shared" ref="AJ694" si="391">TRIM(AH694)</f>
        <v/>
      </c>
    </row>
    <row r="695" spans="1:36" ht="16.5" customHeight="1" x14ac:dyDescent="0.25">
      <c r="A695" s="36" t="s">
        <v>3</v>
      </c>
      <c r="B695" s="36"/>
      <c r="C695" s="36"/>
      <c r="D695" s="36"/>
      <c r="E695" s="36"/>
      <c r="F695" s="36" t="s">
        <v>18</v>
      </c>
      <c r="G695" s="27"/>
      <c r="H695" s="184" t="str">
        <f t="shared" si="375"/>
        <v/>
      </c>
      <c r="I695" s="185" t="str">
        <f t="shared" si="379"/>
        <v/>
      </c>
      <c r="J695" s="185" t="str">
        <f t="shared" si="380"/>
        <v/>
      </c>
      <c r="K695" s="185">
        <f t="shared" si="376"/>
        <v>1981</v>
      </c>
      <c r="L695" s="862"/>
      <c r="M695" s="862"/>
      <c r="N695" s="857" t="s">
        <v>1031</v>
      </c>
      <c r="O695" s="857"/>
      <c r="P695" s="186"/>
      <c r="Q695" s="186"/>
      <c r="R695" s="186"/>
      <c r="S695" s="186"/>
      <c r="T695" s="186"/>
      <c r="U695" s="186"/>
      <c r="V695" s="187"/>
      <c r="W695" s="186"/>
      <c r="X695" s="186"/>
      <c r="Y695" s="781"/>
      <c r="Z695" s="400"/>
      <c r="AA695" s="400"/>
      <c r="AB695" s="508"/>
      <c r="AC695" s="1079"/>
      <c r="AD695" s="25"/>
      <c r="AE695" s="25"/>
      <c r="AF695" s="25"/>
      <c r="AG695" s="25"/>
      <c r="AH695" s="25"/>
      <c r="AI695" s="25"/>
      <c r="AJ695" s="25" t="str">
        <f t="shared" ref="AJ695" si="392">TRIM(AH695)</f>
        <v/>
      </c>
    </row>
    <row r="696" spans="1:36" ht="16.5" customHeight="1" thickBot="1" x14ac:dyDescent="0.3">
      <c r="A696" s="36" t="s">
        <v>3</v>
      </c>
      <c r="B696" s="36"/>
      <c r="C696" s="36"/>
      <c r="D696" s="36"/>
      <c r="E696" s="36"/>
      <c r="F696" s="36"/>
      <c r="G696" s="27"/>
      <c r="H696" s="188" t="str">
        <f t="shared" si="375"/>
        <v/>
      </c>
      <c r="I696" s="189" t="str">
        <f t="shared" si="379"/>
        <v/>
      </c>
      <c r="J696" s="189" t="str">
        <f t="shared" si="380"/>
        <v/>
      </c>
      <c r="K696" s="189">
        <f t="shared" si="376"/>
        <v>1638</v>
      </c>
      <c r="L696" s="180"/>
      <c r="M696" s="180"/>
      <c r="N696" s="181" t="s">
        <v>707</v>
      </c>
      <c r="O696" s="181"/>
      <c r="P696" s="191"/>
      <c r="Q696" s="191"/>
      <c r="R696" s="191"/>
      <c r="S696" s="191"/>
      <c r="T696" s="191"/>
      <c r="U696" s="191"/>
      <c r="V696" s="182"/>
      <c r="W696" s="191"/>
      <c r="X696" s="191"/>
      <c r="Y696" s="783"/>
      <c r="Z696" s="401"/>
      <c r="AA696" s="401"/>
      <c r="AB696" s="509"/>
      <c r="AC696" s="1080"/>
      <c r="AD696" s="25"/>
      <c r="AE696" s="25"/>
      <c r="AF696" s="25"/>
      <c r="AG696" s="25"/>
      <c r="AH696" s="25"/>
      <c r="AI696" s="25"/>
      <c r="AJ696" s="25" t="str">
        <f t="shared" ref="AJ696" si="393">TRIM(AH696)</f>
        <v/>
      </c>
    </row>
    <row r="697" spans="1:36" ht="16.5" customHeight="1" x14ac:dyDescent="0.25">
      <c r="A697" s="36"/>
      <c r="B697" s="36"/>
      <c r="C697" s="36"/>
      <c r="D697" s="36"/>
      <c r="E697" s="36"/>
      <c r="F697" s="36"/>
      <c r="G697" s="27"/>
      <c r="H697" s="292"/>
      <c r="I697" s="293"/>
      <c r="J697" s="293"/>
      <c r="K697" s="293"/>
      <c r="L697" s="526"/>
      <c r="M697" s="526"/>
      <c r="N697" s="199"/>
      <c r="O697" s="199"/>
      <c r="P697" s="289"/>
      <c r="Q697" s="289"/>
      <c r="R697" s="289"/>
      <c r="S697" s="289"/>
      <c r="T697" s="289"/>
      <c r="U697" s="289"/>
      <c r="V697" s="200"/>
      <c r="W697" s="289"/>
      <c r="X697" s="289"/>
      <c r="Y697" s="782"/>
      <c r="Z697" s="289"/>
      <c r="AA697" s="289"/>
      <c r="AB697" s="496"/>
      <c r="AC697" s="315"/>
      <c r="AD697" s="25"/>
      <c r="AE697" s="25"/>
      <c r="AF697" s="25"/>
      <c r="AG697" s="25"/>
      <c r="AH697" s="25"/>
      <c r="AI697" s="25"/>
      <c r="AJ697" s="25"/>
    </row>
    <row r="698" spans="1:36" ht="16.5" customHeight="1" x14ac:dyDescent="0.25">
      <c r="A698" s="36"/>
      <c r="B698" s="36"/>
      <c r="C698" s="36"/>
      <c r="D698" s="36"/>
      <c r="E698" s="36"/>
      <c r="F698" s="36"/>
      <c r="G698" s="27"/>
      <c r="H698" s="184"/>
      <c r="I698" s="185"/>
      <c r="J698" s="185"/>
      <c r="K698" s="185"/>
      <c r="L698" s="862"/>
      <c r="M698" s="862"/>
      <c r="N698" s="857"/>
      <c r="O698" s="857"/>
      <c r="P698" s="186"/>
      <c r="Q698" s="186"/>
      <c r="R698" s="186"/>
      <c r="S698" s="186"/>
      <c r="T698" s="186"/>
      <c r="U698" s="186"/>
      <c r="V698" s="187"/>
      <c r="W698" s="186"/>
      <c r="X698" s="186"/>
      <c r="Y698" s="781"/>
      <c r="Z698" s="186"/>
      <c r="AA698" s="186"/>
      <c r="AB698" s="455"/>
      <c r="AC698" s="855"/>
      <c r="AD698" s="25"/>
      <c r="AE698" s="25"/>
      <c r="AF698" s="25"/>
      <c r="AG698" s="25"/>
      <c r="AH698" s="25"/>
      <c r="AI698" s="25"/>
      <c r="AJ698" s="25"/>
    </row>
    <row r="699" spans="1:36" ht="16.5" customHeight="1" x14ac:dyDescent="0.25">
      <c r="A699" s="36"/>
      <c r="B699" s="36"/>
      <c r="C699" s="36"/>
      <c r="D699" s="36"/>
      <c r="E699" s="36"/>
      <c r="F699" s="36"/>
      <c r="G699" s="27"/>
      <c r="H699" s="184"/>
      <c r="I699" s="185"/>
      <c r="J699" s="185"/>
      <c r="K699" s="185"/>
      <c r="L699" s="862"/>
      <c r="M699" s="862"/>
      <c r="N699" s="857"/>
      <c r="O699" s="857"/>
      <c r="P699" s="186"/>
      <c r="Q699" s="186"/>
      <c r="R699" s="186"/>
      <c r="S699" s="186"/>
      <c r="T699" s="186"/>
      <c r="U699" s="186"/>
      <c r="V699" s="187"/>
      <c r="W699" s="186"/>
      <c r="X699" s="186"/>
      <c r="Y699" s="781"/>
      <c r="Z699" s="186"/>
      <c r="AA699" s="186"/>
      <c r="AB699" s="455"/>
      <c r="AC699" s="855"/>
      <c r="AD699" s="25"/>
      <c r="AE699" s="25"/>
      <c r="AF699" s="25"/>
      <c r="AG699" s="25"/>
      <c r="AH699" s="25"/>
      <c r="AI699" s="25"/>
      <c r="AJ699" s="25"/>
    </row>
    <row r="700" spans="1:36" ht="16.5" customHeight="1" x14ac:dyDescent="0.25">
      <c r="A700" s="36"/>
      <c r="B700" s="36"/>
      <c r="C700" s="36"/>
      <c r="D700" s="36"/>
      <c r="E700" s="36"/>
      <c r="F700" s="36"/>
      <c r="G700" s="27"/>
      <c r="H700" s="184"/>
      <c r="I700" s="185"/>
      <c r="J700" s="185"/>
      <c r="K700" s="185"/>
      <c r="L700" s="862"/>
      <c r="M700" s="862"/>
      <c r="N700" s="857"/>
      <c r="O700" s="857"/>
      <c r="P700" s="186"/>
      <c r="Q700" s="186"/>
      <c r="R700" s="186"/>
      <c r="S700" s="186"/>
      <c r="T700" s="186"/>
      <c r="U700" s="186"/>
      <c r="V700" s="187"/>
      <c r="W700" s="186"/>
      <c r="X700" s="186"/>
      <c r="Y700" s="781"/>
      <c r="Z700" s="186"/>
      <c r="AA700" s="186"/>
      <c r="AB700" s="455"/>
      <c r="AC700" s="855"/>
      <c r="AD700" s="25"/>
      <c r="AE700" s="25"/>
      <c r="AF700" s="25"/>
      <c r="AG700" s="25"/>
      <c r="AH700" s="25"/>
      <c r="AI700" s="25"/>
      <c r="AJ700" s="25"/>
    </row>
    <row r="701" spans="1:36" ht="16.5" customHeight="1" x14ac:dyDescent="0.25">
      <c r="A701" s="36"/>
      <c r="B701" s="36"/>
      <c r="C701" s="36"/>
      <c r="D701" s="36"/>
      <c r="E701" s="36"/>
      <c r="F701" s="36"/>
      <c r="G701" s="27"/>
      <c r="H701" s="184"/>
      <c r="I701" s="185"/>
      <c r="J701" s="185"/>
      <c r="K701" s="185"/>
      <c r="L701" s="862"/>
      <c r="M701" s="835" t="s">
        <v>803</v>
      </c>
      <c r="N701" s="202"/>
      <c r="O701" s="202"/>
      <c r="P701" s="202"/>
      <c r="Q701" s="202"/>
      <c r="R701" s="202"/>
      <c r="S701" s="202"/>
      <c r="T701" s="202"/>
      <c r="U701" s="202"/>
      <c r="V701" s="202"/>
      <c r="W701" s="835" t="s">
        <v>898</v>
      </c>
      <c r="X701" s="840"/>
      <c r="Y701" s="781"/>
      <c r="Z701" s="186"/>
      <c r="AA701" s="186"/>
      <c r="AB701" s="455"/>
      <c r="AC701" s="855"/>
      <c r="AD701" s="25"/>
      <c r="AE701" s="25"/>
      <c r="AF701" s="25"/>
      <c r="AG701" s="25"/>
      <c r="AH701" s="25"/>
      <c r="AI701" s="25"/>
      <c r="AJ701" s="25"/>
    </row>
    <row r="702" spans="1:36" ht="16.5" customHeight="1" thickBot="1" x14ac:dyDescent="0.3">
      <c r="A702" s="36"/>
      <c r="B702" s="36"/>
      <c r="C702" s="36"/>
      <c r="D702" s="36"/>
      <c r="E702" s="36"/>
      <c r="F702" s="36"/>
      <c r="G702" s="27"/>
      <c r="H702" s="188"/>
      <c r="I702" s="189"/>
      <c r="J702" s="189"/>
      <c r="K702" s="189"/>
      <c r="L702" s="180"/>
      <c r="M702" s="205" t="s">
        <v>805</v>
      </c>
      <c r="N702" s="203"/>
      <c r="O702" s="203"/>
      <c r="P702" s="203"/>
      <c r="Q702" s="203"/>
      <c r="R702" s="203"/>
      <c r="S702" s="203"/>
      <c r="T702" s="203"/>
      <c r="U702" s="203"/>
      <c r="V702" s="203"/>
      <c r="W702" s="203"/>
      <c r="X702" s="446"/>
      <c r="Y702" s="783"/>
      <c r="Z702" s="191"/>
      <c r="AA702" s="191"/>
      <c r="AB702" s="287"/>
      <c r="AC702" s="856"/>
      <c r="AD702" s="25"/>
      <c r="AE702" s="25"/>
      <c r="AF702" s="25"/>
      <c r="AG702" s="25"/>
      <c r="AH702" s="25"/>
      <c r="AI702" s="25"/>
      <c r="AJ702" s="25"/>
    </row>
    <row r="703" spans="1:36" ht="14.25" customHeight="1" x14ac:dyDescent="0.25">
      <c r="A703" s="36"/>
      <c r="B703" s="36"/>
      <c r="C703" s="36"/>
      <c r="D703" s="36"/>
      <c r="E703" s="36"/>
      <c r="F703" s="36"/>
      <c r="G703" s="27"/>
      <c r="H703" s="972" t="s">
        <v>1</v>
      </c>
      <c r="I703" s="967"/>
      <c r="J703" s="967"/>
      <c r="K703" s="967"/>
      <c r="L703" s="967"/>
      <c r="M703" s="973" t="s">
        <v>2</v>
      </c>
      <c r="N703" s="967"/>
      <c r="O703" s="967"/>
      <c r="P703" s="967"/>
      <c r="Q703" s="967"/>
      <c r="R703" s="967"/>
      <c r="S703" s="967"/>
      <c r="T703" s="967"/>
      <c r="U703" s="967"/>
      <c r="V703" s="258"/>
      <c r="W703" s="258"/>
      <c r="X703" s="258"/>
      <c r="Y703" s="778"/>
      <c r="Z703" s="258"/>
      <c r="AA703" s="258"/>
      <c r="AB703" s="493"/>
      <c r="AC703" s="296"/>
      <c r="AD703" s="25"/>
      <c r="AE703" s="25"/>
      <c r="AF703" s="25"/>
      <c r="AG703" s="25"/>
      <c r="AH703" s="25"/>
      <c r="AI703" s="25"/>
      <c r="AJ703" s="25"/>
    </row>
    <row r="704" spans="1:36" ht="14.25" customHeight="1" x14ac:dyDescent="0.25">
      <c r="A704" s="36"/>
      <c r="B704" s="36"/>
      <c r="C704" s="36"/>
      <c r="D704" s="36"/>
      <c r="E704" s="36"/>
      <c r="F704" s="36"/>
      <c r="G704" s="27"/>
      <c r="H704" s="962" t="s">
        <v>4</v>
      </c>
      <c r="I704" s="963"/>
      <c r="J704" s="963"/>
      <c r="K704" s="963"/>
      <c r="L704" s="963"/>
      <c r="M704" s="964" t="s">
        <v>3</v>
      </c>
      <c r="N704" s="963"/>
      <c r="O704" s="963"/>
      <c r="P704" s="963"/>
      <c r="Q704" s="963"/>
      <c r="R704" s="963"/>
      <c r="S704" s="963"/>
      <c r="T704" s="963"/>
      <c r="U704" s="963"/>
      <c r="V704" s="833"/>
      <c r="W704" s="254"/>
      <c r="X704" s="965"/>
      <c r="Y704" s="963"/>
      <c r="Z704" s="971"/>
      <c r="AA704" s="963"/>
      <c r="AB704" s="963"/>
      <c r="AC704" s="297"/>
      <c r="AD704" s="25"/>
      <c r="AE704" s="25"/>
      <c r="AF704" s="25"/>
      <c r="AG704" s="25"/>
      <c r="AH704" s="25"/>
      <c r="AI704" s="25"/>
      <c r="AJ704" s="25"/>
    </row>
    <row r="705" spans="1:36" ht="16.5" customHeight="1" x14ac:dyDescent="0.25">
      <c r="A705" s="36"/>
      <c r="B705" s="36"/>
      <c r="C705" s="36"/>
      <c r="D705" s="36"/>
      <c r="E705" s="36"/>
      <c r="F705" s="36"/>
      <c r="G705" s="27"/>
      <c r="H705" s="962" t="s">
        <v>6</v>
      </c>
      <c r="I705" s="963"/>
      <c r="J705" s="963"/>
      <c r="K705" s="963"/>
      <c r="L705" s="963"/>
      <c r="M705" s="964" t="s">
        <v>18</v>
      </c>
      <c r="N705" s="963"/>
      <c r="O705" s="963"/>
      <c r="P705" s="963"/>
      <c r="Q705" s="963"/>
      <c r="R705" s="963"/>
      <c r="S705" s="963"/>
      <c r="T705" s="963"/>
      <c r="U705" s="963"/>
      <c r="V705" s="833"/>
      <c r="W705" s="254"/>
      <c r="X705" s="832"/>
      <c r="Y705" s="779"/>
      <c r="Z705" s="833"/>
      <c r="AA705" s="833"/>
      <c r="AB705" s="506"/>
      <c r="AC705" s="297"/>
      <c r="AD705" s="25"/>
      <c r="AE705" s="25"/>
      <c r="AF705" s="25"/>
      <c r="AG705" s="25"/>
      <c r="AH705" s="25"/>
      <c r="AI705" s="25"/>
      <c r="AJ705" s="25"/>
    </row>
    <row r="706" spans="1:36" ht="55.5" customHeight="1" x14ac:dyDescent="0.25">
      <c r="A706" s="36"/>
      <c r="B706" s="36"/>
      <c r="C706" s="36"/>
      <c r="D706" s="36"/>
      <c r="E706" s="36"/>
      <c r="F706" s="36"/>
      <c r="G706" s="27"/>
      <c r="H706" s="995" t="s">
        <v>8</v>
      </c>
      <c r="I706" s="994"/>
      <c r="J706" s="993"/>
      <c r="K706" s="177"/>
      <c r="L706" s="996" t="s">
        <v>9</v>
      </c>
      <c r="M706" s="994"/>
      <c r="N706" s="993"/>
      <c r="O706" s="178" t="s">
        <v>10</v>
      </c>
      <c r="P706" s="992" t="s">
        <v>11</v>
      </c>
      <c r="Q706" s="994"/>
      <c r="R706" s="993"/>
      <c r="S706" s="992" t="s">
        <v>12</v>
      </c>
      <c r="T706" s="994"/>
      <c r="U706" s="993"/>
      <c r="V706" s="406" t="s">
        <v>798</v>
      </c>
      <c r="W706" s="992" t="s">
        <v>14</v>
      </c>
      <c r="X706" s="993"/>
      <c r="Y706" s="992" t="s">
        <v>15</v>
      </c>
      <c r="Z706" s="994"/>
      <c r="AA706" s="994"/>
      <c r="AB706" s="993"/>
      <c r="AC706" s="594" t="s">
        <v>16</v>
      </c>
      <c r="AD706" s="25"/>
      <c r="AE706" s="25"/>
      <c r="AF706" s="25"/>
      <c r="AG706" s="25"/>
      <c r="AH706" s="25"/>
      <c r="AI706" s="25"/>
      <c r="AJ706" s="25"/>
    </row>
    <row r="707" spans="1:36" s="559" customFormat="1" ht="70.5" customHeight="1" thickBot="1" x14ac:dyDescent="0.3">
      <c r="A707" s="638"/>
      <c r="B707" s="638"/>
      <c r="C707" s="638"/>
      <c r="D707" s="638"/>
      <c r="E707" s="638"/>
      <c r="F707" s="638" t="s">
        <v>18</v>
      </c>
      <c r="G707" s="662"/>
      <c r="H707" s="601" t="s">
        <v>19</v>
      </c>
      <c r="I707" s="602" t="s">
        <v>20</v>
      </c>
      <c r="J707" s="602" t="s">
        <v>21</v>
      </c>
      <c r="K707" s="602" t="s">
        <v>799</v>
      </c>
      <c r="L707" s="603" t="s">
        <v>20</v>
      </c>
      <c r="M707" s="604" t="s">
        <v>21</v>
      </c>
      <c r="N707" s="604" t="s">
        <v>22</v>
      </c>
      <c r="O707" s="558"/>
      <c r="P707" s="605" t="s">
        <v>23</v>
      </c>
      <c r="Q707" s="605" t="s">
        <v>24</v>
      </c>
      <c r="R707" s="605" t="s">
        <v>25</v>
      </c>
      <c r="S707" s="605" t="s">
        <v>26</v>
      </c>
      <c r="T707" s="605" t="s">
        <v>27</v>
      </c>
      <c r="U707" s="605" t="s">
        <v>28</v>
      </c>
      <c r="V707" s="605" t="s">
        <v>29</v>
      </c>
      <c r="W707" s="606" t="s">
        <v>31</v>
      </c>
      <c r="X707" s="606" t="s">
        <v>32</v>
      </c>
      <c r="Y707" s="785" t="s">
        <v>33</v>
      </c>
      <c r="Z707" s="558" t="s">
        <v>34</v>
      </c>
      <c r="AA707" s="558" t="s">
        <v>35</v>
      </c>
      <c r="AB707" s="558" t="s">
        <v>36</v>
      </c>
      <c r="AC707" s="607"/>
      <c r="AD707" s="627"/>
      <c r="AE707" s="627"/>
      <c r="AF707" s="627"/>
      <c r="AG707" s="627"/>
      <c r="AH707" s="627"/>
      <c r="AI707" s="627"/>
      <c r="AJ707" s="627"/>
    </row>
    <row r="708" spans="1:36" s="211" customFormat="1" ht="58.5" customHeight="1" x14ac:dyDescent="0.25">
      <c r="A708" s="246" t="s">
        <v>3</v>
      </c>
      <c r="B708" s="246"/>
      <c r="C708" s="246"/>
      <c r="D708" s="246"/>
      <c r="E708" s="246"/>
      <c r="F708" s="36"/>
      <c r="G708" s="280"/>
      <c r="H708" s="230">
        <f>IF(I708&lt;&gt;"",VLOOKUP(F707,Dependencias,2,0),"")</f>
        <v>20</v>
      </c>
      <c r="I708" s="849">
        <f t="shared" si="379"/>
        <v>168</v>
      </c>
      <c r="J708" s="849">
        <f t="shared" si="380"/>
        <v>55</v>
      </c>
      <c r="K708" s="849">
        <f t="shared" si="376"/>
        <v>1700</v>
      </c>
      <c r="L708" s="847" t="s">
        <v>277</v>
      </c>
      <c r="M708" s="269" t="s">
        <v>278</v>
      </c>
      <c r="N708" s="270" t="s">
        <v>39</v>
      </c>
      <c r="O708" s="227" t="s">
        <v>154</v>
      </c>
      <c r="P708" s="839" t="s">
        <v>41</v>
      </c>
      <c r="Q708" s="849"/>
      <c r="R708" s="839"/>
      <c r="S708" s="839" t="s">
        <v>41</v>
      </c>
      <c r="T708" s="839"/>
      <c r="U708" s="839" t="s">
        <v>41</v>
      </c>
      <c r="V708" s="228" t="s">
        <v>190</v>
      </c>
      <c r="W708" s="839">
        <v>3</v>
      </c>
      <c r="X708" s="839">
        <v>7</v>
      </c>
      <c r="Y708" s="782"/>
      <c r="Z708" s="420"/>
      <c r="AA708" s="420" t="s">
        <v>41</v>
      </c>
      <c r="AB708" s="420" t="s">
        <v>41</v>
      </c>
      <c r="AC708" s="1014" t="s">
        <v>1032</v>
      </c>
      <c r="AD708" s="212"/>
      <c r="AE708" s="212"/>
      <c r="AF708" s="212"/>
      <c r="AG708" s="212"/>
      <c r="AH708" s="212"/>
      <c r="AI708" s="212"/>
      <c r="AJ708" s="212" t="str">
        <f t="shared" ref="AJ708" si="394">TRIM(AH708)</f>
        <v/>
      </c>
    </row>
    <row r="709" spans="1:36" ht="16.5" customHeight="1" x14ac:dyDescent="0.25">
      <c r="A709" s="36"/>
      <c r="B709" s="36"/>
      <c r="C709" s="36"/>
      <c r="D709" s="36"/>
      <c r="E709" s="36"/>
      <c r="F709" s="36" t="s">
        <v>18</v>
      </c>
      <c r="G709" s="27"/>
      <c r="H709" s="192"/>
      <c r="I709" s="193" t="str">
        <f t="shared" si="379"/>
        <v/>
      </c>
      <c r="J709" s="193" t="str">
        <f t="shared" si="380"/>
        <v/>
      </c>
      <c r="K709" s="193">
        <f t="shared" si="376"/>
        <v>1844</v>
      </c>
      <c r="L709" s="194"/>
      <c r="M709" s="299"/>
      <c r="N709" s="294" t="s">
        <v>227</v>
      </c>
      <c r="O709" s="195"/>
      <c r="P709" s="196"/>
      <c r="Q709" s="196"/>
      <c r="R709" s="196"/>
      <c r="S709" s="196"/>
      <c r="T709" s="196"/>
      <c r="U709" s="196"/>
      <c r="V709" s="197"/>
      <c r="W709" s="196"/>
      <c r="X709" s="196"/>
      <c r="Y709" s="781"/>
      <c r="Z709" s="402"/>
      <c r="AA709" s="402"/>
      <c r="AB709" s="510"/>
      <c r="AC709" s="1079"/>
      <c r="AD709" s="25"/>
      <c r="AE709" s="25"/>
      <c r="AF709" s="25"/>
      <c r="AG709" s="25"/>
      <c r="AH709" s="25"/>
      <c r="AI709" s="25"/>
      <c r="AJ709" s="25"/>
    </row>
    <row r="710" spans="1:36" ht="75.75" customHeight="1" thickBot="1" x14ac:dyDescent="0.3">
      <c r="A710" s="36" t="s">
        <v>3</v>
      </c>
      <c r="B710" s="36"/>
      <c r="C710" s="36"/>
      <c r="D710" s="36"/>
      <c r="E710" s="36"/>
      <c r="F710" s="36" t="s">
        <v>18</v>
      </c>
      <c r="G710" s="27"/>
      <c r="H710" s="188" t="str">
        <f t="shared" ref="H710:H725" si="395">IF(I710&lt;&gt;"",VLOOKUP(F709,Dependencias,2,0),"")</f>
        <v/>
      </c>
      <c r="I710" s="189" t="str">
        <f t="shared" si="379"/>
        <v/>
      </c>
      <c r="J710" s="189" t="str">
        <f t="shared" si="380"/>
        <v/>
      </c>
      <c r="K710" s="189">
        <f t="shared" si="376"/>
        <v>1865</v>
      </c>
      <c r="L710" s="180"/>
      <c r="M710" s="181"/>
      <c r="N710" s="181" t="s">
        <v>278</v>
      </c>
      <c r="O710" s="181"/>
      <c r="P710" s="189"/>
      <c r="Q710" s="191"/>
      <c r="R710" s="191"/>
      <c r="S710" s="191"/>
      <c r="T710" s="191"/>
      <c r="U710" s="191"/>
      <c r="V710" s="182"/>
      <c r="W710" s="191"/>
      <c r="X710" s="191"/>
      <c r="Y710" s="783"/>
      <c r="Z710" s="401"/>
      <c r="AA710" s="401"/>
      <c r="AB710" s="509"/>
      <c r="AC710" s="1080"/>
      <c r="AD710" s="25"/>
      <c r="AE710" s="25"/>
      <c r="AF710" s="25"/>
      <c r="AG710" s="25"/>
      <c r="AH710" s="25"/>
      <c r="AI710" s="25"/>
      <c r="AJ710" s="25" t="str">
        <f t="shared" ref="AJ710" si="396">TRIM(AH710)</f>
        <v/>
      </c>
    </row>
    <row r="711" spans="1:36" ht="29.25" customHeight="1" x14ac:dyDescent="0.25">
      <c r="A711" s="36"/>
      <c r="B711" s="36"/>
      <c r="C711" s="36"/>
      <c r="D711" s="36"/>
      <c r="E711" s="36"/>
      <c r="F711" s="36"/>
      <c r="G711" s="27"/>
      <c r="H711" s="230">
        <f t="shared" si="395"/>
        <v>20</v>
      </c>
      <c r="I711" s="849">
        <f t="shared" ref="I711:I722" si="397">IF(L711&lt;&gt;"",VLOOKUP(L711,SERIE,2,0),"")</f>
        <v>169</v>
      </c>
      <c r="J711" s="849">
        <f t="shared" ref="J711:J722" si="398">IF(M711&lt;&gt;"",VLOOKUP(M711,SUBSERIE,2,0),"")</f>
        <v>58</v>
      </c>
      <c r="K711" s="849">
        <f t="shared" ref="K711:K723" si="399">IF(N711&lt;&gt;"",VLOOKUP(N711,TIPOLOGIA,2,0),"")</f>
        <v>1759</v>
      </c>
      <c r="L711" s="1032" t="s">
        <v>95</v>
      </c>
      <c r="M711" s="847" t="s">
        <v>1033</v>
      </c>
      <c r="N711" s="227" t="s">
        <v>494</v>
      </c>
      <c r="O711" s="986" t="s">
        <v>495</v>
      </c>
      <c r="P711" s="839" t="s">
        <v>41</v>
      </c>
      <c r="Q711" s="839"/>
      <c r="R711" s="839"/>
      <c r="S711" s="839" t="s">
        <v>41</v>
      </c>
      <c r="T711" s="839"/>
      <c r="U711" s="839" t="s">
        <v>41</v>
      </c>
      <c r="V711" s="228" t="s">
        <v>171</v>
      </c>
      <c r="W711" s="839">
        <v>3</v>
      </c>
      <c r="X711" s="839">
        <v>17</v>
      </c>
      <c r="Y711" s="782" t="s">
        <v>41</v>
      </c>
      <c r="Z711" s="839"/>
      <c r="AA711" s="839" t="s">
        <v>41</v>
      </c>
      <c r="AB711" s="839"/>
      <c r="AC711" s="958" t="s">
        <v>1034</v>
      </c>
      <c r="AD711" s="25"/>
      <c r="AE711" s="25"/>
      <c r="AF711" s="25"/>
      <c r="AG711" s="25"/>
      <c r="AH711" s="25"/>
      <c r="AI711" s="25"/>
      <c r="AJ711" s="25"/>
    </row>
    <row r="712" spans="1:36" ht="29.25" customHeight="1" x14ac:dyDescent="0.25">
      <c r="A712" s="36"/>
      <c r="B712" s="36"/>
      <c r="C712" s="36"/>
      <c r="D712" s="36"/>
      <c r="E712" s="36"/>
      <c r="F712" s="36"/>
      <c r="G712" s="27"/>
      <c r="H712" s="850" t="str">
        <f t="shared" si="395"/>
        <v/>
      </c>
      <c r="I712" s="185" t="str">
        <f t="shared" si="397"/>
        <v/>
      </c>
      <c r="J712" s="185" t="str">
        <f t="shared" si="398"/>
        <v/>
      </c>
      <c r="K712" s="185">
        <f t="shared" si="399"/>
        <v>1684</v>
      </c>
      <c r="L712" s="1033"/>
      <c r="M712" s="862"/>
      <c r="N712" s="857" t="s">
        <v>498</v>
      </c>
      <c r="O712" s="987"/>
      <c r="P712" s="186"/>
      <c r="Q712" s="186"/>
      <c r="R712" s="186"/>
      <c r="S712" s="186"/>
      <c r="T712" s="186"/>
      <c r="U712" s="186"/>
      <c r="V712" s="187"/>
      <c r="W712" s="186"/>
      <c r="X712" s="186"/>
      <c r="Y712" s="781"/>
      <c r="Z712" s="186"/>
      <c r="AA712" s="186"/>
      <c r="AB712" s="455"/>
      <c r="AC712" s="1047"/>
      <c r="AD712" s="25"/>
      <c r="AE712" s="25"/>
      <c r="AF712" s="25"/>
      <c r="AG712" s="25"/>
      <c r="AH712" s="25"/>
      <c r="AI712" s="25"/>
      <c r="AJ712" s="25"/>
    </row>
    <row r="713" spans="1:36" ht="17.25" customHeight="1" x14ac:dyDescent="0.25">
      <c r="A713" s="36"/>
      <c r="B713" s="36"/>
      <c r="C713" s="36"/>
      <c r="D713" s="36"/>
      <c r="E713" s="36"/>
      <c r="F713" s="36"/>
      <c r="G713" s="27"/>
      <c r="H713" s="850" t="str">
        <f t="shared" si="395"/>
        <v/>
      </c>
      <c r="I713" s="185" t="str">
        <f t="shared" si="397"/>
        <v/>
      </c>
      <c r="J713" s="185" t="str">
        <f t="shared" si="398"/>
        <v/>
      </c>
      <c r="K713" s="185">
        <f t="shared" si="399"/>
        <v>1694</v>
      </c>
      <c r="L713" s="862"/>
      <c r="M713" s="862"/>
      <c r="N713" s="857" t="s">
        <v>499</v>
      </c>
      <c r="O713" s="857"/>
      <c r="P713" s="186"/>
      <c r="Q713" s="186"/>
      <c r="R713" s="186"/>
      <c r="S713" s="186"/>
      <c r="T713" s="186"/>
      <c r="U713" s="186"/>
      <c r="V713" s="187"/>
      <c r="W713" s="186"/>
      <c r="X713" s="186"/>
      <c r="Y713" s="781"/>
      <c r="Z713" s="186"/>
      <c r="AA713" s="186"/>
      <c r="AB713" s="455"/>
      <c r="AC713" s="1047"/>
      <c r="AD713" s="25"/>
      <c r="AE713" s="25"/>
      <c r="AF713" s="25"/>
      <c r="AG713" s="25"/>
      <c r="AH713" s="25"/>
      <c r="AI713" s="25"/>
      <c r="AJ713" s="25"/>
    </row>
    <row r="714" spans="1:36" ht="17.25" customHeight="1" x14ac:dyDescent="0.25">
      <c r="A714" s="36"/>
      <c r="B714" s="36"/>
      <c r="C714" s="36"/>
      <c r="D714" s="36"/>
      <c r="E714" s="36"/>
      <c r="F714" s="36"/>
      <c r="G714" s="27"/>
      <c r="H714" s="850" t="str">
        <f t="shared" si="395"/>
        <v/>
      </c>
      <c r="I714" s="185" t="str">
        <f t="shared" si="397"/>
        <v/>
      </c>
      <c r="J714" s="185" t="str">
        <f t="shared" si="398"/>
        <v/>
      </c>
      <c r="K714" s="185">
        <f t="shared" si="399"/>
        <v>1700</v>
      </c>
      <c r="L714" s="862"/>
      <c r="M714" s="862"/>
      <c r="N714" s="857" t="s">
        <v>39</v>
      </c>
      <c r="O714" s="857"/>
      <c r="P714" s="186"/>
      <c r="Q714" s="186"/>
      <c r="R714" s="186"/>
      <c r="S714" s="186"/>
      <c r="T714" s="186"/>
      <c r="U714" s="186"/>
      <c r="V714" s="187"/>
      <c r="W714" s="186"/>
      <c r="X714" s="186"/>
      <c r="Y714" s="781"/>
      <c r="Z714" s="186"/>
      <c r="AA714" s="186"/>
      <c r="AB714" s="455"/>
      <c r="AC714" s="1047"/>
      <c r="AD714" s="25"/>
      <c r="AE714" s="25"/>
      <c r="AF714" s="25"/>
      <c r="AG714" s="25"/>
      <c r="AH714" s="25"/>
      <c r="AI714" s="25"/>
      <c r="AJ714" s="25"/>
    </row>
    <row r="715" spans="1:36" ht="17.25" customHeight="1" x14ac:dyDescent="0.25">
      <c r="A715" s="36"/>
      <c r="B715" s="36"/>
      <c r="C715" s="36"/>
      <c r="D715" s="36"/>
      <c r="E715" s="36"/>
      <c r="F715" s="36" t="s">
        <v>18</v>
      </c>
      <c r="G715" s="27"/>
      <c r="H715" s="850" t="str">
        <f t="shared" si="395"/>
        <v/>
      </c>
      <c r="I715" s="185" t="str">
        <f t="shared" si="397"/>
        <v/>
      </c>
      <c r="J715" s="185" t="str">
        <f t="shared" si="398"/>
        <v/>
      </c>
      <c r="K715" s="185">
        <f t="shared" si="399"/>
        <v>1739</v>
      </c>
      <c r="L715" s="862"/>
      <c r="M715" s="862"/>
      <c r="N715" s="857" t="s">
        <v>500</v>
      </c>
      <c r="O715" s="857"/>
      <c r="P715" s="186"/>
      <c r="Q715" s="186"/>
      <c r="R715" s="186"/>
      <c r="S715" s="186"/>
      <c r="T715" s="186"/>
      <c r="U715" s="186"/>
      <c r="V715" s="187"/>
      <c r="W715" s="186"/>
      <c r="X715" s="186"/>
      <c r="Y715" s="781"/>
      <c r="Z715" s="186"/>
      <c r="AA715" s="186"/>
      <c r="AB715" s="455"/>
      <c r="AC715" s="1047"/>
      <c r="AD715" s="25"/>
      <c r="AE715" s="25"/>
      <c r="AF715" s="25"/>
      <c r="AG715" s="25"/>
      <c r="AH715" s="25"/>
      <c r="AI715" s="25"/>
      <c r="AJ715" s="25"/>
    </row>
    <row r="716" spans="1:36" ht="15" customHeight="1" x14ac:dyDescent="0.25">
      <c r="A716" s="36"/>
      <c r="B716" s="36"/>
      <c r="C716" s="36"/>
      <c r="D716" s="36"/>
      <c r="E716" s="36"/>
      <c r="F716" s="36"/>
      <c r="G716" s="27"/>
      <c r="H716" s="850" t="str">
        <f t="shared" si="395"/>
        <v/>
      </c>
      <c r="I716" s="185" t="str">
        <f t="shared" si="397"/>
        <v/>
      </c>
      <c r="J716" s="185" t="str">
        <f t="shared" si="398"/>
        <v/>
      </c>
      <c r="K716" s="185">
        <f t="shared" si="399"/>
        <v>1938</v>
      </c>
      <c r="L716" s="862"/>
      <c r="M716" s="862"/>
      <c r="N716" s="857" t="s">
        <v>86</v>
      </c>
      <c r="O716" s="857"/>
      <c r="P716" s="186"/>
      <c r="Q716" s="186"/>
      <c r="R716" s="186"/>
      <c r="S716" s="186"/>
      <c r="T716" s="186"/>
      <c r="U716" s="186"/>
      <c r="V716" s="187"/>
      <c r="W716" s="186"/>
      <c r="X716" s="186"/>
      <c r="Y716" s="781"/>
      <c r="Z716" s="186"/>
      <c r="AA716" s="186"/>
      <c r="AB716" s="455"/>
      <c r="AC716" s="1047"/>
      <c r="AD716" s="25"/>
      <c r="AE716" s="25"/>
      <c r="AF716" s="25"/>
      <c r="AG716" s="25"/>
      <c r="AH716" s="25"/>
      <c r="AI716" s="25"/>
      <c r="AJ716" s="25"/>
    </row>
    <row r="717" spans="1:36" ht="25.5" customHeight="1" x14ac:dyDescent="0.25">
      <c r="A717" s="36"/>
      <c r="B717" s="36"/>
      <c r="C717" s="36"/>
      <c r="D717" s="36"/>
      <c r="E717" s="36"/>
      <c r="F717" s="36"/>
      <c r="G717" s="27"/>
      <c r="H717" s="850" t="str">
        <f t="shared" si="395"/>
        <v/>
      </c>
      <c r="I717" s="185" t="str">
        <f t="shared" si="397"/>
        <v/>
      </c>
      <c r="J717" s="185" t="str">
        <f t="shared" si="398"/>
        <v/>
      </c>
      <c r="K717" s="185">
        <f t="shared" si="399"/>
        <v>1969</v>
      </c>
      <c r="L717" s="862"/>
      <c r="M717" s="862"/>
      <c r="N717" s="857" t="s">
        <v>80</v>
      </c>
      <c r="O717" s="857"/>
      <c r="P717" s="186"/>
      <c r="Q717" s="186"/>
      <c r="R717" s="186"/>
      <c r="S717" s="186"/>
      <c r="T717" s="186"/>
      <c r="U717" s="186"/>
      <c r="V717" s="187"/>
      <c r="W717" s="186"/>
      <c r="X717" s="186"/>
      <c r="Y717" s="781"/>
      <c r="Z717" s="186"/>
      <c r="AA717" s="186"/>
      <c r="AB717" s="455"/>
      <c r="AC717" s="1047"/>
      <c r="AD717" s="25"/>
      <c r="AE717" s="25"/>
      <c r="AF717" s="25"/>
      <c r="AG717" s="25"/>
      <c r="AH717" s="25"/>
      <c r="AI717" s="25"/>
      <c r="AJ717" s="25"/>
    </row>
    <row r="718" spans="1:36" ht="16.5" customHeight="1" x14ac:dyDescent="0.25">
      <c r="A718" s="36"/>
      <c r="B718" s="36"/>
      <c r="C718" s="36"/>
      <c r="D718" s="36"/>
      <c r="E718" s="36"/>
      <c r="F718" s="36"/>
      <c r="G718" s="27"/>
      <c r="H718" s="850" t="str">
        <f t="shared" si="395"/>
        <v/>
      </c>
      <c r="I718" s="185" t="str">
        <f t="shared" si="397"/>
        <v/>
      </c>
      <c r="J718" s="185" t="str">
        <f t="shared" si="398"/>
        <v/>
      </c>
      <c r="K718" s="185">
        <f t="shared" si="399"/>
        <v>1976</v>
      </c>
      <c r="L718" s="862"/>
      <c r="M718" s="862"/>
      <c r="N718" s="857" t="s">
        <v>501</v>
      </c>
      <c r="O718" s="857"/>
      <c r="P718" s="186"/>
      <c r="Q718" s="186"/>
      <c r="R718" s="186"/>
      <c r="S718" s="186"/>
      <c r="T718" s="186"/>
      <c r="U718" s="186"/>
      <c r="V718" s="187"/>
      <c r="W718" s="186"/>
      <c r="X718" s="186"/>
      <c r="Y718" s="781"/>
      <c r="Z718" s="186"/>
      <c r="AA718" s="186"/>
      <c r="AB718" s="455"/>
      <c r="AC718" s="1047"/>
      <c r="AD718" s="25"/>
      <c r="AE718" s="25"/>
      <c r="AF718" s="25"/>
      <c r="AG718" s="25"/>
      <c r="AH718" s="25"/>
      <c r="AI718" s="25"/>
      <c r="AJ718" s="25"/>
    </row>
    <row r="719" spans="1:36" ht="16.5" customHeight="1" x14ac:dyDescent="0.25">
      <c r="A719" s="36"/>
      <c r="B719" s="36"/>
      <c r="C719" s="36"/>
      <c r="D719" s="36"/>
      <c r="E719" s="36"/>
      <c r="F719" s="36"/>
      <c r="G719" s="27"/>
      <c r="H719" s="850" t="str">
        <f t="shared" si="395"/>
        <v/>
      </c>
      <c r="I719" s="185" t="str">
        <f t="shared" si="397"/>
        <v/>
      </c>
      <c r="J719" s="185" t="str">
        <f t="shared" si="398"/>
        <v/>
      </c>
      <c r="K719" s="185">
        <f t="shared" si="399"/>
        <v>1691</v>
      </c>
      <c r="L719" s="862"/>
      <c r="M719" s="862"/>
      <c r="N719" s="857" t="s">
        <v>502</v>
      </c>
      <c r="O719" s="857"/>
      <c r="P719" s="186"/>
      <c r="Q719" s="186"/>
      <c r="R719" s="186"/>
      <c r="S719" s="186"/>
      <c r="T719" s="186"/>
      <c r="U719" s="186"/>
      <c r="V719" s="187"/>
      <c r="W719" s="186"/>
      <c r="X719" s="186"/>
      <c r="Y719" s="781"/>
      <c r="Z719" s="186"/>
      <c r="AA719" s="186"/>
      <c r="AB719" s="455"/>
      <c r="AC719" s="1047"/>
      <c r="AD719" s="25"/>
      <c r="AE719" s="25"/>
      <c r="AF719" s="25"/>
      <c r="AG719" s="25"/>
      <c r="AH719" s="25"/>
      <c r="AI719" s="25"/>
      <c r="AJ719" s="25"/>
    </row>
    <row r="720" spans="1:36" ht="16.5" customHeight="1" x14ac:dyDescent="0.25">
      <c r="A720" s="36"/>
      <c r="B720" s="36"/>
      <c r="C720" s="36"/>
      <c r="D720" s="36"/>
      <c r="E720" s="36"/>
      <c r="F720" s="36"/>
      <c r="G720" s="27"/>
      <c r="H720" s="850" t="str">
        <f t="shared" si="395"/>
        <v/>
      </c>
      <c r="I720" s="185" t="str">
        <f t="shared" si="397"/>
        <v/>
      </c>
      <c r="J720" s="185" t="str">
        <f t="shared" si="398"/>
        <v/>
      </c>
      <c r="K720" s="185">
        <f t="shared" si="399"/>
        <v>1707</v>
      </c>
      <c r="L720" s="862"/>
      <c r="M720" s="862"/>
      <c r="N720" s="857" t="s">
        <v>258</v>
      </c>
      <c r="O720" s="857"/>
      <c r="P720" s="186"/>
      <c r="Q720" s="186"/>
      <c r="R720" s="186"/>
      <c r="S720" s="186"/>
      <c r="T720" s="186"/>
      <c r="U720" s="186"/>
      <c r="V720" s="187"/>
      <c r="W720" s="186"/>
      <c r="X720" s="186"/>
      <c r="Y720" s="781"/>
      <c r="Z720" s="186"/>
      <c r="AA720" s="186"/>
      <c r="AB720" s="455"/>
      <c r="AC720" s="1047"/>
      <c r="AD720" s="25"/>
      <c r="AE720" s="25"/>
      <c r="AF720" s="25"/>
      <c r="AG720" s="25"/>
      <c r="AH720" s="25"/>
      <c r="AI720" s="25"/>
      <c r="AJ720" s="25"/>
    </row>
    <row r="721" spans="1:36" ht="29.25" customHeight="1" x14ac:dyDescent="0.25">
      <c r="A721" s="36"/>
      <c r="B721" s="36"/>
      <c r="C721" s="36"/>
      <c r="D721" s="36"/>
      <c r="E721" s="36"/>
      <c r="F721" s="36"/>
      <c r="G721" s="27"/>
      <c r="H721" s="850" t="str">
        <f t="shared" si="395"/>
        <v/>
      </c>
      <c r="I721" s="185" t="str">
        <f t="shared" si="397"/>
        <v/>
      </c>
      <c r="J721" s="185" t="str">
        <f t="shared" si="398"/>
        <v/>
      </c>
      <c r="K721" s="185">
        <f t="shared" si="399"/>
        <v>1656</v>
      </c>
      <c r="L721" s="862"/>
      <c r="M721" s="862"/>
      <c r="N721" s="857" t="s">
        <v>504</v>
      </c>
      <c r="O721" s="857"/>
      <c r="P721" s="186"/>
      <c r="Q721" s="186"/>
      <c r="R721" s="186"/>
      <c r="S721" s="186"/>
      <c r="T721" s="186"/>
      <c r="U721" s="186"/>
      <c r="V721" s="187"/>
      <c r="W721" s="186"/>
      <c r="X721" s="186"/>
      <c r="Y721" s="781"/>
      <c r="Z721" s="186"/>
      <c r="AA721" s="186"/>
      <c r="AB721" s="455"/>
      <c r="AC721" s="1047"/>
      <c r="AD721" s="25"/>
      <c r="AE721" s="25"/>
      <c r="AF721" s="25"/>
      <c r="AG721" s="25"/>
      <c r="AH721" s="25"/>
      <c r="AI721" s="25"/>
      <c r="AJ721" s="25"/>
    </row>
    <row r="722" spans="1:36" ht="16.5" customHeight="1" x14ac:dyDescent="0.25">
      <c r="A722" s="36"/>
      <c r="B722" s="36"/>
      <c r="C722" s="36"/>
      <c r="D722" s="36"/>
      <c r="E722" s="36"/>
      <c r="F722" s="36"/>
      <c r="G722" s="27"/>
      <c r="H722" s="850" t="str">
        <f t="shared" si="395"/>
        <v/>
      </c>
      <c r="I722" s="185" t="str">
        <f t="shared" si="397"/>
        <v/>
      </c>
      <c r="J722" s="185" t="str">
        <f t="shared" si="398"/>
        <v/>
      </c>
      <c r="K722" s="185">
        <f t="shared" si="399"/>
        <v>1904</v>
      </c>
      <c r="L722" s="862"/>
      <c r="M722" s="862"/>
      <c r="N722" s="857" t="s">
        <v>106</v>
      </c>
      <c r="O722" s="857"/>
      <c r="P722" s="186"/>
      <c r="Q722" s="186"/>
      <c r="R722" s="186"/>
      <c r="S722" s="186"/>
      <c r="T722" s="186"/>
      <c r="U722" s="186"/>
      <c r="V722" s="187"/>
      <c r="W722" s="186"/>
      <c r="X722" s="186"/>
      <c r="Y722" s="781"/>
      <c r="Z722" s="186"/>
      <c r="AA722" s="186"/>
      <c r="AB722" s="455"/>
      <c r="AC722" s="1047"/>
      <c r="AD722" s="25"/>
      <c r="AE722" s="25"/>
      <c r="AF722" s="25"/>
      <c r="AG722" s="25"/>
      <c r="AH722" s="25"/>
      <c r="AI722" s="25"/>
      <c r="AJ722" s="25"/>
    </row>
    <row r="723" spans="1:36" ht="16.5" customHeight="1" x14ac:dyDescent="0.25">
      <c r="A723" s="36"/>
      <c r="B723" s="36"/>
      <c r="C723" s="36"/>
      <c r="D723" s="36"/>
      <c r="E723" s="36"/>
      <c r="F723" s="36"/>
      <c r="G723" s="27"/>
      <c r="H723" s="295" t="str">
        <f t="shared" si="395"/>
        <v/>
      </c>
      <c r="I723" s="189"/>
      <c r="J723" s="189"/>
      <c r="K723" s="189">
        <f t="shared" si="399"/>
        <v>1844</v>
      </c>
      <c r="L723" s="180"/>
      <c r="M723" s="180"/>
      <c r="N723" s="272" t="s">
        <v>227</v>
      </c>
      <c r="O723" s="181"/>
      <c r="P723" s="191"/>
      <c r="Q723" s="191"/>
      <c r="R723" s="191"/>
      <c r="S723" s="191"/>
      <c r="T723" s="191"/>
      <c r="U723" s="191"/>
      <c r="V723" s="182"/>
      <c r="W723" s="191"/>
      <c r="X723" s="191"/>
      <c r="Y723" s="783"/>
      <c r="Z723" s="191"/>
      <c r="AA723" s="191"/>
      <c r="AB723" s="287"/>
      <c r="AC723" s="846"/>
      <c r="AD723" s="25"/>
      <c r="AE723" s="25"/>
      <c r="AF723" s="25"/>
      <c r="AG723" s="25"/>
      <c r="AH723" s="25"/>
      <c r="AI723" s="25"/>
      <c r="AJ723" s="25"/>
    </row>
    <row r="724" spans="1:36" s="211" customFormat="1" ht="26.25" customHeight="1" x14ac:dyDescent="0.25">
      <c r="A724" s="246" t="s">
        <v>3</v>
      </c>
      <c r="B724" s="246"/>
      <c r="C724" s="246"/>
      <c r="D724" s="246"/>
      <c r="E724" s="246"/>
      <c r="F724" s="36" t="s">
        <v>18</v>
      </c>
      <c r="G724" s="280"/>
      <c r="H724" s="850" t="e">
        <f t="shared" si="395"/>
        <v>#N/A</v>
      </c>
      <c r="I724" s="849">
        <f t="shared" si="379"/>
        <v>169</v>
      </c>
      <c r="J724" s="849">
        <f t="shared" si="380"/>
        <v>60</v>
      </c>
      <c r="K724" s="849">
        <f t="shared" si="376"/>
        <v>1762</v>
      </c>
      <c r="L724" s="847" t="s">
        <v>95</v>
      </c>
      <c r="M724" s="1030" t="s">
        <v>231</v>
      </c>
      <c r="N724" s="227" t="s">
        <v>232</v>
      </c>
      <c r="O724" s="227" t="s">
        <v>162</v>
      </c>
      <c r="P724" s="839" t="s">
        <v>41</v>
      </c>
      <c r="Q724" s="839"/>
      <c r="R724" s="839"/>
      <c r="S724" s="839" t="s">
        <v>41</v>
      </c>
      <c r="T724" s="839"/>
      <c r="U724" s="839" t="s">
        <v>41</v>
      </c>
      <c r="V724" s="228" t="s">
        <v>233</v>
      </c>
      <c r="W724" s="839">
        <v>3</v>
      </c>
      <c r="X724" s="839">
        <v>2</v>
      </c>
      <c r="Y724" s="782"/>
      <c r="Z724" s="839" t="s">
        <v>41</v>
      </c>
      <c r="AA724" s="839"/>
      <c r="AB724" s="839"/>
      <c r="AC724" s="958" t="s">
        <v>1035</v>
      </c>
      <c r="AD724" s="212"/>
      <c r="AE724" s="212"/>
      <c r="AF724" s="212"/>
      <c r="AG724" s="212"/>
      <c r="AH724" s="212"/>
      <c r="AI724" s="212"/>
      <c r="AJ724" s="212" t="str">
        <f t="shared" ref="AJ724" si="400">TRIM(AH724)</f>
        <v/>
      </c>
    </row>
    <row r="725" spans="1:36" ht="33" customHeight="1" x14ac:dyDescent="0.25">
      <c r="A725" s="36" t="s">
        <v>3</v>
      </c>
      <c r="B725" s="36"/>
      <c r="C725" s="36"/>
      <c r="D725" s="36"/>
      <c r="E725" s="36"/>
      <c r="F725" s="36" t="s">
        <v>18</v>
      </c>
      <c r="G725" s="27"/>
      <c r="H725" s="295" t="str">
        <f t="shared" si="395"/>
        <v/>
      </c>
      <c r="I725" s="185" t="str">
        <f t="shared" si="379"/>
        <v/>
      </c>
      <c r="J725" s="185" t="str">
        <f t="shared" si="380"/>
        <v/>
      </c>
      <c r="K725" s="185">
        <f t="shared" si="376"/>
        <v>1961</v>
      </c>
      <c r="L725" s="862"/>
      <c r="M725" s="1031"/>
      <c r="N725" s="857" t="s">
        <v>238</v>
      </c>
      <c r="O725" s="857"/>
      <c r="P725" s="186"/>
      <c r="Q725" s="186"/>
      <c r="R725" s="186"/>
      <c r="S725" s="186"/>
      <c r="T725" s="186"/>
      <c r="U725" s="186"/>
      <c r="V725" s="187"/>
      <c r="W725" s="186"/>
      <c r="X725" s="186"/>
      <c r="Y725" s="781"/>
      <c r="Z725" s="186"/>
      <c r="AA725" s="186"/>
      <c r="AB725" s="455"/>
      <c r="AC725" s="978"/>
      <c r="AD725" s="25"/>
      <c r="AE725" s="25"/>
      <c r="AF725" s="25"/>
      <c r="AG725" s="25"/>
      <c r="AH725" s="25"/>
      <c r="AI725" s="25"/>
      <c r="AJ725" s="25" t="str">
        <f t="shared" ref="AJ725" si="401">TRIM(AH725)</f>
        <v/>
      </c>
    </row>
    <row r="726" spans="1:36" ht="16.5" customHeight="1" x14ac:dyDescent="0.25">
      <c r="A726" s="36" t="s">
        <v>3</v>
      </c>
      <c r="B726" s="36"/>
      <c r="C726" s="36"/>
      <c r="D726" s="36"/>
      <c r="E726" s="36"/>
      <c r="F726" s="36" t="s">
        <v>18</v>
      </c>
      <c r="G726" s="27"/>
      <c r="H726" s="184" t="str">
        <f t="shared" ref="H726:H731" si="402">IF(I726&lt;&gt;"",VLOOKUP(F725,Dependencias,2,0),"")</f>
        <v/>
      </c>
      <c r="I726" s="185" t="str">
        <f t="shared" si="379"/>
        <v/>
      </c>
      <c r="J726" s="185" t="str">
        <f t="shared" si="380"/>
        <v/>
      </c>
      <c r="K726" s="185">
        <f t="shared" si="376"/>
        <v>1683</v>
      </c>
      <c r="L726" s="862"/>
      <c r="M726" s="862"/>
      <c r="N726" s="857" t="s">
        <v>239</v>
      </c>
      <c r="O726" s="857"/>
      <c r="P726" s="186"/>
      <c r="Q726" s="186"/>
      <c r="R726" s="186"/>
      <c r="S726" s="186"/>
      <c r="T726" s="186"/>
      <c r="U726" s="186"/>
      <c r="V726" s="187"/>
      <c r="W726" s="186"/>
      <c r="X726" s="186"/>
      <c r="Y726" s="781"/>
      <c r="Z726" s="186"/>
      <c r="AA726" s="186"/>
      <c r="AB726" s="455"/>
      <c r="AC726" s="978"/>
      <c r="AD726" s="25"/>
      <c r="AE726" s="25"/>
      <c r="AF726" s="25"/>
      <c r="AG726" s="25"/>
      <c r="AH726" s="25"/>
      <c r="AI726" s="25"/>
      <c r="AJ726" s="25" t="str">
        <f t="shared" ref="AJ726" si="403">TRIM(AH726)</f>
        <v/>
      </c>
    </row>
    <row r="727" spans="1:36" ht="33" customHeight="1" x14ac:dyDescent="0.25">
      <c r="A727" s="36" t="s">
        <v>3</v>
      </c>
      <c r="B727" s="36"/>
      <c r="C727" s="36"/>
      <c r="D727" s="36"/>
      <c r="E727" s="36"/>
      <c r="F727" s="36" t="s">
        <v>18</v>
      </c>
      <c r="G727" s="27"/>
      <c r="H727" s="184" t="str">
        <f t="shared" si="402"/>
        <v/>
      </c>
      <c r="I727" s="185" t="str">
        <f t="shared" si="379"/>
        <v/>
      </c>
      <c r="J727" s="185" t="str">
        <f t="shared" si="380"/>
        <v/>
      </c>
      <c r="K727" s="185">
        <f t="shared" si="376"/>
        <v>1673</v>
      </c>
      <c r="L727" s="862"/>
      <c r="M727" s="862"/>
      <c r="N727" s="857" t="s">
        <v>240</v>
      </c>
      <c r="O727" s="857"/>
      <c r="P727" s="186"/>
      <c r="Q727" s="186"/>
      <c r="R727" s="186"/>
      <c r="S727" s="186"/>
      <c r="T727" s="186"/>
      <c r="U727" s="186"/>
      <c r="V727" s="187"/>
      <c r="W727" s="186"/>
      <c r="X727" s="186"/>
      <c r="Y727" s="781"/>
      <c r="Z727" s="186"/>
      <c r="AA727" s="186"/>
      <c r="AB727" s="455"/>
      <c r="AC727" s="978"/>
      <c r="AD727" s="25"/>
      <c r="AE727" s="25"/>
      <c r="AF727" s="25"/>
      <c r="AG727" s="25"/>
      <c r="AH727" s="25"/>
      <c r="AI727" s="25"/>
      <c r="AJ727" s="25" t="str">
        <f t="shared" ref="AJ727" si="404">TRIM(AH727)</f>
        <v/>
      </c>
    </row>
    <row r="728" spans="1:36" ht="16.5" customHeight="1" x14ac:dyDescent="0.25">
      <c r="A728" s="36" t="s">
        <v>3</v>
      </c>
      <c r="B728" s="36"/>
      <c r="C728" s="36"/>
      <c r="D728" s="36"/>
      <c r="E728" s="36"/>
      <c r="F728" s="36" t="s">
        <v>18</v>
      </c>
      <c r="G728" s="27"/>
      <c r="H728" s="184" t="str">
        <f t="shared" si="402"/>
        <v/>
      </c>
      <c r="I728" s="185" t="str">
        <f t="shared" si="379"/>
        <v/>
      </c>
      <c r="J728" s="185" t="str">
        <f t="shared" si="380"/>
        <v/>
      </c>
      <c r="K728" s="185">
        <f t="shared" si="376"/>
        <v>1926</v>
      </c>
      <c r="L728" s="862"/>
      <c r="M728" s="862"/>
      <c r="N728" s="857" t="s">
        <v>241</v>
      </c>
      <c r="O728" s="857"/>
      <c r="P728" s="186"/>
      <c r="Q728" s="186"/>
      <c r="R728" s="186"/>
      <c r="S728" s="186"/>
      <c r="T728" s="186"/>
      <c r="U728" s="186"/>
      <c r="V728" s="187"/>
      <c r="W728" s="186"/>
      <c r="X728" s="186"/>
      <c r="Y728" s="781"/>
      <c r="Z728" s="186"/>
      <c r="AA728" s="186"/>
      <c r="AB728" s="455"/>
      <c r="AC728" s="978"/>
      <c r="AD728" s="25"/>
      <c r="AE728" s="25"/>
      <c r="AF728" s="25"/>
      <c r="AG728" s="25"/>
      <c r="AH728" s="25"/>
      <c r="AI728" s="25"/>
      <c r="AJ728" s="25" t="str">
        <f t="shared" ref="AJ728" si="405">TRIM(AH728)</f>
        <v/>
      </c>
    </row>
    <row r="729" spans="1:36" ht="55.5" customHeight="1" x14ac:dyDescent="0.25">
      <c r="A729" s="36" t="s">
        <v>3</v>
      </c>
      <c r="B729" s="36"/>
      <c r="C729" s="36"/>
      <c r="D729" s="36"/>
      <c r="E729" s="36"/>
      <c r="F729" s="36" t="s">
        <v>18</v>
      </c>
      <c r="G729" s="27"/>
      <c r="H729" s="184" t="str">
        <f t="shared" si="402"/>
        <v/>
      </c>
      <c r="I729" s="185" t="str">
        <f t="shared" si="379"/>
        <v/>
      </c>
      <c r="J729" s="185" t="str">
        <f t="shared" si="380"/>
        <v/>
      </c>
      <c r="K729" s="185">
        <f t="shared" si="376"/>
        <v>1789</v>
      </c>
      <c r="L729" s="862"/>
      <c r="M729" s="862"/>
      <c r="N729" s="857" t="s">
        <v>1036</v>
      </c>
      <c r="O729" s="857"/>
      <c r="P729" s="186"/>
      <c r="Q729" s="186"/>
      <c r="R729" s="186"/>
      <c r="S729" s="186"/>
      <c r="T729" s="186"/>
      <c r="U729" s="186"/>
      <c r="V729" s="187"/>
      <c r="W729" s="186"/>
      <c r="X729" s="186"/>
      <c r="Y729" s="781"/>
      <c r="Z729" s="186"/>
      <c r="AA729" s="186"/>
      <c r="AB729" s="455"/>
      <c r="AC729" s="978"/>
      <c r="AD729" s="25"/>
      <c r="AE729" s="25"/>
      <c r="AF729" s="25"/>
      <c r="AG729" s="25"/>
      <c r="AH729" s="25"/>
      <c r="AI729" s="25"/>
      <c r="AJ729" s="25" t="str">
        <f t="shared" ref="AJ729" si="406">TRIM(AH729)</f>
        <v/>
      </c>
    </row>
    <row r="730" spans="1:36" ht="16.5" customHeight="1" x14ac:dyDescent="0.25">
      <c r="A730" s="36" t="s">
        <v>3</v>
      </c>
      <c r="B730" s="36"/>
      <c r="C730" s="36"/>
      <c r="D730" s="36"/>
      <c r="E730" s="36"/>
      <c r="F730" s="36" t="s">
        <v>18</v>
      </c>
      <c r="G730" s="27"/>
      <c r="H730" s="184" t="str">
        <f t="shared" si="402"/>
        <v/>
      </c>
      <c r="I730" s="185" t="str">
        <f t="shared" si="379"/>
        <v/>
      </c>
      <c r="J730" s="185" t="str">
        <f t="shared" si="380"/>
        <v/>
      </c>
      <c r="K730" s="185">
        <f t="shared" si="376"/>
        <v>1889</v>
      </c>
      <c r="L730" s="862"/>
      <c r="M730" s="862"/>
      <c r="N730" s="857" t="s">
        <v>243</v>
      </c>
      <c r="O730" s="857"/>
      <c r="P730" s="186"/>
      <c r="Q730" s="186"/>
      <c r="R730" s="186"/>
      <c r="S730" s="186"/>
      <c r="T730" s="186"/>
      <c r="U730" s="186"/>
      <c r="V730" s="187"/>
      <c r="W730" s="186"/>
      <c r="X730" s="186"/>
      <c r="Y730" s="781"/>
      <c r="Z730" s="186"/>
      <c r="AA730" s="186"/>
      <c r="AB730" s="455"/>
      <c r="AC730" s="978"/>
      <c r="AD730" s="25"/>
      <c r="AE730" s="25"/>
      <c r="AF730" s="25"/>
      <c r="AG730" s="25"/>
      <c r="AH730" s="25"/>
      <c r="AI730" s="25"/>
      <c r="AJ730" s="25" t="str">
        <f t="shared" ref="AJ730" si="407">TRIM(AH730)</f>
        <v/>
      </c>
    </row>
    <row r="731" spans="1:36" ht="16.5" customHeight="1" x14ac:dyDescent="0.25">
      <c r="A731" s="36" t="s">
        <v>3</v>
      </c>
      <c r="B731" s="36"/>
      <c r="C731" s="36"/>
      <c r="D731" s="36"/>
      <c r="E731" s="36"/>
      <c r="F731" s="36" t="s">
        <v>18</v>
      </c>
      <c r="G731" s="27"/>
      <c r="H731" s="184" t="str">
        <f t="shared" si="402"/>
        <v/>
      </c>
      <c r="I731" s="185" t="str">
        <f t="shared" si="379"/>
        <v/>
      </c>
      <c r="J731" s="185" t="str">
        <f t="shared" si="380"/>
        <v/>
      </c>
      <c r="K731" s="185">
        <f t="shared" si="376"/>
        <v>1604</v>
      </c>
      <c r="L731" s="862"/>
      <c r="M731" s="862"/>
      <c r="N731" s="857" t="s">
        <v>1037</v>
      </c>
      <c r="O731" s="857"/>
      <c r="P731" s="186"/>
      <c r="Q731" s="186"/>
      <c r="R731" s="186"/>
      <c r="S731" s="186"/>
      <c r="T731" s="186"/>
      <c r="U731" s="186"/>
      <c r="V731" s="187"/>
      <c r="W731" s="186"/>
      <c r="X731" s="186"/>
      <c r="Y731" s="781"/>
      <c r="Z731" s="186"/>
      <c r="AA731" s="186"/>
      <c r="AB731" s="455"/>
      <c r="AC731" s="978"/>
      <c r="AD731" s="25"/>
      <c r="AE731" s="25"/>
      <c r="AF731" s="25"/>
      <c r="AG731" s="25"/>
      <c r="AH731" s="25"/>
      <c r="AI731" s="25"/>
      <c r="AJ731" s="25" t="str">
        <f t="shared" ref="AJ731" si="408">TRIM(AH731)</f>
        <v/>
      </c>
    </row>
    <row r="732" spans="1:36" ht="16.5" customHeight="1" x14ac:dyDescent="0.25">
      <c r="A732" s="36"/>
      <c r="B732" s="36"/>
      <c r="C732" s="36"/>
      <c r="D732" s="36"/>
      <c r="E732" s="36"/>
      <c r="F732" s="36"/>
      <c r="G732" s="27"/>
      <c r="H732" s="184"/>
      <c r="I732" s="185"/>
      <c r="J732" s="185"/>
      <c r="K732" s="185"/>
      <c r="L732" s="862"/>
      <c r="M732" s="862"/>
      <c r="N732" s="857" t="s">
        <v>1038</v>
      </c>
      <c r="O732" s="857"/>
      <c r="P732" s="186"/>
      <c r="Q732" s="186"/>
      <c r="R732" s="186"/>
      <c r="S732" s="186"/>
      <c r="T732" s="186"/>
      <c r="U732" s="186"/>
      <c r="V732" s="187"/>
      <c r="W732" s="186"/>
      <c r="X732" s="186"/>
      <c r="Y732" s="781"/>
      <c r="Z732" s="186"/>
      <c r="AA732" s="186"/>
      <c r="AB732" s="455"/>
      <c r="AC732" s="978"/>
      <c r="AD732" s="25"/>
      <c r="AE732" s="25"/>
      <c r="AF732" s="25"/>
      <c r="AG732" s="25"/>
      <c r="AH732" s="25"/>
      <c r="AI732" s="25"/>
      <c r="AJ732" s="25"/>
    </row>
    <row r="733" spans="1:36" ht="18" customHeight="1" thickBot="1" x14ac:dyDescent="0.3">
      <c r="A733" s="36" t="s">
        <v>3</v>
      </c>
      <c r="B733" s="36"/>
      <c r="C733" s="36"/>
      <c r="D733" s="36"/>
      <c r="E733" s="36"/>
      <c r="F733" s="36"/>
      <c r="G733" s="27"/>
      <c r="H733" s="188" t="str">
        <f>IF(I733&lt;&gt;"",VLOOKUP(F731,Dependencias,2,0),"")</f>
        <v/>
      </c>
      <c r="I733" s="189" t="str">
        <f t="shared" si="379"/>
        <v/>
      </c>
      <c r="J733" s="189" t="str">
        <f t="shared" si="380"/>
        <v/>
      </c>
      <c r="K733" s="189">
        <f t="shared" si="376"/>
        <v>1844</v>
      </c>
      <c r="L733" s="180"/>
      <c r="M733" s="180"/>
      <c r="N733" s="181" t="s">
        <v>227</v>
      </c>
      <c r="O733" s="181"/>
      <c r="P733" s="191"/>
      <c r="Q733" s="191"/>
      <c r="R733" s="191"/>
      <c r="S733" s="191"/>
      <c r="T733" s="191"/>
      <c r="U733" s="191"/>
      <c r="V733" s="182"/>
      <c r="W733" s="191"/>
      <c r="X733" s="191"/>
      <c r="Y733" s="783"/>
      <c r="Z733" s="191"/>
      <c r="AA733" s="191"/>
      <c r="AB733" s="287"/>
      <c r="AC733" s="1023"/>
      <c r="AD733" s="25"/>
      <c r="AE733" s="25"/>
      <c r="AF733" s="25"/>
      <c r="AG733" s="25"/>
      <c r="AH733" s="25"/>
      <c r="AI733" s="25"/>
      <c r="AJ733" s="25" t="str">
        <f t="shared" ref="AJ733" si="409">TRIM(AH733)</f>
        <v/>
      </c>
    </row>
    <row r="734" spans="1:36" ht="14.25" customHeight="1" x14ac:dyDescent="0.25">
      <c r="A734" s="36"/>
      <c r="B734" s="36"/>
      <c r="C734" s="36"/>
      <c r="D734" s="36"/>
      <c r="E734" s="36"/>
      <c r="F734" s="36"/>
      <c r="G734" s="27"/>
      <c r="H734" s="292"/>
      <c r="I734" s="293"/>
      <c r="J734" s="293"/>
      <c r="K734" s="293"/>
      <c r="L734" s="526"/>
      <c r="M734" s="526"/>
      <c r="N734" s="199"/>
      <c r="O734" s="199"/>
      <c r="P734" s="289"/>
      <c r="Q734" s="289"/>
      <c r="R734" s="289"/>
      <c r="S734" s="289"/>
      <c r="T734" s="289"/>
      <c r="U734" s="289"/>
      <c r="V734" s="200"/>
      <c r="W734" s="289"/>
      <c r="X734" s="289"/>
      <c r="Y734" s="782"/>
      <c r="Z734" s="289"/>
      <c r="AA734" s="289"/>
      <c r="AB734" s="496"/>
      <c r="AC734" s="315"/>
      <c r="AD734" s="25"/>
      <c r="AE734" s="25"/>
      <c r="AF734" s="25"/>
      <c r="AG734" s="25"/>
      <c r="AH734" s="25"/>
      <c r="AI734" s="25"/>
      <c r="AJ734" s="25"/>
    </row>
    <row r="735" spans="1:36" ht="13.5" customHeight="1" x14ac:dyDescent="0.25">
      <c r="A735" s="36"/>
      <c r="B735" s="36"/>
      <c r="C735" s="36"/>
      <c r="D735" s="36"/>
      <c r="E735" s="36"/>
      <c r="F735" s="36"/>
      <c r="G735" s="27"/>
      <c r="H735" s="184"/>
      <c r="I735" s="185"/>
      <c r="J735" s="185"/>
      <c r="K735" s="185"/>
      <c r="L735" s="862"/>
      <c r="M735" s="862"/>
      <c r="N735" s="857"/>
      <c r="O735" s="857"/>
      <c r="P735" s="186"/>
      <c r="Q735" s="186"/>
      <c r="R735" s="186"/>
      <c r="S735" s="186"/>
      <c r="T735" s="186"/>
      <c r="U735" s="186"/>
      <c r="V735" s="187"/>
      <c r="W735" s="186"/>
      <c r="X735" s="186"/>
      <c r="Y735" s="781"/>
      <c r="Z735" s="186"/>
      <c r="AA735" s="186"/>
      <c r="AB735" s="455"/>
      <c r="AC735" s="855"/>
      <c r="AD735" s="25"/>
      <c r="AE735" s="25"/>
      <c r="AF735" s="25"/>
      <c r="AG735" s="25"/>
      <c r="AH735" s="25"/>
      <c r="AI735" s="25"/>
      <c r="AJ735" s="25"/>
    </row>
    <row r="736" spans="1:36" ht="11.25" customHeight="1" x14ac:dyDescent="0.25">
      <c r="A736" s="36"/>
      <c r="B736" s="36"/>
      <c r="C736" s="36"/>
      <c r="D736" s="36"/>
      <c r="E736" s="36"/>
      <c r="F736" s="36"/>
      <c r="G736" s="27"/>
      <c r="H736" s="184"/>
      <c r="I736" s="185"/>
      <c r="J736" s="185"/>
      <c r="K736" s="185"/>
      <c r="L736" s="862"/>
      <c r="X736" s="840"/>
      <c r="Y736" s="781"/>
      <c r="Z736" s="186"/>
      <c r="AA736" s="186"/>
      <c r="AB736" s="455"/>
      <c r="AC736" s="855"/>
      <c r="AD736" s="25"/>
      <c r="AE736" s="25"/>
      <c r="AF736" s="25"/>
      <c r="AG736" s="25"/>
      <c r="AH736" s="25"/>
      <c r="AI736" s="25"/>
      <c r="AJ736" s="25"/>
    </row>
    <row r="737" spans="1:36" ht="8.25" customHeight="1" x14ac:dyDescent="0.25">
      <c r="A737" s="36"/>
      <c r="B737" s="36"/>
      <c r="C737" s="36"/>
      <c r="D737" s="36"/>
      <c r="E737" s="36"/>
      <c r="F737" s="36"/>
      <c r="G737" s="27"/>
      <c r="H737" s="185"/>
      <c r="I737" s="185"/>
      <c r="J737" s="185"/>
      <c r="K737" s="185"/>
      <c r="L737" s="862"/>
      <c r="X737" s="840"/>
      <c r="Y737" s="781"/>
      <c r="Z737" s="186"/>
      <c r="AA737" s="186"/>
      <c r="AB737" s="455"/>
      <c r="AC737" s="447"/>
      <c r="AD737" s="25"/>
      <c r="AE737" s="25"/>
      <c r="AF737" s="25"/>
      <c r="AG737" s="25"/>
      <c r="AH737" s="25"/>
      <c r="AI737" s="25"/>
      <c r="AJ737" s="25"/>
    </row>
    <row r="738" spans="1:36" ht="13.5" customHeight="1" x14ac:dyDescent="0.25">
      <c r="A738" s="36"/>
      <c r="B738" s="36"/>
      <c r="C738" s="36"/>
      <c r="D738" s="36"/>
      <c r="E738" s="36"/>
      <c r="F738" s="36"/>
      <c r="G738" s="27"/>
      <c r="H738" s="185"/>
      <c r="I738" s="185"/>
      <c r="J738" s="185"/>
      <c r="K738" s="185"/>
      <c r="L738" s="862"/>
      <c r="M738" s="835" t="s">
        <v>803</v>
      </c>
      <c r="N738" s="202"/>
      <c r="O738" s="202"/>
      <c r="P738" s="202"/>
      <c r="Q738" s="202"/>
      <c r="R738" s="202"/>
      <c r="S738" s="202"/>
      <c r="T738" s="202"/>
      <c r="U738" s="202"/>
      <c r="V738" s="202"/>
      <c r="W738" s="835" t="s">
        <v>898</v>
      </c>
      <c r="X738" s="186"/>
      <c r="Y738" s="781"/>
      <c r="Z738" s="186"/>
      <c r="AA738" s="186"/>
      <c r="AB738" s="455"/>
      <c r="AC738" s="447"/>
      <c r="AD738" s="25"/>
      <c r="AE738" s="25"/>
      <c r="AF738" s="25"/>
      <c r="AG738" s="25"/>
      <c r="AH738" s="25"/>
      <c r="AI738" s="25"/>
      <c r="AJ738" s="25"/>
    </row>
    <row r="739" spans="1:36" ht="12.75" customHeight="1" thickBot="1" x14ac:dyDescent="0.3">
      <c r="A739" s="36"/>
      <c r="B739" s="36"/>
      <c r="C739" s="36"/>
      <c r="D739" s="36"/>
      <c r="E739" s="36"/>
      <c r="F739" s="36"/>
      <c r="G739" s="27"/>
      <c r="H739" s="188"/>
      <c r="I739" s="189"/>
      <c r="J739" s="189"/>
      <c r="K739" s="189"/>
      <c r="L739" s="180"/>
      <c r="M739" s="205" t="s">
        <v>805</v>
      </c>
      <c r="N739" s="203"/>
      <c r="O739" s="203"/>
      <c r="P739" s="203"/>
      <c r="Q739" s="203"/>
      <c r="R739" s="203"/>
      <c r="S739" s="203"/>
      <c r="T739" s="203"/>
      <c r="U739" s="203"/>
      <c r="V739" s="203"/>
      <c r="W739" s="203"/>
      <c r="X739" s="191"/>
      <c r="Y739" s="783"/>
      <c r="Z739" s="191"/>
      <c r="AA739" s="191"/>
      <c r="AB739" s="287"/>
      <c r="AC739" s="856"/>
      <c r="AD739" s="25"/>
      <c r="AE739" s="25"/>
      <c r="AF739" s="25"/>
      <c r="AG739" s="25"/>
      <c r="AH739" s="25"/>
      <c r="AI739" s="25"/>
      <c r="AJ739" s="25"/>
    </row>
    <row r="740" spans="1:36" ht="15.75" customHeight="1" x14ac:dyDescent="0.25">
      <c r="A740" s="36"/>
      <c r="B740" s="36"/>
      <c r="C740" s="36"/>
      <c r="D740" s="36"/>
      <c r="E740" s="36"/>
      <c r="F740" s="36"/>
      <c r="G740" s="27"/>
      <c r="H740" s="972" t="s">
        <v>1</v>
      </c>
      <c r="I740" s="967"/>
      <c r="J740" s="967"/>
      <c r="K740" s="967"/>
      <c r="L740" s="967"/>
      <c r="M740" s="973" t="s">
        <v>2</v>
      </c>
      <c r="N740" s="967"/>
      <c r="O740" s="967"/>
      <c r="P740" s="967"/>
      <c r="Q740" s="967"/>
      <c r="R740" s="967"/>
      <c r="S740" s="967"/>
      <c r="T740" s="967"/>
      <c r="U740" s="967"/>
      <c r="V740" s="258"/>
      <c r="W740" s="258"/>
      <c r="X740" s="258"/>
      <c r="Y740" s="778"/>
      <c r="Z740" s="258"/>
      <c r="AA740" s="258"/>
      <c r="AB740" s="493"/>
      <c r="AC740" s="296"/>
      <c r="AD740" s="25"/>
      <c r="AE740" s="25"/>
      <c r="AF740" s="25"/>
      <c r="AG740" s="25"/>
      <c r="AH740" s="25"/>
      <c r="AI740" s="25"/>
      <c r="AJ740" s="25"/>
    </row>
    <row r="741" spans="1:36" ht="15" customHeight="1" x14ac:dyDescent="0.25">
      <c r="A741" s="36"/>
      <c r="B741" s="36"/>
      <c r="C741" s="36"/>
      <c r="D741" s="36"/>
      <c r="E741" s="36"/>
      <c r="F741" s="36"/>
      <c r="G741" s="27"/>
      <c r="H741" s="962" t="s">
        <v>4</v>
      </c>
      <c r="I741" s="963"/>
      <c r="J741" s="963"/>
      <c r="K741" s="963"/>
      <c r="L741" s="963"/>
      <c r="M741" s="964" t="s">
        <v>3</v>
      </c>
      <c r="N741" s="963"/>
      <c r="O741" s="963"/>
      <c r="P741" s="963"/>
      <c r="Q741" s="963"/>
      <c r="R741" s="963"/>
      <c r="S741" s="963"/>
      <c r="T741" s="963"/>
      <c r="U741" s="963"/>
      <c r="V741" s="833"/>
      <c r="W741" s="254"/>
      <c r="X741" s="965"/>
      <c r="Y741" s="963"/>
      <c r="Z741" s="971"/>
      <c r="AA741" s="963"/>
      <c r="AB741" s="963"/>
      <c r="AC741" s="297"/>
      <c r="AD741" s="25"/>
      <c r="AE741" s="25"/>
      <c r="AF741" s="25"/>
      <c r="AG741" s="25"/>
      <c r="AH741" s="25"/>
      <c r="AI741" s="25"/>
      <c r="AJ741" s="25"/>
    </row>
    <row r="742" spans="1:36" ht="16.5" customHeight="1" x14ac:dyDescent="0.25">
      <c r="A742" s="36"/>
      <c r="B742" s="36"/>
      <c r="C742" s="36"/>
      <c r="D742" s="36"/>
      <c r="E742" s="36"/>
      <c r="F742" s="36"/>
      <c r="G742" s="27"/>
      <c r="H742" s="962" t="s">
        <v>6</v>
      </c>
      <c r="I742" s="963"/>
      <c r="J742" s="963"/>
      <c r="K742" s="963"/>
      <c r="L742" s="963"/>
      <c r="M742" s="964" t="s">
        <v>18</v>
      </c>
      <c r="N742" s="963"/>
      <c r="O742" s="963"/>
      <c r="P742" s="963"/>
      <c r="Q742" s="963"/>
      <c r="R742" s="963"/>
      <c r="S742" s="963"/>
      <c r="T742" s="963"/>
      <c r="U742" s="963"/>
      <c r="V742" s="833"/>
      <c r="W742" s="254"/>
      <c r="X742" s="832"/>
      <c r="Y742" s="779"/>
      <c r="Z742" s="833"/>
      <c r="AA742" s="833"/>
      <c r="AB742" s="506"/>
      <c r="AC742" s="297"/>
      <c r="AD742" s="25"/>
      <c r="AE742" s="25"/>
      <c r="AF742" s="25"/>
      <c r="AG742" s="25"/>
      <c r="AH742" s="25"/>
      <c r="AI742" s="25"/>
      <c r="AJ742" s="25"/>
    </row>
    <row r="743" spans="1:36" ht="45.75" customHeight="1" x14ac:dyDescent="0.25">
      <c r="A743" s="36"/>
      <c r="B743" s="36"/>
      <c r="C743" s="36"/>
      <c r="D743" s="36"/>
      <c r="E743" s="36"/>
      <c r="F743" s="36"/>
      <c r="G743" s="27"/>
      <c r="H743" s="995" t="s">
        <v>8</v>
      </c>
      <c r="I743" s="994"/>
      <c r="J743" s="993"/>
      <c r="K743" s="177"/>
      <c r="L743" s="996" t="s">
        <v>9</v>
      </c>
      <c r="M743" s="994"/>
      <c r="N743" s="993"/>
      <c r="O743" s="178" t="s">
        <v>10</v>
      </c>
      <c r="P743" s="992" t="s">
        <v>11</v>
      </c>
      <c r="Q743" s="994"/>
      <c r="R743" s="993"/>
      <c r="S743" s="992" t="s">
        <v>12</v>
      </c>
      <c r="T743" s="994"/>
      <c r="U743" s="993"/>
      <c r="V743" s="406" t="s">
        <v>798</v>
      </c>
      <c r="W743" s="992" t="s">
        <v>14</v>
      </c>
      <c r="X743" s="993"/>
      <c r="Y743" s="992" t="s">
        <v>15</v>
      </c>
      <c r="Z743" s="994"/>
      <c r="AA743" s="994"/>
      <c r="AB743" s="993"/>
      <c r="AC743" s="594" t="s">
        <v>16</v>
      </c>
      <c r="AD743" s="25"/>
      <c r="AE743" s="25"/>
      <c r="AF743" s="25"/>
      <c r="AG743" s="25"/>
      <c r="AH743" s="25"/>
      <c r="AI743" s="25"/>
      <c r="AJ743" s="25"/>
    </row>
    <row r="744" spans="1:36" s="559" customFormat="1" ht="72" customHeight="1" thickBot="1" x14ac:dyDescent="0.3">
      <c r="A744" s="638"/>
      <c r="B744" s="638"/>
      <c r="C744" s="638"/>
      <c r="D744" s="638"/>
      <c r="E744" s="638"/>
      <c r="F744" s="638" t="s">
        <v>18</v>
      </c>
      <c r="G744" s="662"/>
      <c r="H744" s="601" t="s">
        <v>19</v>
      </c>
      <c r="I744" s="602" t="s">
        <v>20</v>
      </c>
      <c r="J744" s="602" t="s">
        <v>21</v>
      </c>
      <c r="K744" s="602" t="s">
        <v>799</v>
      </c>
      <c r="L744" s="603" t="s">
        <v>20</v>
      </c>
      <c r="M744" s="604" t="s">
        <v>21</v>
      </c>
      <c r="N744" s="604" t="s">
        <v>22</v>
      </c>
      <c r="O744" s="558"/>
      <c r="P744" s="605" t="s">
        <v>23</v>
      </c>
      <c r="Q744" s="605" t="s">
        <v>24</v>
      </c>
      <c r="R744" s="605" t="s">
        <v>25</v>
      </c>
      <c r="S744" s="605" t="s">
        <v>26</v>
      </c>
      <c r="T744" s="605" t="s">
        <v>27</v>
      </c>
      <c r="U744" s="605" t="s">
        <v>28</v>
      </c>
      <c r="V744" s="605" t="s">
        <v>29</v>
      </c>
      <c r="W744" s="606" t="s">
        <v>31</v>
      </c>
      <c r="X744" s="606" t="s">
        <v>32</v>
      </c>
      <c r="Y744" s="785" t="s">
        <v>33</v>
      </c>
      <c r="Z744" s="558" t="s">
        <v>34</v>
      </c>
      <c r="AA744" s="558" t="s">
        <v>35</v>
      </c>
      <c r="AB744" s="558" t="s">
        <v>36</v>
      </c>
      <c r="AC744" s="664"/>
      <c r="AD744" s="627"/>
      <c r="AE744" s="627"/>
      <c r="AF744" s="627"/>
      <c r="AG744" s="627"/>
      <c r="AH744" s="627"/>
      <c r="AI744" s="627"/>
      <c r="AJ744" s="627"/>
    </row>
    <row r="745" spans="1:36" s="211" customFormat="1" ht="15.75" customHeight="1" x14ac:dyDescent="0.25">
      <c r="A745" s="246" t="s">
        <v>3</v>
      </c>
      <c r="B745" s="246"/>
      <c r="C745" s="246"/>
      <c r="D745" s="246"/>
      <c r="E745" s="246"/>
      <c r="F745" s="36" t="s">
        <v>18</v>
      </c>
      <c r="G745" s="280"/>
      <c r="H745" s="230">
        <f t="shared" ref="H745:H770" si="410">IF(I745&lt;&gt;"",VLOOKUP(F744,Dependencias,2,0),"")</f>
        <v>20</v>
      </c>
      <c r="I745" s="849">
        <f t="shared" si="379"/>
        <v>169</v>
      </c>
      <c r="J745" s="849">
        <f t="shared" si="380"/>
        <v>61</v>
      </c>
      <c r="K745" s="849">
        <f t="shared" si="376"/>
        <v>1899</v>
      </c>
      <c r="L745" s="847" t="s">
        <v>95</v>
      </c>
      <c r="M745" s="847" t="s">
        <v>246</v>
      </c>
      <c r="N745" s="227" t="s">
        <v>247</v>
      </c>
      <c r="O745" s="986" t="s">
        <v>154</v>
      </c>
      <c r="P745" s="839"/>
      <c r="Q745" s="839"/>
      <c r="R745" s="839" t="s">
        <v>41</v>
      </c>
      <c r="S745" s="839" t="s">
        <v>41</v>
      </c>
      <c r="T745" s="839"/>
      <c r="U745" s="839" t="s">
        <v>41</v>
      </c>
      <c r="V745" s="1034" t="s">
        <v>155</v>
      </c>
      <c r="W745" s="839">
        <v>3</v>
      </c>
      <c r="X745" s="839">
        <v>17</v>
      </c>
      <c r="Y745" s="782"/>
      <c r="Z745" s="839"/>
      <c r="AA745" s="839" t="s">
        <v>41</v>
      </c>
      <c r="AB745" s="839" t="s">
        <v>41</v>
      </c>
      <c r="AC745" s="958" t="s">
        <v>1039</v>
      </c>
      <c r="AD745" s="212"/>
      <c r="AE745" s="212"/>
      <c r="AF745" s="212"/>
      <c r="AG745" s="212"/>
      <c r="AH745" s="212"/>
      <c r="AI745" s="212"/>
      <c r="AJ745" s="212" t="str">
        <f t="shared" ref="AJ745" si="411">TRIM(AH745)</f>
        <v/>
      </c>
    </row>
    <row r="746" spans="1:36" ht="14.25" customHeight="1" x14ac:dyDescent="0.25">
      <c r="A746" s="36" t="s">
        <v>3</v>
      </c>
      <c r="B746" s="36"/>
      <c r="C746" s="36"/>
      <c r="D746" s="36"/>
      <c r="E746" s="36"/>
      <c r="F746" s="36" t="s">
        <v>18</v>
      </c>
      <c r="G746" s="27"/>
      <c r="H746" s="184" t="str">
        <f t="shared" si="410"/>
        <v/>
      </c>
      <c r="I746" s="185" t="str">
        <f t="shared" si="379"/>
        <v/>
      </c>
      <c r="J746" s="185" t="str">
        <f t="shared" si="380"/>
        <v/>
      </c>
      <c r="K746" s="185">
        <f t="shared" si="376"/>
        <v>1809</v>
      </c>
      <c r="L746" s="862"/>
      <c r="M746" s="862"/>
      <c r="N746" s="857" t="s">
        <v>250</v>
      </c>
      <c r="O746" s="987"/>
      <c r="P746" s="186"/>
      <c r="Q746" s="186"/>
      <c r="R746" s="186"/>
      <c r="S746" s="186"/>
      <c r="T746" s="186"/>
      <c r="U746" s="186"/>
      <c r="V746" s="1035"/>
      <c r="W746" s="186"/>
      <c r="X746" s="186"/>
      <c r="Y746" s="781"/>
      <c r="Z746" s="186"/>
      <c r="AA746" s="186"/>
      <c r="AB746" s="455"/>
      <c r="AC746" s="1047"/>
      <c r="AD746" s="25"/>
      <c r="AE746" s="25"/>
      <c r="AF746" s="25"/>
      <c r="AG746" s="25"/>
      <c r="AH746" s="25"/>
      <c r="AI746" s="25"/>
      <c r="AJ746" s="25" t="str">
        <f t="shared" ref="AJ746" si="412">TRIM(AH746)</f>
        <v/>
      </c>
    </row>
    <row r="747" spans="1:36" ht="13.5" customHeight="1" x14ac:dyDescent="0.25">
      <c r="A747" s="36" t="s">
        <v>3</v>
      </c>
      <c r="B747" s="36"/>
      <c r="C747" s="36"/>
      <c r="D747" s="36"/>
      <c r="E747" s="36"/>
      <c r="F747" s="36" t="s">
        <v>18</v>
      </c>
      <c r="G747" s="27"/>
      <c r="H747" s="184" t="str">
        <f t="shared" si="410"/>
        <v/>
      </c>
      <c r="I747" s="185" t="str">
        <f t="shared" si="379"/>
        <v/>
      </c>
      <c r="J747" s="185" t="str">
        <f t="shared" si="380"/>
        <v/>
      </c>
      <c r="K747" s="185">
        <f t="shared" si="376"/>
        <v>1791</v>
      </c>
      <c r="L747" s="862"/>
      <c r="M747" s="862"/>
      <c r="N747" s="857" t="s">
        <v>1040</v>
      </c>
      <c r="O747" s="987"/>
      <c r="P747" s="186"/>
      <c r="Q747" s="186"/>
      <c r="R747" s="186"/>
      <c r="S747" s="186"/>
      <c r="T747" s="186"/>
      <c r="U747" s="186"/>
      <c r="V747" s="1035"/>
      <c r="W747" s="186"/>
      <c r="X747" s="186"/>
      <c r="Y747" s="781"/>
      <c r="Z747" s="186"/>
      <c r="AA747" s="186"/>
      <c r="AB747" s="455"/>
      <c r="AC747" s="1047"/>
      <c r="AD747" s="25"/>
      <c r="AE747" s="25"/>
      <c r="AF747" s="25"/>
      <c r="AG747" s="25"/>
      <c r="AH747" s="25"/>
      <c r="AI747" s="25"/>
      <c r="AJ747" s="25" t="str">
        <f t="shared" ref="AJ747" si="413">TRIM(AH747)</f>
        <v/>
      </c>
    </row>
    <row r="748" spans="1:36" ht="14.25" customHeight="1" x14ac:dyDescent="0.25">
      <c r="A748" s="36" t="s">
        <v>3</v>
      </c>
      <c r="B748" s="36"/>
      <c r="C748" s="36"/>
      <c r="D748" s="36"/>
      <c r="E748" s="36"/>
      <c r="F748" s="36" t="s">
        <v>18</v>
      </c>
      <c r="G748" s="27"/>
      <c r="H748" s="184" t="str">
        <f t="shared" si="410"/>
        <v/>
      </c>
      <c r="I748" s="185" t="str">
        <f t="shared" si="379"/>
        <v/>
      </c>
      <c r="J748" s="185" t="str">
        <f t="shared" si="380"/>
        <v/>
      </c>
      <c r="K748" s="185">
        <f t="shared" si="376"/>
        <v>1646</v>
      </c>
      <c r="L748" s="862"/>
      <c r="M748" s="862"/>
      <c r="N748" s="857" t="s">
        <v>252</v>
      </c>
      <c r="O748" s="857"/>
      <c r="P748" s="186"/>
      <c r="Q748" s="186"/>
      <c r="R748" s="186"/>
      <c r="S748" s="186"/>
      <c r="T748" s="186"/>
      <c r="U748" s="186"/>
      <c r="V748" s="187"/>
      <c r="W748" s="186"/>
      <c r="X748" s="186"/>
      <c r="Y748" s="781"/>
      <c r="Z748" s="186"/>
      <c r="AA748" s="186"/>
      <c r="AB748" s="455"/>
      <c r="AC748" s="1047"/>
      <c r="AD748" s="25"/>
      <c r="AE748" s="25"/>
      <c r="AF748" s="25"/>
      <c r="AG748" s="25"/>
      <c r="AH748" s="25"/>
      <c r="AI748" s="25"/>
      <c r="AJ748" s="25" t="str">
        <f t="shared" ref="AJ748" si="414">TRIM(AH748)</f>
        <v/>
      </c>
    </row>
    <row r="749" spans="1:36" ht="27.75" customHeight="1" x14ac:dyDescent="0.25">
      <c r="A749" s="36" t="s">
        <v>3</v>
      </c>
      <c r="B749" s="36"/>
      <c r="C749" s="36"/>
      <c r="D749" s="36"/>
      <c r="E749" s="36"/>
      <c r="F749" s="36" t="s">
        <v>18</v>
      </c>
      <c r="G749" s="27"/>
      <c r="H749" s="184" t="str">
        <f t="shared" si="410"/>
        <v/>
      </c>
      <c r="I749" s="185" t="str">
        <f t="shared" si="379"/>
        <v/>
      </c>
      <c r="J749" s="185" t="str">
        <f t="shared" si="380"/>
        <v/>
      </c>
      <c r="K749" s="185">
        <f t="shared" si="376"/>
        <v>1647</v>
      </c>
      <c r="L749" s="862"/>
      <c r="M749" s="862"/>
      <c r="N749" s="857" t="s">
        <v>1041</v>
      </c>
      <c r="O749" s="857"/>
      <c r="P749" s="186"/>
      <c r="Q749" s="186"/>
      <c r="R749" s="186"/>
      <c r="S749" s="186"/>
      <c r="T749" s="186"/>
      <c r="U749" s="186"/>
      <c r="V749" s="187"/>
      <c r="W749" s="186"/>
      <c r="X749" s="186"/>
      <c r="Y749" s="781"/>
      <c r="Z749" s="186"/>
      <c r="AA749" s="186"/>
      <c r="AB749" s="455"/>
      <c r="AC749" s="1047"/>
      <c r="AD749" s="25"/>
      <c r="AE749" s="25"/>
      <c r="AF749" s="25"/>
      <c r="AG749" s="25"/>
      <c r="AH749" s="25"/>
      <c r="AI749" s="25"/>
      <c r="AJ749" s="25" t="str">
        <f t="shared" ref="AJ749" si="415">TRIM(AH749)</f>
        <v/>
      </c>
    </row>
    <row r="750" spans="1:36" ht="12.75" customHeight="1" x14ac:dyDescent="0.25">
      <c r="A750" s="36" t="s">
        <v>3</v>
      </c>
      <c r="B750" s="36"/>
      <c r="C750" s="36"/>
      <c r="D750" s="36"/>
      <c r="E750" s="36"/>
      <c r="F750" s="36" t="s">
        <v>18</v>
      </c>
      <c r="G750" s="27"/>
      <c r="H750" s="184" t="str">
        <f t="shared" si="410"/>
        <v/>
      </c>
      <c r="I750" s="185" t="str">
        <f t="shared" si="379"/>
        <v/>
      </c>
      <c r="J750" s="185" t="str">
        <f t="shared" si="380"/>
        <v/>
      </c>
      <c r="K750" s="185">
        <f t="shared" si="376"/>
        <v>1698</v>
      </c>
      <c r="L750" s="862"/>
      <c r="M750" s="862"/>
      <c r="N750" s="857" t="s">
        <v>254</v>
      </c>
      <c r="O750" s="857"/>
      <c r="P750" s="186"/>
      <c r="Q750" s="186"/>
      <c r="R750" s="186"/>
      <c r="S750" s="186"/>
      <c r="T750" s="186"/>
      <c r="U750" s="186"/>
      <c r="V750" s="187"/>
      <c r="W750" s="186"/>
      <c r="X750" s="186"/>
      <c r="Y750" s="781"/>
      <c r="Z750" s="186"/>
      <c r="AA750" s="186"/>
      <c r="AB750" s="455"/>
      <c r="AC750" s="1047"/>
      <c r="AD750" s="25"/>
      <c r="AE750" s="25"/>
      <c r="AF750" s="25"/>
      <c r="AG750" s="25"/>
      <c r="AH750" s="25"/>
      <c r="AI750" s="25"/>
      <c r="AJ750" s="25" t="str">
        <f t="shared" ref="AJ750" si="416">TRIM(AH750)</f>
        <v/>
      </c>
    </row>
    <row r="751" spans="1:36" ht="16.5" customHeight="1" x14ac:dyDescent="0.25">
      <c r="A751" s="36" t="s">
        <v>3</v>
      </c>
      <c r="B751" s="36"/>
      <c r="C751" s="36"/>
      <c r="D751" s="36"/>
      <c r="E751" s="36"/>
      <c r="F751" s="36" t="s">
        <v>18</v>
      </c>
      <c r="G751" s="27"/>
      <c r="H751" s="184" t="str">
        <f t="shared" si="410"/>
        <v/>
      </c>
      <c r="I751" s="185" t="str">
        <f t="shared" si="379"/>
        <v/>
      </c>
      <c r="J751" s="185" t="str">
        <f t="shared" si="380"/>
        <v/>
      </c>
      <c r="K751" s="185">
        <f t="shared" si="376"/>
        <v>1700</v>
      </c>
      <c r="L751" s="862"/>
      <c r="M751" s="862"/>
      <c r="N751" s="857" t="s">
        <v>39</v>
      </c>
      <c r="O751" s="857"/>
      <c r="P751" s="186"/>
      <c r="Q751" s="186"/>
      <c r="R751" s="186"/>
      <c r="S751" s="186"/>
      <c r="T751" s="186"/>
      <c r="U751" s="186"/>
      <c r="V751" s="187"/>
      <c r="W751" s="186"/>
      <c r="X751" s="186"/>
      <c r="Y751" s="781"/>
      <c r="Z751" s="186"/>
      <c r="AA751" s="186"/>
      <c r="AB751" s="455"/>
      <c r="AC751" s="1047"/>
      <c r="AD751" s="25"/>
      <c r="AE751" s="25"/>
      <c r="AF751" s="25"/>
      <c r="AG751" s="25"/>
      <c r="AH751" s="25"/>
      <c r="AI751" s="25"/>
      <c r="AJ751" s="25" t="str">
        <f t="shared" ref="AJ751" si="417">TRIM(AH751)</f>
        <v/>
      </c>
    </row>
    <row r="752" spans="1:36" ht="26.25" customHeight="1" x14ac:dyDescent="0.25">
      <c r="A752" s="36" t="s">
        <v>3</v>
      </c>
      <c r="B752" s="36"/>
      <c r="C752" s="36"/>
      <c r="D752" s="36"/>
      <c r="E752" s="36"/>
      <c r="F752" s="36" t="s">
        <v>18</v>
      </c>
      <c r="G752" s="27"/>
      <c r="H752" s="184" t="str">
        <f t="shared" si="410"/>
        <v/>
      </c>
      <c r="I752" s="185" t="str">
        <f t="shared" ref="I752:I800" si="418">IF(L752&lt;&gt;"",VLOOKUP(L752,SERIE,2,0),"")</f>
        <v/>
      </c>
      <c r="J752" s="185" t="str">
        <f t="shared" ref="J752:J800" si="419">IF(M752&lt;&gt;"",VLOOKUP(M752,SUBSERIE,2,0),"")</f>
        <v/>
      </c>
      <c r="K752" s="185">
        <f t="shared" si="376"/>
        <v>1699</v>
      </c>
      <c r="L752" s="862"/>
      <c r="M752" s="862"/>
      <c r="N752" s="857" t="s">
        <v>255</v>
      </c>
      <c r="O752" s="857"/>
      <c r="P752" s="186"/>
      <c r="Q752" s="186"/>
      <c r="R752" s="186"/>
      <c r="S752" s="186"/>
      <c r="T752" s="186"/>
      <c r="U752" s="186"/>
      <c r="V752" s="187"/>
      <c r="W752" s="186"/>
      <c r="X752" s="186"/>
      <c r="Y752" s="781"/>
      <c r="Z752" s="186"/>
      <c r="AA752" s="186"/>
      <c r="AB752" s="455"/>
      <c r="AC752" s="1047"/>
      <c r="AD752" s="25"/>
      <c r="AE752" s="25"/>
      <c r="AF752" s="25"/>
      <c r="AG752" s="25"/>
      <c r="AH752" s="25"/>
      <c r="AI752" s="25"/>
      <c r="AJ752" s="25" t="str">
        <f t="shared" ref="AJ752" si="420">TRIM(AH752)</f>
        <v/>
      </c>
    </row>
    <row r="753" spans="1:36" ht="13.5" customHeight="1" x14ac:dyDescent="0.25">
      <c r="A753" s="36" t="s">
        <v>3</v>
      </c>
      <c r="B753" s="36"/>
      <c r="C753" s="36"/>
      <c r="D753" s="36"/>
      <c r="E753" s="36"/>
      <c r="F753" s="36" t="s">
        <v>18</v>
      </c>
      <c r="G753" s="27"/>
      <c r="H753" s="184" t="str">
        <f t="shared" si="410"/>
        <v/>
      </c>
      <c r="I753" s="185" t="str">
        <f t="shared" si="418"/>
        <v/>
      </c>
      <c r="J753" s="185" t="str">
        <f t="shared" si="419"/>
        <v/>
      </c>
      <c r="K753" s="185">
        <f t="shared" si="376"/>
        <v>1852</v>
      </c>
      <c r="L753" s="862"/>
      <c r="M753" s="862"/>
      <c r="N753" s="857" t="s">
        <v>256</v>
      </c>
      <c r="O753" s="857"/>
      <c r="P753" s="186"/>
      <c r="Q753" s="186"/>
      <c r="R753" s="186"/>
      <c r="S753" s="186"/>
      <c r="T753" s="186"/>
      <c r="U753" s="186"/>
      <c r="V753" s="187"/>
      <c r="W753" s="186"/>
      <c r="X753" s="186"/>
      <c r="Y753" s="781"/>
      <c r="Z753" s="186"/>
      <c r="AA753" s="186"/>
      <c r="AB753" s="455"/>
      <c r="AC753" s="1047"/>
      <c r="AD753" s="25"/>
      <c r="AE753" s="25"/>
      <c r="AF753" s="25"/>
      <c r="AG753" s="25"/>
      <c r="AH753" s="25"/>
      <c r="AI753" s="25"/>
      <c r="AJ753" s="25" t="str">
        <f t="shared" ref="AJ753" si="421">TRIM(AH753)</f>
        <v/>
      </c>
    </row>
    <row r="754" spans="1:36" ht="14.25" customHeight="1" x14ac:dyDescent="0.25">
      <c r="A754" s="36" t="s">
        <v>3</v>
      </c>
      <c r="B754" s="36"/>
      <c r="C754" s="36"/>
      <c r="D754" s="36"/>
      <c r="E754" s="36"/>
      <c r="F754" s="36" t="s">
        <v>18</v>
      </c>
      <c r="G754" s="27"/>
      <c r="H754" s="184" t="str">
        <f t="shared" si="410"/>
        <v/>
      </c>
      <c r="I754" s="185" t="str">
        <f t="shared" si="418"/>
        <v/>
      </c>
      <c r="J754" s="185" t="str">
        <f t="shared" si="419"/>
        <v/>
      </c>
      <c r="K754" s="185">
        <f t="shared" si="376"/>
        <v>1853</v>
      </c>
      <c r="L754" s="862"/>
      <c r="M754" s="862"/>
      <c r="N754" s="857" t="s">
        <v>257</v>
      </c>
      <c r="O754" s="857"/>
      <c r="P754" s="186"/>
      <c r="Q754" s="186"/>
      <c r="R754" s="186"/>
      <c r="S754" s="186"/>
      <c r="T754" s="186"/>
      <c r="U754" s="186"/>
      <c r="V754" s="187"/>
      <c r="W754" s="186"/>
      <c r="X754" s="186"/>
      <c r="Y754" s="781"/>
      <c r="Z754" s="186"/>
      <c r="AA754" s="186"/>
      <c r="AB754" s="455"/>
      <c r="AC754" s="1047"/>
      <c r="AD754" s="25"/>
      <c r="AE754" s="25"/>
      <c r="AF754" s="25"/>
      <c r="AG754" s="25"/>
      <c r="AH754" s="25"/>
      <c r="AI754" s="25"/>
      <c r="AJ754" s="25" t="str">
        <f t="shared" ref="AJ754" si="422">TRIM(AH754)</f>
        <v/>
      </c>
    </row>
    <row r="755" spans="1:36" ht="13.5" customHeight="1" x14ac:dyDescent="0.25">
      <c r="A755" s="36" t="s">
        <v>3</v>
      </c>
      <c r="B755" s="36"/>
      <c r="C755" s="36"/>
      <c r="D755" s="36"/>
      <c r="E755" s="36"/>
      <c r="F755" s="36" t="s">
        <v>18</v>
      </c>
      <c r="G755" s="27"/>
      <c r="H755" s="184" t="str">
        <f t="shared" si="410"/>
        <v/>
      </c>
      <c r="I755" s="185" t="str">
        <f t="shared" si="418"/>
        <v/>
      </c>
      <c r="J755" s="185" t="str">
        <f t="shared" si="419"/>
        <v/>
      </c>
      <c r="K755" s="185">
        <f t="shared" si="376"/>
        <v>1707</v>
      </c>
      <c r="L755" s="862"/>
      <c r="M755" s="862"/>
      <c r="N755" s="857" t="s">
        <v>258</v>
      </c>
      <c r="O755" s="857"/>
      <c r="P755" s="186"/>
      <c r="Q755" s="186"/>
      <c r="R755" s="186"/>
      <c r="S755" s="186"/>
      <c r="T755" s="186"/>
      <c r="U755" s="186"/>
      <c r="V755" s="187"/>
      <c r="W755" s="186"/>
      <c r="X755" s="186"/>
      <c r="Y755" s="781"/>
      <c r="Z755" s="186"/>
      <c r="AA755" s="186"/>
      <c r="AB755" s="455"/>
      <c r="AC755" s="1047"/>
      <c r="AD755" s="25"/>
      <c r="AE755" s="25"/>
      <c r="AF755" s="25"/>
      <c r="AG755" s="25"/>
      <c r="AH755" s="25"/>
      <c r="AI755" s="25"/>
      <c r="AJ755" s="25" t="str">
        <f t="shared" ref="AJ755" si="423">TRIM(AH755)</f>
        <v/>
      </c>
    </row>
    <row r="756" spans="1:36" ht="26.25" customHeight="1" x14ac:dyDescent="0.25">
      <c r="A756" s="36" t="s">
        <v>3</v>
      </c>
      <c r="B756" s="36"/>
      <c r="C756" s="36"/>
      <c r="D756" s="36"/>
      <c r="E756" s="36"/>
      <c r="F756" s="36" t="s">
        <v>18</v>
      </c>
      <c r="G756" s="27"/>
      <c r="H756" s="184" t="str">
        <f t="shared" si="410"/>
        <v/>
      </c>
      <c r="I756" s="185" t="str">
        <f t="shared" si="418"/>
        <v/>
      </c>
      <c r="J756" s="185" t="str">
        <f t="shared" si="419"/>
        <v/>
      </c>
      <c r="K756" s="185">
        <f t="shared" si="376"/>
        <v>1654</v>
      </c>
      <c r="L756" s="862"/>
      <c r="M756" s="862"/>
      <c r="N756" s="857" t="s">
        <v>259</v>
      </c>
      <c r="O756" s="857"/>
      <c r="P756" s="186"/>
      <c r="Q756" s="186"/>
      <c r="R756" s="186"/>
      <c r="S756" s="186"/>
      <c r="T756" s="186"/>
      <c r="U756" s="186"/>
      <c r="V756" s="187"/>
      <c r="W756" s="186"/>
      <c r="X756" s="186"/>
      <c r="Y756" s="781"/>
      <c r="Z756" s="186"/>
      <c r="AA756" s="186"/>
      <c r="AB756" s="455"/>
      <c r="AC756" s="1047"/>
      <c r="AD756" s="25"/>
      <c r="AE756" s="25"/>
      <c r="AF756" s="25"/>
      <c r="AG756" s="25"/>
      <c r="AH756" s="25"/>
      <c r="AI756" s="25"/>
      <c r="AJ756" s="25" t="str">
        <f t="shared" ref="AJ756" si="424">TRIM(AH756)</f>
        <v/>
      </c>
    </row>
    <row r="757" spans="1:36" ht="25.5" customHeight="1" x14ac:dyDescent="0.25">
      <c r="A757" s="36" t="s">
        <v>3</v>
      </c>
      <c r="B757" s="36"/>
      <c r="C757" s="36"/>
      <c r="D757" s="36"/>
      <c r="E757" s="36"/>
      <c r="F757" s="36" t="s">
        <v>18</v>
      </c>
      <c r="G757" s="27"/>
      <c r="H757" s="184" t="str">
        <f t="shared" si="410"/>
        <v/>
      </c>
      <c r="I757" s="185" t="str">
        <f t="shared" si="418"/>
        <v/>
      </c>
      <c r="J757" s="185" t="str">
        <f t="shared" si="419"/>
        <v/>
      </c>
      <c r="K757" s="185">
        <f t="shared" si="376"/>
        <v>1603</v>
      </c>
      <c r="L757" s="862"/>
      <c r="M757" s="862"/>
      <c r="N757" s="857" t="s">
        <v>260</v>
      </c>
      <c r="O757" s="857"/>
      <c r="P757" s="186"/>
      <c r="Q757" s="186"/>
      <c r="R757" s="186"/>
      <c r="S757" s="186"/>
      <c r="T757" s="186"/>
      <c r="U757" s="186"/>
      <c r="V757" s="187"/>
      <c r="W757" s="186"/>
      <c r="X757" s="186"/>
      <c r="Y757" s="781"/>
      <c r="Z757" s="186"/>
      <c r="AA757" s="186"/>
      <c r="AB757" s="455"/>
      <c r="AC757" s="1047"/>
      <c r="AD757" s="25"/>
      <c r="AE757" s="25"/>
      <c r="AF757" s="25"/>
      <c r="AG757" s="25"/>
      <c r="AH757" s="25"/>
      <c r="AI757" s="25"/>
      <c r="AJ757" s="25" t="str">
        <f t="shared" ref="AJ757" si="425">TRIM(AH757)</f>
        <v/>
      </c>
    </row>
    <row r="758" spans="1:36" ht="13.5" customHeight="1" x14ac:dyDescent="0.25">
      <c r="A758" s="36" t="s">
        <v>3</v>
      </c>
      <c r="B758" s="36"/>
      <c r="C758" s="36"/>
      <c r="D758" s="36"/>
      <c r="E758" s="36"/>
      <c r="F758" s="36" t="s">
        <v>18</v>
      </c>
      <c r="G758" s="27"/>
      <c r="H758" s="184" t="str">
        <f t="shared" si="410"/>
        <v/>
      </c>
      <c r="I758" s="185" t="str">
        <f t="shared" si="418"/>
        <v/>
      </c>
      <c r="J758" s="185" t="str">
        <f t="shared" si="419"/>
        <v/>
      </c>
      <c r="K758" s="185">
        <f t="shared" si="376"/>
        <v>1614</v>
      </c>
      <c r="L758" s="862"/>
      <c r="M758" s="862"/>
      <c r="N758" s="857" t="s">
        <v>261</v>
      </c>
      <c r="O758" s="857"/>
      <c r="P758" s="186"/>
      <c r="Q758" s="186"/>
      <c r="R758" s="186"/>
      <c r="S758" s="186"/>
      <c r="T758" s="186"/>
      <c r="U758" s="186"/>
      <c r="V758" s="187"/>
      <c r="W758" s="186"/>
      <c r="X758" s="186"/>
      <c r="Y758" s="781"/>
      <c r="Z758" s="186"/>
      <c r="AA758" s="186"/>
      <c r="AB758" s="455"/>
      <c r="AC758" s="1047"/>
      <c r="AD758" s="25"/>
      <c r="AE758" s="25"/>
      <c r="AF758" s="25"/>
      <c r="AG758" s="25"/>
      <c r="AH758" s="25"/>
      <c r="AI758" s="25"/>
      <c r="AJ758" s="25" t="str">
        <f t="shared" ref="AJ758" si="426">TRIM(AH758)</f>
        <v/>
      </c>
    </row>
    <row r="759" spans="1:36" ht="14.25" customHeight="1" x14ac:dyDescent="0.25">
      <c r="A759" s="36" t="s">
        <v>3</v>
      </c>
      <c r="B759" s="36"/>
      <c r="C759" s="36"/>
      <c r="D759" s="36"/>
      <c r="E759" s="36"/>
      <c r="F759" s="36" t="s">
        <v>18</v>
      </c>
      <c r="G759" s="27"/>
      <c r="H759" s="184" t="str">
        <f t="shared" si="410"/>
        <v/>
      </c>
      <c r="I759" s="185" t="str">
        <f t="shared" si="418"/>
        <v/>
      </c>
      <c r="J759" s="185" t="str">
        <f t="shared" si="419"/>
        <v/>
      </c>
      <c r="K759" s="185">
        <f t="shared" si="376"/>
        <v>1615</v>
      </c>
      <c r="L759" s="862"/>
      <c r="M759" s="862"/>
      <c r="N759" s="857" t="s">
        <v>262</v>
      </c>
      <c r="O759" s="857"/>
      <c r="P759" s="186"/>
      <c r="Q759" s="186"/>
      <c r="R759" s="186"/>
      <c r="S759" s="186"/>
      <c r="T759" s="186"/>
      <c r="U759" s="186"/>
      <c r="V759" s="187"/>
      <c r="W759" s="186"/>
      <c r="X759" s="186"/>
      <c r="Y759" s="781"/>
      <c r="Z759" s="186"/>
      <c r="AA759" s="186"/>
      <c r="AB759" s="455"/>
      <c r="AC759" s="1047"/>
      <c r="AD759" s="25"/>
      <c r="AE759" s="25"/>
      <c r="AF759" s="25"/>
      <c r="AG759" s="25"/>
      <c r="AH759" s="25"/>
      <c r="AI759" s="25"/>
      <c r="AJ759" s="25" t="str">
        <f t="shared" ref="AJ759" si="427">TRIM(AH759)</f>
        <v/>
      </c>
    </row>
    <row r="760" spans="1:36" ht="13.5" customHeight="1" x14ac:dyDescent="0.25">
      <c r="A760" s="36" t="s">
        <v>3</v>
      </c>
      <c r="B760" s="36"/>
      <c r="C760" s="36"/>
      <c r="D760" s="36"/>
      <c r="E760" s="36"/>
      <c r="F760" s="36" t="s">
        <v>18</v>
      </c>
      <c r="G760" s="27"/>
      <c r="H760" s="184" t="str">
        <f t="shared" si="410"/>
        <v/>
      </c>
      <c r="I760" s="185" t="str">
        <f t="shared" si="418"/>
        <v/>
      </c>
      <c r="J760" s="185" t="str">
        <f t="shared" si="419"/>
        <v/>
      </c>
      <c r="K760" s="185">
        <f t="shared" si="376"/>
        <v>1649</v>
      </c>
      <c r="L760" s="862"/>
      <c r="M760" s="862"/>
      <c r="N760" s="857" t="s">
        <v>263</v>
      </c>
      <c r="O760" s="857"/>
      <c r="P760" s="186"/>
      <c r="Q760" s="186"/>
      <c r="R760" s="186"/>
      <c r="S760" s="186"/>
      <c r="T760" s="186"/>
      <c r="U760" s="186"/>
      <c r="V760" s="187"/>
      <c r="W760" s="186"/>
      <c r="X760" s="186"/>
      <c r="Y760" s="781"/>
      <c r="Z760" s="186"/>
      <c r="AA760" s="186"/>
      <c r="AB760" s="455"/>
      <c r="AC760" s="1047"/>
      <c r="AD760" s="25"/>
      <c r="AE760" s="25"/>
      <c r="AF760" s="25"/>
      <c r="AG760" s="25"/>
      <c r="AH760" s="25"/>
      <c r="AI760" s="25"/>
      <c r="AJ760" s="25" t="str">
        <f t="shared" ref="AJ760" si="428">TRIM(AH760)</f>
        <v/>
      </c>
    </row>
    <row r="761" spans="1:36" ht="13.5" customHeight="1" x14ac:dyDescent="0.25">
      <c r="A761" s="36" t="s">
        <v>3</v>
      </c>
      <c r="B761" s="36"/>
      <c r="C761" s="36"/>
      <c r="D761" s="36"/>
      <c r="E761" s="36"/>
      <c r="F761" s="36" t="s">
        <v>18</v>
      </c>
      <c r="G761" s="27"/>
      <c r="H761" s="184" t="str">
        <f t="shared" si="410"/>
        <v/>
      </c>
      <c r="I761" s="185" t="str">
        <f t="shared" si="418"/>
        <v/>
      </c>
      <c r="J761" s="185" t="str">
        <f t="shared" si="419"/>
        <v/>
      </c>
      <c r="K761" s="185">
        <f t="shared" si="376"/>
        <v>1648</v>
      </c>
      <c r="L761" s="862"/>
      <c r="M761" s="862"/>
      <c r="N761" s="857" t="s">
        <v>264</v>
      </c>
      <c r="O761" s="857"/>
      <c r="P761" s="186"/>
      <c r="Q761" s="186"/>
      <c r="R761" s="186"/>
      <c r="S761" s="186"/>
      <c r="T761" s="186"/>
      <c r="U761" s="186"/>
      <c r="V761" s="187"/>
      <c r="W761" s="186"/>
      <c r="X761" s="186"/>
      <c r="Y761" s="781"/>
      <c r="Z761" s="186"/>
      <c r="AA761" s="186"/>
      <c r="AB761" s="455"/>
      <c r="AC761" s="836"/>
      <c r="AD761" s="25"/>
      <c r="AE761" s="25"/>
      <c r="AF761" s="25"/>
      <c r="AG761" s="25"/>
      <c r="AH761" s="25"/>
      <c r="AI761" s="25"/>
      <c r="AJ761" s="25" t="str">
        <f t="shared" ref="AJ761" si="429">TRIM(AH761)</f>
        <v/>
      </c>
    </row>
    <row r="762" spans="1:36" ht="13.5" customHeight="1" x14ac:dyDescent="0.25">
      <c r="A762" s="36" t="s">
        <v>3</v>
      </c>
      <c r="B762" s="36"/>
      <c r="C762" s="36"/>
      <c r="D762" s="36"/>
      <c r="E762" s="36"/>
      <c r="F762" s="36" t="s">
        <v>18</v>
      </c>
      <c r="G762" s="27"/>
      <c r="H762" s="184" t="str">
        <f t="shared" si="410"/>
        <v/>
      </c>
      <c r="I762" s="185" t="str">
        <f t="shared" si="418"/>
        <v/>
      </c>
      <c r="J762" s="185" t="str">
        <f t="shared" si="419"/>
        <v/>
      </c>
      <c r="K762" s="185">
        <f t="shared" si="376"/>
        <v>1854</v>
      </c>
      <c r="L762" s="862"/>
      <c r="M762" s="862"/>
      <c r="N762" s="857" t="s">
        <v>265</v>
      </c>
      <c r="O762" s="857"/>
      <c r="P762" s="186"/>
      <c r="Q762" s="186"/>
      <c r="R762" s="186"/>
      <c r="S762" s="186"/>
      <c r="T762" s="186"/>
      <c r="U762" s="186"/>
      <c r="V762" s="187"/>
      <c r="W762" s="186"/>
      <c r="X762" s="186"/>
      <c r="Y762" s="781"/>
      <c r="Z762" s="186"/>
      <c r="AA762" s="186"/>
      <c r="AB762" s="455"/>
      <c r="AC762" s="836"/>
      <c r="AD762" s="25"/>
      <c r="AE762" s="25"/>
      <c r="AF762" s="25"/>
      <c r="AG762" s="25"/>
      <c r="AH762" s="25"/>
      <c r="AI762" s="25"/>
      <c r="AJ762" s="25" t="str">
        <f t="shared" ref="AJ762" si="430">TRIM(AH762)</f>
        <v/>
      </c>
    </row>
    <row r="763" spans="1:36" ht="13.5" customHeight="1" x14ac:dyDescent="0.25">
      <c r="A763" s="36" t="s">
        <v>3</v>
      </c>
      <c r="B763" s="36"/>
      <c r="C763" s="36"/>
      <c r="D763" s="36"/>
      <c r="E763" s="36"/>
      <c r="F763" s="36" t="s">
        <v>18</v>
      </c>
      <c r="G763" s="27"/>
      <c r="H763" s="184" t="str">
        <f t="shared" si="410"/>
        <v/>
      </c>
      <c r="I763" s="185" t="str">
        <f t="shared" si="418"/>
        <v/>
      </c>
      <c r="J763" s="185" t="str">
        <f t="shared" si="419"/>
        <v/>
      </c>
      <c r="K763" s="185">
        <f t="shared" si="376"/>
        <v>1650</v>
      </c>
      <c r="L763" s="862"/>
      <c r="M763" s="862"/>
      <c r="N763" s="857" t="s">
        <v>266</v>
      </c>
      <c r="O763" s="857"/>
      <c r="P763" s="186"/>
      <c r="Q763" s="186"/>
      <c r="R763" s="186"/>
      <c r="S763" s="186"/>
      <c r="T763" s="186"/>
      <c r="U763" s="186"/>
      <c r="V763" s="187"/>
      <c r="W763" s="186"/>
      <c r="X763" s="186"/>
      <c r="Y763" s="781"/>
      <c r="Z763" s="186"/>
      <c r="AA763" s="186"/>
      <c r="AB763" s="455"/>
      <c r="AC763" s="836"/>
      <c r="AD763" s="25"/>
      <c r="AE763" s="25"/>
      <c r="AF763" s="25"/>
      <c r="AG763" s="25"/>
      <c r="AH763" s="25"/>
      <c r="AI763" s="25"/>
      <c r="AJ763" s="25" t="str">
        <f t="shared" ref="AJ763" si="431">TRIM(AH763)</f>
        <v/>
      </c>
    </row>
    <row r="764" spans="1:36" ht="16.5" customHeight="1" x14ac:dyDescent="0.25">
      <c r="A764" s="36" t="s">
        <v>3</v>
      </c>
      <c r="B764" s="36"/>
      <c r="C764" s="36"/>
      <c r="D764" s="36"/>
      <c r="E764" s="36"/>
      <c r="F764" s="36" t="s">
        <v>18</v>
      </c>
      <c r="G764" s="27"/>
      <c r="H764" s="184" t="str">
        <f t="shared" si="410"/>
        <v/>
      </c>
      <c r="I764" s="185" t="str">
        <f t="shared" si="418"/>
        <v/>
      </c>
      <c r="J764" s="185" t="str">
        <f t="shared" si="419"/>
        <v/>
      </c>
      <c r="K764" s="185">
        <f t="shared" si="376"/>
        <v>1653</v>
      </c>
      <c r="L764" s="862"/>
      <c r="M764" s="862"/>
      <c r="N764" s="857" t="s">
        <v>267</v>
      </c>
      <c r="O764" s="857"/>
      <c r="P764" s="186"/>
      <c r="Q764" s="186"/>
      <c r="R764" s="186"/>
      <c r="S764" s="186"/>
      <c r="T764" s="186"/>
      <c r="U764" s="186"/>
      <c r="V764" s="187"/>
      <c r="W764" s="186"/>
      <c r="X764" s="186"/>
      <c r="Y764" s="781"/>
      <c r="Z764" s="186"/>
      <c r="AA764" s="186"/>
      <c r="AB764" s="455"/>
      <c r="AC764" s="836"/>
      <c r="AD764" s="25"/>
      <c r="AE764" s="25"/>
      <c r="AF764" s="25"/>
      <c r="AG764" s="25"/>
      <c r="AH764" s="25"/>
      <c r="AI764" s="25"/>
      <c r="AJ764" s="25" t="str">
        <f t="shared" ref="AJ764" si="432">TRIM(AH764)</f>
        <v/>
      </c>
    </row>
    <row r="765" spans="1:36" ht="13.5" customHeight="1" x14ac:dyDescent="0.25">
      <c r="A765" s="36" t="s">
        <v>3</v>
      </c>
      <c r="B765" s="36"/>
      <c r="C765" s="36"/>
      <c r="D765" s="36"/>
      <c r="E765" s="36"/>
      <c r="F765" s="36" t="s">
        <v>18</v>
      </c>
      <c r="G765" s="27"/>
      <c r="H765" s="184" t="str">
        <f t="shared" si="410"/>
        <v/>
      </c>
      <c r="I765" s="185" t="str">
        <f t="shared" si="418"/>
        <v/>
      </c>
      <c r="J765" s="185" t="str">
        <f t="shared" si="419"/>
        <v/>
      </c>
      <c r="K765" s="185">
        <f t="shared" si="376"/>
        <v>1904</v>
      </c>
      <c r="L765" s="862"/>
      <c r="M765" s="862"/>
      <c r="N765" s="857" t="s">
        <v>106</v>
      </c>
      <c r="O765" s="857"/>
      <c r="P765" s="186"/>
      <c r="Q765" s="186"/>
      <c r="R765" s="186"/>
      <c r="S765" s="186"/>
      <c r="T765" s="186"/>
      <c r="U765" s="186"/>
      <c r="V765" s="187"/>
      <c r="W765" s="186"/>
      <c r="X765" s="186"/>
      <c r="Y765" s="781"/>
      <c r="Z765" s="186"/>
      <c r="AA765" s="186"/>
      <c r="AB765" s="455"/>
      <c r="AC765" s="836"/>
      <c r="AD765" s="25"/>
      <c r="AE765" s="25"/>
      <c r="AF765" s="25"/>
      <c r="AG765" s="25"/>
      <c r="AH765" s="25"/>
      <c r="AI765" s="25"/>
      <c r="AJ765" s="25" t="str">
        <f t="shared" ref="AJ765" si="433">TRIM(AH765)</f>
        <v/>
      </c>
    </row>
    <row r="766" spans="1:36" ht="13.5" customHeight="1" x14ac:dyDescent="0.25">
      <c r="A766" s="36" t="s">
        <v>3</v>
      </c>
      <c r="B766" s="36"/>
      <c r="C766" s="36"/>
      <c r="D766" s="36"/>
      <c r="E766" s="36"/>
      <c r="F766" s="36" t="s">
        <v>18</v>
      </c>
      <c r="G766" s="27"/>
      <c r="H766" s="184" t="str">
        <f t="shared" si="410"/>
        <v/>
      </c>
      <c r="I766" s="185" t="str">
        <f t="shared" si="418"/>
        <v/>
      </c>
      <c r="J766" s="185" t="str">
        <f t="shared" si="419"/>
        <v/>
      </c>
      <c r="K766" s="185">
        <f t="shared" si="376"/>
        <v>1902</v>
      </c>
      <c r="L766" s="862"/>
      <c r="M766" s="862"/>
      <c r="N766" s="857" t="s">
        <v>268</v>
      </c>
      <c r="O766" s="857"/>
      <c r="P766" s="186"/>
      <c r="Q766" s="186"/>
      <c r="R766" s="186"/>
      <c r="S766" s="186"/>
      <c r="T766" s="186"/>
      <c r="U766" s="186"/>
      <c r="V766" s="187"/>
      <c r="W766" s="186"/>
      <c r="X766" s="186"/>
      <c r="Y766" s="781"/>
      <c r="Z766" s="186"/>
      <c r="AA766" s="186"/>
      <c r="AB766" s="455"/>
      <c r="AC766" s="836"/>
      <c r="AD766" s="25"/>
      <c r="AE766" s="25"/>
      <c r="AF766" s="25"/>
      <c r="AG766" s="25"/>
      <c r="AH766" s="25"/>
      <c r="AI766" s="25"/>
      <c r="AJ766" s="25" t="str">
        <f t="shared" ref="AJ766" si="434">TRIM(AH766)</f>
        <v/>
      </c>
    </row>
    <row r="767" spans="1:36" ht="12.75" customHeight="1" x14ac:dyDescent="0.25">
      <c r="A767" s="36" t="s">
        <v>3</v>
      </c>
      <c r="B767" s="36"/>
      <c r="C767" s="36"/>
      <c r="D767" s="36"/>
      <c r="E767" s="36"/>
      <c r="F767" s="36" t="s">
        <v>18</v>
      </c>
      <c r="G767" s="27"/>
      <c r="H767" s="184" t="str">
        <f t="shared" si="410"/>
        <v/>
      </c>
      <c r="I767" s="185" t="str">
        <f t="shared" si="418"/>
        <v/>
      </c>
      <c r="J767" s="185" t="str">
        <f t="shared" si="419"/>
        <v/>
      </c>
      <c r="K767" s="185">
        <f t="shared" si="376"/>
        <v>1903</v>
      </c>
      <c r="L767" s="862"/>
      <c r="M767" s="862"/>
      <c r="N767" s="857" t="s">
        <v>269</v>
      </c>
      <c r="O767" s="857"/>
      <c r="P767" s="186"/>
      <c r="Q767" s="186"/>
      <c r="R767" s="186"/>
      <c r="S767" s="186"/>
      <c r="T767" s="186"/>
      <c r="U767" s="186"/>
      <c r="V767" s="187"/>
      <c r="W767" s="186"/>
      <c r="X767" s="186"/>
      <c r="Y767" s="781"/>
      <c r="Z767" s="186"/>
      <c r="AA767" s="186"/>
      <c r="AB767" s="455"/>
      <c r="AC767" s="836"/>
      <c r="AD767" s="25"/>
      <c r="AE767" s="25"/>
      <c r="AF767" s="25"/>
      <c r="AG767" s="25"/>
      <c r="AH767" s="25"/>
      <c r="AI767" s="25"/>
      <c r="AJ767" s="25" t="str">
        <f t="shared" ref="AJ767" si="435">TRIM(AH767)</f>
        <v/>
      </c>
    </row>
    <row r="768" spans="1:36" ht="14.25" customHeight="1" x14ac:dyDescent="0.25">
      <c r="A768" s="36" t="s">
        <v>3</v>
      </c>
      <c r="B768" s="36"/>
      <c r="C768" s="36"/>
      <c r="D768" s="36"/>
      <c r="E768" s="36"/>
      <c r="F768" s="36" t="s">
        <v>18</v>
      </c>
      <c r="G768" s="27"/>
      <c r="H768" s="184" t="str">
        <f t="shared" si="410"/>
        <v/>
      </c>
      <c r="I768" s="185" t="str">
        <f t="shared" si="418"/>
        <v/>
      </c>
      <c r="J768" s="185" t="str">
        <f t="shared" si="419"/>
        <v/>
      </c>
      <c r="K768" s="185">
        <f t="shared" si="376"/>
        <v>1655</v>
      </c>
      <c r="L768" s="862"/>
      <c r="M768" s="862"/>
      <c r="N768" s="857" t="s">
        <v>1042</v>
      </c>
      <c r="O768" s="857"/>
      <c r="P768" s="186"/>
      <c r="Q768" s="186"/>
      <c r="R768" s="186"/>
      <c r="S768" s="186"/>
      <c r="T768" s="186"/>
      <c r="U768" s="186"/>
      <c r="V768" s="187"/>
      <c r="W768" s="186"/>
      <c r="X768" s="186"/>
      <c r="Y768" s="781"/>
      <c r="Z768" s="186"/>
      <c r="AA768" s="186"/>
      <c r="AB768" s="455"/>
      <c r="AC768" s="836"/>
      <c r="AD768" s="25"/>
      <c r="AE768" s="25"/>
      <c r="AF768" s="25"/>
      <c r="AG768" s="25"/>
      <c r="AH768" s="25"/>
      <c r="AI768" s="25"/>
      <c r="AJ768" s="25" t="str">
        <f t="shared" ref="AJ768" si="436">TRIM(AH768)</f>
        <v/>
      </c>
    </row>
    <row r="769" spans="1:36" ht="26.25" customHeight="1" x14ac:dyDescent="0.25">
      <c r="A769" s="36" t="s">
        <v>3</v>
      </c>
      <c r="B769" s="36"/>
      <c r="C769" s="36"/>
      <c r="D769" s="36"/>
      <c r="E769" s="36"/>
      <c r="F769" s="36" t="s">
        <v>18</v>
      </c>
      <c r="G769" s="27"/>
      <c r="H769" s="184" t="str">
        <f t="shared" si="410"/>
        <v/>
      </c>
      <c r="I769" s="185" t="str">
        <f t="shared" si="418"/>
        <v/>
      </c>
      <c r="J769" s="185" t="str">
        <f t="shared" si="419"/>
        <v/>
      </c>
      <c r="K769" s="185">
        <f t="shared" si="376"/>
        <v>1652</v>
      </c>
      <c r="L769" s="862"/>
      <c r="M769" s="862"/>
      <c r="N769" s="857" t="s">
        <v>271</v>
      </c>
      <c r="O769" s="857"/>
      <c r="P769" s="186"/>
      <c r="Q769" s="186"/>
      <c r="R769" s="186"/>
      <c r="S769" s="186"/>
      <c r="T769" s="186"/>
      <c r="U769" s="186"/>
      <c r="V769" s="187"/>
      <c r="W769" s="186"/>
      <c r="X769" s="186"/>
      <c r="Y769" s="781"/>
      <c r="Z769" s="186"/>
      <c r="AA769" s="186"/>
      <c r="AB769" s="455"/>
      <c r="AC769" s="836"/>
      <c r="AD769" s="25"/>
      <c r="AE769" s="25"/>
      <c r="AF769" s="25"/>
      <c r="AG769" s="25"/>
      <c r="AH769" s="25"/>
      <c r="AI769" s="25"/>
      <c r="AJ769" s="25" t="str">
        <f t="shared" ref="AJ769" si="437">TRIM(AH769)</f>
        <v/>
      </c>
    </row>
    <row r="770" spans="1:36" ht="16.5" customHeight="1" x14ac:dyDescent="0.25">
      <c r="A770" s="36" t="s">
        <v>3</v>
      </c>
      <c r="B770" s="36"/>
      <c r="C770" s="36"/>
      <c r="D770" s="36"/>
      <c r="E770" s="36"/>
      <c r="F770" s="36" t="s">
        <v>18</v>
      </c>
      <c r="G770" s="27"/>
      <c r="H770" s="184" t="str">
        <f t="shared" si="410"/>
        <v/>
      </c>
      <c r="I770" s="185" t="str">
        <f t="shared" si="418"/>
        <v/>
      </c>
      <c r="J770" s="185" t="str">
        <f t="shared" si="419"/>
        <v/>
      </c>
      <c r="K770" s="185">
        <f t="shared" si="376"/>
        <v>1635</v>
      </c>
      <c r="L770" s="862"/>
      <c r="M770" s="862"/>
      <c r="N770" s="857" t="s">
        <v>272</v>
      </c>
      <c r="O770" s="857"/>
      <c r="P770" s="186"/>
      <c r="Q770" s="186"/>
      <c r="R770" s="186"/>
      <c r="S770" s="186"/>
      <c r="T770" s="186"/>
      <c r="U770" s="186"/>
      <c r="V770" s="187"/>
      <c r="W770" s="186"/>
      <c r="X770" s="186"/>
      <c r="Y770" s="781"/>
      <c r="Z770" s="186"/>
      <c r="AA770" s="186"/>
      <c r="AB770" s="455"/>
      <c r="AC770" s="836"/>
      <c r="AD770" s="25"/>
      <c r="AE770" s="25"/>
      <c r="AF770" s="25"/>
      <c r="AG770" s="25"/>
      <c r="AH770" s="25"/>
      <c r="AI770" s="25"/>
      <c r="AJ770" s="25" t="str">
        <f t="shared" ref="AJ770" si="438">TRIM(AH770)</f>
        <v/>
      </c>
    </row>
    <row r="771" spans="1:36" ht="26.25" customHeight="1" x14ac:dyDescent="0.25">
      <c r="A771" s="36" t="s">
        <v>3</v>
      </c>
      <c r="B771" s="36"/>
      <c r="C771" s="36"/>
      <c r="D771" s="36"/>
      <c r="E771" s="36"/>
      <c r="F771" s="36" t="s">
        <v>18</v>
      </c>
      <c r="G771" s="27"/>
      <c r="H771" s="850"/>
      <c r="I771" s="850"/>
      <c r="J771" s="850"/>
      <c r="K771" s="850"/>
      <c r="L771" s="848"/>
      <c r="M771" s="848"/>
      <c r="N771" s="857" t="s">
        <v>273</v>
      </c>
      <c r="O771" s="857"/>
      <c r="P771" s="186"/>
      <c r="Q771" s="186"/>
      <c r="R771" s="186"/>
      <c r="S771" s="186"/>
      <c r="T771" s="186"/>
      <c r="U771" s="186"/>
      <c r="V771" s="187"/>
      <c r="W771" s="186"/>
      <c r="X771" s="186"/>
      <c r="Y771" s="781"/>
      <c r="Z771" s="186"/>
      <c r="AA771" s="186"/>
      <c r="AB771" s="455"/>
      <c r="AC771" s="857"/>
      <c r="AD771" s="25"/>
      <c r="AE771" s="25"/>
      <c r="AF771" s="25"/>
      <c r="AG771" s="25"/>
      <c r="AH771" s="25"/>
      <c r="AI771" s="25"/>
      <c r="AJ771" s="25" t="str">
        <f t="shared" ref="AJ771" si="439">TRIM(AH771)</f>
        <v/>
      </c>
    </row>
    <row r="772" spans="1:36" ht="26.25" customHeight="1" x14ac:dyDescent="0.25">
      <c r="A772" s="36" t="s">
        <v>3</v>
      </c>
      <c r="B772" s="36"/>
      <c r="C772" s="36"/>
      <c r="D772" s="36"/>
      <c r="E772" s="36"/>
      <c r="F772" s="36" t="s">
        <v>18</v>
      </c>
      <c r="G772" s="27"/>
      <c r="H772" s="184" t="str">
        <f>IF(I772&lt;&gt;"",VLOOKUP(F771,Dependencias,2,0),"")</f>
        <v/>
      </c>
      <c r="I772" s="185" t="str">
        <f t="shared" si="418"/>
        <v/>
      </c>
      <c r="J772" s="185" t="str">
        <f t="shared" si="419"/>
        <v/>
      </c>
      <c r="K772" s="185">
        <f t="shared" si="376"/>
        <v>1776</v>
      </c>
      <c r="L772" s="862"/>
      <c r="M772" s="862"/>
      <c r="N772" s="857" t="s">
        <v>274</v>
      </c>
      <c r="O772" s="857"/>
      <c r="P772" s="186"/>
      <c r="Q772" s="186"/>
      <c r="R772" s="186"/>
      <c r="S772" s="186"/>
      <c r="T772" s="186"/>
      <c r="U772" s="186"/>
      <c r="V772" s="187"/>
      <c r="W772" s="186"/>
      <c r="X772" s="186"/>
      <c r="Y772" s="781"/>
      <c r="Z772" s="186"/>
      <c r="AA772" s="186"/>
      <c r="AB772" s="455"/>
      <c r="AC772" s="836"/>
      <c r="AD772" s="25"/>
      <c r="AE772" s="25"/>
      <c r="AF772" s="25"/>
      <c r="AG772" s="25"/>
      <c r="AH772" s="25"/>
      <c r="AI772" s="25"/>
      <c r="AJ772" s="25" t="str">
        <f t="shared" ref="AJ772" si="440">TRIM(AH772)</f>
        <v/>
      </c>
    </row>
    <row r="773" spans="1:36" ht="26.25" customHeight="1" x14ac:dyDescent="0.25">
      <c r="A773" s="36"/>
      <c r="B773" s="36"/>
      <c r="C773" s="36"/>
      <c r="D773" s="36"/>
      <c r="E773" s="36"/>
      <c r="F773" s="36"/>
      <c r="G773" s="27"/>
      <c r="H773" s="184"/>
      <c r="I773" s="185"/>
      <c r="J773" s="185"/>
      <c r="K773" s="185"/>
      <c r="L773" s="862"/>
      <c r="M773" s="862"/>
      <c r="N773" s="857" t="s">
        <v>275</v>
      </c>
      <c r="O773" s="857"/>
      <c r="P773" s="186"/>
      <c r="Q773" s="186"/>
      <c r="R773" s="186"/>
      <c r="S773" s="186"/>
      <c r="T773" s="186"/>
      <c r="U773" s="186"/>
      <c r="V773" s="187"/>
      <c r="W773" s="186"/>
      <c r="X773" s="186"/>
      <c r="Y773" s="781"/>
      <c r="Z773" s="186"/>
      <c r="AA773" s="186"/>
      <c r="AB773" s="455"/>
      <c r="AC773" s="836"/>
      <c r="AD773" s="25"/>
      <c r="AE773" s="25"/>
      <c r="AF773" s="25"/>
      <c r="AG773" s="25"/>
      <c r="AH773" s="25"/>
      <c r="AI773" s="25"/>
      <c r="AJ773" s="25"/>
    </row>
    <row r="774" spans="1:36" ht="31.5" customHeight="1" thickBot="1" x14ac:dyDescent="0.3">
      <c r="A774" s="36" t="s">
        <v>3</v>
      </c>
      <c r="B774" s="36"/>
      <c r="C774" s="36"/>
      <c r="D774" s="36"/>
      <c r="E774" s="36"/>
      <c r="F774" s="36"/>
      <c r="G774" s="27"/>
      <c r="H774" s="184" t="str">
        <f>IF(I774&lt;&gt;"",VLOOKUP(F772,Dependencias,2,0),"")</f>
        <v/>
      </c>
      <c r="I774" s="185" t="str">
        <f t="shared" si="418"/>
        <v/>
      </c>
      <c r="J774" s="185" t="str">
        <f t="shared" si="419"/>
        <v/>
      </c>
      <c r="K774" s="185">
        <f t="shared" si="376"/>
        <v>1844</v>
      </c>
      <c r="L774" s="862"/>
      <c r="M774" s="862"/>
      <c r="N774" s="857" t="s">
        <v>227</v>
      </c>
      <c r="O774" s="857"/>
      <c r="P774" s="186"/>
      <c r="Q774" s="186"/>
      <c r="R774" s="186"/>
      <c r="S774" s="186"/>
      <c r="T774" s="186"/>
      <c r="U774" s="186"/>
      <c r="V774" s="187"/>
      <c r="W774" s="186"/>
      <c r="X774" s="186"/>
      <c r="Y774" s="781"/>
      <c r="Z774" s="186"/>
      <c r="AA774" s="186"/>
      <c r="AB774" s="455"/>
      <c r="AC774" s="836"/>
      <c r="AD774" s="25"/>
      <c r="AE774" s="25"/>
      <c r="AF774" s="25"/>
      <c r="AG774" s="25"/>
      <c r="AH774" s="25"/>
      <c r="AI774" s="25"/>
      <c r="AJ774" s="25" t="str">
        <f t="shared" ref="AJ774" si="441">TRIM(AH774)</f>
        <v/>
      </c>
    </row>
    <row r="775" spans="1:36" ht="16.5" customHeight="1" x14ac:dyDescent="0.25">
      <c r="A775" s="36"/>
      <c r="B775" s="36"/>
      <c r="C775" s="36"/>
      <c r="D775" s="36"/>
      <c r="E775" s="36"/>
      <c r="F775" s="36"/>
      <c r="G775" s="27"/>
      <c r="H775" s="972" t="s">
        <v>1</v>
      </c>
      <c r="I775" s="967"/>
      <c r="J775" s="967"/>
      <c r="K775" s="967"/>
      <c r="L775" s="967"/>
      <c r="M775" s="973" t="s">
        <v>2</v>
      </c>
      <c r="N775" s="967"/>
      <c r="O775" s="967"/>
      <c r="P775" s="967"/>
      <c r="Q775" s="967"/>
      <c r="R775" s="967"/>
      <c r="S775" s="967"/>
      <c r="T775" s="967"/>
      <c r="U775" s="967"/>
      <c r="V775" s="258"/>
      <c r="W775" s="258"/>
      <c r="X775" s="258"/>
      <c r="Y775" s="778"/>
      <c r="Z775" s="258"/>
      <c r="AA775" s="258"/>
      <c r="AB775" s="493"/>
      <c r="AC775" s="296"/>
      <c r="AD775" s="25"/>
      <c r="AE775" s="25"/>
      <c r="AF775" s="25"/>
      <c r="AG775" s="25"/>
      <c r="AH775" s="25"/>
      <c r="AI775" s="25"/>
      <c r="AJ775" s="25"/>
    </row>
    <row r="776" spans="1:36" ht="16.5" customHeight="1" x14ac:dyDescent="0.25">
      <c r="A776" s="36"/>
      <c r="B776" s="36"/>
      <c r="C776" s="36"/>
      <c r="D776" s="36"/>
      <c r="E776" s="36"/>
      <c r="F776" s="36"/>
      <c r="G776" s="27"/>
      <c r="H776" s="962" t="s">
        <v>4</v>
      </c>
      <c r="I776" s="963"/>
      <c r="J776" s="963"/>
      <c r="K776" s="963"/>
      <c r="L776" s="963"/>
      <c r="M776" s="964" t="s">
        <v>3</v>
      </c>
      <c r="N776" s="963"/>
      <c r="O776" s="963"/>
      <c r="P776" s="963"/>
      <c r="Q776" s="963"/>
      <c r="R776" s="963"/>
      <c r="S776" s="963"/>
      <c r="T776" s="963"/>
      <c r="U776" s="963"/>
      <c r="V776" s="833"/>
      <c r="W776" s="254"/>
      <c r="X776" s="965"/>
      <c r="Y776" s="963"/>
      <c r="Z776" s="971"/>
      <c r="AA776" s="963"/>
      <c r="AB776" s="963"/>
      <c r="AC776" s="297"/>
      <c r="AD776" s="25"/>
      <c r="AE776" s="25"/>
      <c r="AF776" s="25"/>
      <c r="AG776" s="25"/>
      <c r="AH776" s="25"/>
      <c r="AI776" s="25"/>
      <c r="AJ776" s="25"/>
    </row>
    <row r="777" spans="1:36" ht="16.5" customHeight="1" x14ac:dyDescent="0.25">
      <c r="A777" s="36"/>
      <c r="B777" s="36"/>
      <c r="C777" s="36"/>
      <c r="D777" s="36"/>
      <c r="E777" s="36"/>
      <c r="F777" s="36"/>
      <c r="G777" s="27"/>
      <c r="H777" s="962" t="s">
        <v>6</v>
      </c>
      <c r="I777" s="963"/>
      <c r="J777" s="963"/>
      <c r="K777" s="963"/>
      <c r="L777" s="963"/>
      <c r="M777" s="964" t="s">
        <v>18</v>
      </c>
      <c r="N777" s="963"/>
      <c r="O777" s="963"/>
      <c r="P777" s="963"/>
      <c r="Q777" s="963"/>
      <c r="R777" s="963"/>
      <c r="S777" s="963"/>
      <c r="T777" s="963"/>
      <c r="U777" s="963"/>
      <c r="V777" s="833"/>
      <c r="W777" s="254"/>
      <c r="X777" s="832"/>
      <c r="Y777" s="779"/>
      <c r="Z777" s="833"/>
      <c r="AA777" s="833"/>
      <c r="AB777" s="506"/>
      <c r="AC777" s="297"/>
      <c r="AD777" s="25"/>
      <c r="AE777" s="25"/>
      <c r="AF777" s="25"/>
      <c r="AG777" s="25"/>
      <c r="AH777" s="25"/>
      <c r="AI777" s="25"/>
      <c r="AJ777" s="25"/>
    </row>
    <row r="778" spans="1:36" ht="39.75" customHeight="1" x14ac:dyDescent="0.25">
      <c r="A778" s="36"/>
      <c r="B778" s="36"/>
      <c r="C778" s="36"/>
      <c r="D778" s="36"/>
      <c r="E778" s="36"/>
      <c r="F778" s="36"/>
      <c r="G778" s="27"/>
      <c r="H778" s="995" t="s">
        <v>8</v>
      </c>
      <c r="I778" s="994"/>
      <c r="J778" s="993"/>
      <c r="K778" s="177"/>
      <c r="L778" s="996" t="s">
        <v>9</v>
      </c>
      <c r="M778" s="994"/>
      <c r="N778" s="993"/>
      <c r="O778" s="178" t="s">
        <v>10</v>
      </c>
      <c r="P778" s="992" t="s">
        <v>11</v>
      </c>
      <c r="Q778" s="994"/>
      <c r="R778" s="993"/>
      <c r="S778" s="992" t="s">
        <v>12</v>
      </c>
      <c r="T778" s="994"/>
      <c r="U778" s="993"/>
      <c r="V778" s="406" t="s">
        <v>798</v>
      </c>
      <c r="W778" s="992" t="s">
        <v>14</v>
      </c>
      <c r="X778" s="993"/>
      <c r="Y778" s="992" t="s">
        <v>15</v>
      </c>
      <c r="Z778" s="994"/>
      <c r="AA778" s="994"/>
      <c r="AB778" s="993"/>
      <c r="AC778" s="594" t="s">
        <v>16</v>
      </c>
      <c r="AD778" s="25"/>
      <c r="AE778" s="25"/>
      <c r="AF778" s="25"/>
      <c r="AG778" s="25"/>
      <c r="AH778" s="25"/>
      <c r="AI778" s="25"/>
      <c r="AJ778" s="25"/>
    </row>
    <row r="779" spans="1:36" s="559" customFormat="1" ht="78.75" customHeight="1" thickBot="1" x14ac:dyDescent="0.3">
      <c r="A779" s="638"/>
      <c r="B779" s="638"/>
      <c r="C779" s="638"/>
      <c r="D779" s="638"/>
      <c r="E779" s="638"/>
      <c r="F779" s="638" t="s">
        <v>18</v>
      </c>
      <c r="G779" s="662"/>
      <c r="H779" s="601" t="s">
        <v>19</v>
      </c>
      <c r="I779" s="602" t="s">
        <v>20</v>
      </c>
      <c r="J779" s="602" t="s">
        <v>21</v>
      </c>
      <c r="K779" s="602" t="s">
        <v>799</v>
      </c>
      <c r="L779" s="603" t="s">
        <v>20</v>
      </c>
      <c r="M779" s="604" t="s">
        <v>21</v>
      </c>
      <c r="N779" s="604" t="s">
        <v>22</v>
      </c>
      <c r="O779" s="558"/>
      <c r="P779" s="605" t="s">
        <v>23</v>
      </c>
      <c r="Q779" s="605" t="s">
        <v>24</v>
      </c>
      <c r="R779" s="605" t="s">
        <v>25</v>
      </c>
      <c r="S779" s="605" t="s">
        <v>26</v>
      </c>
      <c r="T779" s="605" t="s">
        <v>27</v>
      </c>
      <c r="U779" s="605" t="s">
        <v>28</v>
      </c>
      <c r="V779" s="605" t="s">
        <v>29</v>
      </c>
      <c r="W779" s="606" t="s">
        <v>31</v>
      </c>
      <c r="X779" s="606" t="s">
        <v>32</v>
      </c>
      <c r="Y779" s="785" t="s">
        <v>33</v>
      </c>
      <c r="Z779" s="558" t="s">
        <v>34</v>
      </c>
      <c r="AA779" s="558" t="s">
        <v>35</v>
      </c>
      <c r="AB779" s="558" t="s">
        <v>36</v>
      </c>
      <c r="AC779" s="664"/>
      <c r="AD779" s="627"/>
      <c r="AE779" s="627"/>
      <c r="AF779" s="627"/>
      <c r="AG779" s="627"/>
      <c r="AH779" s="627"/>
      <c r="AI779" s="627"/>
      <c r="AJ779" s="627"/>
    </row>
    <row r="780" spans="1:36" s="211" customFormat="1" ht="40.5" customHeight="1" x14ac:dyDescent="0.25">
      <c r="A780" s="246" t="s">
        <v>3</v>
      </c>
      <c r="B780" s="246"/>
      <c r="C780" s="246"/>
      <c r="D780" s="246"/>
      <c r="E780" s="246"/>
      <c r="F780" s="36" t="s">
        <v>18</v>
      </c>
      <c r="G780" s="280"/>
      <c r="H780" s="230">
        <f t="shared" ref="H780:H787" si="442">IF(I780&lt;&gt;"",VLOOKUP(F779,Dependencias,2,0),"")</f>
        <v>20</v>
      </c>
      <c r="I780" s="849">
        <f t="shared" si="418"/>
        <v>170</v>
      </c>
      <c r="J780" s="849">
        <f t="shared" si="419"/>
        <v>63</v>
      </c>
      <c r="K780" s="849">
        <f t="shared" si="376"/>
        <v>1883</v>
      </c>
      <c r="L780" s="847" t="s">
        <v>186</v>
      </c>
      <c r="M780" s="847" t="s">
        <v>187</v>
      </c>
      <c r="N780" s="227" t="s">
        <v>188</v>
      </c>
      <c r="O780" s="227" t="s">
        <v>189</v>
      </c>
      <c r="P780" s="839" t="s">
        <v>41</v>
      </c>
      <c r="Q780" s="839"/>
      <c r="R780" s="839"/>
      <c r="S780" s="839"/>
      <c r="T780" s="839"/>
      <c r="U780" s="839" t="s">
        <v>41</v>
      </c>
      <c r="V780" s="228" t="s">
        <v>190</v>
      </c>
      <c r="W780" s="839">
        <v>3</v>
      </c>
      <c r="X780" s="839">
        <v>7</v>
      </c>
      <c r="Y780" s="782"/>
      <c r="Z780" s="839" t="s">
        <v>41</v>
      </c>
      <c r="AA780" s="839"/>
      <c r="AB780" s="839"/>
      <c r="AC780" s="958" t="s">
        <v>1043</v>
      </c>
      <c r="AD780" s="212"/>
      <c r="AE780" s="212"/>
      <c r="AF780" s="212"/>
      <c r="AG780" s="212"/>
      <c r="AH780" s="212"/>
      <c r="AI780" s="212"/>
      <c r="AJ780" s="212" t="str">
        <f t="shared" ref="AJ780" si="443">TRIM(AH780)</f>
        <v/>
      </c>
    </row>
    <row r="781" spans="1:36" ht="41.25" customHeight="1" x14ac:dyDescent="0.25">
      <c r="A781" s="36" t="s">
        <v>3</v>
      </c>
      <c r="B781" s="36"/>
      <c r="C781" s="36"/>
      <c r="D781" s="36"/>
      <c r="E781" s="36"/>
      <c r="F781" s="36" t="s">
        <v>18</v>
      </c>
      <c r="G781" s="27"/>
      <c r="H781" s="184" t="str">
        <f t="shared" si="442"/>
        <v/>
      </c>
      <c r="I781" s="185" t="str">
        <f t="shared" si="418"/>
        <v/>
      </c>
      <c r="J781" s="185" t="str">
        <f t="shared" si="419"/>
        <v/>
      </c>
      <c r="K781" s="185">
        <f t="shared" si="376"/>
        <v>1956</v>
      </c>
      <c r="L781" s="862"/>
      <c r="M781" s="862"/>
      <c r="N781" s="857" t="s">
        <v>192</v>
      </c>
      <c r="O781" s="857"/>
      <c r="P781" s="186"/>
      <c r="Q781" s="186"/>
      <c r="R781" s="186"/>
      <c r="S781" s="186"/>
      <c r="T781" s="186"/>
      <c r="U781" s="186"/>
      <c r="V781" s="187"/>
      <c r="W781" s="186"/>
      <c r="X781" s="186"/>
      <c r="Y781" s="781"/>
      <c r="Z781" s="186"/>
      <c r="AA781" s="186"/>
      <c r="AB781" s="455"/>
      <c r="AC781" s="978"/>
      <c r="AD781" s="25"/>
      <c r="AE781" s="25"/>
      <c r="AF781" s="25"/>
      <c r="AG781" s="25"/>
      <c r="AH781" s="25"/>
      <c r="AI781" s="25"/>
      <c r="AJ781" s="25" t="str">
        <f t="shared" ref="AJ781" si="444">TRIM(AH781)</f>
        <v/>
      </c>
    </row>
    <row r="782" spans="1:36" ht="41.25" customHeight="1" x14ac:dyDescent="0.25">
      <c r="A782" s="36"/>
      <c r="B782" s="36"/>
      <c r="C782" s="36"/>
      <c r="D782" s="36"/>
      <c r="E782" s="36"/>
      <c r="F782" s="36"/>
      <c r="G782" s="27"/>
      <c r="H782" s="184"/>
      <c r="I782" s="185"/>
      <c r="J782" s="185"/>
      <c r="K782" s="185"/>
      <c r="L782" s="862"/>
      <c r="M782" s="862"/>
      <c r="N782" s="857" t="s">
        <v>193</v>
      </c>
      <c r="O782" s="857"/>
      <c r="P782" s="186"/>
      <c r="Q782" s="186"/>
      <c r="R782" s="186"/>
      <c r="S782" s="186"/>
      <c r="T782" s="186"/>
      <c r="U782" s="186"/>
      <c r="V782" s="187"/>
      <c r="W782" s="186"/>
      <c r="X782" s="186"/>
      <c r="Y782" s="781"/>
      <c r="Z782" s="186"/>
      <c r="AA782" s="186"/>
      <c r="AB782" s="455"/>
      <c r="AC782" s="978"/>
      <c r="AD782" s="25"/>
      <c r="AE782" s="25"/>
      <c r="AF782" s="25"/>
      <c r="AG782" s="25"/>
      <c r="AH782" s="25"/>
      <c r="AI782" s="25"/>
      <c r="AJ782" s="25"/>
    </row>
    <row r="783" spans="1:36" ht="33" customHeight="1" thickBot="1" x14ac:dyDescent="0.3">
      <c r="A783" s="36" t="s">
        <v>3</v>
      </c>
      <c r="B783" s="36"/>
      <c r="C783" s="36"/>
      <c r="D783" s="36"/>
      <c r="E783" s="36"/>
      <c r="F783" s="246" t="s">
        <v>18</v>
      </c>
      <c r="G783" s="27"/>
      <c r="H783" s="188" t="str">
        <f>IF(I783&lt;&gt;"",VLOOKUP(F781,Dependencias,2,0),"")</f>
        <v/>
      </c>
      <c r="I783" s="189" t="str">
        <f t="shared" si="418"/>
        <v/>
      </c>
      <c r="J783" s="189" t="str">
        <f t="shared" si="419"/>
        <v/>
      </c>
      <c r="K783" s="189">
        <f t="shared" si="376"/>
        <v>1844</v>
      </c>
      <c r="L783" s="180"/>
      <c r="M783" s="180"/>
      <c r="N783" s="181" t="s">
        <v>227</v>
      </c>
      <c r="O783" s="181"/>
      <c r="P783" s="191"/>
      <c r="Q783" s="191"/>
      <c r="R783" s="191"/>
      <c r="S783" s="191"/>
      <c r="T783" s="191"/>
      <c r="U783" s="191"/>
      <c r="V783" s="182"/>
      <c r="W783" s="191"/>
      <c r="X783" s="191"/>
      <c r="Y783" s="783"/>
      <c r="Z783" s="191"/>
      <c r="AA783" s="191"/>
      <c r="AB783" s="287"/>
      <c r="AC783" s="1023"/>
      <c r="AD783" s="25"/>
      <c r="AE783" s="25"/>
      <c r="AF783" s="25"/>
      <c r="AG783" s="25"/>
      <c r="AH783" s="25"/>
      <c r="AI783" s="25"/>
      <c r="AJ783" s="25" t="str">
        <f t="shared" ref="AJ783" si="445">TRIM(AH783)</f>
        <v/>
      </c>
    </row>
    <row r="784" spans="1:36" s="211" customFormat="1" ht="36.75" customHeight="1" x14ac:dyDescent="0.25">
      <c r="A784" s="246" t="s">
        <v>3</v>
      </c>
      <c r="B784" s="246"/>
      <c r="C784" s="246"/>
      <c r="D784" s="246"/>
      <c r="E784" s="246"/>
      <c r="F784" s="36" t="s">
        <v>18</v>
      </c>
      <c r="G784" s="280"/>
      <c r="H784" s="230">
        <f t="shared" si="442"/>
        <v>20</v>
      </c>
      <c r="I784" s="849">
        <f t="shared" si="418"/>
        <v>170</v>
      </c>
      <c r="J784" s="849">
        <f t="shared" si="419"/>
        <v>64</v>
      </c>
      <c r="K784" s="849">
        <f t="shared" si="376"/>
        <v>1700</v>
      </c>
      <c r="L784" s="847" t="s">
        <v>186</v>
      </c>
      <c r="M784" s="847" t="s">
        <v>194</v>
      </c>
      <c r="N784" s="227" t="s">
        <v>39</v>
      </c>
      <c r="O784" s="986" t="s">
        <v>189</v>
      </c>
      <c r="P784" s="839"/>
      <c r="Q784" s="839"/>
      <c r="R784" s="839" t="s">
        <v>41</v>
      </c>
      <c r="S784" s="839" t="s">
        <v>41</v>
      </c>
      <c r="T784" s="839"/>
      <c r="U784" s="839" t="s">
        <v>41</v>
      </c>
      <c r="V784" s="228" t="s">
        <v>155</v>
      </c>
      <c r="W784" s="839">
        <v>3</v>
      </c>
      <c r="X784" s="839">
        <v>2</v>
      </c>
      <c r="Y784" s="782" t="s">
        <v>41</v>
      </c>
      <c r="Z784" s="839"/>
      <c r="AA784" s="839"/>
      <c r="AB784" s="839"/>
      <c r="AC784" s="958" t="s">
        <v>1044</v>
      </c>
      <c r="AD784" s="212"/>
      <c r="AE784" s="212"/>
      <c r="AF784" s="212"/>
      <c r="AG784" s="212"/>
      <c r="AH784" s="212"/>
      <c r="AI784" s="212"/>
      <c r="AJ784" s="212" t="str">
        <f t="shared" ref="AJ784" si="446">TRIM(AH784)</f>
        <v/>
      </c>
    </row>
    <row r="785" spans="1:36" ht="22.5" customHeight="1" x14ac:dyDescent="0.25">
      <c r="A785" s="36" t="s">
        <v>3</v>
      </c>
      <c r="B785" s="36"/>
      <c r="C785" s="36"/>
      <c r="D785" s="36"/>
      <c r="E785" s="36"/>
      <c r="F785" s="36" t="s">
        <v>18</v>
      </c>
      <c r="G785" s="27"/>
      <c r="H785" s="184" t="str">
        <f t="shared" si="442"/>
        <v/>
      </c>
      <c r="I785" s="185" t="str">
        <f t="shared" si="418"/>
        <v/>
      </c>
      <c r="J785" s="185" t="str">
        <f t="shared" si="419"/>
        <v/>
      </c>
      <c r="K785" s="185">
        <f t="shared" ref="K785:K862" si="447">IF(N785&lt;&gt;"",VLOOKUP(N785,TIPOLOGIA,2,0),"")</f>
        <v>1726</v>
      </c>
      <c r="L785" s="862"/>
      <c r="M785" s="862"/>
      <c r="N785" s="857" t="s">
        <v>197</v>
      </c>
      <c r="O785" s="987"/>
      <c r="P785" s="186"/>
      <c r="Q785" s="186"/>
      <c r="R785" s="186"/>
      <c r="S785" s="186"/>
      <c r="T785" s="186"/>
      <c r="U785" s="186"/>
      <c r="V785" s="187"/>
      <c r="W785" s="186"/>
      <c r="X785" s="186"/>
      <c r="Y785" s="781"/>
      <c r="Z785" s="186"/>
      <c r="AA785" s="186"/>
      <c r="AB785" s="455"/>
      <c r="AC785" s="1047"/>
      <c r="AD785" s="25"/>
      <c r="AE785" s="25"/>
      <c r="AF785" s="25"/>
      <c r="AG785" s="25"/>
      <c r="AH785" s="25"/>
      <c r="AI785" s="25"/>
      <c r="AJ785" s="25" t="str">
        <f t="shared" ref="AJ785" si="448">TRIM(AH785)</f>
        <v/>
      </c>
    </row>
    <row r="786" spans="1:36" ht="24" customHeight="1" x14ac:dyDescent="0.25">
      <c r="A786" s="36" t="s">
        <v>3</v>
      </c>
      <c r="B786" s="36"/>
      <c r="C786" s="36"/>
      <c r="D786" s="36"/>
      <c r="E786" s="36"/>
      <c r="F786" s="36" t="s">
        <v>18</v>
      </c>
      <c r="G786" s="27"/>
      <c r="H786" s="184" t="str">
        <f t="shared" si="442"/>
        <v/>
      </c>
      <c r="I786" s="185" t="str">
        <f t="shared" si="418"/>
        <v/>
      </c>
      <c r="J786" s="185" t="str">
        <f t="shared" si="419"/>
        <v/>
      </c>
      <c r="K786" s="185">
        <f t="shared" si="447"/>
        <v>1884</v>
      </c>
      <c r="L786" s="862"/>
      <c r="M786" s="862"/>
      <c r="N786" s="857" t="s">
        <v>198</v>
      </c>
      <c r="O786" s="987"/>
      <c r="P786" s="186"/>
      <c r="Q786" s="186"/>
      <c r="R786" s="186"/>
      <c r="S786" s="186"/>
      <c r="T786" s="186"/>
      <c r="U786" s="186"/>
      <c r="V786" s="187"/>
      <c r="W786" s="186"/>
      <c r="X786" s="186"/>
      <c r="Y786" s="781"/>
      <c r="Z786" s="186"/>
      <c r="AA786" s="186"/>
      <c r="AB786" s="455"/>
      <c r="AC786" s="1047"/>
      <c r="AD786" s="25"/>
      <c r="AE786" s="25"/>
      <c r="AF786" s="25"/>
      <c r="AG786" s="25"/>
      <c r="AH786" s="25"/>
      <c r="AI786" s="25"/>
      <c r="AJ786" s="25" t="str">
        <f t="shared" ref="AJ786" si="449">TRIM(AH786)</f>
        <v/>
      </c>
    </row>
    <row r="787" spans="1:36" ht="33" customHeight="1" x14ac:dyDescent="0.25">
      <c r="A787" s="36" t="s">
        <v>3</v>
      </c>
      <c r="B787" s="36"/>
      <c r="C787" s="36"/>
      <c r="D787" s="36"/>
      <c r="E787" s="36"/>
      <c r="F787" s="36" t="s">
        <v>18</v>
      </c>
      <c r="G787" s="27"/>
      <c r="H787" s="184" t="str">
        <f t="shared" si="442"/>
        <v/>
      </c>
      <c r="I787" s="185" t="str">
        <f t="shared" si="418"/>
        <v/>
      </c>
      <c r="J787" s="185" t="str">
        <f t="shared" si="419"/>
        <v/>
      </c>
      <c r="K787" s="185">
        <f t="shared" si="447"/>
        <v>1978</v>
      </c>
      <c r="L787" s="862"/>
      <c r="M787" s="862"/>
      <c r="N787" s="857" t="s">
        <v>199</v>
      </c>
      <c r="O787" s="857"/>
      <c r="P787" s="186"/>
      <c r="Q787" s="186"/>
      <c r="R787" s="186"/>
      <c r="S787" s="186"/>
      <c r="T787" s="186"/>
      <c r="U787" s="186"/>
      <c r="V787" s="187"/>
      <c r="W787" s="186"/>
      <c r="X787" s="186"/>
      <c r="Y787" s="781"/>
      <c r="Z787" s="186"/>
      <c r="AA787" s="186"/>
      <c r="AB787" s="455"/>
      <c r="AC787" s="1047"/>
      <c r="AD787" s="25"/>
      <c r="AE787" s="25"/>
      <c r="AF787" s="25"/>
      <c r="AG787" s="25"/>
      <c r="AH787" s="25"/>
      <c r="AI787" s="25"/>
      <c r="AJ787" s="25" t="str">
        <f t="shared" ref="AJ787" si="450">TRIM(AH787)</f>
        <v/>
      </c>
    </row>
    <row r="788" spans="1:36" ht="33" customHeight="1" x14ac:dyDescent="0.25">
      <c r="A788" s="36"/>
      <c r="B788" s="36"/>
      <c r="C788" s="36"/>
      <c r="D788" s="36"/>
      <c r="E788" s="36"/>
      <c r="F788" s="36"/>
      <c r="G788" s="27"/>
      <c r="H788" s="184"/>
      <c r="I788" s="185"/>
      <c r="J788" s="185"/>
      <c r="K788" s="185"/>
      <c r="L788" s="862"/>
      <c r="M788" s="862"/>
      <c r="N788" s="857" t="s">
        <v>200</v>
      </c>
      <c r="O788" s="857"/>
      <c r="P788" s="186"/>
      <c r="Q788" s="186"/>
      <c r="R788" s="186"/>
      <c r="S788" s="186"/>
      <c r="T788" s="186"/>
      <c r="U788" s="186"/>
      <c r="V788" s="187"/>
      <c r="W788" s="186"/>
      <c r="X788" s="186"/>
      <c r="Y788" s="781"/>
      <c r="Z788" s="186"/>
      <c r="AA788" s="186"/>
      <c r="AB788" s="455"/>
      <c r="AC788" s="1047"/>
      <c r="AD788" s="25"/>
      <c r="AE788" s="25"/>
      <c r="AF788" s="25"/>
      <c r="AG788" s="25"/>
      <c r="AH788" s="25"/>
      <c r="AI788" s="25"/>
      <c r="AJ788" s="25"/>
    </row>
    <row r="789" spans="1:36" ht="17.25" customHeight="1" thickBot="1" x14ac:dyDescent="0.3">
      <c r="A789" s="36" t="s">
        <v>3</v>
      </c>
      <c r="B789" s="36"/>
      <c r="C789" s="36"/>
      <c r="D789" s="36"/>
      <c r="E789" s="36"/>
      <c r="F789" s="36"/>
      <c r="G789" s="27"/>
      <c r="H789" s="188" t="str">
        <f>IF(I789&lt;&gt;"",VLOOKUP(F787,Dependencias,2,0),"")</f>
        <v/>
      </c>
      <c r="I789" s="189" t="str">
        <f t="shared" si="418"/>
        <v/>
      </c>
      <c r="J789" s="189" t="str">
        <f t="shared" si="419"/>
        <v/>
      </c>
      <c r="K789" s="189" t="e">
        <f t="shared" si="447"/>
        <v>#N/A</v>
      </c>
      <c r="L789" s="180"/>
      <c r="M789" s="180"/>
      <c r="N789" s="181" t="s">
        <v>1045</v>
      </c>
      <c r="O789" s="181"/>
      <c r="P789" s="191"/>
      <c r="Q789" s="191"/>
      <c r="R789" s="191"/>
      <c r="S789" s="191"/>
      <c r="T789" s="191"/>
      <c r="U789" s="191"/>
      <c r="V789" s="182"/>
      <c r="W789" s="191"/>
      <c r="X789" s="191"/>
      <c r="Y789" s="783"/>
      <c r="Z789" s="191"/>
      <c r="AA789" s="191"/>
      <c r="AB789" s="287"/>
      <c r="AC789" s="1048"/>
      <c r="AD789" s="25"/>
      <c r="AE789" s="25"/>
      <c r="AF789" s="25"/>
      <c r="AG789" s="25"/>
      <c r="AH789" s="25"/>
      <c r="AI789" s="25"/>
      <c r="AJ789" s="25" t="str">
        <f t="shared" ref="AJ789" si="451">TRIM(AH789)</f>
        <v/>
      </c>
    </row>
    <row r="790" spans="1:36" ht="17.25" customHeight="1" x14ac:dyDescent="0.25">
      <c r="A790" s="36"/>
      <c r="B790" s="36"/>
      <c r="C790" s="36"/>
      <c r="D790" s="36"/>
      <c r="E790" s="36"/>
      <c r="F790" s="36"/>
      <c r="G790" s="27"/>
      <c r="H790" s="292"/>
      <c r="I790" s="293"/>
      <c r="J790" s="293"/>
      <c r="K790" s="293"/>
      <c r="L790" s="526"/>
      <c r="M790" s="526"/>
      <c r="N790" s="199"/>
      <c r="O790" s="199"/>
      <c r="P790" s="289"/>
      <c r="Q790" s="289"/>
      <c r="R790" s="289"/>
      <c r="S790" s="289"/>
      <c r="T790" s="289"/>
      <c r="U790" s="289"/>
      <c r="V790" s="200"/>
      <c r="W790" s="289"/>
      <c r="X790" s="289"/>
      <c r="Y790" s="782"/>
      <c r="Z790" s="289"/>
      <c r="AA790" s="289"/>
      <c r="AB790" s="496"/>
      <c r="AC790" s="315"/>
      <c r="AD790" s="25"/>
      <c r="AE790" s="25"/>
      <c r="AF790" s="25"/>
      <c r="AG790" s="25"/>
      <c r="AH790" s="25"/>
      <c r="AI790" s="25"/>
      <c r="AJ790" s="25"/>
    </row>
    <row r="791" spans="1:36" ht="17.25" customHeight="1" x14ac:dyDescent="0.25">
      <c r="A791" s="36"/>
      <c r="B791" s="36"/>
      <c r="C791" s="36"/>
      <c r="D791" s="36"/>
      <c r="E791" s="36"/>
      <c r="F791" s="36"/>
      <c r="G791" s="27"/>
      <c r="H791" s="184"/>
      <c r="I791" s="185"/>
      <c r="J791" s="185"/>
      <c r="K791" s="185"/>
      <c r="L791" s="862"/>
      <c r="M791" s="862"/>
      <c r="N791" s="857"/>
      <c r="O791" s="857"/>
      <c r="P791" s="186"/>
      <c r="Q791" s="186"/>
      <c r="R791" s="186"/>
      <c r="S791" s="186"/>
      <c r="T791" s="186"/>
      <c r="U791" s="186"/>
      <c r="V791" s="187"/>
      <c r="W791" s="186"/>
      <c r="X791" s="186"/>
      <c r="Y791" s="781"/>
      <c r="Z791" s="186"/>
      <c r="AA791" s="186"/>
      <c r="AB791" s="455"/>
      <c r="AC791" s="855"/>
      <c r="AD791" s="25"/>
      <c r="AE791" s="25"/>
      <c r="AF791" s="25"/>
      <c r="AG791" s="25"/>
      <c r="AH791" s="25"/>
      <c r="AI791" s="25"/>
      <c r="AJ791" s="25"/>
    </row>
    <row r="792" spans="1:36" ht="17.25" customHeight="1" x14ac:dyDescent="0.25">
      <c r="A792" s="36"/>
      <c r="B792" s="36"/>
      <c r="C792" s="36"/>
      <c r="D792" s="36"/>
      <c r="E792" s="36"/>
      <c r="F792" s="36"/>
      <c r="G792" s="27"/>
      <c r="H792" s="184"/>
      <c r="I792" s="185"/>
      <c r="J792" s="185"/>
      <c r="K792" s="185"/>
      <c r="L792" s="862"/>
      <c r="M792" s="862"/>
      <c r="N792" s="857"/>
      <c r="O792" s="857"/>
      <c r="P792" s="186"/>
      <c r="Q792" s="186"/>
      <c r="R792" s="186"/>
      <c r="S792" s="186"/>
      <c r="T792" s="186"/>
      <c r="U792" s="186"/>
      <c r="V792" s="187"/>
      <c r="W792" s="186"/>
      <c r="X792" s="186"/>
      <c r="Y792" s="781"/>
      <c r="Z792" s="186"/>
      <c r="AA792" s="186"/>
      <c r="AB792" s="455"/>
      <c r="AC792" s="855"/>
      <c r="AD792" s="25"/>
      <c r="AE792" s="25"/>
      <c r="AF792" s="25"/>
      <c r="AG792" s="25"/>
      <c r="AH792" s="25"/>
      <c r="AI792" s="25"/>
      <c r="AJ792" s="25"/>
    </row>
    <row r="793" spans="1:36" ht="17.25" customHeight="1" x14ac:dyDescent="0.25">
      <c r="A793" s="36"/>
      <c r="B793" s="36"/>
      <c r="C793" s="36"/>
      <c r="D793" s="36"/>
      <c r="E793" s="36"/>
      <c r="F793" s="36"/>
      <c r="G793" s="27"/>
      <c r="H793" s="184"/>
      <c r="I793" s="185"/>
      <c r="J793" s="185"/>
      <c r="K793" s="185"/>
      <c r="L793" s="862"/>
      <c r="M793" s="835" t="s">
        <v>803</v>
      </c>
      <c r="N793" s="202"/>
      <c r="O793" s="202"/>
      <c r="P793" s="202"/>
      <c r="Q793" s="202"/>
      <c r="R793" s="202"/>
      <c r="S793" s="202"/>
      <c r="T793" s="202"/>
      <c r="U793" s="202"/>
      <c r="V793" s="202"/>
      <c r="W793" s="835" t="s">
        <v>898</v>
      </c>
      <c r="X793" s="186"/>
      <c r="Y793" s="781"/>
      <c r="Z793" s="186"/>
      <c r="AA793" s="186"/>
      <c r="AB793" s="455"/>
      <c r="AC793" s="855"/>
      <c r="AD793" s="25"/>
      <c r="AE793" s="25"/>
      <c r="AF793" s="25"/>
      <c r="AG793" s="25"/>
      <c r="AH793" s="25"/>
      <c r="AI793" s="25"/>
      <c r="AJ793" s="25"/>
    </row>
    <row r="794" spans="1:36" ht="17.25" customHeight="1" thickBot="1" x14ac:dyDescent="0.3">
      <c r="A794" s="36"/>
      <c r="B794" s="36"/>
      <c r="C794" s="36"/>
      <c r="D794" s="36"/>
      <c r="E794" s="36"/>
      <c r="F794" s="36"/>
      <c r="G794" s="27"/>
      <c r="H794" s="188"/>
      <c r="I794" s="189"/>
      <c r="J794" s="189"/>
      <c r="K794" s="189"/>
      <c r="L794" s="180"/>
      <c r="M794" s="205" t="s">
        <v>805</v>
      </c>
      <c r="N794" s="203"/>
      <c r="O794" s="203"/>
      <c r="P794" s="203"/>
      <c r="Q794" s="203"/>
      <c r="R794" s="203"/>
      <c r="S794" s="203"/>
      <c r="T794" s="203"/>
      <c r="U794" s="203"/>
      <c r="V794" s="203"/>
      <c r="W794" s="203"/>
      <c r="X794" s="191"/>
      <c r="Y794" s="783"/>
      <c r="Z794" s="191"/>
      <c r="AA794" s="191"/>
      <c r="AB794" s="287"/>
      <c r="AC794" s="856"/>
      <c r="AD794" s="25"/>
      <c r="AE794" s="25"/>
      <c r="AF794" s="25"/>
      <c r="AG794" s="25"/>
      <c r="AH794" s="25"/>
      <c r="AI794" s="25"/>
      <c r="AJ794" s="25"/>
    </row>
    <row r="795" spans="1:36" ht="17.25" customHeight="1" x14ac:dyDescent="0.25">
      <c r="A795" s="36"/>
      <c r="B795" s="36"/>
      <c r="C795" s="36"/>
      <c r="D795" s="36"/>
      <c r="E795" s="36"/>
      <c r="F795" s="36"/>
      <c r="G795" s="27"/>
      <c r="H795" s="972" t="s">
        <v>1</v>
      </c>
      <c r="I795" s="967"/>
      <c r="J795" s="967"/>
      <c r="K795" s="967"/>
      <c r="L795" s="967"/>
      <c r="M795" s="973" t="s">
        <v>2</v>
      </c>
      <c r="N795" s="967"/>
      <c r="O795" s="967"/>
      <c r="P795" s="967"/>
      <c r="Q795" s="967"/>
      <c r="R795" s="967"/>
      <c r="S795" s="967"/>
      <c r="T795" s="967"/>
      <c r="U795" s="967"/>
      <c r="V795" s="258"/>
      <c r="W795" s="258"/>
      <c r="X795" s="258"/>
      <c r="Y795" s="778"/>
      <c r="Z795" s="258"/>
      <c r="AA795" s="258"/>
      <c r="AB795" s="493"/>
      <c r="AC795" s="296"/>
      <c r="AD795" s="25"/>
      <c r="AE795" s="25"/>
      <c r="AF795" s="25"/>
      <c r="AG795" s="25"/>
      <c r="AH795" s="25"/>
      <c r="AI795" s="25"/>
      <c r="AJ795" s="25"/>
    </row>
    <row r="796" spans="1:36" ht="17.25" customHeight="1" x14ac:dyDescent="0.25">
      <c r="A796" s="36"/>
      <c r="B796" s="36"/>
      <c r="C796" s="36"/>
      <c r="D796" s="36"/>
      <c r="E796" s="36"/>
      <c r="F796" s="36"/>
      <c r="G796" s="27"/>
      <c r="H796" s="962" t="s">
        <v>4</v>
      </c>
      <c r="I796" s="963"/>
      <c r="J796" s="963"/>
      <c r="K796" s="963"/>
      <c r="L796" s="963"/>
      <c r="M796" s="964" t="s">
        <v>3</v>
      </c>
      <c r="N796" s="963"/>
      <c r="O796" s="963"/>
      <c r="P796" s="963"/>
      <c r="Q796" s="963"/>
      <c r="R796" s="963"/>
      <c r="S796" s="963"/>
      <c r="T796" s="963"/>
      <c r="U796" s="963"/>
      <c r="V796" s="833"/>
      <c r="W796" s="254"/>
      <c r="X796" s="965"/>
      <c r="Y796" s="963"/>
      <c r="Z796" s="971"/>
      <c r="AA796" s="963"/>
      <c r="AB796" s="963"/>
      <c r="AC796" s="297"/>
      <c r="AD796" s="25"/>
      <c r="AE796" s="25"/>
      <c r="AF796" s="25"/>
      <c r="AG796" s="25"/>
      <c r="AH796" s="25"/>
      <c r="AI796" s="25"/>
      <c r="AJ796" s="25"/>
    </row>
    <row r="797" spans="1:36" ht="17.25" customHeight="1" x14ac:dyDescent="0.25">
      <c r="A797" s="36"/>
      <c r="B797" s="36"/>
      <c r="C797" s="36"/>
      <c r="D797" s="36"/>
      <c r="E797" s="36"/>
      <c r="F797" s="36"/>
      <c r="G797" s="27"/>
      <c r="H797" s="962" t="s">
        <v>6</v>
      </c>
      <c r="I797" s="963"/>
      <c r="J797" s="963"/>
      <c r="K797" s="963"/>
      <c r="L797" s="963"/>
      <c r="M797" s="964" t="s">
        <v>18</v>
      </c>
      <c r="N797" s="963"/>
      <c r="O797" s="963"/>
      <c r="P797" s="963"/>
      <c r="Q797" s="963"/>
      <c r="R797" s="963"/>
      <c r="S797" s="963"/>
      <c r="T797" s="963"/>
      <c r="U797" s="963"/>
      <c r="V797" s="833"/>
      <c r="W797" s="254"/>
      <c r="X797" s="832"/>
      <c r="Y797" s="779"/>
      <c r="Z797" s="833"/>
      <c r="AA797" s="833"/>
      <c r="AB797" s="506"/>
      <c r="AC797" s="297"/>
      <c r="AD797" s="25"/>
      <c r="AE797" s="25"/>
      <c r="AF797" s="25"/>
      <c r="AG797" s="25"/>
      <c r="AH797" s="25"/>
      <c r="AI797" s="25"/>
      <c r="AJ797" s="25"/>
    </row>
    <row r="798" spans="1:36" ht="41.25" customHeight="1" x14ac:dyDescent="0.25">
      <c r="A798" s="36"/>
      <c r="B798" s="36"/>
      <c r="C798" s="36"/>
      <c r="D798" s="36"/>
      <c r="E798" s="36"/>
      <c r="F798" s="36"/>
      <c r="G798" s="27"/>
      <c r="H798" s="995" t="s">
        <v>8</v>
      </c>
      <c r="I798" s="994"/>
      <c r="J798" s="993"/>
      <c r="K798" s="177"/>
      <c r="L798" s="996" t="s">
        <v>9</v>
      </c>
      <c r="M798" s="994"/>
      <c r="N798" s="993"/>
      <c r="O798" s="178" t="s">
        <v>10</v>
      </c>
      <c r="P798" s="992" t="s">
        <v>11</v>
      </c>
      <c r="Q798" s="994"/>
      <c r="R798" s="993"/>
      <c r="S798" s="992" t="s">
        <v>12</v>
      </c>
      <c r="T798" s="994"/>
      <c r="U798" s="993"/>
      <c r="V798" s="406" t="s">
        <v>798</v>
      </c>
      <c r="W798" s="992" t="s">
        <v>14</v>
      </c>
      <c r="X798" s="993"/>
      <c r="Y798" s="992" t="s">
        <v>15</v>
      </c>
      <c r="Z798" s="994"/>
      <c r="AA798" s="994"/>
      <c r="AB798" s="993"/>
      <c r="AC798" s="594" t="s">
        <v>16</v>
      </c>
      <c r="AD798" s="25"/>
      <c r="AE798" s="25"/>
      <c r="AF798" s="25"/>
      <c r="AG798" s="25"/>
      <c r="AH798" s="25"/>
      <c r="AI798" s="25"/>
      <c r="AJ798" s="25"/>
    </row>
    <row r="799" spans="1:36" s="559" customFormat="1" ht="79.5" customHeight="1" x14ac:dyDescent="0.25">
      <c r="A799" s="638"/>
      <c r="B799" s="638"/>
      <c r="C799" s="638"/>
      <c r="D799" s="638"/>
      <c r="E799" s="638"/>
      <c r="F799" s="638" t="s">
        <v>18</v>
      </c>
      <c r="G799" s="662"/>
      <c r="H799" s="601" t="s">
        <v>19</v>
      </c>
      <c r="I799" s="602" t="s">
        <v>20</v>
      </c>
      <c r="J799" s="602" t="s">
        <v>21</v>
      </c>
      <c r="K799" s="602" t="s">
        <v>799</v>
      </c>
      <c r="L799" s="603" t="s">
        <v>20</v>
      </c>
      <c r="M799" s="604" t="s">
        <v>21</v>
      </c>
      <c r="N799" s="604" t="s">
        <v>22</v>
      </c>
      <c r="O799" s="558"/>
      <c r="P799" s="605" t="s">
        <v>23</v>
      </c>
      <c r="Q799" s="605" t="s">
        <v>24</v>
      </c>
      <c r="R799" s="605" t="s">
        <v>25</v>
      </c>
      <c r="S799" s="605" t="s">
        <v>26</v>
      </c>
      <c r="T799" s="605" t="s">
        <v>27</v>
      </c>
      <c r="U799" s="605" t="s">
        <v>28</v>
      </c>
      <c r="V799" s="605" t="s">
        <v>29</v>
      </c>
      <c r="W799" s="606" t="s">
        <v>31</v>
      </c>
      <c r="X799" s="606" t="s">
        <v>32</v>
      </c>
      <c r="Y799" s="785" t="s">
        <v>33</v>
      </c>
      <c r="Z799" s="558" t="s">
        <v>34</v>
      </c>
      <c r="AA799" s="558" t="s">
        <v>35</v>
      </c>
      <c r="AB799" s="558" t="s">
        <v>36</v>
      </c>
      <c r="AC799" s="664"/>
      <c r="AD799" s="627"/>
      <c r="AE799" s="627"/>
      <c r="AF799" s="627"/>
      <c r="AG799" s="627"/>
      <c r="AH799" s="627"/>
      <c r="AI799" s="627"/>
      <c r="AJ799" s="627"/>
    </row>
    <row r="800" spans="1:36" s="211" customFormat="1" ht="27" customHeight="1" x14ac:dyDescent="0.25">
      <c r="A800" s="246" t="s">
        <v>3</v>
      </c>
      <c r="B800" s="246"/>
      <c r="C800" s="246"/>
      <c r="D800" s="246"/>
      <c r="E800" s="246"/>
      <c r="F800" s="36" t="s">
        <v>18</v>
      </c>
      <c r="G800" s="280"/>
      <c r="H800" s="295">
        <f t="shared" ref="H800:H809" si="452">IF(I800&lt;&gt;"",VLOOKUP(F799,Dependencias,2,0),"")</f>
        <v>20</v>
      </c>
      <c r="I800" s="850">
        <f t="shared" si="418"/>
        <v>170</v>
      </c>
      <c r="J800" s="850">
        <f t="shared" si="419"/>
        <v>65</v>
      </c>
      <c r="K800" s="850">
        <f t="shared" si="447"/>
        <v>1727</v>
      </c>
      <c r="L800" s="848" t="s">
        <v>186</v>
      </c>
      <c r="M800" s="848" t="s">
        <v>201</v>
      </c>
      <c r="N800" s="290" t="s">
        <v>202</v>
      </c>
      <c r="O800" s="290" t="s">
        <v>189</v>
      </c>
      <c r="P800" s="840" t="s">
        <v>41</v>
      </c>
      <c r="Q800" s="840"/>
      <c r="R800" s="840"/>
      <c r="S800" s="840" t="s">
        <v>41</v>
      </c>
      <c r="T800" s="840"/>
      <c r="U800" s="840" t="s">
        <v>41</v>
      </c>
      <c r="V800" s="291" t="s">
        <v>155</v>
      </c>
      <c r="W800" s="840">
        <v>3</v>
      </c>
      <c r="X800" s="840">
        <v>17</v>
      </c>
      <c r="Y800" s="781" t="s">
        <v>41</v>
      </c>
      <c r="Z800" s="840"/>
      <c r="AA800" s="840"/>
      <c r="AB800" s="840"/>
      <c r="AC800" s="978" t="s">
        <v>1046</v>
      </c>
      <c r="AD800" s="212"/>
      <c r="AE800" s="212"/>
      <c r="AF800" s="212"/>
      <c r="AG800" s="212"/>
      <c r="AH800" s="212"/>
      <c r="AI800" s="212"/>
      <c r="AJ800" s="212" t="str">
        <f t="shared" ref="AJ800" si="453">TRIM(AH800)</f>
        <v/>
      </c>
    </row>
    <row r="801" spans="1:36" ht="24" customHeight="1" x14ac:dyDescent="0.25">
      <c r="A801" s="36" t="s">
        <v>3</v>
      </c>
      <c r="B801" s="36"/>
      <c r="C801" s="36"/>
      <c r="D801" s="36"/>
      <c r="E801" s="36"/>
      <c r="F801" s="36" t="s">
        <v>18</v>
      </c>
      <c r="G801" s="27"/>
      <c r="H801" s="184" t="str">
        <f t="shared" si="452"/>
        <v/>
      </c>
      <c r="I801" s="185" t="str">
        <f t="shared" ref="I801:I835" si="454">IF(L801&lt;&gt;"",VLOOKUP(L801,SERIE,2,0),"")</f>
        <v/>
      </c>
      <c r="J801" s="185" t="str">
        <f t="shared" ref="J801:J835" si="455">IF(M801&lt;&gt;"",VLOOKUP(M801,SUBSERIE,2,0),"")</f>
        <v/>
      </c>
      <c r="K801" s="185">
        <f t="shared" si="447"/>
        <v>1742</v>
      </c>
      <c r="L801" s="862"/>
      <c r="M801" s="862"/>
      <c r="N801" s="857" t="s">
        <v>1047</v>
      </c>
      <c r="O801" s="857"/>
      <c r="P801" s="186"/>
      <c r="Q801" s="186"/>
      <c r="R801" s="186"/>
      <c r="S801" s="186"/>
      <c r="T801" s="186"/>
      <c r="U801" s="186"/>
      <c r="V801" s="187"/>
      <c r="W801" s="186"/>
      <c r="X801" s="186"/>
      <c r="Y801" s="781"/>
      <c r="Z801" s="186"/>
      <c r="AA801" s="186"/>
      <c r="AB801" s="455"/>
      <c r="AC801" s="1047"/>
      <c r="AD801" s="25"/>
      <c r="AE801" s="25"/>
      <c r="AF801" s="25"/>
      <c r="AG801" s="25"/>
      <c r="AH801" s="25"/>
      <c r="AI801" s="25"/>
      <c r="AJ801" s="25" t="str">
        <f t="shared" ref="AJ801" si="456">TRIM(AH801)</f>
        <v/>
      </c>
    </row>
    <row r="802" spans="1:36" ht="15.75" customHeight="1" x14ac:dyDescent="0.25">
      <c r="A802" s="36" t="s">
        <v>3</v>
      </c>
      <c r="B802" s="36"/>
      <c r="C802" s="36"/>
      <c r="D802" s="36"/>
      <c r="E802" s="36"/>
      <c r="F802" s="36" t="s">
        <v>18</v>
      </c>
      <c r="G802" s="27"/>
      <c r="H802" s="184" t="str">
        <f t="shared" si="452"/>
        <v/>
      </c>
      <c r="I802" s="185" t="str">
        <f t="shared" si="454"/>
        <v/>
      </c>
      <c r="J802" s="185" t="str">
        <f t="shared" si="455"/>
        <v/>
      </c>
      <c r="K802" s="185">
        <f t="shared" si="447"/>
        <v>1764</v>
      </c>
      <c r="L802" s="862"/>
      <c r="M802" s="862"/>
      <c r="N802" s="857" t="s">
        <v>205</v>
      </c>
      <c r="O802" s="857"/>
      <c r="P802" s="186"/>
      <c r="Q802" s="186"/>
      <c r="R802" s="186"/>
      <c r="S802" s="186"/>
      <c r="T802" s="186"/>
      <c r="U802" s="186"/>
      <c r="V802" s="187"/>
      <c r="W802" s="186"/>
      <c r="X802" s="186"/>
      <c r="Y802" s="781"/>
      <c r="Z802" s="186"/>
      <c r="AA802" s="186"/>
      <c r="AB802" s="455"/>
      <c r="AC802" s="1047"/>
      <c r="AD802" s="25"/>
      <c r="AE802" s="25"/>
      <c r="AF802" s="25"/>
      <c r="AG802" s="25"/>
      <c r="AH802" s="25"/>
      <c r="AI802" s="25"/>
      <c r="AJ802" s="25" t="str">
        <f t="shared" ref="AJ802" si="457">TRIM(AH802)</f>
        <v/>
      </c>
    </row>
    <row r="803" spans="1:36" ht="15" customHeight="1" x14ac:dyDescent="0.25">
      <c r="A803" s="36" t="s">
        <v>3</v>
      </c>
      <c r="B803" s="36"/>
      <c r="C803" s="36"/>
      <c r="D803" s="36"/>
      <c r="E803" s="36"/>
      <c r="F803" s="36" t="s">
        <v>18</v>
      </c>
      <c r="G803" s="27"/>
      <c r="H803" s="184" t="str">
        <f t="shared" si="452"/>
        <v/>
      </c>
      <c r="I803" s="185" t="str">
        <f t="shared" si="454"/>
        <v/>
      </c>
      <c r="J803" s="185" t="str">
        <f t="shared" si="455"/>
        <v/>
      </c>
      <c r="K803" s="185">
        <f t="shared" si="447"/>
        <v>1763</v>
      </c>
      <c r="L803" s="862"/>
      <c r="M803" s="862"/>
      <c r="N803" s="857" t="s">
        <v>1048</v>
      </c>
      <c r="O803" s="857"/>
      <c r="P803" s="186"/>
      <c r="Q803" s="186"/>
      <c r="R803" s="186"/>
      <c r="S803" s="186"/>
      <c r="T803" s="186"/>
      <c r="U803" s="186"/>
      <c r="V803" s="187"/>
      <c r="W803" s="186"/>
      <c r="X803" s="186"/>
      <c r="Y803" s="781"/>
      <c r="Z803" s="186"/>
      <c r="AA803" s="186"/>
      <c r="AB803" s="455"/>
      <c r="AC803" s="1047"/>
      <c r="AD803" s="25"/>
      <c r="AE803" s="25"/>
      <c r="AF803" s="25"/>
      <c r="AG803" s="25"/>
      <c r="AH803" s="25"/>
      <c r="AI803" s="25"/>
      <c r="AJ803" s="25" t="str">
        <f t="shared" ref="AJ803" si="458">TRIM(AH803)</f>
        <v/>
      </c>
    </row>
    <row r="804" spans="1:36" ht="16.5" customHeight="1" x14ac:dyDescent="0.25">
      <c r="A804" s="36" t="s">
        <v>3</v>
      </c>
      <c r="B804" s="36"/>
      <c r="C804" s="36"/>
      <c r="D804" s="36"/>
      <c r="E804" s="36"/>
      <c r="F804" s="36" t="s">
        <v>18</v>
      </c>
      <c r="G804" s="27"/>
      <c r="H804" s="184" t="str">
        <f t="shared" si="452"/>
        <v/>
      </c>
      <c r="I804" s="185" t="str">
        <f t="shared" si="454"/>
        <v/>
      </c>
      <c r="J804" s="185" t="str">
        <f t="shared" si="455"/>
        <v/>
      </c>
      <c r="K804" s="185">
        <f t="shared" si="447"/>
        <v>1767</v>
      </c>
      <c r="L804" s="862"/>
      <c r="M804" s="862"/>
      <c r="N804" s="857" t="s">
        <v>1049</v>
      </c>
      <c r="O804" s="857"/>
      <c r="P804" s="186"/>
      <c r="Q804" s="186"/>
      <c r="R804" s="186"/>
      <c r="S804" s="186"/>
      <c r="T804" s="186"/>
      <c r="U804" s="186"/>
      <c r="V804" s="187"/>
      <c r="W804" s="186"/>
      <c r="X804" s="186"/>
      <c r="Y804" s="781"/>
      <c r="Z804" s="186"/>
      <c r="AA804" s="186"/>
      <c r="AB804" s="455"/>
      <c r="AC804" s="1047"/>
      <c r="AD804" s="25"/>
      <c r="AE804" s="25"/>
      <c r="AF804" s="25"/>
      <c r="AG804" s="25"/>
      <c r="AH804" s="25"/>
      <c r="AI804" s="25"/>
      <c r="AJ804" s="25" t="str">
        <f t="shared" ref="AJ804" si="459">TRIM(AH804)</f>
        <v/>
      </c>
    </row>
    <row r="805" spans="1:36" ht="16.5" customHeight="1" x14ac:dyDescent="0.25">
      <c r="A805" s="36" t="s">
        <v>3</v>
      </c>
      <c r="B805" s="36"/>
      <c r="C805" s="36"/>
      <c r="D805" s="36"/>
      <c r="E805" s="36"/>
      <c r="F805" s="36" t="s">
        <v>18</v>
      </c>
      <c r="G805" s="27"/>
      <c r="H805" s="184" t="str">
        <f t="shared" si="452"/>
        <v/>
      </c>
      <c r="I805" s="185" t="str">
        <f t="shared" si="454"/>
        <v/>
      </c>
      <c r="J805" s="185" t="str">
        <f t="shared" si="455"/>
        <v/>
      </c>
      <c r="K805" s="185">
        <f t="shared" si="447"/>
        <v>1906</v>
      </c>
      <c r="L805" s="862"/>
      <c r="M805" s="862"/>
      <c r="N805" s="857" t="s">
        <v>1050</v>
      </c>
      <c r="O805" s="857"/>
      <c r="P805" s="186"/>
      <c r="Q805" s="186"/>
      <c r="R805" s="186"/>
      <c r="S805" s="186"/>
      <c r="T805" s="186"/>
      <c r="U805" s="186"/>
      <c r="V805" s="187"/>
      <c r="W805" s="186"/>
      <c r="X805" s="186"/>
      <c r="Y805" s="781"/>
      <c r="Z805" s="186"/>
      <c r="AA805" s="186"/>
      <c r="AB805" s="455"/>
      <c r="AC805" s="1047"/>
      <c r="AD805" s="25"/>
      <c r="AE805" s="25"/>
      <c r="AF805" s="25"/>
      <c r="AG805" s="25"/>
      <c r="AH805" s="25"/>
      <c r="AI805" s="25"/>
      <c r="AJ805" s="25" t="str">
        <f t="shared" ref="AJ805" si="460">TRIM(AH805)</f>
        <v/>
      </c>
    </row>
    <row r="806" spans="1:36" ht="16.5" customHeight="1" x14ac:dyDescent="0.25">
      <c r="A806" s="36" t="s">
        <v>3</v>
      </c>
      <c r="B806" s="36"/>
      <c r="C806" s="36"/>
      <c r="D806" s="36"/>
      <c r="E806" s="36"/>
      <c r="F806" s="36" t="s">
        <v>18</v>
      </c>
      <c r="G806" s="27"/>
      <c r="H806" s="184" t="str">
        <f t="shared" si="452"/>
        <v/>
      </c>
      <c r="I806" s="185" t="str">
        <f t="shared" si="454"/>
        <v/>
      </c>
      <c r="J806" s="185" t="str">
        <f t="shared" si="455"/>
        <v/>
      </c>
      <c r="K806" s="185">
        <f t="shared" si="447"/>
        <v>1958</v>
      </c>
      <c r="L806" s="862"/>
      <c r="M806" s="862"/>
      <c r="N806" s="857" t="s">
        <v>209</v>
      </c>
      <c r="O806" s="857"/>
      <c r="P806" s="186"/>
      <c r="Q806" s="186"/>
      <c r="R806" s="186"/>
      <c r="S806" s="186"/>
      <c r="T806" s="186"/>
      <c r="U806" s="186"/>
      <c r="V806" s="187"/>
      <c r="W806" s="186"/>
      <c r="X806" s="186"/>
      <c r="Y806" s="781"/>
      <c r="Z806" s="186"/>
      <c r="AA806" s="186"/>
      <c r="AB806" s="455"/>
      <c r="AC806" s="1047"/>
      <c r="AD806" s="25"/>
      <c r="AE806" s="25"/>
      <c r="AF806" s="25"/>
      <c r="AG806" s="25"/>
      <c r="AH806" s="25"/>
      <c r="AI806" s="25"/>
      <c r="AJ806" s="25" t="str">
        <f t="shared" ref="AJ806" si="461">TRIM(AH806)</f>
        <v/>
      </c>
    </row>
    <row r="807" spans="1:36" ht="16.5" customHeight="1" x14ac:dyDescent="0.25">
      <c r="A807" s="36" t="s">
        <v>3</v>
      </c>
      <c r="B807" s="36"/>
      <c r="C807" s="36"/>
      <c r="D807" s="36"/>
      <c r="E807" s="36"/>
      <c r="F807" s="36" t="s">
        <v>18</v>
      </c>
      <c r="G807" s="27"/>
      <c r="H807" s="184" t="str">
        <f t="shared" si="452"/>
        <v/>
      </c>
      <c r="I807" s="185" t="str">
        <f t="shared" si="454"/>
        <v/>
      </c>
      <c r="J807" s="185" t="str">
        <f t="shared" si="455"/>
        <v/>
      </c>
      <c r="K807" s="185">
        <f t="shared" si="447"/>
        <v>1841</v>
      </c>
      <c r="L807" s="862"/>
      <c r="M807" s="862"/>
      <c r="N807" s="857" t="s">
        <v>1051</v>
      </c>
      <c r="O807" s="857"/>
      <c r="P807" s="186"/>
      <c r="Q807" s="186"/>
      <c r="R807" s="186"/>
      <c r="S807" s="186"/>
      <c r="T807" s="186"/>
      <c r="U807" s="186"/>
      <c r="V807" s="187"/>
      <c r="W807" s="186"/>
      <c r="X807" s="186"/>
      <c r="Y807" s="781"/>
      <c r="Z807" s="186"/>
      <c r="AA807" s="186"/>
      <c r="AB807" s="455"/>
      <c r="AC807" s="1047"/>
      <c r="AD807" s="25"/>
      <c r="AE807" s="25"/>
      <c r="AF807" s="25"/>
      <c r="AG807" s="25"/>
      <c r="AH807" s="25"/>
      <c r="AI807" s="25"/>
      <c r="AJ807" s="25" t="str">
        <f t="shared" ref="AJ807" si="462">TRIM(AH807)</f>
        <v/>
      </c>
    </row>
    <row r="808" spans="1:36" ht="16.5" customHeight="1" x14ac:dyDescent="0.25">
      <c r="A808" s="36" t="s">
        <v>3</v>
      </c>
      <c r="B808" s="36"/>
      <c r="C808" s="36"/>
      <c r="D808" s="36"/>
      <c r="E808" s="36"/>
      <c r="F808" s="36" t="s">
        <v>18</v>
      </c>
      <c r="G808" s="27"/>
      <c r="H808" s="184" t="str">
        <f t="shared" si="452"/>
        <v/>
      </c>
      <c r="I808" s="185" t="str">
        <f t="shared" si="454"/>
        <v/>
      </c>
      <c r="J808" s="185" t="str">
        <f t="shared" si="455"/>
        <v/>
      </c>
      <c r="K808" s="185">
        <f t="shared" si="447"/>
        <v>1885</v>
      </c>
      <c r="L808" s="862"/>
      <c r="M808" s="862"/>
      <c r="N808" s="857" t="s">
        <v>219</v>
      </c>
      <c r="O808" s="857"/>
      <c r="P808" s="186"/>
      <c r="Q808" s="186"/>
      <c r="R808" s="186"/>
      <c r="S808" s="186"/>
      <c r="T808" s="186"/>
      <c r="U808" s="186"/>
      <c r="V808" s="187"/>
      <c r="W808" s="186"/>
      <c r="X808" s="186"/>
      <c r="Y808" s="781"/>
      <c r="Z808" s="186"/>
      <c r="AA808" s="186"/>
      <c r="AB808" s="455"/>
      <c r="AC808" s="1047"/>
      <c r="AD808" s="25"/>
      <c r="AE808" s="25"/>
      <c r="AF808" s="25"/>
      <c r="AG808" s="25"/>
      <c r="AH808" s="25"/>
      <c r="AI808" s="25"/>
      <c r="AJ808" s="25" t="str">
        <f t="shared" ref="AJ808" si="463">TRIM(AH808)</f>
        <v/>
      </c>
    </row>
    <row r="809" spans="1:36" ht="16.5" customHeight="1" x14ac:dyDescent="0.25">
      <c r="A809" s="36" t="s">
        <v>3</v>
      </c>
      <c r="B809" s="36"/>
      <c r="C809" s="36"/>
      <c r="D809" s="36"/>
      <c r="E809" s="36"/>
      <c r="F809" s="36" t="s">
        <v>18</v>
      </c>
      <c r="G809" s="27"/>
      <c r="H809" s="184" t="str">
        <f t="shared" si="452"/>
        <v/>
      </c>
      <c r="I809" s="185" t="str">
        <f t="shared" si="454"/>
        <v/>
      </c>
      <c r="J809" s="185" t="str">
        <f t="shared" si="455"/>
        <v/>
      </c>
      <c r="K809" s="185">
        <f t="shared" si="447"/>
        <v>1909</v>
      </c>
      <c r="L809" s="862"/>
      <c r="M809" s="862"/>
      <c r="N809" s="857" t="s">
        <v>212</v>
      </c>
      <c r="O809" s="857"/>
      <c r="P809" s="186"/>
      <c r="Q809" s="186"/>
      <c r="R809" s="186"/>
      <c r="S809" s="186"/>
      <c r="T809" s="186"/>
      <c r="U809" s="186"/>
      <c r="V809" s="187"/>
      <c r="W809" s="186"/>
      <c r="X809" s="186"/>
      <c r="Y809" s="781"/>
      <c r="Z809" s="186"/>
      <c r="AA809" s="186"/>
      <c r="AB809" s="455"/>
      <c r="AC809" s="1047"/>
      <c r="AD809" s="25"/>
      <c r="AE809" s="25"/>
      <c r="AF809" s="25"/>
      <c r="AG809" s="25"/>
      <c r="AH809" s="25"/>
      <c r="AI809" s="25"/>
      <c r="AJ809" s="25" t="str">
        <f t="shared" ref="AJ809" si="464">TRIM(AH809)</f>
        <v/>
      </c>
    </row>
    <row r="810" spans="1:36" ht="16.5" customHeight="1" x14ac:dyDescent="0.25">
      <c r="A810" s="36"/>
      <c r="B810" s="36"/>
      <c r="C810" s="36"/>
      <c r="D810" s="36"/>
      <c r="E810" s="36"/>
      <c r="F810" s="36"/>
      <c r="G810" s="27"/>
      <c r="H810" s="184"/>
      <c r="I810" s="185"/>
      <c r="J810" s="185"/>
      <c r="K810" s="185"/>
      <c r="L810" s="862"/>
      <c r="M810" s="862"/>
      <c r="N810" s="857" t="s">
        <v>213</v>
      </c>
      <c r="O810" s="857"/>
      <c r="P810" s="186"/>
      <c r="Q810" s="186"/>
      <c r="R810" s="186"/>
      <c r="S810" s="186"/>
      <c r="T810" s="186"/>
      <c r="U810" s="186"/>
      <c r="V810" s="187"/>
      <c r="W810" s="186"/>
      <c r="X810" s="186"/>
      <c r="Y810" s="781"/>
      <c r="Z810" s="186"/>
      <c r="AA810" s="186"/>
      <c r="AB810" s="455"/>
      <c r="AC810" s="1047"/>
      <c r="AD810" s="25"/>
      <c r="AE810" s="25"/>
      <c r="AF810" s="25"/>
      <c r="AG810" s="25"/>
      <c r="AH810" s="25"/>
      <c r="AI810" s="25"/>
      <c r="AJ810" s="25"/>
    </row>
    <row r="811" spans="1:36" ht="16.5" customHeight="1" thickBot="1" x14ac:dyDescent="0.3">
      <c r="A811" s="36" t="s">
        <v>3</v>
      </c>
      <c r="B811" s="36"/>
      <c r="C811" s="36"/>
      <c r="D811" s="36"/>
      <c r="E811" s="36"/>
      <c r="F811" s="36"/>
      <c r="G811" s="27"/>
      <c r="H811" s="188" t="str">
        <f>IF(I811&lt;&gt;"",VLOOKUP(F809,Dependencias,2,0),"")</f>
        <v/>
      </c>
      <c r="I811" s="189" t="str">
        <f t="shared" si="454"/>
        <v/>
      </c>
      <c r="J811" s="189" t="str">
        <f t="shared" si="455"/>
        <v/>
      </c>
      <c r="K811" s="189">
        <f t="shared" si="447"/>
        <v>1844</v>
      </c>
      <c r="L811" s="180"/>
      <c r="M811" s="180"/>
      <c r="N811" s="181" t="s">
        <v>227</v>
      </c>
      <c r="O811" s="181"/>
      <c r="P811" s="191"/>
      <c r="Q811" s="191"/>
      <c r="R811" s="191"/>
      <c r="S811" s="191"/>
      <c r="T811" s="191"/>
      <c r="U811" s="191"/>
      <c r="V811" s="182"/>
      <c r="W811" s="191"/>
      <c r="X811" s="191"/>
      <c r="Y811" s="783"/>
      <c r="Z811" s="191"/>
      <c r="AA811" s="191"/>
      <c r="AB811" s="287"/>
      <c r="AC811" s="1048"/>
      <c r="AD811" s="25"/>
      <c r="AE811" s="25"/>
      <c r="AF811" s="25"/>
      <c r="AG811" s="25"/>
      <c r="AH811" s="25"/>
      <c r="AI811" s="25"/>
      <c r="AJ811" s="25" t="str">
        <f t="shared" ref="AJ811" si="465">TRIM(AH811)</f>
        <v/>
      </c>
    </row>
    <row r="812" spans="1:36" ht="16.5" customHeight="1" x14ac:dyDescent="0.25">
      <c r="A812" s="36"/>
      <c r="B812" s="36"/>
      <c r="C812" s="36"/>
      <c r="D812" s="36"/>
      <c r="E812" s="36"/>
      <c r="F812" s="36"/>
      <c r="G812" s="27"/>
      <c r="H812" s="292"/>
      <c r="I812" s="293"/>
      <c r="J812" s="293"/>
      <c r="K812" s="293"/>
      <c r="L812" s="526"/>
      <c r="M812" s="526"/>
      <c r="N812" s="199"/>
      <c r="O812" s="199"/>
      <c r="P812" s="289"/>
      <c r="Q812" s="289"/>
      <c r="R812" s="289"/>
      <c r="S812" s="289"/>
      <c r="T812" s="289"/>
      <c r="U812" s="289"/>
      <c r="V812" s="200"/>
      <c r="W812" s="289"/>
      <c r="X812" s="289"/>
      <c r="Y812" s="782"/>
      <c r="Z812" s="289"/>
      <c r="AA812" s="289"/>
      <c r="AB812" s="496"/>
      <c r="AC812" s="315"/>
      <c r="AD812" s="25"/>
      <c r="AE812" s="25"/>
      <c r="AF812" s="25"/>
      <c r="AG812" s="25"/>
      <c r="AH812" s="25"/>
      <c r="AI812" s="25"/>
      <c r="AJ812" s="25"/>
    </row>
    <row r="813" spans="1:36" ht="16.5" customHeight="1" x14ac:dyDescent="0.25">
      <c r="A813" s="36"/>
      <c r="B813" s="36"/>
      <c r="C813" s="36"/>
      <c r="D813" s="36"/>
      <c r="E813" s="36"/>
      <c r="F813" s="36"/>
      <c r="G813" s="27"/>
      <c r="H813" s="184"/>
      <c r="I813" s="185"/>
      <c r="J813" s="185"/>
      <c r="K813" s="185"/>
      <c r="L813" s="862"/>
      <c r="M813" s="862"/>
      <c r="N813" s="857"/>
      <c r="O813" s="857"/>
      <c r="P813" s="186"/>
      <c r="Q813" s="186"/>
      <c r="R813" s="186"/>
      <c r="S813" s="186"/>
      <c r="T813" s="186"/>
      <c r="U813" s="186"/>
      <c r="V813" s="187"/>
      <c r="W813" s="186"/>
      <c r="X813" s="186"/>
      <c r="Y813" s="781"/>
      <c r="Z813" s="186"/>
      <c r="AA813" s="186"/>
      <c r="AB813" s="455"/>
      <c r="AC813" s="855"/>
      <c r="AD813" s="25"/>
      <c r="AE813" s="25"/>
      <c r="AF813" s="25"/>
      <c r="AG813" s="25"/>
      <c r="AH813" s="25"/>
      <c r="AI813" s="25"/>
      <c r="AJ813" s="25"/>
    </row>
    <row r="814" spans="1:36" ht="16.5" customHeight="1" x14ac:dyDescent="0.25">
      <c r="A814" s="36"/>
      <c r="B814" s="36"/>
      <c r="C814" s="36"/>
      <c r="D814" s="36"/>
      <c r="E814" s="36"/>
      <c r="F814" s="36"/>
      <c r="G814" s="27"/>
      <c r="H814" s="184"/>
      <c r="I814" s="185"/>
      <c r="J814" s="185"/>
      <c r="K814" s="185"/>
      <c r="L814" s="862"/>
      <c r="M814" s="862"/>
      <c r="N814" s="857"/>
      <c r="O814" s="857"/>
      <c r="P814" s="186"/>
      <c r="Q814" s="186"/>
      <c r="R814" s="186"/>
      <c r="S814" s="186"/>
      <c r="T814" s="186"/>
      <c r="U814" s="186"/>
      <c r="V814" s="187"/>
      <c r="W814" s="186"/>
      <c r="X814" s="186"/>
      <c r="Y814" s="781"/>
      <c r="Z814" s="186"/>
      <c r="AA814" s="186"/>
      <c r="AB814" s="455"/>
      <c r="AC814" s="855"/>
      <c r="AD814" s="25"/>
      <c r="AE814" s="25"/>
      <c r="AF814" s="25"/>
      <c r="AG814" s="25"/>
      <c r="AH814" s="25"/>
      <c r="AI814" s="25"/>
      <c r="AJ814" s="25"/>
    </row>
    <row r="815" spans="1:36" ht="16.5" customHeight="1" x14ac:dyDescent="0.25">
      <c r="A815" s="36"/>
      <c r="B815" s="36"/>
      <c r="C815" s="36"/>
      <c r="D815" s="36"/>
      <c r="E815" s="36"/>
      <c r="F815" s="36"/>
      <c r="G815" s="27"/>
      <c r="H815" s="184"/>
      <c r="I815" s="185"/>
      <c r="J815" s="185"/>
      <c r="K815" s="185"/>
      <c r="L815" s="862"/>
      <c r="M815" s="862"/>
      <c r="N815" s="857"/>
      <c r="O815" s="857"/>
      <c r="P815" s="186"/>
      <c r="Q815" s="186"/>
      <c r="R815" s="186"/>
      <c r="S815" s="186"/>
      <c r="T815" s="186"/>
      <c r="U815" s="186"/>
      <c r="V815" s="187"/>
      <c r="W815" s="186"/>
      <c r="X815" s="186"/>
      <c r="Y815" s="781"/>
      <c r="Z815" s="186"/>
      <c r="AA815" s="186"/>
      <c r="AB815" s="455"/>
      <c r="AC815" s="855"/>
      <c r="AD815" s="25"/>
      <c r="AE815" s="25"/>
      <c r="AF815" s="25"/>
      <c r="AG815" s="25"/>
      <c r="AH815" s="25"/>
      <c r="AI815" s="25"/>
      <c r="AJ815" s="25"/>
    </row>
    <row r="816" spans="1:36" ht="16.5" customHeight="1" x14ac:dyDescent="0.25">
      <c r="A816" s="36"/>
      <c r="B816" s="36"/>
      <c r="C816" s="36"/>
      <c r="D816" s="36"/>
      <c r="E816" s="36"/>
      <c r="F816" s="36"/>
      <c r="G816" s="27"/>
      <c r="H816" s="184"/>
      <c r="I816" s="185"/>
      <c r="J816" s="185"/>
      <c r="K816" s="185"/>
      <c r="L816" s="862"/>
      <c r="M816" s="835" t="s">
        <v>803</v>
      </c>
      <c r="N816" s="202"/>
      <c r="O816" s="202"/>
      <c r="P816" s="202"/>
      <c r="Q816" s="202"/>
      <c r="R816" s="202"/>
      <c r="S816" s="202"/>
      <c r="T816" s="202"/>
      <c r="U816" s="202"/>
      <c r="V816" s="202"/>
      <c r="W816" s="835" t="s">
        <v>898</v>
      </c>
      <c r="X816" s="186"/>
      <c r="Y816" s="781"/>
      <c r="Z816" s="186"/>
      <c r="AA816" s="186"/>
      <c r="AB816" s="455"/>
      <c r="AC816" s="855"/>
      <c r="AD816" s="25"/>
      <c r="AE816" s="25"/>
      <c r="AF816" s="25"/>
      <c r="AG816" s="25"/>
      <c r="AH816" s="25"/>
      <c r="AI816" s="25"/>
      <c r="AJ816" s="25"/>
    </row>
    <row r="817" spans="1:36" ht="16.5" customHeight="1" thickBot="1" x14ac:dyDescent="0.3">
      <c r="A817" s="36"/>
      <c r="B817" s="36"/>
      <c r="C817" s="36"/>
      <c r="D817" s="36"/>
      <c r="E817" s="36"/>
      <c r="F817" s="36"/>
      <c r="G817" s="27"/>
      <c r="H817" s="188"/>
      <c r="I817" s="189"/>
      <c r="J817" s="189"/>
      <c r="K817" s="189"/>
      <c r="L817" s="180"/>
      <c r="M817" s="205" t="s">
        <v>805</v>
      </c>
      <c r="N817" s="203"/>
      <c r="O817" s="203"/>
      <c r="P817" s="203"/>
      <c r="Q817" s="203"/>
      <c r="R817" s="203"/>
      <c r="S817" s="203"/>
      <c r="T817" s="203"/>
      <c r="U817" s="203"/>
      <c r="V817" s="203"/>
      <c r="W817" s="203"/>
      <c r="X817" s="191"/>
      <c r="Y817" s="783"/>
      <c r="Z817" s="191"/>
      <c r="AA817" s="191"/>
      <c r="AB817" s="287"/>
      <c r="AC817" s="856"/>
      <c r="AD817" s="25"/>
      <c r="AE817" s="25"/>
      <c r="AF817" s="25"/>
      <c r="AG817" s="25"/>
      <c r="AH817" s="25"/>
      <c r="AI817" s="25"/>
      <c r="AJ817" s="25"/>
    </row>
    <row r="818" spans="1:36" ht="21" customHeight="1" x14ac:dyDescent="0.25">
      <c r="A818" s="36"/>
      <c r="B818" s="36"/>
      <c r="C818" s="36"/>
      <c r="D818" s="36"/>
      <c r="E818" s="36"/>
      <c r="F818" s="36"/>
      <c r="G818" s="27"/>
      <c r="H818" s="972" t="s">
        <v>1</v>
      </c>
      <c r="I818" s="967"/>
      <c r="J818" s="967"/>
      <c r="K818" s="967"/>
      <c r="L818" s="967"/>
      <c r="M818" s="973" t="s">
        <v>2</v>
      </c>
      <c r="N818" s="967"/>
      <c r="O818" s="967"/>
      <c r="P818" s="967"/>
      <c r="Q818" s="967"/>
      <c r="R818" s="967"/>
      <c r="S818" s="967"/>
      <c r="T818" s="967"/>
      <c r="U818" s="967"/>
      <c r="V818" s="258"/>
      <c r="W818" s="258"/>
      <c r="X818" s="258"/>
      <c r="Y818" s="778"/>
      <c r="Z818" s="258"/>
      <c r="AA818" s="258"/>
      <c r="AB818" s="493"/>
      <c r="AC818" s="296"/>
      <c r="AD818" s="25"/>
      <c r="AE818" s="25"/>
      <c r="AF818" s="25"/>
      <c r="AG818" s="25"/>
      <c r="AH818" s="25"/>
      <c r="AI818" s="25"/>
      <c r="AJ818" s="25"/>
    </row>
    <row r="819" spans="1:36" ht="18.75" customHeight="1" x14ac:dyDescent="0.25">
      <c r="A819" s="36"/>
      <c r="B819" s="36"/>
      <c r="C819" s="36"/>
      <c r="D819" s="36"/>
      <c r="E819" s="36"/>
      <c r="F819" s="36"/>
      <c r="G819" s="27"/>
      <c r="H819" s="962" t="s">
        <v>4</v>
      </c>
      <c r="I819" s="963"/>
      <c r="J819" s="963"/>
      <c r="K819" s="963"/>
      <c r="L819" s="963"/>
      <c r="M819" s="964" t="s">
        <v>3</v>
      </c>
      <c r="N819" s="963"/>
      <c r="O819" s="963"/>
      <c r="P819" s="963"/>
      <c r="Q819" s="963"/>
      <c r="R819" s="963"/>
      <c r="S819" s="963"/>
      <c r="T819" s="963"/>
      <c r="U819" s="963"/>
      <c r="V819" s="833"/>
      <c r="W819" s="254"/>
      <c r="X819" s="965"/>
      <c r="Y819" s="963"/>
      <c r="Z819" s="971"/>
      <c r="AA819" s="963"/>
      <c r="AB819" s="963"/>
      <c r="AC819" s="297"/>
      <c r="AD819" s="25"/>
      <c r="AE819" s="25"/>
      <c r="AF819" s="25"/>
      <c r="AG819" s="25"/>
      <c r="AH819" s="25"/>
      <c r="AI819" s="25"/>
      <c r="AJ819" s="25"/>
    </row>
    <row r="820" spans="1:36" ht="21" customHeight="1" x14ac:dyDescent="0.25">
      <c r="A820" s="36"/>
      <c r="B820" s="36"/>
      <c r="C820" s="36"/>
      <c r="D820" s="36"/>
      <c r="E820" s="36"/>
      <c r="F820" s="36"/>
      <c r="G820" s="27"/>
      <c r="H820" s="962" t="s">
        <v>6</v>
      </c>
      <c r="I820" s="963"/>
      <c r="J820" s="963"/>
      <c r="K820" s="963"/>
      <c r="L820" s="963"/>
      <c r="M820" s="964" t="s">
        <v>18</v>
      </c>
      <c r="N820" s="963"/>
      <c r="O820" s="963"/>
      <c r="P820" s="963"/>
      <c r="Q820" s="963"/>
      <c r="R820" s="963"/>
      <c r="S820" s="963"/>
      <c r="T820" s="963"/>
      <c r="U820" s="963"/>
      <c r="V820" s="833"/>
      <c r="W820" s="254"/>
      <c r="X820" s="832"/>
      <c r="Y820" s="779"/>
      <c r="Z820" s="833"/>
      <c r="AA820" s="833"/>
      <c r="AB820" s="506"/>
      <c r="AC820" s="297"/>
      <c r="AD820" s="25"/>
      <c r="AE820" s="25"/>
      <c r="AF820" s="25"/>
      <c r="AG820" s="25"/>
      <c r="AH820" s="25"/>
      <c r="AI820" s="25"/>
      <c r="AJ820" s="25"/>
    </row>
    <row r="821" spans="1:36" ht="58.5" customHeight="1" x14ac:dyDescent="0.25">
      <c r="A821" s="36"/>
      <c r="B821" s="36"/>
      <c r="C821" s="36"/>
      <c r="D821" s="36"/>
      <c r="E821" s="36"/>
      <c r="F821" s="36"/>
      <c r="G821" s="27"/>
      <c r="H821" s="995" t="s">
        <v>8</v>
      </c>
      <c r="I821" s="994"/>
      <c r="J821" s="993"/>
      <c r="K821" s="177"/>
      <c r="L821" s="996" t="s">
        <v>9</v>
      </c>
      <c r="M821" s="994"/>
      <c r="N821" s="993"/>
      <c r="O821" s="178" t="s">
        <v>10</v>
      </c>
      <c r="P821" s="992" t="s">
        <v>11</v>
      </c>
      <c r="Q821" s="994"/>
      <c r="R821" s="993"/>
      <c r="S821" s="992" t="s">
        <v>12</v>
      </c>
      <c r="T821" s="994"/>
      <c r="U821" s="993"/>
      <c r="V821" s="406" t="s">
        <v>798</v>
      </c>
      <c r="W821" s="992" t="s">
        <v>14</v>
      </c>
      <c r="X821" s="993"/>
      <c r="Y821" s="992" t="s">
        <v>15</v>
      </c>
      <c r="Z821" s="994"/>
      <c r="AA821" s="994"/>
      <c r="AB821" s="993"/>
      <c r="AC821" s="594" t="s">
        <v>16</v>
      </c>
      <c r="AD821" s="25"/>
      <c r="AE821" s="25"/>
      <c r="AF821" s="25"/>
      <c r="AG821" s="25"/>
      <c r="AH821" s="25"/>
      <c r="AI821" s="25"/>
      <c r="AJ821" s="25"/>
    </row>
    <row r="822" spans="1:36" s="559" customFormat="1" ht="87.75" customHeight="1" thickBot="1" x14ac:dyDescent="0.3">
      <c r="A822" s="638"/>
      <c r="B822" s="638"/>
      <c r="C822" s="638"/>
      <c r="D822" s="638"/>
      <c r="E822" s="638"/>
      <c r="F822" s="638" t="s">
        <v>18</v>
      </c>
      <c r="G822" s="662"/>
      <c r="H822" s="601" t="s">
        <v>19</v>
      </c>
      <c r="I822" s="602" t="s">
        <v>20</v>
      </c>
      <c r="J822" s="602" t="s">
        <v>21</v>
      </c>
      <c r="K822" s="602" t="s">
        <v>799</v>
      </c>
      <c r="L822" s="603" t="s">
        <v>20</v>
      </c>
      <c r="M822" s="604" t="s">
        <v>21</v>
      </c>
      <c r="N822" s="604" t="s">
        <v>22</v>
      </c>
      <c r="O822" s="558"/>
      <c r="P822" s="605" t="s">
        <v>23</v>
      </c>
      <c r="Q822" s="605" t="s">
        <v>24</v>
      </c>
      <c r="R822" s="605" t="s">
        <v>25</v>
      </c>
      <c r="S822" s="605" t="s">
        <v>26</v>
      </c>
      <c r="T822" s="605" t="s">
        <v>27</v>
      </c>
      <c r="U822" s="605" t="s">
        <v>28</v>
      </c>
      <c r="V822" s="605" t="s">
        <v>29</v>
      </c>
      <c r="W822" s="606" t="s">
        <v>31</v>
      </c>
      <c r="X822" s="606" t="s">
        <v>32</v>
      </c>
      <c r="Y822" s="785" t="s">
        <v>33</v>
      </c>
      <c r="Z822" s="558" t="s">
        <v>34</v>
      </c>
      <c r="AA822" s="558" t="s">
        <v>35</v>
      </c>
      <c r="AB822" s="558" t="s">
        <v>36</v>
      </c>
      <c r="AC822" s="664"/>
      <c r="AD822" s="627"/>
      <c r="AE822" s="627"/>
      <c r="AF822" s="627"/>
      <c r="AG822" s="627"/>
      <c r="AH822" s="627"/>
      <c r="AI822" s="627"/>
      <c r="AJ822" s="627"/>
    </row>
    <row r="823" spans="1:36" s="211" customFormat="1" ht="39" customHeight="1" x14ac:dyDescent="0.25">
      <c r="A823" s="246" t="s">
        <v>3</v>
      </c>
      <c r="B823" s="246"/>
      <c r="C823" s="246"/>
      <c r="D823" s="246"/>
      <c r="E823" s="246"/>
      <c r="F823" s="36" t="s">
        <v>18</v>
      </c>
      <c r="G823" s="280"/>
      <c r="H823" s="230">
        <f t="shared" ref="H823:H834" si="466">IF(I823&lt;&gt;"",VLOOKUP(F822,Dependencias,2,0),"")</f>
        <v>20</v>
      </c>
      <c r="I823" s="849">
        <f t="shared" si="454"/>
        <v>170</v>
      </c>
      <c r="J823" s="849">
        <f t="shared" si="455"/>
        <v>66</v>
      </c>
      <c r="K823" s="849" t="e">
        <f t="shared" si="447"/>
        <v>#N/A</v>
      </c>
      <c r="L823" s="847" t="s">
        <v>186</v>
      </c>
      <c r="M823" s="847" t="s">
        <v>214</v>
      </c>
      <c r="N823" s="227" t="s">
        <v>1052</v>
      </c>
      <c r="O823" s="227" t="s">
        <v>189</v>
      </c>
      <c r="P823" s="839" t="s">
        <v>41</v>
      </c>
      <c r="Q823" s="839"/>
      <c r="R823" s="839"/>
      <c r="S823" s="839" t="s">
        <v>41</v>
      </c>
      <c r="T823" s="839"/>
      <c r="U823" s="839" t="s">
        <v>41</v>
      </c>
      <c r="V823" s="228" t="s">
        <v>155</v>
      </c>
      <c r="W823" s="839">
        <v>3</v>
      </c>
      <c r="X823" s="839">
        <v>17</v>
      </c>
      <c r="Y823" s="782" t="s">
        <v>41</v>
      </c>
      <c r="Z823" s="839"/>
      <c r="AA823" s="839"/>
      <c r="AB823" s="839"/>
      <c r="AC823" s="958" t="s">
        <v>1053</v>
      </c>
      <c r="AD823" s="212"/>
      <c r="AE823" s="212"/>
      <c r="AF823" s="212"/>
      <c r="AG823" s="212"/>
      <c r="AH823" s="212"/>
      <c r="AI823" s="212"/>
      <c r="AJ823" s="212" t="str">
        <f t="shared" ref="AJ823" si="467">TRIM(AH823)</f>
        <v/>
      </c>
    </row>
    <row r="824" spans="1:36" ht="16.5" customHeight="1" x14ac:dyDescent="0.25">
      <c r="A824" s="36" t="s">
        <v>3</v>
      </c>
      <c r="B824" s="36"/>
      <c r="C824" s="36"/>
      <c r="D824" s="36"/>
      <c r="E824" s="36"/>
      <c r="F824" s="36"/>
      <c r="G824" s="27"/>
      <c r="H824" s="850" t="str">
        <f t="shared" si="466"/>
        <v/>
      </c>
      <c r="I824" s="185" t="str">
        <f t="shared" si="454"/>
        <v/>
      </c>
      <c r="J824" s="185" t="str">
        <f t="shared" si="455"/>
        <v/>
      </c>
      <c r="K824" s="185">
        <f t="shared" si="447"/>
        <v>1700</v>
      </c>
      <c r="L824" s="862"/>
      <c r="M824" s="862"/>
      <c r="N824" s="857" t="s">
        <v>39</v>
      </c>
      <c r="O824" s="857"/>
      <c r="P824" s="186"/>
      <c r="Q824" s="186"/>
      <c r="R824" s="186"/>
      <c r="S824" s="186"/>
      <c r="T824" s="186"/>
      <c r="U824" s="186"/>
      <c r="V824" s="187"/>
      <c r="W824" s="186"/>
      <c r="X824" s="186"/>
      <c r="Y824" s="781"/>
      <c r="Z824" s="186"/>
      <c r="AA824" s="186"/>
      <c r="AB824" s="455"/>
      <c r="AC824" s="1047"/>
      <c r="AD824" s="25"/>
      <c r="AE824" s="25"/>
      <c r="AF824" s="25"/>
      <c r="AG824" s="25"/>
      <c r="AH824" s="25"/>
      <c r="AI824" s="25"/>
      <c r="AJ824" s="25" t="str">
        <f t="shared" ref="AJ824" si="468">TRIM(AH824)</f>
        <v/>
      </c>
    </row>
    <row r="825" spans="1:36" ht="16.5" customHeight="1" x14ac:dyDescent="0.25">
      <c r="A825" s="36"/>
      <c r="B825" s="36"/>
      <c r="C825" s="36"/>
      <c r="D825" s="36"/>
      <c r="E825" s="36"/>
      <c r="F825" s="36" t="s">
        <v>18</v>
      </c>
      <c r="G825" s="27"/>
      <c r="H825" s="850" t="str">
        <f t="shared" si="466"/>
        <v/>
      </c>
      <c r="I825" s="185" t="str">
        <f t="shared" si="454"/>
        <v/>
      </c>
      <c r="J825" s="185" t="str">
        <f t="shared" si="455"/>
        <v/>
      </c>
      <c r="K825" s="185">
        <f t="shared" si="447"/>
        <v>1844</v>
      </c>
      <c r="L825" s="862"/>
      <c r="M825" s="862"/>
      <c r="N825" s="857" t="s">
        <v>227</v>
      </c>
      <c r="O825" s="857"/>
      <c r="P825" s="186"/>
      <c r="Q825" s="186"/>
      <c r="R825" s="186"/>
      <c r="S825" s="186"/>
      <c r="T825" s="186"/>
      <c r="U825" s="186"/>
      <c r="V825" s="187"/>
      <c r="W825" s="186"/>
      <c r="X825" s="186"/>
      <c r="Y825" s="781"/>
      <c r="Z825" s="186"/>
      <c r="AA825" s="186"/>
      <c r="AB825" s="455"/>
      <c r="AC825" s="1047"/>
      <c r="AD825" s="25"/>
      <c r="AE825" s="25"/>
      <c r="AF825" s="25"/>
      <c r="AG825" s="25"/>
      <c r="AH825" s="25"/>
      <c r="AI825" s="25"/>
      <c r="AJ825" s="25"/>
    </row>
    <row r="826" spans="1:36" ht="16.5" customHeight="1" x14ac:dyDescent="0.25">
      <c r="A826" s="36" t="s">
        <v>3</v>
      </c>
      <c r="B826" s="36"/>
      <c r="C826" s="36"/>
      <c r="D826" s="36"/>
      <c r="E826" s="36"/>
      <c r="F826" s="36" t="s">
        <v>18</v>
      </c>
      <c r="G826" s="27"/>
      <c r="H826" s="850" t="str">
        <f t="shared" si="466"/>
        <v/>
      </c>
      <c r="I826" s="185" t="str">
        <f t="shared" si="454"/>
        <v/>
      </c>
      <c r="J826" s="185" t="str">
        <f t="shared" si="455"/>
        <v/>
      </c>
      <c r="K826" s="185">
        <f t="shared" si="447"/>
        <v>1810</v>
      </c>
      <c r="L826" s="862"/>
      <c r="M826" s="862"/>
      <c r="N826" s="857" t="s">
        <v>217</v>
      </c>
      <c r="O826" s="857"/>
      <c r="P826" s="186"/>
      <c r="Q826" s="186"/>
      <c r="R826" s="186"/>
      <c r="S826" s="186"/>
      <c r="T826" s="186"/>
      <c r="U826" s="186"/>
      <c r="V826" s="187"/>
      <c r="W826" s="186"/>
      <c r="X826" s="186"/>
      <c r="Y826" s="781"/>
      <c r="Z826" s="186"/>
      <c r="AA826" s="186"/>
      <c r="AB826" s="455"/>
      <c r="AC826" s="1047"/>
      <c r="AD826" s="25"/>
      <c r="AE826" s="25"/>
      <c r="AF826" s="25"/>
      <c r="AG826" s="25"/>
      <c r="AH826" s="25"/>
      <c r="AI826" s="25"/>
      <c r="AJ826" s="25" t="str">
        <f t="shared" ref="AJ826" si="469">TRIM(AH826)</f>
        <v/>
      </c>
    </row>
    <row r="827" spans="1:36" ht="16.5" customHeight="1" x14ac:dyDescent="0.25">
      <c r="A827" s="36" t="s">
        <v>3</v>
      </c>
      <c r="B827" s="36"/>
      <c r="C827" s="36"/>
      <c r="D827" s="36"/>
      <c r="E827" s="36"/>
      <c r="F827" s="36" t="s">
        <v>18</v>
      </c>
      <c r="G827" s="27"/>
      <c r="H827" s="850" t="str">
        <f t="shared" si="466"/>
        <v/>
      </c>
      <c r="I827" s="185" t="str">
        <f t="shared" si="454"/>
        <v/>
      </c>
      <c r="J827" s="185" t="str">
        <f t="shared" si="455"/>
        <v/>
      </c>
      <c r="K827" s="185">
        <f t="shared" si="447"/>
        <v>1811</v>
      </c>
      <c r="L827" s="862"/>
      <c r="M827" s="862"/>
      <c r="N827" s="857" t="s">
        <v>218</v>
      </c>
      <c r="O827" s="857"/>
      <c r="P827" s="186"/>
      <c r="Q827" s="186"/>
      <c r="R827" s="186"/>
      <c r="S827" s="186"/>
      <c r="T827" s="186"/>
      <c r="U827" s="186"/>
      <c r="V827" s="187"/>
      <c r="W827" s="186"/>
      <c r="X827" s="186"/>
      <c r="Y827" s="781"/>
      <c r="Z827" s="186"/>
      <c r="AA827" s="186"/>
      <c r="AB827" s="455"/>
      <c r="AC827" s="1047"/>
      <c r="AD827" s="25"/>
      <c r="AE827" s="25"/>
      <c r="AF827" s="25"/>
      <c r="AG827" s="25"/>
      <c r="AH827" s="25"/>
      <c r="AI827" s="25"/>
      <c r="AJ827" s="25" t="str">
        <f t="shared" ref="AJ827" si="470">TRIM(AH827)</f>
        <v/>
      </c>
    </row>
    <row r="828" spans="1:36" ht="16.5" customHeight="1" x14ac:dyDescent="0.25">
      <c r="A828" s="36" t="s">
        <v>3</v>
      </c>
      <c r="B828" s="36"/>
      <c r="C828" s="36"/>
      <c r="D828" s="36"/>
      <c r="E828" s="36"/>
      <c r="F828" s="36" t="s">
        <v>18</v>
      </c>
      <c r="G828" s="27"/>
      <c r="H828" s="850" t="str">
        <f t="shared" si="466"/>
        <v/>
      </c>
      <c r="I828" s="185" t="str">
        <f t="shared" si="454"/>
        <v/>
      </c>
      <c r="J828" s="185" t="str">
        <f t="shared" si="455"/>
        <v/>
      </c>
      <c r="K828" s="185">
        <f t="shared" si="447"/>
        <v>1885</v>
      </c>
      <c r="L828" s="862"/>
      <c r="M828" s="862"/>
      <c r="N828" s="857" t="s">
        <v>219</v>
      </c>
      <c r="O828" s="857"/>
      <c r="P828" s="186"/>
      <c r="Q828" s="186"/>
      <c r="R828" s="186"/>
      <c r="S828" s="186"/>
      <c r="T828" s="186"/>
      <c r="U828" s="186"/>
      <c r="V828" s="187"/>
      <c r="W828" s="186"/>
      <c r="X828" s="186"/>
      <c r="Y828" s="781"/>
      <c r="Z828" s="186"/>
      <c r="AA828" s="186"/>
      <c r="AB828" s="455"/>
      <c r="AC828" s="1047"/>
      <c r="AD828" s="25"/>
      <c r="AE828" s="25"/>
      <c r="AF828" s="25"/>
      <c r="AG828" s="25"/>
      <c r="AH828" s="25"/>
      <c r="AI828" s="25"/>
      <c r="AJ828" s="25" t="str">
        <f t="shared" ref="AJ828" si="471">TRIM(AH828)</f>
        <v/>
      </c>
    </row>
    <row r="829" spans="1:36" ht="18.75" customHeight="1" x14ac:dyDescent="0.25">
      <c r="A829" s="36" t="s">
        <v>3</v>
      </c>
      <c r="B829" s="36"/>
      <c r="C829" s="36"/>
      <c r="D829" s="36"/>
      <c r="E829" s="36"/>
      <c r="F829" s="36" t="s">
        <v>18</v>
      </c>
      <c r="G829" s="27"/>
      <c r="H829" s="850" t="str">
        <f t="shared" si="466"/>
        <v/>
      </c>
      <c r="I829" s="185" t="str">
        <f t="shared" si="454"/>
        <v/>
      </c>
      <c r="J829" s="185" t="str">
        <f t="shared" si="455"/>
        <v/>
      </c>
      <c r="K829" s="193">
        <f t="shared" si="447"/>
        <v>1613</v>
      </c>
      <c r="L829" s="862"/>
      <c r="M829" s="862"/>
      <c r="N829" s="251" t="s">
        <v>1054</v>
      </c>
      <c r="O829" s="857"/>
      <c r="P829" s="186"/>
      <c r="Q829" s="186"/>
      <c r="R829" s="186"/>
      <c r="S829" s="186"/>
      <c r="T829" s="186"/>
      <c r="U829" s="186"/>
      <c r="V829" s="187"/>
      <c r="W829" s="186"/>
      <c r="X829" s="186"/>
      <c r="Y829" s="781"/>
      <c r="Z829" s="186"/>
      <c r="AA829" s="186"/>
      <c r="AB829" s="455"/>
      <c r="AC829" s="1047"/>
      <c r="AD829" s="25"/>
      <c r="AE829" s="25"/>
      <c r="AF829" s="25"/>
      <c r="AG829" s="25"/>
      <c r="AH829" s="25"/>
      <c r="AI829" s="25"/>
      <c r="AJ829" s="25" t="str">
        <f t="shared" ref="AJ829" si="472">TRIM(AH829)</f>
        <v/>
      </c>
    </row>
    <row r="830" spans="1:36" ht="16.5" customHeight="1" x14ac:dyDescent="0.25">
      <c r="A830" s="36" t="s">
        <v>3</v>
      </c>
      <c r="B830" s="36"/>
      <c r="C830" s="36"/>
      <c r="D830" s="36"/>
      <c r="E830" s="36"/>
      <c r="F830" s="36" t="s">
        <v>18</v>
      </c>
      <c r="G830" s="27"/>
      <c r="H830" s="850" t="str">
        <f t="shared" si="466"/>
        <v/>
      </c>
      <c r="I830" s="185" t="str">
        <f t="shared" si="454"/>
        <v/>
      </c>
      <c r="J830" s="185" t="str">
        <f t="shared" si="455"/>
        <v/>
      </c>
      <c r="K830" s="185">
        <f t="shared" si="447"/>
        <v>1765</v>
      </c>
      <c r="L830" s="862"/>
      <c r="M830" s="862"/>
      <c r="N830" s="857" t="s">
        <v>221</v>
      </c>
      <c r="O830" s="857"/>
      <c r="P830" s="186"/>
      <c r="Q830" s="186"/>
      <c r="R830" s="186"/>
      <c r="S830" s="186"/>
      <c r="T830" s="186"/>
      <c r="U830" s="186"/>
      <c r="V830" s="187"/>
      <c r="W830" s="186"/>
      <c r="X830" s="186"/>
      <c r="Y830" s="781"/>
      <c r="Z830" s="186"/>
      <c r="AA830" s="186"/>
      <c r="AB830" s="455"/>
      <c r="AC830" s="1047"/>
      <c r="AD830" s="25"/>
      <c r="AE830" s="25"/>
      <c r="AF830" s="25"/>
      <c r="AG830" s="25"/>
      <c r="AH830" s="25"/>
      <c r="AI830" s="25"/>
      <c r="AJ830" s="25" t="str">
        <f t="shared" ref="AJ830" si="473">TRIM(AH830)</f>
        <v/>
      </c>
    </row>
    <row r="831" spans="1:36" ht="16.5" customHeight="1" x14ac:dyDescent="0.25">
      <c r="A831" s="36" t="s">
        <v>3</v>
      </c>
      <c r="B831" s="36"/>
      <c r="C831" s="36"/>
      <c r="D831" s="36"/>
      <c r="E831" s="36"/>
      <c r="F831" s="36" t="s">
        <v>18</v>
      </c>
      <c r="G831" s="27"/>
      <c r="H831" s="850" t="str">
        <f t="shared" si="466"/>
        <v/>
      </c>
      <c r="I831" s="185" t="str">
        <f t="shared" si="454"/>
        <v/>
      </c>
      <c r="J831" s="185" t="str">
        <f t="shared" si="455"/>
        <v/>
      </c>
      <c r="K831" s="185">
        <f t="shared" si="447"/>
        <v>1906</v>
      </c>
      <c r="L831" s="862"/>
      <c r="M831" s="862"/>
      <c r="N831" s="857" t="s">
        <v>222</v>
      </c>
      <c r="O831" s="857"/>
      <c r="P831" s="186"/>
      <c r="Q831" s="186"/>
      <c r="R831" s="186"/>
      <c r="S831" s="186"/>
      <c r="T831" s="186"/>
      <c r="U831" s="186"/>
      <c r="V831" s="187"/>
      <c r="W831" s="186"/>
      <c r="X831" s="186"/>
      <c r="Y831" s="781"/>
      <c r="Z831" s="186"/>
      <c r="AA831" s="186"/>
      <c r="AB831" s="455"/>
      <c r="AC831" s="1047"/>
      <c r="AD831" s="25"/>
      <c r="AE831" s="25"/>
      <c r="AF831" s="25"/>
      <c r="AG831" s="25"/>
      <c r="AH831" s="25"/>
      <c r="AI831" s="25"/>
      <c r="AJ831" s="25" t="str">
        <f t="shared" ref="AJ831" si="474">TRIM(AH831)</f>
        <v/>
      </c>
    </row>
    <row r="832" spans="1:36" ht="16.5" customHeight="1" x14ac:dyDescent="0.25">
      <c r="A832" s="36" t="s">
        <v>3</v>
      </c>
      <c r="B832" s="36"/>
      <c r="C832" s="36"/>
      <c r="D832" s="36"/>
      <c r="E832" s="36"/>
      <c r="F832" s="36" t="s">
        <v>18</v>
      </c>
      <c r="G832" s="27"/>
      <c r="H832" s="850" t="str">
        <f t="shared" si="466"/>
        <v/>
      </c>
      <c r="I832" s="185" t="str">
        <f t="shared" si="454"/>
        <v/>
      </c>
      <c r="J832" s="185" t="str">
        <f t="shared" si="455"/>
        <v/>
      </c>
      <c r="K832" s="185">
        <f t="shared" si="447"/>
        <v>1869</v>
      </c>
      <c r="L832" s="862"/>
      <c r="M832" s="862"/>
      <c r="N832" s="857" t="s">
        <v>223</v>
      </c>
      <c r="O832" s="857"/>
      <c r="P832" s="186"/>
      <c r="Q832" s="186"/>
      <c r="R832" s="186"/>
      <c r="S832" s="186"/>
      <c r="T832" s="186"/>
      <c r="U832" s="186"/>
      <c r="V832" s="187"/>
      <c r="W832" s="186"/>
      <c r="X832" s="186"/>
      <c r="Y832" s="781"/>
      <c r="Z832" s="186"/>
      <c r="AA832" s="186"/>
      <c r="AB832" s="455"/>
      <c r="AC832" s="1047"/>
      <c r="AD832" s="25"/>
      <c r="AE832" s="25"/>
      <c r="AF832" s="25"/>
      <c r="AG832" s="25"/>
      <c r="AH832" s="25"/>
      <c r="AI832" s="25"/>
      <c r="AJ832" s="25" t="str">
        <f t="shared" ref="AJ832" si="475">TRIM(AH832)</f>
        <v/>
      </c>
    </row>
    <row r="833" spans="1:36" ht="16.5" customHeight="1" thickBot="1" x14ac:dyDescent="0.3">
      <c r="A833" s="36" t="s">
        <v>3</v>
      </c>
      <c r="B833" s="36"/>
      <c r="C833" s="36"/>
      <c r="D833" s="36"/>
      <c r="E833" s="36"/>
      <c r="F833" s="36" t="s">
        <v>18</v>
      </c>
      <c r="G833" s="27"/>
      <c r="H833" s="295" t="str">
        <f t="shared" si="466"/>
        <v/>
      </c>
      <c r="I833" s="189" t="str">
        <f t="shared" si="454"/>
        <v/>
      </c>
      <c r="J833" s="189" t="str">
        <f t="shared" si="455"/>
        <v/>
      </c>
      <c r="K833" s="189">
        <f t="shared" si="447"/>
        <v>1816</v>
      </c>
      <c r="L833" s="180"/>
      <c r="M833" s="180"/>
      <c r="N833" s="181" t="s">
        <v>224</v>
      </c>
      <c r="O833" s="181"/>
      <c r="P833" s="191"/>
      <c r="Q833" s="191"/>
      <c r="R833" s="191"/>
      <c r="S833" s="191"/>
      <c r="T833" s="191"/>
      <c r="U833" s="191"/>
      <c r="V833" s="182"/>
      <c r="W833" s="191"/>
      <c r="X833" s="191"/>
      <c r="Y833" s="783"/>
      <c r="Z833" s="191"/>
      <c r="AA833" s="191"/>
      <c r="AB833" s="287"/>
      <c r="AC833" s="846"/>
      <c r="AD833" s="25"/>
      <c r="AE833" s="25"/>
      <c r="AF833" s="25"/>
      <c r="AG833" s="25"/>
      <c r="AH833" s="25"/>
      <c r="AI833" s="25"/>
      <c r="AJ833" s="25" t="str">
        <f t="shared" ref="AJ833" si="476">TRIM(AH833)</f>
        <v/>
      </c>
    </row>
    <row r="834" spans="1:36" s="211" customFormat="1" ht="76.5" customHeight="1" x14ac:dyDescent="0.25">
      <c r="A834" s="246"/>
      <c r="B834" s="246"/>
      <c r="C834" s="246"/>
      <c r="D834" s="246"/>
      <c r="E834" s="246"/>
      <c r="F834" s="246"/>
      <c r="G834" s="280"/>
      <c r="H834" s="230">
        <f t="shared" si="466"/>
        <v>20</v>
      </c>
      <c r="I834" s="849">
        <f t="shared" si="454"/>
        <v>170</v>
      </c>
      <c r="J834" s="849">
        <f t="shared" si="455"/>
        <v>67</v>
      </c>
      <c r="K834" s="849">
        <f t="shared" si="447"/>
        <v>1887</v>
      </c>
      <c r="L834" s="847" t="s">
        <v>186</v>
      </c>
      <c r="M834" s="847" t="s">
        <v>225</v>
      </c>
      <c r="N834" s="227" t="s">
        <v>226</v>
      </c>
      <c r="O834" s="227" t="s">
        <v>189</v>
      </c>
      <c r="P834" s="839"/>
      <c r="Q834" s="839"/>
      <c r="R834" s="839"/>
      <c r="S834" s="839" t="s">
        <v>41</v>
      </c>
      <c r="T834" s="839"/>
      <c r="U834" s="839" t="s">
        <v>41</v>
      </c>
      <c r="V834" s="228" t="s">
        <v>163</v>
      </c>
      <c r="W834" s="839">
        <v>3</v>
      </c>
      <c r="X834" s="839">
        <v>17</v>
      </c>
      <c r="Y834" s="782" t="s">
        <v>41</v>
      </c>
      <c r="Z834" s="839"/>
      <c r="AA834" s="839"/>
      <c r="AB834" s="839"/>
      <c r="AC834" s="984" t="s">
        <v>1055</v>
      </c>
      <c r="AD834" s="212"/>
      <c r="AE834" s="212"/>
      <c r="AF834" s="212"/>
      <c r="AG834" s="212"/>
      <c r="AH834" s="212"/>
      <c r="AI834" s="212"/>
      <c r="AJ834" s="212"/>
    </row>
    <row r="835" spans="1:36" s="211" customFormat="1" ht="16.5" customHeight="1" x14ac:dyDescent="0.25">
      <c r="A835" s="246"/>
      <c r="B835" s="246"/>
      <c r="C835" s="246"/>
      <c r="D835" s="246"/>
      <c r="E835" s="246"/>
      <c r="F835" s="246"/>
      <c r="G835" s="280"/>
      <c r="H835" s="691"/>
      <c r="I835" s="582" t="str">
        <f t="shared" si="454"/>
        <v/>
      </c>
      <c r="J835" s="582" t="str">
        <f t="shared" si="455"/>
        <v/>
      </c>
      <c r="K835" s="582">
        <f t="shared" si="447"/>
        <v>1700</v>
      </c>
      <c r="L835" s="692"/>
      <c r="M835" s="692"/>
      <c r="N835" s="693" t="s">
        <v>39</v>
      </c>
      <c r="O835" s="692"/>
      <c r="P835" s="692"/>
      <c r="Q835" s="692"/>
      <c r="R835" s="692"/>
      <c r="S835" s="692"/>
      <c r="T835" s="692"/>
      <c r="U835" s="692"/>
      <c r="V835" s="692"/>
      <c r="W835" s="692"/>
      <c r="X835" s="692"/>
      <c r="Y835" s="797"/>
      <c r="Z835" s="692"/>
      <c r="AA835" s="692"/>
      <c r="AB835" s="692"/>
      <c r="AC835" s="1049"/>
      <c r="AD835" s="212"/>
      <c r="AE835" s="212"/>
      <c r="AF835" s="212"/>
      <c r="AG835" s="212"/>
      <c r="AH835" s="212"/>
      <c r="AI835" s="212"/>
      <c r="AJ835" s="212"/>
    </row>
    <row r="836" spans="1:36" s="211" customFormat="1" ht="16.5" customHeight="1" x14ac:dyDescent="0.25">
      <c r="A836" s="246"/>
      <c r="B836" s="246"/>
      <c r="C836" s="246"/>
      <c r="D836" s="246"/>
      <c r="E836" s="246"/>
      <c r="F836" s="246"/>
      <c r="G836" s="280"/>
      <c r="H836" s="491"/>
      <c r="I836" s="453"/>
      <c r="J836" s="453"/>
      <c r="K836" s="453">
        <f t="shared" si="447"/>
        <v>1844</v>
      </c>
      <c r="L836" s="454"/>
      <c r="M836" s="454"/>
      <c r="N836" s="584" t="s">
        <v>227</v>
      </c>
      <c r="O836" s="854"/>
      <c r="P836" s="455"/>
      <c r="Q836" s="455"/>
      <c r="R836" s="455"/>
      <c r="S836" s="455"/>
      <c r="T836" s="455"/>
      <c r="U836" s="455"/>
      <c r="V836" s="456"/>
      <c r="W836" s="455"/>
      <c r="X836" s="455"/>
      <c r="Y836" s="781"/>
      <c r="Z836" s="455"/>
      <c r="AA836" s="455"/>
      <c r="AB836" s="455"/>
      <c r="AC836" s="1049"/>
      <c r="AD836" s="212"/>
      <c r="AE836" s="212"/>
      <c r="AF836" s="212"/>
      <c r="AG836" s="212"/>
      <c r="AH836" s="212"/>
      <c r="AI836" s="212"/>
      <c r="AJ836" s="212"/>
    </row>
    <row r="837" spans="1:36" s="211" customFormat="1" ht="16.5" customHeight="1" x14ac:dyDescent="0.25">
      <c r="A837" s="246"/>
      <c r="B837" s="246"/>
      <c r="C837" s="246"/>
      <c r="D837" s="246"/>
      <c r="E837" s="246"/>
      <c r="F837" s="246"/>
      <c r="G837" s="280"/>
      <c r="H837" s="491"/>
      <c r="I837" s="453" t="str">
        <f t="shared" ref="I837:I862" si="477">IF(L837&lt;&gt;"",VLOOKUP(L837,SERIE,2,0),"")</f>
        <v/>
      </c>
      <c r="J837" s="453" t="str">
        <f t="shared" ref="J837:J862" si="478">IF(M837&lt;&gt;"",VLOOKUP(M837,SUBSERIE,2,0),"")</f>
        <v/>
      </c>
      <c r="K837" s="453">
        <f t="shared" si="447"/>
        <v>1724</v>
      </c>
      <c r="L837" s="454"/>
      <c r="M837" s="454"/>
      <c r="N837" s="854" t="s">
        <v>228</v>
      </c>
      <c r="O837" s="854"/>
      <c r="P837" s="455"/>
      <c r="Q837" s="455"/>
      <c r="R837" s="455"/>
      <c r="S837" s="455"/>
      <c r="T837" s="455"/>
      <c r="U837" s="455"/>
      <c r="V837" s="456"/>
      <c r="W837" s="455"/>
      <c r="X837" s="455"/>
      <c r="Y837" s="781"/>
      <c r="Z837" s="455"/>
      <c r="AA837" s="455"/>
      <c r="AB837" s="455"/>
      <c r="AC837" s="1049"/>
      <c r="AD837" s="212"/>
      <c r="AE837" s="212"/>
      <c r="AF837" s="212"/>
      <c r="AG837" s="212"/>
      <c r="AH837" s="212"/>
      <c r="AI837" s="212"/>
      <c r="AJ837" s="212"/>
    </row>
    <row r="838" spans="1:36" s="211" customFormat="1" ht="16.5" customHeight="1" x14ac:dyDescent="0.25">
      <c r="A838" s="246"/>
      <c r="B838" s="246"/>
      <c r="C838" s="246"/>
      <c r="D838" s="246"/>
      <c r="E838" s="246"/>
      <c r="F838" s="246"/>
      <c r="G838" s="280"/>
      <c r="H838" s="491"/>
      <c r="I838" s="453" t="str">
        <f t="shared" si="477"/>
        <v/>
      </c>
      <c r="J838" s="453" t="str">
        <f t="shared" si="478"/>
        <v/>
      </c>
      <c r="K838" s="453">
        <f t="shared" si="447"/>
        <v>1832</v>
      </c>
      <c r="L838" s="454"/>
      <c r="M838" s="454"/>
      <c r="N838" s="854" t="s">
        <v>229</v>
      </c>
      <c r="O838" s="854"/>
      <c r="P838" s="455"/>
      <c r="Q838" s="455"/>
      <c r="R838" s="455"/>
      <c r="S838" s="455"/>
      <c r="T838" s="455"/>
      <c r="U838" s="455"/>
      <c r="V838" s="456"/>
      <c r="W838" s="455"/>
      <c r="X838" s="455"/>
      <c r="Y838" s="781"/>
      <c r="Z838" s="455"/>
      <c r="AA838" s="455"/>
      <c r="AB838" s="455"/>
      <c r="AC838" s="1049"/>
      <c r="AD838" s="212"/>
      <c r="AE838" s="212"/>
      <c r="AF838" s="212"/>
      <c r="AG838" s="212"/>
      <c r="AH838" s="212"/>
      <c r="AI838" s="212"/>
      <c r="AJ838" s="212"/>
    </row>
    <row r="839" spans="1:36" s="211" customFormat="1" ht="16.5" customHeight="1" thickBot="1" x14ac:dyDescent="0.3">
      <c r="A839" s="246"/>
      <c r="B839" s="246"/>
      <c r="C839" s="246"/>
      <c r="D839" s="246"/>
      <c r="E839" s="246"/>
      <c r="F839" s="246"/>
      <c r="G839" s="280"/>
      <c r="H839" s="284"/>
      <c r="I839" s="285" t="str">
        <f t="shared" si="477"/>
        <v/>
      </c>
      <c r="J839" s="285" t="str">
        <f t="shared" si="478"/>
        <v/>
      </c>
      <c r="K839" s="285">
        <f t="shared" si="447"/>
        <v>1822</v>
      </c>
      <c r="L839" s="286"/>
      <c r="M839" s="286"/>
      <c r="N839" s="866" t="s">
        <v>230</v>
      </c>
      <c r="O839" s="866"/>
      <c r="P839" s="287"/>
      <c r="Q839" s="287"/>
      <c r="R839" s="287"/>
      <c r="S839" s="287"/>
      <c r="T839" s="287"/>
      <c r="U839" s="287"/>
      <c r="V839" s="288"/>
      <c r="W839" s="287"/>
      <c r="X839" s="287"/>
      <c r="Y839" s="783"/>
      <c r="Z839" s="287"/>
      <c r="AA839" s="287"/>
      <c r="AB839" s="287"/>
      <c r="AC839" s="1050"/>
      <c r="AD839" s="212"/>
      <c r="AE839" s="212"/>
      <c r="AF839" s="212"/>
      <c r="AG839" s="212"/>
      <c r="AH839" s="212"/>
      <c r="AI839" s="212"/>
      <c r="AJ839" s="212"/>
    </row>
    <row r="840" spans="1:36" ht="16.5" customHeight="1" x14ac:dyDescent="0.25">
      <c r="A840" s="36"/>
      <c r="B840" s="36"/>
      <c r="C840" s="36"/>
      <c r="D840" s="36"/>
      <c r="E840" s="36"/>
      <c r="F840" s="36"/>
      <c r="G840" s="27"/>
      <c r="H840" s="292"/>
      <c r="I840" s="293"/>
      <c r="J840" s="293"/>
      <c r="K840" s="293"/>
      <c r="L840" s="526"/>
      <c r="M840" s="526"/>
      <c r="N840" s="199"/>
      <c r="O840" s="199"/>
      <c r="P840" s="289"/>
      <c r="Q840" s="289"/>
      <c r="R840" s="289"/>
      <c r="S840" s="289"/>
      <c r="T840" s="289"/>
      <c r="U840" s="289"/>
      <c r="V840" s="200"/>
      <c r="W840" s="289"/>
      <c r="X840" s="289"/>
      <c r="Y840" s="782"/>
      <c r="Z840" s="289"/>
      <c r="AA840" s="289"/>
      <c r="AB840" s="496"/>
      <c r="AC840" s="315"/>
      <c r="AD840" s="25"/>
      <c r="AE840" s="25"/>
      <c r="AF840" s="25"/>
      <c r="AG840" s="25"/>
      <c r="AH840" s="25"/>
      <c r="AI840" s="25"/>
      <c r="AJ840" s="25"/>
    </row>
    <row r="841" spans="1:36" ht="16.5" customHeight="1" x14ac:dyDescent="0.25">
      <c r="A841" s="36"/>
      <c r="B841" s="36"/>
      <c r="C841" s="36"/>
      <c r="D841" s="36"/>
      <c r="E841" s="36"/>
      <c r="F841" s="36"/>
      <c r="G841" s="27"/>
      <c r="H841" s="184"/>
      <c r="I841" s="185"/>
      <c r="J841" s="185"/>
      <c r="K841" s="185"/>
      <c r="L841" s="862"/>
      <c r="M841" s="862"/>
      <c r="N841" s="857"/>
      <c r="O841" s="857"/>
      <c r="P841" s="186"/>
      <c r="Q841" s="186"/>
      <c r="R841" s="186"/>
      <c r="S841" s="186"/>
      <c r="T841" s="186"/>
      <c r="U841" s="186"/>
      <c r="V841" s="187"/>
      <c r="W841" s="186"/>
      <c r="X841" s="186"/>
      <c r="Y841" s="781"/>
      <c r="Z841" s="186"/>
      <c r="AA841" s="186"/>
      <c r="AB841" s="455"/>
      <c r="AC841" s="855"/>
      <c r="AD841" s="25"/>
      <c r="AE841" s="25"/>
      <c r="AF841" s="25"/>
      <c r="AG841" s="25"/>
      <c r="AH841" s="25"/>
      <c r="AI841" s="25"/>
      <c r="AJ841" s="25"/>
    </row>
    <row r="842" spans="1:36" ht="16.5" customHeight="1" x14ac:dyDescent="0.25">
      <c r="A842" s="36"/>
      <c r="B842" s="36"/>
      <c r="C842" s="36"/>
      <c r="D842" s="36"/>
      <c r="E842" s="36"/>
      <c r="F842" s="36"/>
      <c r="G842" s="27"/>
      <c r="H842" s="184"/>
      <c r="I842" s="185"/>
      <c r="J842" s="185"/>
      <c r="K842" s="185"/>
      <c r="L842" s="862"/>
      <c r="M842" s="862"/>
      <c r="N842" s="857"/>
      <c r="O842" s="857"/>
      <c r="P842" s="186"/>
      <c r="Q842" s="186"/>
      <c r="R842" s="186"/>
      <c r="S842" s="186"/>
      <c r="T842" s="186"/>
      <c r="U842" s="186"/>
      <c r="V842" s="187"/>
      <c r="W842" s="186"/>
      <c r="X842" s="186"/>
      <c r="Y842" s="781"/>
      <c r="Z842" s="186"/>
      <c r="AA842" s="186"/>
      <c r="AB842" s="455"/>
      <c r="AC842" s="855"/>
      <c r="AD842" s="25"/>
      <c r="AE842" s="25"/>
      <c r="AF842" s="25"/>
      <c r="AG842" s="25"/>
      <c r="AH842" s="25"/>
      <c r="AI842" s="25"/>
      <c r="AJ842" s="25"/>
    </row>
    <row r="843" spans="1:36" ht="16.5" customHeight="1" x14ac:dyDescent="0.25">
      <c r="A843" s="36"/>
      <c r="B843" s="36"/>
      <c r="C843" s="36"/>
      <c r="D843" s="36"/>
      <c r="E843" s="36"/>
      <c r="F843" s="36"/>
      <c r="G843" s="27"/>
      <c r="H843" s="184"/>
      <c r="I843" s="185"/>
      <c r="J843" s="185"/>
      <c r="K843" s="185"/>
      <c r="L843" s="862"/>
      <c r="M843" s="835" t="s">
        <v>803</v>
      </c>
      <c r="N843" s="202"/>
      <c r="O843" s="202"/>
      <c r="P843" s="202"/>
      <c r="Q843" s="202"/>
      <c r="R843" s="202"/>
      <c r="S843" s="202"/>
      <c r="T843" s="202"/>
      <c r="U843" s="202"/>
      <c r="V843" s="202"/>
      <c r="W843" s="835" t="s">
        <v>898</v>
      </c>
      <c r="X843" s="186"/>
      <c r="Y843" s="781"/>
      <c r="Z843" s="186"/>
      <c r="AA843" s="186"/>
      <c r="AB843" s="455"/>
      <c r="AC843" s="855"/>
      <c r="AD843" s="25"/>
      <c r="AE843" s="25"/>
      <c r="AF843" s="25"/>
      <c r="AG843" s="25"/>
      <c r="AH843" s="25"/>
      <c r="AI843" s="25"/>
      <c r="AJ843" s="25"/>
    </row>
    <row r="844" spans="1:36" ht="16.5" customHeight="1" thickBot="1" x14ac:dyDescent="0.3">
      <c r="A844" s="36"/>
      <c r="B844" s="36"/>
      <c r="C844" s="36"/>
      <c r="D844" s="36"/>
      <c r="E844" s="36"/>
      <c r="F844" s="36"/>
      <c r="G844" s="27"/>
      <c r="H844" s="188"/>
      <c r="I844" s="189"/>
      <c r="J844" s="189"/>
      <c r="K844" s="189"/>
      <c r="L844" s="180"/>
      <c r="M844" s="205" t="s">
        <v>805</v>
      </c>
      <c r="N844" s="203"/>
      <c r="O844" s="203"/>
      <c r="P844" s="203"/>
      <c r="Q844" s="203"/>
      <c r="R844" s="203"/>
      <c r="S844" s="203"/>
      <c r="T844" s="203"/>
      <c r="U844" s="203"/>
      <c r="V844" s="203"/>
      <c r="W844" s="203"/>
      <c r="X844" s="191"/>
      <c r="Y844" s="783"/>
      <c r="Z844" s="191"/>
      <c r="AA844" s="191"/>
      <c r="AB844" s="287"/>
      <c r="AC844" s="856"/>
      <c r="AD844" s="25"/>
      <c r="AE844" s="25"/>
      <c r="AF844" s="25"/>
      <c r="AG844" s="25"/>
      <c r="AH844" s="25"/>
      <c r="AI844" s="25"/>
      <c r="AJ844" s="25"/>
    </row>
    <row r="845" spans="1:36" ht="16.5" customHeight="1" x14ac:dyDescent="0.25">
      <c r="A845" s="36"/>
      <c r="B845" s="36"/>
      <c r="C845" s="36"/>
      <c r="D845" s="36"/>
      <c r="E845" s="36"/>
      <c r="F845" s="36"/>
      <c r="G845" s="27"/>
      <c r="H845" s="972" t="s">
        <v>1</v>
      </c>
      <c r="I845" s="967"/>
      <c r="J845" s="967"/>
      <c r="K845" s="967"/>
      <c r="L845" s="967"/>
      <c r="M845" s="973" t="s">
        <v>2</v>
      </c>
      <c r="N845" s="967"/>
      <c r="O845" s="967"/>
      <c r="P845" s="967"/>
      <c r="Q845" s="967"/>
      <c r="R845" s="967"/>
      <c r="S845" s="967"/>
      <c r="T845" s="967"/>
      <c r="U845" s="967"/>
      <c r="V845" s="258"/>
      <c r="W845" s="258"/>
      <c r="X845" s="258"/>
      <c r="Y845" s="778"/>
      <c r="Z845" s="258"/>
      <c r="AA845" s="258"/>
      <c r="AB845" s="493"/>
      <c r="AC845" s="296"/>
      <c r="AD845" s="25"/>
      <c r="AE845" s="25"/>
      <c r="AF845" s="25"/>
      <c r="AG845" s="25"/>
      <c r="AH845" s="25"/>
      <c r="AI845" s="25"/>
      <c r="AJ845" s="25"/>
    </row>
    <row r="846" spans="1:36" ht="16.5" customHeight="1" x14ac:dyDescent="0.25">
      <c r="A846" s="36"/>
      <c r="B846" s="36"/>
      <c r="C846" s="36"/>
      <c r="D846" s="36"/>
      <c r="E846" s="36"/>
      <c r="F846" s="36"/>
      <c r="G846" s="27"/>
      <c r="H846" s="962" t="s">
        <v>4</v>
      </c>
      <c r="I846" s="963"/>
      <c r="J846" s="963"/>
      <c r="K846" s="963"/>
      <c r="L846" s="963"/>
      <c r="M846" s="964" t="s">
        <v>3</v>
      </c>
      <c r="N846" s="963"/>
      <c r="O846" s="963"/>
      <c r="P846" s="963"/>
      <c r="Q846" s="963"/>
      <c r="R846" s="963"/>
      <c r="S846" s="963"/>
      <c r="T846" s="963"/>
      <c r="U846" s="963"/>
      <c r="V846" s="833"/>
      <c r="W846" s="254"/>
      <c r="X846" s="965"/>
      <c r="Y846" s="963"/>
      <c r="Z846" s="971"/>
      <c r="AA846" s="963"/>
      <c r="AB846" s="963"/>
      <c r="AC846" s="297"/>
      <c r="AD846" s="25"/>
      <c r="AE846" s="25"/>
      <c r="AF846" s="25"/>
      <c r="AG846" s="25"/>
      <c r="AH846" s="25"/>
      <c r="AI846" s="25"/>
      <c r="AJ846" s="25"/>
    </row>
    <row r="847" spans="1:36" ht="16.5" customHeight="1" x14ac:dyDescent="0.25">
      <c r="A847" s="36"/>
      <c r="B847" s="36"/>
      <c r="C847" s="36"/>
      <c r="D847" s="36"/>
      <c r="E847" s="36"/>
      <c r="F847" s="36"/>
      <c r="G847" s="27"/>
      <c r="H847" s="962" t="s">
        <v>6</v>
      </c>
      <c r="I847" s="963"/>
      <c r="J847" s="963"/>
      <c r="K847" s="963"/>
      <c r="L847" s="963"/>
      <c r="M847" s="964" t="s">
        <v>18</v>
      </c>
      <c r="N847" s="963"/>
      <c r="O847" s="963"/>
      <c r="P847" s="963"/>
      <c r="Q847" s="963"/>
      <c r="R847" s="963"/>
      <c r="S847" s="963"/>
      <c r="T847" s="963"/>
      <c r="U847" s="963"/>
      <c r="V847" s="833"/>
      <c r="W847" s="254"/>
      <c r="X847" s="832"/>
      <c r="Y847" s="779"/>
      <c r="Z847" s="833"/>
      <c r="AA847" s="833"/>
      <c r="AB847" s="506"/>
      <c r="AC847" s="297"/>
      <c r="AD847" s="25"/>
      <c r="AE847" s="25"/>
      <c r="AF847" s="25"/>
      <c r="AG847" s="25"/>
      <c r="AH847" s="25"/>
      <c r="AI847" s="25"/>
      <c r="AJ847" s="25"/>
    </row>
    <row r="848" spans="1:36" ht="58.5" customHeight="1" x14ac:dyDescent="0.25">
      <c r="A848" s="36"/>
      <c r="B848" s="36"/>
      <c r="C848" s="36"/>
      <c r="D848" s="36"/>
      <c r="E848" s="36"/>
      <c r="F848" s="36"/>
      <c r="G848" s="27"/>
      <c r="H848" s="995" t="s">
        <v>8</v>
      </c>
      <c r="I848" s="994"/>
      <c r="J848" s="993"/>
      <c r="K848" s="177"/>
      <c r="L848" s="996" t="s">
        <v>9</v>
      </c>
      <c r="M848" s="994"/>
      <c r="N848" s="993"/>
      <c r="O848" s="178" t="s">
        <v>10</v>
      </c>
      <c r="P848" s="992" t="s">
        <v>11</v>
      </c>
      <c r="Q848" s="994"/>
      <c r="R848" s="993"/>
      <c r="S848" s="992" t="s">
        <v>12</v>
      </c>
      <c r="T848" s="994"/>
      <c r="U848" s="993"/>
      <c r="V848" s="406" t="s">
        <v>798</v>
      </c>
      <c r="W848" s="992" t="s">
        <v>14</v>
      </c>
      <c r="X848" s="993"/>
      <c r="Y848" s="992" t="s">
        <v>15</v>
      </c>
      <c r="Z848" s="994"/>
      <c r="AA848" s="994"/>
      <c r="AB848" s="993"/>
      <c r="AC848" s="594" t="s">
        <v>16</v>
      </c>
      <c r="AD848" s="25"/>
      <c r="AE848" s="25"/>
      <c r="AF848" s="25"/>
      <c r="AG848" s="25"/>
      <c r="AH848" s="25"/>
      <c r="AI848" s="25"/>
      <c r="AJ848" s="25"/>
    </row>
    <row r="849" spans="1:36" s="559" customFormat="1" ht="92.25" customHeight="1" thickBot="1" x14ac:dyDescent="0.3">
      <c r="A849" s="638"/>
      <c r="B849" s="638"/>
      <c r="C849" s="638"/>
      <c r="D849" s="638"/>
      <c r="E849" s="638"/>
      <c r="F849" s="638" t="s">
        <v>18</v>
      </c>
      <c r="G849" s="662"/>
      <c r="H849" s="601" t="s">
        <v>19</v>
      </c>
      <c r="I849" s="602" t="s">
        <v>20</v>
      </c>
      <c r="J849" s="602" t="s">
        <v>21</v>
      </c>
      <c r="K849" s="602" t="s">
        <v>799</v>
      </c>
      <c r="L849" s="603" t="s">
        <v>20</v>
      </c>
      <c r="M849" s="604" t="s">
        <v>21</v>
      </c>
      <c r="N849" s="604" t="s">
        <v>22</v>
      </c>
      <c r="O849" s="558"/>
      <c r="P849" s="605" t="s">
        <v>23</v>
      </c>
      <c r="Q849" s="605" t="s">
        <v>24</v>
      </c>
      <c r="R849" s="605" t="s">
        <v>25</v>
      </c>
      <c r="S849" s="605" t="s">
        <v>26</v>
      </c>
      <c r="T849" s="605" t="s">
        <v>27</v>
      </c>
      <c r="U849" s="605" t="s">
        <v>28</v>
      </c>
      <c r="V849" s="605" t="s">
        <v>29</v>
      </c>
      <c r="W849" s="606" t="s">
        <v>31</v>
      </c>
      <c r="X849" s="606" t="s">
        <v>32</v>
      </c>
      <c r="Y849" s="785" t="s">
        <v>33</v>
      </c>
      <c r="Z849" s="558" t="s">
        <v>34</v>
      </c>
      <c r="AA849" s="558" t="s">
        <v>35</v>
      </c>
      <c r="AB849" s="558" t="s">
        <v>36</v>
      </c>
      <c r="AC849" s="664"/>
      <c r="AD849" s="627"/>
      <c r="AE849" s="627"/>
      <c r="AF849" s="627"/>
      <c r="AG849" s="627"/>
      <c r="AH849" s="627"/>
      <c r="AI849" s="627"/>
      <c r="AJ849" s="627"/>
    </row>
    <row r="850" spans="1:36" ht="39.75" customHeight="1" x14ac:dyDescent="0.25">
      <c r="A850" s="36"/>
      <c r="B850" s="36"/>
      <c r="C850" s="36"/>
      <c r="D850" s="36"/>
      <c r="E850" s="36"/>
      <c r="F850" s="246"/>
      <c r="G850" s="27"/>
      <c r="H850" s="850">
        <f>IF(I850&lt;&gt;"",VLOOKUP(F60,Dependencias,2,0),"")</f>
        <v>20</v>
      </c>
      <c r="I850" s="849">
        <f>IF(L850&lt;&gt;"",VLOOKUP(L850,SERIE,2,0),"")</f>
        <v>173</v>
      </c>
      <c r="J850" s="849">
        <f>IF(M850&lt;&gt;"",VLOOKUP(M850,SUBSERIE,2,0),"")</f>
        <v>0</v>
      </c>
      <c r="K850" s="849">
        <f>IF(N850&lt;&gt;"",VLOOKUP(N850,TIPOLOGIA,2,0),"")</f>
        <v>1599</v>
      </c>
      <c r="L850" s="847" t="s">
        <v>1056</v>
      </c>
      <c r="M850" s="847" t="s">
        <v>1057</v>
      </c>
      <c r="N850" s="227" t="s">
        <v>602</v>
      </c>
      <c r="O850" s="227" t="s">
        <v>168</v>
      </c>
      <c r="P850" s="839"/>
      <c r="Q850" s="839"/>
      <c r="R850" s="839"/>
      <c r="S850" s="839"/>
      <c r="T850" s="839"/>
      <c r="U850" s="839"/>
      <c r="V850" s="228" t="s">
        <v>171</v>
      </c>
      <c r="W850" s="839">
        <v>3</v>
      </c>
      <c r="X850" s="839">
        <v>7</v>
      </c>
      <c r="Y850" s="782"/>
      <c r="Z850" s="839" t="s">
        <v>41</v>
      </c>
      <c r="AA850" s="839"/>
      <c r="AB850" s="839"/>
      <c r="AC850" s="1084" t="s">
        <v>1058</v>
      </c>
      <c r="AD850" s="25"/>
      <c r="AE850" s="25"/>
      <c r="AF850" s="25"/>
      <c r="AG850" s="25"/>
      <c r="AH850" s="25"/>
      <c r="AI850" s="25"/>
      <c r="AJ850" s="25"/>
    </row>
    <row r="851" spans="1:36" ht="34.5" customHeight="1" x14ac:dyDescent="0.25">
      <c r="A851" s="36"/>
      <c r="B851" s="36"/>
      <c r="C851" s="36"/>
      <c r="D851" s="36"/>
      <c r="E851" s="36"/>
      <c r="F851" s="246"/>
      <c r="G851" s="27"/>
      <c r="H851" s="184" t="str">
        <f>IF(I851&lt;&gt;"",VLOOKUP(#REF!,Dependencias,2,0),"")</f>
        <v/>
      </c>
      <c r="I851" s="185" t="str">
        <f>IF(L851&lt;&gt;"",VLOOKUP(L851,SERIE,2,0),"")</f>
        <v/>
      </c>
      <c r="J851" s="185" t="str">
        <f>IF(M851&lt;&gt;"",VLOOKUP(M851,SUBSERIE,2,0),"")</f>
        <v/>
      </c>
      <c r="K851" s="185">
        <f>IF(N851&lt;&gt;"",VLOOKUP(N851,TIPOLOGIA,2,0),"")</f>
        <v>1642</v>
      </c>
      <c r="L851" s="862"/>
      <c r="M851" s="857"/>
      <c r="N851" s="857" t="s">
        <v>605</v>
      </c>
      <c r="O851" s="857"/>
      <c r="P851" s="186"/>
      <c r="Q851" s="186"/>
      <c r="R851" s="186"/>
      <c r="S851" s="186"/>
      <c r="T851" s="186"/>
      <c r="U851" s="186"/>
      <c r="V851" s="187"/>
      <c r="W851" s="186"/>
      <c r="X851" s="186"/>
      <c r="Y851" s="781"/>
      <c r="Z851" s="186"/>
      <c r="AA851" s="186"/>
      <c r="AB851" s="455"/>
      <c r="AC851" s="976"/>
      <c r="AD851" s="25"/>
      <c r="AE851" s="25"/>
      <c r="AF851" s="25"/>
      <c r="AG851" s="25"/>
      <c r="AH851" s="25"/>
      <c r="AI851" s="25"/>
      <c r="AJ851" s="25"/>
    </row>
    <row r="852" spans="1:36" ht="34.5" customHeight="1" x14ac:dyDescent="0.25">
      <c r="A852" s="36"/>
      <c r="B852" s="36"/>
      <c r="C852" s="36"/>
      <c r="D852" s="36"/>
      <c r="E852" s="36"/>
      <c r="F852" s="246"/>
      <c r="G852" s="27"/>
      <c r="H852" s="184" t="str">
        <f>IF(I852&lt;&gt;"",VLOOKUP(#REF!,Dependencias,2,0),"")</f>
        <v/>
      </c>
      <c r="I852" s="185" t="str">
        <f>IF(L852&lt;&gt;"",VLOOKUP(L852,SERIE,2,0),"")</f>
        <v/>
      </c>
      <c r="J852" s="185" t="str">
        <f>IF(M852&lt;&gt;"",VLOOKUP(M852,SUBSERIE,2,0),"")</f>
        <v/>
      </c>
      <c r="K852" s="185">
        <f>IF(N852&lt;&gt;"",VLOOKUP(N852,TIPOLOGIA,2,0),"")</f>
        <v>1700</v>
      </c>
      <c r="L852" s="862"/>
      <c r="M852" s="857"/>
      <c r="N852" s="857" t="s">
        <v>39</v>
      </c>
      <c r="O852" s="857"/>
      <c r="P852" s="186"/>
      <c r="Q852" s="186"/>
      <c r="R852" s="186"/>
      <c r="S852" s="186"/>
      <c r="T852" s="186"/>
      <c r="U852" s="186"/>
      <c r="V852" s="187"/>
      <c r="W852" s="186"/>
      <c r="X852" s="186"/>
      <c r="Y852" s="781"/>
      <c r="Z852" s="186"/>
      <c r="AA852" s="186"/>
      <c r="AB852" s="455"/>
      <c r="AC852" s="976"/>
      <c r="AD852" s="25"/>
      <c r="AE852" s="25"/>
      <c r="AF852" s="25"/>
      <c r="AG852" s="25"/>
      <c r="AH852" s="25"/>
      <c r="AI852" s="25"/>
      <c r="AJ852" s="25"/>
    </row>
    <row r="853" spans="1:36" ht="34.5" customHeight="1" x14ac:dyDescent="0.25">
      <c r="A853" s="36"/>
      <c r="B853" s="36"/>
      <c r="C853" s="36"/>
      <c r="D853" s="36"/>
      <c r="E853" s="36"/>
      <c r="F853" s="246"/>
      <c r="G853" s="27"/>
      <c r="H853" s="184"/>
      <c r="I853" s="185"/>
      <c r="J853" s="185"/>
      <c r="K853" s="185"/>
      <c r="L853" s="862"/>
      <c r="M853" s="857"/>
      <c r="N853" s="857" t="s">
        <v>606</v>
      </c>
      <c r="O853" s="857"/>
      <c r="P853" s="186"/>
      <c r="Q853" s="186"/>
      <c r="R853" s="186"/>
      <c r="S853" s="186"/>
      <c r="T853" s="186"/>
      <c r="U853" s="186"/>
      <c r="V853" s="187"/>
      <c r="W853" s="186"/>
      <c r="X853" s="186"/>
      <c r="Y853" s="781"/>
      <c r="Z853" s="186"/>
      <c r="AA853" s="186"/>
      <c r="AB853" s="455"/>
      <c r="AC853" s="976"/>
      <c r="AD853" s="25"/>
      <c r="AE853" s="25"/>
      <c r="AF853" s="25"/>
      <c r="AG853" s="25"/>
      <c r="AH853" s="25"/>
      <c r="AI853" s="25"/>
      <c r="AJ853" s="25"/>
    </row>
    <row r="854" spans="1:36" ht="35.25" customHeight="1" thickBot="1" x14ac:dyDescent="0.3">
      <c r="A854" s="36"/>
      <c r="B854" s="36"/>
      <c r="C854" s="36"/>
      <c r="D854" s="36"/>
      <c r="E854" s="36"/>
      <c r="F854" s="246"/>
      <c r="G854" s="27"/>
      <c r="H854" s="184" t="str">
        <f>IF(I854&lt;&gt;"",VLOOKUP(#REF!,Dependencias,2,0),"")</f>
        <v/>
      </c>
      <c r="I854" s="185" t="str">
        <f>IF(L854&lt;&gt;"",VLOOKUP(L854,SERIE,2,0),"")</f>
        <v/>
      </c>
      <c r="J854" s="185" t="str">
        <f>IF(M854&lt;&gt;"",VLOOKUP(M854,SUBSERIE,2,0),"")</f>
        <v/>
      </c>
      <c r="K854" s="185">
        <f>IF(N854&lt;&gt;"",VLOOKUP(N854,TIPOLOGIA,2,0),"")</f>
        <v>1844</v>
      </c>
      <c r="L854" s="862"/>
      <c r="M854" s="857"/>
      <c r="N854" s="857" t="s">
        <v>227</v>
      </c>
      <c r="O854" s="857"/>
      <c r="P854" s="186"/>
      <c r="Q854" s="186"/>
      <c r="R854" s="186"/>
      <c r="S854" s="186"/>
      <c r="T854" s="186"/>
      <c r="U854" s="186"/>
      <c r="V854" s="187"/>
      <c r="W854" s="186"/>
      <c r="X854" s="186"/>
      <c r="Y854" s="781"/>
      <c r="Z854" s="186"/>
      <c r="AA854" s="186"/>
      <c r="AB854" s="455"/>
      <c r="AC854" s="976"/>
      <c r="AD854" s="25"/>
      <c r="AE854" s="25"/>
      <c r="AF854" s="25"/>
      <c r="AG854" s="25"/>
      <c r="AH854" s="25"/>
      <c r="AI854" s="25"/>
      <c r="AJ854" s="25"/>
    </row>
    <row r="855" spans="1:36" s="211" customFormat="1" ht="156.75" customHeight="1" thickBot="1" x14ac:dyDescent="0.3">
      <c r="A855" s="246" t="s">
        <v>3</v>
      </c>
      <c r="B855" s="246"/>
      <c r="C855" s="246"/>
      <c r="D855" s="246"/>
      <c r="E855" s="246"/>
      <c r="F855" s="246" t="s">
        <v>18</v>
      </c>
      <c r="G855" s="280"/>
      <c r="H855" s="231">
        <f>IF(I855&lt;&gt;"",VLOOKUP(F849,Dependencias,2,0),"")</f>
        <v>20</v>
      </c>
      <c r="I855" s="232">
        <f t="shared" si="477"/>
        <v>174</v>
      </c>
      <c r="J855" s="232">
        <f t="shared" si="478"/>
        <v>75</v>
      </c>
      <c r="K855" s="232">
        <f t="shared" si="447"/>
        <v>1917</v>
      </c>
      <c r="L855" s="233" t="s">
        <v>1059</v>
      </c>
      <c r="M855" s="233" t="s">
        <v>183</v>
      </c>
      <c r="N855" s="234" t="s">
        <v>184</v>
      </c>
      <c r="O855" s="234" t="s">
        <v>168</v>
      </c>
      <c r="P855" s="235" t="s">
        <v>41</v>
      </c>
      <c r="Q855" s="235"/>
      <c r="R855" s="235"/>
      <c r="S855" s="235" t="s">
        <v>41</v>
      </c>
      <c r="T855" s="235"/>
      <c r="U855" s="235" t="s">
        <v>41</v>
      </c>
      <c r="V855" s="236" t="s">
        <v>171</v>
      </c>
      <c r="W855" s="235">
        <v>3</v>
      </c>
      <c r="X855" s="235">
        <v>7</v>
      </c>
      <c r="Y855" s="798"/>
      <c r="Z855" s="235" t="s">
        <v>41</v>
      </c>
      <c r="AA855" s="235"/>
      <c r="AB855" s="235"/>
      <c r="AC855" s="419" t="s">
        <v>1060</v>
      </c>
      <c r="AD855" s="212"/>
      <c r="AE855" s="212"/>
      <c r="AF855" s="212"/>
      <c r="AG855" s="212"/>
      <c r="AH855" s="212"/>
      <c r="AI855" s="212"/>
      <c r="AJ855" s="212" t="str">
        <f t="shared" ref="AJ855" si="479">TRIM(AH855)</f>
        <v/>
      </c>
    </row>
    <row r="856" spans="1:36" s="211" customFormat="1" ht="40.5" customHeight="1" x14ac:dyDescent="0.25">
      <c r="A856" s="246" t="s">
        <v>3</v>
      </c>
      <c r="B856" s="246"/>
      <c r="C856" s="246"/>
      <c r="D856" s="246"/>
      <c r="E856" s="246"/>
      <c r="F856" s="36" t="s">
        <v>18</v>
      </c>
      <c r="G856" s="280"/>
      <c r="H856" s="230">
        <f t="shared" ref="H856:H860" si="480">IF(I856&lt;&gt;"",VLOOKUP(F855,Dependencias,2,0),"")</f>
        <v>20</v>
      </c>
      <c r="I856" s="849">
        <f t="shared" si="477"/>
        <v>175</v>
      </c>
      <c r="J856" s="849">
        <f t="shared" si="478"/>
        <v>77</v>
      </c>
      <c r="K856" s="849">
        <f t="shared" si="447"/>
        <v>1637</v>
      </c>
      <c r="L856" s="847" t="s">
        <v>141</v>
      </c>
      <c r="M856" s="847" t="s">
        <v>175</v>
      </c>
      <c r="N856" s="227" t="s">
        <v>1061</v>
      </c>
      <c r="O856" s="227" t="s">
        <v>48</v>
      </c>
      <c r="P856" s="839" t="s">
        <v>41</v>
      </c>
      <c r="Q856" s="839"/>
      <c r="R856" s="839"/>
      <c r="S856" s="839" t="s">
        <v>41</v>
      </c>
      <c r="T856" s="839"/>
      <c r="U856" s="839" t="s">
        <v>41</v>
      </c>
      <c r="V856" s="228" t="s">
        <v>177</v>
      </c>
      <c r="W856" s="839">
        <v>3</v>
      </c>
      <c r="X856" s="839">
        <v>17</v>
      </c>
      <c r="Y856" s="782" t="s">
        <v>41</v>
      </c>
      <c r="Z856" s="839"/>
      <c r="AA856" s="839" t="s">
        <v>41</v>
      </c>
      <c r="AB856" s="839"/>
      <c r="AC856" s="958" t="s">
        <v>1062</v>
      </c>
      <c r="AD856" s="212"/>
      <c r="AE856" s="212"/>
      <c r="AF856" s="212"/>
      <c r="AG856" s="212"/>
      <c r="AH856" s="212"/>
      <c r="AI856" s="212"/>
      <c r="AJ856" s="212" t="str">
        <f t="shared" ref="AJ856" si="481">TRIM(AH856)</f>
        <v/>
      </c>
    </row>
    <row r="857" spans="1:36" ht="41.25" customHeight="1" x14ac:dyDescent="0.25">
      <c r="A857" s="36" t="s">
        <v>3</v>
      </c>
      <c r="B857" s="36"/>
      <c r="C857" s="36"/>
      <c r="D857" s="36"/>
      <c r="E857" s="36"/>
      <c r="F857" s="36" t="s">
        <v>18</v>
      </c>
      <c r="G857" s="27"/>
      <c r="H857" s="184" t="str">
        <f t="shared" si="480"/>
        <v/>
      </c>
      <c r="I857" s="185" t="str">
        <f t="shared" si="477"/>
        <v/>
      </c>
      <c r="J857" s="185" t="str">
        <f t="shared" si="478"/>
        <v/>
      </c>
      <c r="K857" s="185">
        <f t="shared" si="447"/>
        <v>1937</v>
      </c>
      <c r="L857" s="862"/>
      <c r="M857" s="862"/>
      <c r="N857" s="857" t="s">
        <v>175</v>
      </c>
      <c r="O857" s="857"/>
      <c r="P857" s="186"/>
      <c r="Q857" s="186"/>
      <c r="R857" s="186"/>
      <c r="S857" s="186"/>
      <c r="T857" s="186"/>
      <c r="U857" s="186"/>
      <c r="V857" s="187"/>
      <c r="W857" s="186"/>
      <c r="X857" s="186"/>
      <c r="Y857" s="781"/>
      <c r="Z857" s="186"/>
      <c r="AA857" s="186"/>
      <c r="AB857" s="455"/>
      <c r="AC857" s="978"/>
      <c r="AD857" s="25"/>
      <c r="AE857" s="25"/>
      <c r="AF857" s="25"/>
      <c r="AG857" s="25"/>
      <c r="AH857" s="25"/>
      <c r="AI857" s="25"/>
      <c r="AJ857" s="25" t="str">
        <f t="shared" ref="AJ857" si="482">TRIM(AH857)</f>
        <v/>
      </c>
    </row>
    <row r="858" spans="1:36" ht="16.5" customHeight="1" x14ac:dyDescent="0.25">
      <c r="A858" s="36" t="s">
        <v>3</v>
      </c>
      <c r="B858" s="36"/>
      <c r="C858" s="36"/>
      <c r="D858" s="36"/>
      <c r="E858" s="36"/>
      <c r="F858" s="36" t="s">
        <v>18</v>
      </c>
      <c r="G858" s="27"/>
      <c r="H858" s="184" t="str">
        <f t="shared" si="480"/>
        <v/>
      </c>
      <c r="I858" s="185" t="str">
        <f t="shared" si="477"/>
        <v/>
      </c>
      <c r="J858" s="185" t="str">
        <f t="shared" si="478"/>
        <v/>
      </c>
      <c r="K858" s="185">
        <f t="shared" si="447"/>
        <v>1689</v>
      </c>
      <c r="L858" s="862"/>
      <c r="M858" s="862"/>
      <c r="N858" s="857" t="s">
        <v>180</v>
      </c>
      <c r="O858" s="857"/>
      <c r="P858" s="186"/>
      <c r="Q858" s="186"/>
      <c r="R858" s="186"/>
      <c r="S858" s="186"/>
      <c r="T858" s="186"/>
      <c r="U858" s="186"/>
      <c r="V858" s="187"/>
      <c r="W858" s="186"/>
      <c r="X858" s="186"/>
      <c r="Y858" s="781"/>
      <c r="Z858" s="186"/>
      <c r="AA858" s="186"/>
      <c r="AB858" s="455"/>
      <c r="AC858" s="978"/>
      <c r="AD858" s="25"/>
      <c r="AE858" s="25"/>
      <c r="AF858" s="25"/>
      <c r="AG858" s="25"/>
      <c r="AH858" s="25"/>
      <c r="AI858" s="25"/>
      <c r="AJ858" s="25" t="str">
        <f t="shared" ref="AJ858" si="483">TRIM(AH858)</f>
        <v/>
      </c>
    </row>
    <row r="859" spans="1:36" ht="16.5" customHeight="1" x14ac:dyDescent="0.25">
      <c r="A859" s="36" t="s">
        <v>3</v>
      </c>
      <c r="B859" s="36"/>
      <c r="C859" s="36"/>
      <c r="D859" s="36"/>
      <c r="E859" s="36"/>
      <c r="F859" s="36" t="s">
        <v>18</v>
      </c>
      <c r="G859" s="27"/>
      <c r="H859" s="184" t="str">
        <f t="shared" si="480"/>
        <v/>
      </c>
      <c r="I859" s="185" t="str">
        <f t="shared" si="477"/>
        <v/>
      </c>
      <c r="J859" s="185" t="str">
        <f t="shared" si="478"/>
        <v/>
      </c>
      <c r="K859" s="185">
        <f t="shared" si="447"/>
        <v>1851</v>
      </c>
      <c r="L859" s="862"/>
      <c r="M859" s="862"/>
      <c r="N859" s="857" t="s">
        <v>103</v>
      </c>
      <c r="O859" s="857"/>
      <c r="P859" s="186"/>
      <c r="Q859" s="186"/>
      <c r="R859" s="186"/>
      <c r="S859" s="186"/>
      <c r="T859" s="186"/>
      <c r="U859" s="186"/>
      <c r="V859" s="187"/>
      <c r="W859" s="186"/>
      <c r="X859" s="186"/>
      <c r="Y859" s="781"/>
      <c r="Z859" s="186"/>
      <c r="AA859" s="186"/>
      <c r="AB859" s="455"/>
      <c r="AC859" s="978"/>
      <c r="AD859" s="25"/>
      <c r="AE859" s="25"/>
      <c r="AF859" s="25"/>
      <c r="AG859" s="25"/>
      <c r="AH859" s="25"/>
      <c r="AI859" s="25"/>
      <c r="AJ859" s="25" t="str">
        <f t="shared" ref="AJ859" si="484">TRIM(AH859)</f>
        <v/>
      </c>
    </row>
    <row r="860" spans="1:36" ht="16.5" customHeight="1" x14ac:dyDescent="0.25">
      <c r="A860" s="36" t="s">
        <v>3</v>
      </c>
      <c r="B860" s="36"/>
      <c r="C860" s="36"/>
      <c r="D860" s="36"/>
      <c r="E860" s="36"/>
      <c r="F860" s="36" t="s">
        <v>18</v>
      </c>
      <c r="G860" s="27"/>
      <c r="H860" s="184" t="str">
        <f t="shared" si="480"/>
        <v/>
      </c>
      <c r="I860" s="185" t="str">
        <f t="shared" si="477"/>
        <v/>
      </c>
      <c r="J860" s="185" t="str">
        <f t="shared" si="478"/>
        <v/>
      </c>
      <c r="K860" s="185">
        <f t="shared" si="447"/>
        <v>1904</v>
      </c>
      <c r="L860" s="862"/>
      <c r="M860" s="862"/>
      <c r="N860" s="857" t="s">
        <v>106</v>
      </c>
      <c r="O860" s="857"/>
      <c r="P860" s="186"/>
      <c r="Q860" s="186"/>
      <c r="R860" s="186"/>
      <c r="S860" s="186"/>
      <c r="T860" s="186"/>
      <c r="U860" s="186"/>
      <c r="V860" s="187"/>
      <c r="W860" s="186"/>
      <c r="X860" s="186"/>
      <c r="Y860" s="781"/>
      <c r="Z860" s="186"/>
      <c r="AA860" s="186"/>
      <c r="AB860" s="455"/>
      <c r="AC860" s="978"/>
      <c r="AD860" s="25"/>
      <c r="AE860" s="25"/>
      <c r="AF860" s="25"/>
      <c r="AG860" s="25"/>
      <c r="AH860" s="25"/>
      <c r="AI860" s="25"/>
      <c r="AJ860" s="25" t="str">
        <f t="shared" ref="AJ860" si="485">TRIM(AH860)</f>
        <v/>
      </c>
    </row>
    <row r="861" spans="1:36" ht="16.5" customHeight="1" x14ac:dyDescent="0.25">
      <c r="A861" s="36"/>
      <c r="B861" s="36"/>
      <c r="C861" s="36"/>
      <c r="D861" s="36"/>
      <c r="E861" s="36"/>
      <c r="F861" s="36"/>
      <c r="G861" s="27"/>
      <c r="H861" s="184"/>
      <c r="I861" s="185"/>
      <c r="J861" s="185"/>
      <c r="K861" s="185"/>
      <c r="L861" s="862"/>
      <c r="M861" s="862"/>
      <c r="N861" s="857" t="s">
        <v>258</v>
      </c>
      <c r="O861" s="857"/>
      <c r="P861" s="186"/>
      <c r="Q861" s="186"/>
      <c r="R861" s="186"/>
      <c r="S861" s="186"/>
      <c r="T861" s="186"/>
      <c r="U861" s="186"/>
      <c r="V861" s="187"/>
      <c r="W861" s="186"/>
      <c r="X861" s="186"/>
      <c r="Y861" s="781"/>
      <c r="Z861" s="186"/>
      <c r="AA861" s="186"/>
      <c r="AB861" s="455"/>
      <c r="AC861" s="978"/>
      <c r="AD861" s="25"/>
      <c r="AE861" s="25"/>
      <c r="AF861" s="25"/>
      <c r="AG861" s="25"/>
      <c r="AH861" s="25"/>
      <c r="AI861" s="25"/>
      <c r="AJ861" s="25"/>
    </row>
    <row r="862" spans="1:36" ht="30.75" customHeight="1" thickBot="1" x14ac:dyDescent="0.3">
      <c r="A862" s="36" t="s">
        <v>3</v>
      </c>
      <c r="B862" s="36"/>
      <c r="C862" s="36"/>
      <c r="D862" s="36"/>
      <c r="E862" s="36"/>
      <c r="F862" s="36"/>
      <c r="G862" s="27"/>
      <c r="H862" s="188" t="str">
        <f>IF(I862&lt;&gt;"",VLOOKUP(F860,Dependencias,2,0),"")</f>
        <v/>
      </c>
      <c r="I862" s="189" t="str">
        <f t="shared" si="477"/>
        <v/>
      </c>
      <c r="J862" s="189" t="str">
        <f t="shared" si="478"/>
        <v/>
      </c>
      <c r="K862" s="189">
        <f t="shared" si="447"/>
        <v>1844</v>
      </c>
      <c r="L862" s="180"/>
      <c r="M862" s="180"/>
      <c r="N862" s="181" t="s">
        <v>227</v>
      </c>
      <c r="O862" s="181"/>
      <c r="P862" s="191"/>
      <c r="Q862" s="191"/>
      <c r="R862" s="191"/>
      <c r="S862" s="191"/>
      <c r="T862" s="191"/>
      <c r="U862" s="191"/>
      <c r="V862" s="182"/>
      <c r="W862" s="191"/>
      <c r="X862" s="191"/>
      <c r="Y862" s="783"/>
      <c r="Z862" s="191"/>
      <c r="AA862" s="191"/>
      <c r="AB862" s="287"/>
      <c r="AC862" s="1023"/>
      <c r="AD862" s="25"/>
      <c r="AE862" s="25"/>
      <c r="AF862" s="25"/>
      <c r="AG862" s="25"/>
      <c r="AH862" s="25"/>
      <c r="AI862" s="25"/>
      <c r="AJ862" s="25" t="str">
        <f t="shared" ref="AJ862" si="486">TRIM(AH862)</f>
        <v/>
      </c>
    </row>
    <row r="863" spans="1:36" ht="16.5" customHeight="1" x14ac:dyDescent="0.25">
      <c r="A863" s="36"/>
      <c r="B863" s="36"/>
      <c r="C863" s="36"/>
      <c r="D863" s="36"/>
      <c r="E863" s="36"/>
      <c r="F863" s="36"/>
      <c r="G863" s="27"/>
      <c r="H863" s="292"/>
      <c r="I863" s="293"/>
      <c r="J863" s="293"/>
      <c r="K863" s="293"/>
      <c r="L863" s="526"/>
      <c r="M863" s="526"/>
      <c r="N863" s="199"/>
      <c r="O863" s="199"/>
      <c r="P863" s="289"/>
      <c r="Q863" s="289"/>
      <c r="R863" s="289"/>
      <c r="S863" s="289"/>
      <c r="T863" s="289"/>
      <c r="U863" s="289"/>
      <c r="V863" s="200"/>
      <c r="W863" s="289"/>
      <c r="X863" s="289"/>
      <c r="Y863" s="782"/>
      <c r="Z863" s="289"/>
      <c r="AA863" s="289"/>
      <c r="AB863" s="496"/>
      <c r="AC863" s="831"/>
      <c r="AD863" s="25"/>
      <c r="AE863" s="25"/>
      <c r="AF863" s="25"/>
      <c r="AG863" s="25"/>
      <c r="AH863" s="25"/>
      <c r="AI863" s="25"/>
      <c r="AJ863" s="25"/>
    </row>
    <row r="864" spans="1:36" ht="16.5" customHeight="1" x14ac:dyDescent="0.25">
      <c r="A864" s="36"/>
      <c r="B864" s="36"/>
      <c r="C864" s="36"/>
      <c r="D864" s="36"/>
      <c r="E864" s="36"/>
      <c r="F864" s="36"/>
      <c r="G864" s="27"/>
      <c r="H864" s="184"/>
      <c r="I864" s="185"/>
      <c r="J864" s="185"/>
      <c r="K864" s="185"/>
      <c r="L864" s="862"/>
      <c r="M864" s="862"/>
      <c r="N864" s="857"/>
      <c r="O864" s="857"/>
      <c r="P864" s="186"/>
      <c r="Q864" s="186"/>
      <c r="R864" s="186"/>
      <c r="S864" s="186"/>
      <c r="T864" s="186"/>
      <c r="U864" s="186"/>
      <c r="V864" s="187"/>
      <c r="W864" s="186"/>
      <c r="X864" s="186"/>
      <c r="Y864" s="781"/>
      <c r="Z864" s="186"/>
      <c r="AA864" s="186"/>
      <c r="AB864" s="455"/>
      <c r="AC864" s="836"/>
      <c r="AD864" s="25"/>
      <c r="AE864" s="25"/>
      <c r="AF864" s="25"/>
      <c r="AG864" s="25"/>
      <c r="AH864" s="25"/>
      <c r="AI864" s="25"/>
      <c r="AJ864" s="25"/>
    </row>
    <row r="865" spans="1:36" ht="16.5" customHeight="1" x14ac:dyDescent="0.25">
      <c r="A865" s="36"/>
      <c r="B865" s="36"/>
      <c r="C865" s="36"/>
      <c r="D865" s="36"/>
      <c r="E865" s="36"/>
      <c r="F865" s="36"/>
      <c r="G865" s="27"/>
      <c r="H865" s="184"/>
      <c r="I865" s="185"/>
      <c r="J865" s="185"/>
      <c r="K865" s="185"/>
      <c r="L865" s="862"/>
      <c r="M865" s="862"/>
      <c r="N865" s="857"/>
      <c r="O865" s="857"/>
      <c r="P865" s="186"/>
      <c r="Q865" s="186"/>
      <c r="R865" s="186"/>
      <c r="S865" s="186"/>
      <c r="T865" s="186"/>
      <c r="U865" s="186"/>
      <c r="V865" s="187"/>
      <c r="W865" s="186"/>
      <c r="X865" s="186"/>
      <c r="Y865" s="781"/>
      <c r="Z865" s="186"/>
      <c r="AA865" s="186"/>
      <c r="AB865" s="455"/>
      <c r="AC865" s="836"/>
      <c r="AD865" s="25"/>
      <c r="AE865" s="25"/>
      <c r="AF865" s="25"/>
      <c r="AG865" s="25"/>
      <c r="AH865" s="25"/>
      <c r="AI865" s="25"/>
      <c r="AJ865" s="25"/>
    </row>
    <row r="866" spans="1:36" ht="16.5" customHeight="1" x14ac:dyDescent="0.25">
      <c r="A866" s="36"/>
      <c r="B866" s="36"/>
      <c r="C866" s="36"/>
      <c r="D866" s="36"/>
      <c r="E866" s="36"/>
      <c r="F866" s="36"/>
      <c r="G866" s="27"/>
      <c r="H866" s="184"/>
      <c r="I866" s="185"/>
      <c r="J866" s="185"/>
      <c r="K866" s="185"/>
      <c r="L866" s="862"/>
      <c r="M866" s="862"/>
      <c r="N866" s="857"/>
      <c r="O866" s="857"/>
      <c r="P866" s="186"/>
      <c r="Q866" s="186"/>
      <c r="R866" s="186"/>
      <c r="S866" s="186"/>
      <c r="T866" s="186"/>
      <c r="U866" s="186"/>
      <c r="V866" s="187"/>
      <c r="W866" s="186"/>
      <c r="X866" s="186"/>
      <c r="Y866" s="781"/>
      <c r="Z866" s="186"/>
      <c r="AA866" s="186"/>
      <c r="AB866" s="455"/>
      <c r="AC866" s="836"/>
      <c r="AD866" s="25"/>
      <c r="AE866" s="25"/>
      <c r="AF866" s="25"/>
      <c r="AG866" s="25"/>
      <c r="AH866" s="25"/>
      <c r="AI866" s="25"/>
      <c r="AJ866" s="25"/>
    </row>
    <row r="867" spans="1:36" ht="16.5" customHeight="1" x14ac:dyDescent="0.25">
      <c r="A867" s="36"/>
      <c r="B867" s="36"/>
      <c r="C867" s="36"/>
      <c r="D867" s="36"/>
      <c r="E867" s="36"/>
      <c r="F867" s="36"/>
      <c r="G867" s="27"/>
      <c r="H867" s="184"/>
      <c r="I867" s="185"/>
      <c r="J867" s="185"/>
      <c r="K867" s="185"/>
      <c r="L867" s="862"/>
      <c r="M867" s="835" t="s">
        <v>803</v>
      </c>
      <c r="N867" s="202"/>
      <c r="O867" s="202"/>
      <c r="P867" s="202"/>
      <c r="Q867" s="202"/>
      <c r="R867" s="202"/>
      <c r="S867" s="202"/>
      <c r="T867" s="202"/>
      <c r="U867" s="202"/>
      <c r="V867" s="202"/>
      <c r="W867" s="835" t="s">
        <v>898</v>
      </c>
      <c r="X867" s="186"/>
      <c r="Y867" s="781"/>
      <c r="Z867" s="186"/>
      <c r="AA867" s="186"/>
      <c r="AB867" s="455"/>
      <c r="AC867" s="836"/>
      <c r="AD867" s="25"/>
      <c r="AE867" s="25"/>
      <c r="AF867" s="25"/>
      <c r="AG867" s="25"/>
      <c r="AH867" s="25"/>
      <c r="AI867" s="25"/>
      <c r="AJ867" s="25"/>
    </row>
    <row r="868" spans="1:36" ht="16.5" customHeight="1" thickBot="1" x14ac:dyDescent="0.3">
      <c r="A868" s="36"/>
      <c r="B868" s="36"/>
      <c r="C868" s="36"/>
      <c r="D868" s="36"/>
      <c r="E868" s="36"/>
      <c r="F868" s="48"/>
      <c r="G868" s="27"/>
      <c r="H868" s="188"/>
      <c r="I868" s="189"/>
      <c r="J868" s="189"/>
      <c r="K868" s="189"/>
      <c r="L868" s="180"/>
      <c r="M868" s="205" t="s">
        <v>805</v>
      </c>
      <c r="N868" s="203"/>
      <c r="O868" s="203"/>
      <c r="P868" s="203"/>
      <c r="Q868" s="203"/>
      <c r="R868" s="203"/>
      <c r="S868" s="203"/>
      <c r="T868" s="203"/>
      <c r="U868" s="203"/>
      <c r="V868" s="203"/>
      <c r="W868" s="203"/>
      <c r="X868" s="191"/>
      <c r="Y868" s="783"/>
      <c r="Z868" s="191"/>
      <c r="AA868" s="191"/>
      <c r="AB868" s="287"/>
      <c r="AC868" s="846"/>
      <c r="AD868" s="25"/>
      <c r="AE868" s="25"/>
      <c r="AF868" s="25"/>
      <c r="AG868" s="25"/>
      <c r="AH868" s="25"/>
      <c r="AI868" s="25"/>
      <c r="AJ868" s="25"/>
    </row>
    <row r="869" spans="1:36" ht="21" customHeight="1" x14ac:dyDescent="0.25">
      <c r="A869" s="48"/>
      <c r="B869" s="48"/>
      <c r="C869" s="48"/>
      <c r="D869" s="48"/>
      <c r="E869" s="48"/>
      <c r="F869" s="48"/>
      <c r="G869" s="48"/>
      <c r="H869" s="48"/>
      <c r="I869" s="48"/>
      <c r="J869" s="48"/>
      <c r="K869" s="48"/>
      <c r="L869" s="48"/>
      <c r="M869" s="48"/>
      <c r="N869" s="48"/>
      <c r="O869" s="48"/>
      <c r="P869" s="48"/>
      <c r="Q869" s="48"/>
      <c r="R869" s="48"/>
      <c r="S869" s="48"/>
      <c r="T869" s="48"/>
      <c r="U869" s="48"/>
      <c r="V869" s="48"/>
      <c r="W869" s="48"/>
      <c r="X869" s="48"/>
      <c r="Y869" s="799"/>
      <c r="Z869" s="48"/>
      <c r="AA869" s="48"/>
      <c r="AB869" s="500"/>
      <c r="AC869" s="298"/>
      <c r="AD869" s="48"/>
      <c r="AE869" s="48"/>
      <c r="AF869" s="48"/>
      <c r="AG869" s="48"/>
      <c r="AH869" s="48"/>
      <c r="AI869" s="48"/>
      <c r="AJ869" s="48"/>
    </row>
    <row r="870" spans="1:36" ht="21" customHeight="1" x14ac:dyDescent="0.25">
      <c r="A870" s="48"/>
      <c r="B870" s="48"/>
      <c r="C870" s="48"/>
      <c r="D870" s="48"/>
      <c r="E870" s="48"/>
      <c r="F870" s="48"/>
      <c r="G870" s="48"/>
      <c r="H870" s="48"/>
      <c r="I870" s="48"/>
      <c r="J870" s="48"/>
      <c r="K870" s="48"/>
      <c r="L870" s="48"/>
      <c r="M870" s="48"/>
      <c r="N870" s="48"/>
      <c r="O870" s="48"/>
      <c r="P870" s="48"/>
      <c r="Q870" s="48"/>
      <c r="R870" s="48"/>
      <c r="S870" s="48"/>
      <c r="T870" s="48"/>
      <c r="U870" s="48"/>
      <c r="V870" s="48"/>
      <c r="W870" s="48"/>
      <c r="X870" s="48"/>
      <c r="Y870" s="799"/>
      <c r="Z870" s="48"/>
      <c r="AA870" s="48"/>
      <c r="AB870" s="500"/>
      <c r="AC870" s="298"/>
      <c r="AD870" s="48"/>
      <c r="AE870" s="48"/>
      <c r="AF870" s="48"/>
      <c r="AG870" s="48"/>
      <c r="AH870" s="48"/>
      <c r="AI870" s="48"/>
      <c r="AJ870" s="48"/>
    </row>
    <row r="871" spans="1:36" ht="21" customHeight="1" x14ac:dyDescent="0.25">
      <c r="A871" s="48"/>
      <c r="B871" s="48"/>
      <c r="C871" s="48"/>
      <c r="D871" s="48"/>
      <c r="E871" s="48"/>
      <c r="F871" s="48"/>
      <c r="G871" s="48"/>
      <c r="H871" s="48"/>
      <c r="I871" s="48"/>
      <c r="J871" s="48"/>
      <c r="K871" s="48"/>
      <c r="L871" s="48"/>
      <c r="M871" s="48"/>
      <c r="N871" s="48"/>
      <c r="O871" s="48"/>
      <c r="P871" s="48"/>
      <c r="Q871" s="48"/>
      <c r="R871" s="48"/>
      <c r="S871" s="48"/>
      <c r="T871" s="48"/>
      <c r="U871" s="48"/>
      <c r="V871" s="48"/>
      <c r="W871" s="48"/>
      <c r="X871" s="48"/>
      <c r="Y871" s="799"/>
      <c r="Z871" s="48"/>
      <c r="AA871" s="48"/>
      <c r="AB871" s="500"/>
      <c r="AC871" s="298"/>
      <c r="AD871" s="48"/>
      <c r="AE871" s="48"/>
      <c r="AF871" s="48"/>
      <c r="AG871" s="48"/>
      <c r="AH871" s="48"/>
      <c r="AI871" s="48"/>
      <c r="AJ871" s="48"/>
    </row>
    <row r="872" spans="1:36" ht="21" customHeight="1" x14ac:dyDescent="0.25">
      <c r="A872" s="48"/>
      <c r="B872" s="48"/>
      <c r="C872" s="48"/>
      <c r="D872" s="48"/>
      <c r="E872" s="48"/>
      <c r="F872" s="48"/>
      <c r="G872" s="48"/>
      <c r="H872" s="48"/>
      <c r="I872" s="48"/>
      <c r="J872" s="48"/>
      <c r="K872" s="48"/>
      <c r="L872" s="48"/>
      <c r="M872" s="48"/>
      <c r="N872" s="48"/>
      <c r="O872" s="48"/>
      <c r="P872" s="48"/>
      <c r="Q872" s="48"/>
      <c r="R872" s="48"/>
      <c r="S872" s="48"/>
      <c r="T872" s="48"/>
      <c r="U872" s="48"/>
      <c r="V872" s="48"/>
      <c r="W872" s="48"/>
      <c r="X872" s="48"/>
      <c r="Y872" s="799"/>
      <c r="Z872" s="48"/>
      <c r="AA872" s="48"/>
      <c r="AB872" s="500"/>
      <c r="AC872" s="298"/>
      <c r="AD872" s="48"/>
      <c r="AE872" s="48"/>
      <c r="AF872" s="48"/>
      <c r="AG872" s="48"/>
      <c r="AH872" s="48"/>
      <c r="AI872" s="48"/>
      <c r="AJ872" s="48"/>
    </row>
    <row r="873" spans="1:36" ht="21" customHeight="1" x14ac:dyDescent="0.25">
      <c r="A873" s="48"/>
      <c r="B873" s="48"/>
      <c r="C873" s="48"/>
      <c r="D873" s="48"/>
      <c r="E873" s="48"/>
      <c r="F873" s="48"/>
      <c r="G873" s="48"/>
      <c r="H873" s="48"/>
      <c r="I873" s="48"/>
      <c r="J873" s="48"/>
      <c r="K873" s="48"/>
      <c r="L873" s="48"/>
      <c r="M873" s="48"/>
      <c r="N873" s="48"/>
      <c r="O873" s="48"/>
      <c r="P873" s="48"/>
      <c r="Q873" s="48"/>
      <c r="R873" s="48"/>
      <c r="S873" s="48"/>
      <c r="T873" s="48"/>
      <c r="U873" s="48"/>
      <c r="V873" s="48"/>
      <c r="W873" s="48"/>
      <c r="X873" s="48"/>
      <c r="Y873" s="799"/>
      <c r="Z873" s="48"/>
      <c r="AA873" s="48"/>
      <c r="AB873" s="500"/>
      <c r="AC873" s="298"/>
      <c r="AD873" s="48"/>
      <c r="AE873" s="48"/>
      <c r="AF873" s="48"/>
      <c r="AG873" s="48"/>
      <c r="AH873" s="48"/>
      <c r="AI873" s="48"/>
      <c r="AJ873" s="48"/>
    </row>
    <row r="874" spans="1:36" ht="21" customHeight="1" x14ac:dyDescent="0.25">
      <c r="A874" s="48"/>
      <c r="B874" s="48"/>
      <c r="C874" s="48"/>
      <c r="D874" s="48"/>
      <c r="E874" s="48"/>
      <c r="F874" s="48"/>
      <c r="G874" s="48"/>
      <c r="H874" s="48"/>
      <c r="I874" s="48"/>
      <c r="J874" s="48"/>
      <c r="K874" s="48"/>
      <c r="L874" s="48"/>
      <c r="M874" s="48"/>
      <c r="N874" s="48"/>
      <c r="O874" s="48"/>
      <c r="P874" s="48"/>
      <c r="Q874" s="48"/>
      <c r="R874" s="48"/>
      <c r="S874" s="48"/>
      <c r="T874" s="48"/>
      <c r="U874" s="48"/>
      <c r="V874" s="48"/>
      <c r="W874" s="48"/>
      <c r="X874" s="48"/>
      <c r="Y874" s="799"/>
      <c r="Z874" s="48"/>
      <c r="AA874" s="48"/>
      <c r="AB874" s="500"/>
      <c r="AC874" s="298"/>
      <c r="AD874" s="48"/>
      <c r="AE874" s="48"/>
      <c r="AF874" s="48"/>
      <c r="AG874" s="48"/>
      <c r="AH874" s="48"/>
      <c r="AI874" s="48"/>
      <c r="AJ874" s="48"/>
    </row>
    <row r="875" spans="1:36" ht="21" customHeight="1" x14ac:dyDescent="0.25">
      <c r="A875" s="48"/>
      <c r="B875" s="48"/>
      <c r="C875" s="48"/>
      <c r="D875" s="48"/>
      <c r="E875" s="48"/>
      <c r="F875" s="48"/>
      <c r="G875" s="48"/>
      <c r="H875" s="48"/>
      <c r="I875" s="48"/>
      <c r="J875" s="48"/>
      <c r="K875" s="48"/>
      <c r="L875" s="48"/>
      <c r="M875" s="48"/>
      <c r="N875" s="48"/>
      <c r="O875" s="48"/>
      <c r="P875" s="48"/>
      <c r="Q875" s="48"/>
      <c r="R875" s="48"/>
      <c r="S875" s="48"/>
      <c r="T875" s="48"/>
      <c r="U875" s="48"/>
      <c r="V875" s="48"/>
      <c r="W875" s="48"/>
      <c r="X875" s="48"/>
      <c r="Y875" s="799"/>
      <c r="Z875" s="48"/>
      <c r="AA875" s="48"/>
      <c r="AB875" s="500"/>
      <c r="AC875" s="298"/>
      <c r="AD875" s="48"/>
      <c r="AE875" s="48"/>
      <c r="AF875" s="48"/>
      <c r="AG875" s="48"/>
      <c r="AH875" s="48"/>
      <c r="AI875" s="48"/>
      <c r="AJ875" s="48"/>
    </row>
    <row r="876" spans="1:36" ht="21" customHeight="1" x14ac:dyDescent="0.25">
      <c r="A876" s="48"/>
      <c r="B876" s="48"/>
      <c r="C876" s="48"/>
      <c r="D876" s="48"/>
      <c r="E876" s="48"/>
      <c r="F876" s="48"/>
      <c r="G876" s="48"/>
      <c r="H876" s="48"/>
      <c r="I876" s="48"/>
      <c r="J876" s="48"/>
      <c r="K876" s="48"/>
      <c r="L876" s="48"/>
      <c r="M876" s="48"/>
      <c r="N876" s="48"/>
      <c r="O876" s="48"/>
      <c r="P876" s="48"/>
      <c r="Q876" s="48"/>
      <c r="R876" s="48"/>
      <c r="S876" s="48"/>
      <c r="T876" s="48"/>
      <c r="U876" s="48"/>
      <c r="V876" s="48"/>
      <c r="W876" s="48"/>
      <c r="X876" s="48"/>
      <c r="Y876" s="799"/>
      <c r="Z876" s="48"/>
      <c r="AA876" s="48"/>
      <c r="AB876" s="500"/>
      <c r="AC876" s="298"/>
      <c r="AD876" s="48"/>
      <c r="AE876" s="48"/>
      <c r="AF876" s="48"/>
      <c r="AG876" s="48"/>
      <c r="AH876" s="48"/>
      <c r="AI876" s="48"/>
      <c r="AJ876" s="48"/>
    </row>
    <row r="877" spans="1:36" ht="21" customHeight="1" x14ac:dyDescent="0.25">
      <c r="A877" s="48"/>
      <c r="B877" s="48"/>
      <c r="C877" s="48"/>
      <c r="D877" s="48"/>
      <c r="E877" s="48"/>
      <c r="F877" s="48"/>
      <c r="G877" s="48"/>
      <c r="H877" s="48"/>
      <c r="I877" s="48"/>
      <c r="J877" s="48"/>
      <c r="K877" s="48"/>
      <c r="L877" s="48"/>
      <c r="M877" s="48"/>
      <c r="N877" s="48"/>
      <c r="O877" s="48"/>
      <c r="P877" s="48"/>
      <c r="Q877" s="48"/>
      <c r="R877" s="48"/>
      <c r="S877" s="48"/>
      <c r="T877" s="48"/>
      <c r="U877" s="48"/>
      <c r="V877" s="48"/>
      <c r="W877" s="48"/>
      <c r="X877" s="48"/>
      <c r="Y877" s="799"/>
      <c r="Z877" s="48"/>
      <c r="AA877" s="48"/>
      <c r="AB877" s="500"/>
      <c r="AC877" s="298"/>
      <c r="AD877" s="48"/>
      <c r="AE877" s="48"/>
      <c r="AF877" s="48"/>
      <c r="AG877" s="48"/>
      <c r="AH877" s="48"/>
      <c r="AI877" s="48"/>
      <c r="AJ877" s="48"/>
    </row>
    <row r="878" spans="1:36" ht="21" customHeight="1" x14ac:dyDescent="0.25">
      <c r="A878" s="48"/>
      <c r="B878" s="48"/>
      <c r="C878" s="48"/>
      <c r="D878" s="48"/>
      <c r="E878" s="48"/>
      <c r="F878" s="48"/>
      <c r="G878" s="48"/>
      <c r="H878" s="48"/>
      <c r="I878" s="48"/>
      <c r="J878" s="48"/>
      <c r="K878" s="48"/>
      <c r="L878" s="48"/>
      <c r="M878" s="48"/>
      <c r="N878" s="48"/>
      <c r="O878" s="48"/>
      <c r="P878" s="48"/>
      <c r="Q878" s="48"/>
      <c r="R878" s="48"/>
      <c r="S878" s="48"/>
      <c r="T878" s="48"/>
      <c r="U878" s="48"/>
      <c r="V878" s="48"/>
      <c r="W878" s="48"/>
      <c r="X878" s="48"/>
      <c r="Y878" s="799"/>
      <c r="Z878" s="48"/>
      <c r="AA878" s="48"/>
      <c r="AB878" s="500"/>
      <c r="AC878" s="298"/>
      <c r="AD878" s="48"/>
      <c r="AE878" s="48"/>
      <c r="AF878" s="48"/>
      <c r="AG878" s="48"/>
      <c r="AH878" s="48"/>
      <c r="AI878" s="48"/>
      <c r="AJ878" s="48"/>
    </row>
    <row r="879" spans="1:36" ht="21" customHeight="1" x14ac:dyDescent="0.25">
      <c r="A879" s="48"/>
      <c r="B879" s="48"/>
      <c r="C879" s="48"/>
      <c r="D879" s="48"/>
      <c r="E879" s="48"/>
      <c r="F879" s="48"/>
      <c r="G879" s="48"/>
      <c r="H879" s="48"/>
      <c r="I879" s="48"/>
      <c r="J879" s="48"/>
      <c r="K879" s="48"/>
      <c r="L879" s="48"/>
      <c r="M879" s="48"/>
      <c r="N879" s="48"/>
      <c r="O879" s="48"/>
      <c r="P879" s="48"/>
      <c r="Q879" s="48"/>
      <c r="R879" s="48"/>
      <c r="S879" s="48"/>
      <c r="T879" s="48"/>
      <c r="U879" s="48"/>
      <c r="V879" s="48"/>
      <c r="W879" s="48"/>
      <c r="X879" s="48"/>
      <c r="Y879" s="799"/>
      <c r="Z879" s="48"/>
      <c r="AA879" s="48"/>
      <c r="AB879" s="500"/>
      <c r="AC879" s="298"/>
      <c r="AD879" s="48"/>
      <c r="AE879" s="48"/>
      <c r="AF879" s="48"/>
      <c r="AG879" s="48"/>
      <c r="AH879" s="48"/>
      <c r="AI879" s="48"/>
      <c r="AJ879" s="48"/>
    </row>
    <row r="880" spans="1:36" ht="21" customHeight="1" x14ac:dyDescent="0.25">
      <c r="A880" s="48"/>
      <c r="B880" s="48"/>
      <c r="C880" s="48"/>
      <c r="D880" s="48"/>
      <c r="E880" s="48"/>
      <c r="F880" s="48"/>
      <c r="G880" s="48"/>
      <c r="H880" s="48"/>
      <c r="I880" s="48"/>
      <c r="J880" s="48"/>
      <c r="K880" s="48"/>
      <c r="L880" s="48"/>
      <c r="M880" s="48"/>
      <c r="N880" s="48"/>
      <c r="O880" s="48"/>
      <c r="P880" s="48"/>
      <c r="Q880" s="48"/>
      <c r="R880" s="48"/>
      <c r="S880" s="48"/>
      <c r="T880" s="48"/>
      <c r="U880" s="48"/>
      <c r="V880" s="48"/>
      <c r="W880" s="48"/>
      <c r="X880" s="48"/>
      <c r="Y880" s="799"/>
      <c r="Z880" s="48"/>
      <c r="AA880" s="48"/>
      <c r="AB880" s="500"/>
      <c r="AC880" s="298"/>
      <c r="AD880" s="48"/>
      <c r="AE880" s="48"/>
      <c r="AF880" s="48"/>
      <c r="AG880" s="48"/>
      <c r="AH880" s="48"/>
      <c r="AI880" s="48"/>
      <c r="AJ880" s="48"/>
    </row>
    <row r="881" spans="1:36" ht="21" customHeight="1" x14ac:dyDescent="0.25">
      <c r="A881" s="48"/>
      <c r="B881" s="48"/>
      <c r="C881" s="48"/>
      <c r="D881" s="48"/>
      <c r="E881" s="48"/>
      <c r="F881" s="48"/>
      <c r="G881" s="48"/>
      <c r="H881" s="48"/>
      <c r="I881" s="48"/>
      <c r="J881" s="48"/>
      <c r="K881" s="48"/>
      <c r="L881" s="48"/>
      <c r="M881" s="48"/>
      <c r="N881" s="48"/>
      <c r="O881" s="48"/>
      <c r="P881" s="48"/>
      <c r="Q881" s="48"/>
      <c r="R881" s="48"/>
      <c r="S881" s="48"/>
      <c r="T881" s="48"/>
      <c r="U881" s="48"/>
      <c r="V881" s="48"/>
      <c r="W881" s="48"/>
      <c r="X881" s="48"/>
      <c r="Y881" s="799"/>
      <c r="Z881" s="48"/>
      <c r="AA881" s="48"/>
      <c r="AB881" s="500"/>
      <c r="AC881" s="298"/>
      <c r="AD881" s="48"/>
      <c r="AE881" s="48"/>
      <c r="AF881" s="48"/>
      <c r="AG881" s="48"/>
      <c r="AH881" s="48"/>
      <c r="AI881" s="48"/>
      <c r="AJ881" s="48"/>
    </row>
    <row r="882" spans="1:36" ht="21" customHeight="1" x14ac:dyDescent="0.25">
      <c r="A882" s="48"/>
      <c r="B882" s="48"/>
      <c r="C882" s="48"/>
      <c r="D882" s="48"/>
      <c r="E882" s="48"/>
      <c r="F882" s="48"/>
      <c r="G882" s="48"/>
      <c r="H882" s="48"/>
      <c r="I882" s="48"/>
      <c r="J882" s="48"/>
      <c r="K882" s="48"/>
      <c r="L882" s="48"/>
      <c r="M882" s="48"/>
      <c r="N882" s="48"/>
      <c r="O882" s="48"/>
      <c r="P882" s="48"/>
      <c r="Q882" s="48"/>
      <c r="R882" s="48"/>
      <c r="S882" s="48"/>
      <c r="T882" s="48"/>
      <c r="U882" s="48"/>
      <c r="V882" s="48"/>
      <c r="W882" s="48"/>
      <c r="X882" s="48"/>
      <c r="Y882" s="799"/>
      <c r="Z882" s="48"/>
      <c r="AA882" s="48"/>
      <c r="AB882" s="500"/>
      <c r="AC882" s="298"/>
      <c r="AD882" s="48"/>
      <c r="AE882" s="48"/>
      <c r="AF882" s="48"/>
      <c r="AG882" s="48"/>
      <c r="AH882" s="48"/>
      <c r="AI882" s="48"/>
      <c r="AJ882" s="48"/>
    </row>
    <row r="883" spans="1:36" ht="21" customHeight="1" x14ac:dyDescent="0.25">
      <c r="A883" s="48"/>
      <c r="B883" s="48"/>
      <c r="C883" s="48"/>
      <c r="D883" s="48"/>
      <c r="E883" s="48"/>
      <c r="F883" s="48"/>
      <c r="G883" s="48"/>
      <c r="H883" s="48"/>
      <c r="I883" s="48"/>
      <c r="J883" s="48"/>
      <c r="K883" s="48"/>
      <c r="L883" s="48"/>
      <c r="M883" s="48"/>
      <c r="N883" s="48"/>
      <c r="O883" s="48"/>
      <c r="P883" s="48"/>
      <c r="Q883" s="48"/>
      <c r="R883" s="48"/>
      <c r="S883" s="48"/>
      <c r="T883" s="48"/>
      <c r="U883" s="48"/>
      <c r="V883" s="48"/>
      <c r="W883" s="48"/>
      <c r="X883" s="48"/>
      <c r="Y883" s="799"/>
      <c r="Z883" s="48"/>
      <c r="AA883" s="48"/>
      <c r="AB883" s="500"/>
      <c r="AC883" s="298"/>
      <c r="AD883" s="48"/>
      <c r="AE883" s="48"/>
      <c r="AF883" s="48"/>
      <c r="AG883" s="48"/>
      <c r="AH883" s="48"/>
      <c r="AI883" s="48"/>
      <c r="AJ883" s="48"/>
    </row>
    <row r="884" spans="1:36" ht="21" customHeight="1" x14ac:dyDescent="0.25">
      <c r="A884" s="48"/>
      <c r="B884" s="48"/>
      <c r="C884" s="48"/>
      <c r="D884" s="48"/>
      <c r="E884" s="48"/>
      <c r="F884" s="48"/>
      <c r="G884" s="48"/>
      <c r="H884" s="48"/>
      <c r="I884" s="48"/>
      <c r="J884" s="48"/>
      <c r="K884" s="48"/>
      <c r="L884" s="48"/>
      <c r="M884" s="48"/>
      <c r="N884" s="48"/>
      <c r="O884" s="48"/>
      <c r="P884" s="48"/>
      <c r="Q884" s="48"/>
      <c r="R884" s="48"/>
      <c r="S884" s="48"/>
      <c r="T884" s="48"/>
      <c r="U884" s="48"/>
      <c r="V884" s="48"/>
      <c r="W884" s="48"/>
      <c r="X884" s="48"/>
      <c r="Y884" s="799"/>
      <c r="Z884" s="48"/>
      <c r="AA884" s="48"/>
      <c r="AB884" s="500"/>
      <c r="AC884" s="298"/>
      <c r="AD884" s="48"/>
      <c r="AE884" s="48"/>
      <c r="AF884" s="48"/>
      <c r="AG884" s="48"/>
      <c r="AH884" s="48"/>
      <c r="AI884" s="48"/>
      <c r="AJ884" s="48"/>
    </row>
    <row r="885" spans="1:36" ht="21" customHeight="1" x14ac:dyDescent="0.25">
      <c r="A885" s="48"/>
      <c r="B885" s="48"/>
      <c r="C885" s="48"/>
      <c r="D885" s="48"/>
      <c r="E885" s="48"/>
      <c r="F885" s="48"/>
      <c r="G885" s="48"/>
      <c r="H885" s="48"/>
      <c r="I885" s="48"/>
      <c r="J885" s="48"/>
      <c r="K885" s="48"/>
      <c r="L885" s="48"/>
      <c r="M885" s="48"/>
      <c r="N885" s="48"/>
      <c r="O885" s="48"/>
      <c r="P885" s="48"/>
      <c r="Q885" s="48"/>
      <c r="R885" s="48"/>
      <c r="S885" s="48"/>
      <c r="T885" s="48"/>
      <c r="U885" s="48"/>
      <c r="V885" s="48"/>
      <c r="W885" s="48"/>
      <c r="X885" s="48"/>
      <c r="Y885" s="799"/>
      <c r="Z885" s="48"/>
      <c r="AA885" s="48"/>
      <c r="AB885" s="500"/>
      <c r="AC885" s="298"/>
      <c r="AD885" s="48"/>
      <c r="AE885" s="48"/>
      <c r="AF885" s="48"/>
      <c r="AG885" s="48"/>
      <c r="AH885" s="48"/>
      <c r="AI885" s="48"/>
      <c r="AJ885" s="48"/>
    </row>
    <row r="886" spans="1:36" ht="21" customHeight="1" x14ac:dyDescent="0.25">
      <c r="A886" s="48"/>
      <c r="B886" s="48"/>
      <c r="C886" s="48"/>
      <c r="D886" s="48"/>
      <c r="E886" s="48"/>
      <c r="F886" s="48"/>
      <c r="G886" s="48"/>
      <c r="H886" s="48"/>
      <c r="I886" s="48"/>
      <c r="J886" s="48"/>
      <c r="K886" s="48"/>
      <c r="L886" s="48"/>
      <c r="M886" s="48"/>
      <c r="N886" s="48"/>
      <c r="O886" s="48"/>
      <c r="P886" s="48"/>
      <c r="Q886" s="48"/>
      <c r="R886" s="48"/>
      <c r="S886" s="48"/>
      <c r="T886" s="48"/>
      <c r="U886" s="48"/>
      <c r="V886" s="48"/>
      <c r="W886" s="48"/>
      <c r="X886" s="48"/>
      <c r="Y886" s="799"/>
      <c r="Z886" s="48"/>
      <c r="AA886" s="48"/>
      <c r="AB886" s="500"/>
      <c r="AC886" s="298"/>
      <c r="AD886" s="48"/>
      <c r="AE886" s="48"/>
      <c r="AF886" s="48"/>
      <c r="AG886" s="48"/>
      <c r="AH886" s="48"/>
      <c r="AI886" s="48"/>
      <c r="AJ886" s="48"/>
    </row>
    <row r="887" spans="1:36" ht="21" customHeight="1" x14ac:dyDescent="0.25">
      <c r="A887" s="48"/>
      <c r="B887" s="48"/>
      <c r="C887" s="48"/>
      <c r="D887" s="48"/>
      <c r="E887" s="48"/>
      <c r="F887" s="48"/>
      <c r="G887" s="48"/>
      <c r="H887" s="48"/>
      <c r="I887" s="48"/>
      <c r="J887" s="48"/>
      <c r="K887" s="48"/>
      <c r="L887" s="48"/>
      <c r="M887" s="48"/>
      <c r="N887" s="48"/>
      <c r="O887" s="48"/>
      <c r="P887" s="48"/>
      <c r="Q887" s="48"/>
      <c r="R887" s="48"/>
      <c r="S887" s="48"/>
      <c r="T887" s="48"/>
      <c r="U887" s="48"/>
      <c r="V887" s="48"/>
      <c r="W887" s="48"/>
      <c r="X887" s="48"/>
      <c r="Y887" s="799"/>
      <c r="Z887" s="48"/>
      <c r="AA887" s="48"/>
      <c r="AB887" s="500"/>
      <c r="AC887" s="298"/>
      <c r="AD887" s="48"/>
      <c r="AE887" s="48"/>
      <c r="AF887" s="48"/>
      <c r="AG887" s="48"/>
      <c r="AH887" s="48"/>
      <c r="AI887" s="48"/>
      <c r="AJ887" s="48"/>
    </row>
    <row r="888" spans="1:36" ht="21" customHeight="1" x14ac:dyDescent="0.25">
      <c r="A888" s="48"/>
      <c r="B888" s="48"/>
      <c r="C888" s="48"/>
      <c r="D888" s="48"/>
      <c r="E888" s="48"/>
      <c r="F888" s="48"/>
      <c r="G888" s="48"/>
      <c r="H888" s="48"/>
      <c r="I888" s="48"/>
      <c r="J888" s="48"/>
      <c r="K888" s="48"/>
      <c r="L888" s="48"/>
      <c r="M888" s="48"/>
      <c r="N888" s="48"/>
      <c r="O888" s="48"/>
      <c r="P888" s="48"/>
      <c r="Q888" s="48"/>
      <c r="R888" s="48"/>
      <c r="S888" s="48"/>
      <c r="T888" s="48"/>
      <c r="U888" s="48"/>
      <c r="V888" s="48"/>
      <c r="W888" s="48"/>
      <c r="X888" s="48"/>
      <c r="Y888" s="799"/>
      <c r="Z888" s="48"/>
      <c r="AA888" s="48"/>
      <c r="AB888" s="500"/>
      <c r="AC888" s="298"/>
      <c r="AD888" s="48"/>
      <c r="AE888" s="48"/>
      <c r="AF888" s="48"/>
      <c r="AG888" s="48"/>
      <c r="AH888" s="48"/>
      <c r="AI888" s="48"/>
      <c r="AJ888" s="48"/>
    </row>
    <row r="889" spans="1:36" ht="21" customHeight="1" x14ac:dyDescent="0.25">
      <c r="A889" s="48"/>
      <c r="B889" s="48"/>
      <c r="C889" s="48"/>
      <c r="D889" s="48"/>
      <c r="E889" s="48"/>
      <c r="F889" s="48"/>
      <c r="G889" s="48"/>
      <c r="H889" s="48"/>
      <c r="I889" s="48"/>
      <c r="J889" s="48"/>
      <c r="K889" s="48"/>
      <c r="L889" s="48"/>
      <c r="M889" s="48"/>
      <c r="N889" s="48"/>
      <c r="O889" s="48"/>
      <c r="P889" s="48"/>
      <c r="Q889" s="48"/>
      <c r="R889" s="48"/>
      <c r="S889" s="48"/>
      <c r="T889" s="48"/>
      <c r="U889" s="48"/>
      <c r="V889" s="48"/>
      <c r="W889" s="48"/>
      <c r="X889" s="48"/>
      <c r="Y889" s="799"/>
      <c r="Z889" s="48"/>
      <c r="AA889" s="48"/>
      <c r="AB889" s="500"/>
      <c r="AC889" s="298"/>
      <c r="AD889" s="48"/>
      <c r="AE889" s="48"/>
      <c r="AF889" s="48"/>
      <c r="AG889" s="48"/>
      <c r="AH889" s="48"/>
      <c r="AI889" s="48"/>
      <c r="AJ889" s="48"/>
    </row>
    <row r="890" spans="1:36" ht="21" customHeight="1" x14ac:dyDescent="0.25">
      <c r="A890" s="48"/>
      <c r="B890" s="48"/>
      <c r="C890" s="48"/>
      <c r="D890" s="48"/>
      <c r="E890" s="48"/>
      <c r="F890" s="48"/>
      <c r="G890" s="48"/>
      <c r="H890" s="48"/>
      <c r="I890" s="48"/>
      <c r="J890" s="48"/>
      <c r="K890" s="48"/>
      <c r="L890" s="48"/>
      <c r="M890" s="48"/>
      <c r="N890" s="48"/>
      <c r="O890" s="48"/>
      <c r="P890" s="48"/>
      <c r="Q890" s="48"/>
      <c r="R890" s="48"/>
      <c r="S890" s="48"/>
      <c r="T890" s="48"/>
      <c r="U890" s="48"/>
      <c r="V890" s="48"/>
      <c r="W890" s="48"/>
      <c r="X890" s="48"/>
      <c r="Y890" s="799"/>
      <c r="Z890" s="48"/>
      <c r="AA890" s="48"/>
      <c r="AB890" s="500"/>
      <c r="AC890" s="298"/>
      <c r="AD890" s="48"/>
      <c r="AE890" s="48"/>
      <c r="AF890" s="48"/>
      <c r="AG890" s="48"/>
      <c r="AH890" s="48"/>
      <c r="AI890" s="48"/>
      <c r="AJ890" s="48"/>
    </row>
    <row r="891" spans="1:36" ht="21" customHeight="1" x14ac:dyDescent="0.25">
      <c r="A891" s="48"/>
      <c r="B891" s="48"/>
      <c r="C891" s="48"/>
      <c r="D891" s="48"/>
      <c r="E891" s="48"/>
      <c r="F891" s="48"/>
      <c r="G891" s="48"/>
      <c r="H891" s="48"/>
      <c r="I891" s="48"/>
      <c r="J891" s="48"/>
      <c r="K891" s="48"/>
      <c r="L891" s="48"/>
      <c r="M891" s="48"/>
      <c r="N891" s="48"/>
      <c r="O891" s="48"/>
      <c r="P891" s="48"/>
      <c r="Q891" s="48"/>
      <c r="R891" s="48"/>
      <c r="S891" s="48"/>
      <c r="T891" s="48"/>
      <c r="U891" s="48"/>
      <c r="V891" s="48"/>
      <c r="W891" s="48"/>
      <c r="X891" s="48"/>
      <c r="Y891" s="799"/>
      <c r="Z891" s="48"/>
      <c r="AA891" s="48"/>
      <c r="AB891" s="500"/>
      <c r="AC891" s="298"/>
      <c r="AD891" s="48"/>
      <c r="AE891" s="48"/>
      <c r="AF891" s="48"/>
      <c r="AG891" s="48"/>
      <c r="AH891" s="48"/>
      <c r="AI891" s="48"/>
      <c r="AJ891" s="48"/>
    </row>
    <row r="892" spans="1:36" ht="21" customHeight="1" x14ac:dyDescent="0.25">
      <c r="A892" s="48"/>
      <c r="B892" s="48"/>
      <c r="C892" s="48"/>
      <c r="D892" s="48"/>
      <c r="E892" s="48"/>
      <c r="F892" s="48"/>
      <c r="G892" s="48"/>
      <c r="H892" s="48"/>
      <c r="I892" s="48"/>
      <c r="J892" s="48"/>
      <c r="K892" s="48"/>
      <c r="L892" s="48"/>
      <c r="M892" s="48"/>
      <c r="N892" s="48"/>
      <c r="O892" s="48"/>
      <c r="P892" s="48"/>
      <c r="Q892" s="48"/>
      <c r="R892" s="48"/>
      <c r="S892" s="48"/>
      <c r="T892" s="48"/>
      <c r="U892" s="48"/>
      <c r="V892" s="48"/>
      <c r="W892" s="48"/>
      <c r="X892" s="48"/>
      <c r="Y892" s="799"/>
      <c r="Z892" s="48"/>
      <c r="AA892" s="48"/>
      <c r="AB892" s="500"/>
      <c r="AC892" s="298"/>
      <c r="AD892" s="48"/>
      <c r="AE892" s="48"/>
      <c r="AF892" s="48"/>
      <c r="AG892" s="48"/>
      <c r="AH892" s="48"/>
      <c r="AI892" s="48"/>
      <c r="AJ892" s="48"/>
    </row>
    <row r="893" spans="1:36" ht="21" customHeight="1" x14ac:dyDescent="0.25">
      <c r="A893" s="48"/>
      <c r="B893" s="48"/>
      <c r="C893" s="48"/>
      <c r="D893" s="48"/>
      <c r="E893" s="48"/>
      <c r="F893" s="48"/>
      <c r="G893" s="48"/>
      <c r="H893" s="48"/>
      <c r="I893" s="48"/>
      <c r="J893" s="48"/>
      <c r="K893" s="48"/>
      <c r="L893" s="48"/>
      <c r="M893" s="48"/>
      <c r="N893" s="48"/>
      <c r="O893" s="48"/>
      <c r="P893" s="48"/>
      <c r="Q893" s="48"/>
      <c r="R893" s="48"/>
      <c r="S893" s="48"/>
      <c r="T893" s="48"/>
      <c r="U893" s="48"/>
      <c r="V893" s="48"/>
      <c r="W893" s="48"/>
      <c r="X893" s="48"/>
      <c r="Y893" s="799"/>
      <c r="Z893" s="48"/>
      <c r="AA893" s="48"/>
      <c r="AB893" s="500"/>
      <c r="AC893" s="298"/>
      <c r="AD893" s="48"/>
      <c r="AE893" s="48"/>
      <c r="AF893" s="48"/>
      <c r="AG893" s="48"/>
      <c r="AH893" s="48"/>
      <c r="AI893" s="48"/>
      <c r="AJ893" s="48"/>
    </row>
    <row r="894" spans="1:36" ht="21" customHeight="1" x14ac:dyDescent="0.25">
      <c r="A894" s="48"/>
      <c r="B894" s="48"/>
      <c r="C894" s="48"/>
      <c r="D894" s="48"/>
      <c r="E894" s="48"/>
      <c r="F894" s="48"/>
      <c r="G894" s="48"/>
      <c r="H894" s="48"/>
      <c r="I894" s="48"/>
      <c r="J894" s="48"/>
      <c r="K894" s="48"/>
      <c r="L894" s="48"/>
      <c r="M894" s="48"/>
      <c r="N894" s="48"/>
      <c r="O894" s="48"/>
      <c r="P894" s="48"/>
      <c r="Q894" s="48"/>
      <c r="R894" s="48"/>
      <c r="S894" s="48"/>
      <c r="T894" s="48"/>
      <c r="U894" s="48"/>
      <c r="V894" s="48"/>
      <c r="W894" s="48"/>
      <c r="X894" s="48"/>
      <c r="Y894" s="799"/>
      <c r="Z894" s="48"/>
      <c r="AA894" s="48"/>
      <c r="AB894" s="500"/>
      <c r="AC894" s="298"/>
      <c r="AD894" s="48"/>
      <c r="AE894" s="48"/>
      <c r="AF894" s="48"/>
      <c r="AG894" s="48"/>
      <c r="AH894" s="48"/>
      <c r="AI894" s="48"/>
      <c r="AJ894" s="48"/>
    </row>
    <row r="895" spans="1:36" ht="21" customHeight="1" x14ac:dyDescent="0.25">
      <c r="A895" s="48"/>
      <c r="B895" s="48"/>
      <c r="C895" s="48"/>
      <c r="D895" s="48"/>
      <c r="E895" s="48"/>
      <c r="F895" s="48"/>
      <c r="G895" s="48"/>
      <c r="H895" s="48"/>
      <c r="I895" s="48"/>
      <c r="J895" s="48"/>
      <c r="K895" s="48"/>
      <c r="L895" s="48"/>
      <c r="M895" s="48"/>
      <c r="N895" s="48"/>
      <c r="O895" s="48"/>
      <c r="P895" s="48"/>
      <c r="Q895" s="48"/>
      <c r="R895" s="48"/>
      <c r="S895" s="48"/>
      <c r="T895" s="48"/>
      <c r="U895" s="48"/>
      <c r="V895" s="48"/>
      <c r="W895" s="48"/>
      <c r="X895" s="48"/>
      <c r="Y895" s="799"/>
      <c r="Z895" s="48"/>
      <c r="AA895" s="48"/>
      <c r="AB895" s="500"/>
      <c r="AC895" s="298"/>
      <c r="AD895" s="48"/>
      <c r="AE895" s="48"/>
      <c r="AF895" s="48"/>
      <c r="AG895" s="48"/>
      <c r="AH895" s="48"/>
      <c r="AI895" s="48"/>
      <c r="AJ895" s="48"/>
    </row>
    <row r="896" spans="1:36" ht="21" customHeight="1" x14ac:dyDescent="0.25">
      <c r="A896" s="48"/>
      <c r="B896" s="48"/>
      <c r="C896" s="48"/>
      <c r="D896" s="48"/>
      <c r="E896" s="48"/>
      <c r="F896" s="48"/>
      <c r="G896" s="48"/>
      <c r="H896" s="48"/>
      <c r="I896" s="48"/>
      <c r="J896" s="48"/>
      <c r="K896" s="48"/>
      <c r="L896" s="48"/>
      <c r="M896" s="48"/>
      <c r="N896" s="48"/>
      <c r="O896" s="48"/>
      <c r="P896" s="48"/>
      <c r="Q896" s="48"/>
      <c r="R896" s="48"/>
      <c r="S896" s="48"/>
      <c r="T896" s="48"/>
      <c r="U896" s="48"/>
      <c r="V896" s="48"/>
      <c r="W896" s="48"/>
      <c r="X896" s="48"/>
      <c r="Y896" s="799"/>
      <c r="Z896" s="48"/>
      <c r="AA896" s="48"/>
      <c r="AB896" s="500"/>
      <c r="AC896" s="298"/>
      <c r="AD896" s="48"/>
      <c r="AE896" s="48"/>
      <c r="AF896" s="48"/>
      <c r="AG896" s="48"/>
      <c r="AH896" s="48"/>
      <c r="AI896" s="48"/>
      <c r="AJ896" s="48"/>
    </row>
    <row r="897" spans="1:36" ht="21" customHeight="1" x14ac:dyDescent="0.25">
      <c r="A897" s="48"/>
      <c r="B897" s="48"/>
      <c r="C897" s="48"/>
      <c r="D897" s="48"/>
      <c r="E897" s="48"/>
      <c r="F897" s="48"/>
      <c r="G897" s="48"/>
      <c r="H897" s="48"/>
      <c r="I897" s="48"/>
      <c r="J897" s="48"/>
      <c r="K897" s="48"/>
      <c r="L897" s="48"/>
      <c r="M897" s="48"/>
      <c r="N897" s="48"/>
      <c r="O897" s="48"/>
      <c r="P897" s="48"/>
      <c r="Q897" s="48"/>
      <c r="R897" s="48"/>
      <c r="S897" s="48"/>
      <c r="T897" s="48"/>
      <c r="U897" s="48"/>
      <c r="V897" s="48"/>
      <c r="W897" s="48"/>
      <c r="X897" s="48"/>
      <c r="Y897" s="799"/>
      <c r="Z897" s="48"/>
      <c r="AA897" s="48"/>
      <c r="AB897" s="500"/>
      <c r="AC897" s="298"/>
      <c r="AD897" s="48"/>
      <c r="AE897" s="48"/>
      <c r="AF897" s="48"/>
      <c r="AG897" s="48"/>
      <c r="AH897" s="48"/>
      <c r="AI897" s="48"/>
      <c r="AJ897" s="48"/>
    </row>
    <row r="898" spans="1:36" ht="21" customHeight="1" x14ac:dyDescent="0.25">
      <c r="A898" s="48"/>
      <c r="B898" s="48"/>
      <c r="C898" s="48"/>
      <c r="D898" s="48"/>
      <c r="E898" s="48"/>
      <c r="F898" s="48"/>
      <c r="G898" s="48"/>
      <c r="H898" s="48"/>
      <c r="I898" s="48"/>
      <c r="J898" s="48"/>
      <c r="K898" s="48"/>
      <c r="L898" s="48"/>
      <c r="M898" s="48"/>
      <c r="N898" s="48"/>
      <c r="O898" s="48"/>
      <c r="P898" s="48"/>
      <c r="Q898" s="48"/>
      <c r="R898" s="48"/>
      <c r="S898" s="48"/>
      <c r="T898" s="48"/>
      <c r="U898" s="48"/>
      <c r="V898" s="48"/>
      <c r="W898" s="48"/>
      <c r="X898" s="48"/>
      <c r="Y898" s="799"/>
      <c r="Z898" s="48"/>
      <c r="AA898" s="48"/>
      <c r="AB898" s="500"/>
      <c r="AC898" s="298"/>
      <c r="AD898" s="48"/>
      <c r="AE898" s="48"/>
      <c r="AF898" s="48"/>
      <c r="AG898" s="48"/>
      <c r="AH898" s="48"/>
      <c r="AI898" s="48"/>
      <c r="AJ898" s="48"/>
    </row>
    <row r="899" spans="1:36" ht="21" customHeight="1" x14ac:dyDescent="0.25">
      <c r="A899" s="48"/>
      <c r="B899" s="48"/>
      <c r="C899" s="48"/>
      <c r="D899" s="48"/>
      <c r="E899" s="48"/>
      <c r="F899" s="48"/>
      <c r="G899" s="48"/>
      <c r="H899" s="48"/>
      <c r="I899" s="48"/>
      <c r="J899" s="48"/>
      <c r="K899" s="48"/>
      <c r="L899" s="48"/>
      <c r="M899" s="48"/>
      <c r="N899" s="48"/>
      <c r="O899" s="48"/>
      <c r="P899" s="48"/>
      <c r="Q899" s="48"/>
      <c r="R899" s="48"/>
      <c r="S899" s="48"/>
      <c r="T899" s="48"/>
      <c r="U899" s="48"/>
      <c r="V899" s="48"/>
      <c r="W899" s="48"/>
      <c r="X899" s="48"/>
      <c r="Y899" s="799"/>
      <c r="Z899" s="48"/>
      <c r="AA899" s="48"/>
      <c r="AB899" s="500"/>
      <c r="AC899" s="298"/>
      <c r="AD899" s="48"/>
      <c r="AE899" s="48"/>
      <c r="AF899" s="48"/>
      <c r="AG899" s="48"/>
      <c r="AH899" s="48"/>
      <c r="AI899" s="48"/>
      <c r="AJ899" s="48"/>
    </row>
    <row r="900" spans="1:36" ht="21" customHeight="1" x14ac:dyDescent="0.25">
      <c r="A900" s="48"/>
      <c r="B900" s="48"/>
      <c r="C900" s="48"/>
      <c r="D900" s="48"/>
      <c r="E900" s="48"/>
      <c r="F900" s="48"/>
      <c r="G900" s="48"/>
      <c r="H900" s="48"/>
      <c r="I900" s="48"/>
      <c r="J900" s="48"/>
      <c r="K900" s="48"/>
      <c r="L900" s="48"/>
      <c r="M900" s="48"/>
      <c r="N900" s="48"/>
      <c r="O900" s="48"/>
      <c r="P900" s="48"/>
      <c r="Q900" s="48"/>
      <c r="R900" s="48"/>
      <c r="S900" s="48"/>
      <c r="T900" s="48"/>
      <c r="U900" s="48"/>
      <c r="V900" s="48"/>
      <c r="W900" s="48"/>
      <c r="X900" s="48"/>
      <c r="Y900" s="799"/>
      <c r="Z900" s="48"/>
      <c r="AA900" s="48"/>
      <c r="AB900" s="500"/>
      <c r="AC900" s="298"/>
      <c r="AD900" s="48"/>
      <c r="AE900" s="48"/>
      <c r="AF900" s="48"/>
      <c r="AG900" s="48"/>
      <c r="AH900" s="48"/>
      <c r="AI900" s="48"/>
      <c r="AJ900" s="48"/>
    </row>
    <row r="901" spans="1:36" ht="21" customHeight="1" x14ac:dyDescent="0.25">
      <c r="A901" s="48"/>
      <c r="B901" s="48"/>
      <c r="C901" s="48"/>
      <c r="D901" s="48"/>
      <c r="E901" s="48"/>
      <c r="F901" s="48"/>
      <c r="G901" s="48"/>
      <c r="H901" s="48"/>
      <c r="I901" s="48"/>
      <c r="J901" s="48"/>
      <c r="K901" s="48"/>
      <c r="L901" s="48"/>
      <c r="M901" s="48"/>
      <c r="N901" s="48"/>
      <c r="O901" s="48"/>
      <c r="P901" s="48"/>
      <c r="Q901" s="48"/>
      <c r="R901" s="48"/>
      <c r="S901" s="48"/>
      <c r="T901" s="48"/>
      <c r="U901" s="48"/>
      <c r="V901" s="48"/>
      <c r="W901" s="48"/>
      <c r="X901" s="48"/>
      <c r="Y901" s="799"/>
      <c r="Z901" s="48"/>
      <c r="AA901" s="48"/>
      <c r="AB901" s="500"/>
      <c r="AC901" s="298"/>
      <c r="AD901" s="48"/>
      <c r="AE901" s="48"/>
      <c r="AF901" s="48"/>
      <c r="AG901" s="48"/>
      <c r="AH901" s="48"/>
      <c r="AI901" s="48"/>
      <c r="AJ901" s="48"/>
    </row>
    <row r="902" spans="1:36" ht="21" customHeight="1" x14ac:dyDescent="0.25">
      <c r="A902" s="48"/>
      <c r="B902" s="48"/>
      <c r="C902" s="48"/>
      <c r="D902" s="48"/>
      <c r="E902" s="48"/>
      <c r="F902" s="48"/>
      <c r="G902" s="48"/>
      <c r="H902" s="48"/>
      <c r="I902" s="48"/>
      <c r="J902" s="48"/>
      <c r="K902" s="48"/>
      <c r="L902" s="48"/>
      <c r="M902" s="48"/>
      <c r="N902" s="48"/>
      <c r="O902" s="48"/>
      <c r="P902" s="48"/>
      <c r="Q902" s="48"/>
      <c r="R902" s="48"/>
      <c r="S902" s="48"/>
      <c r="T902" s="48"/>
      <c r="U902" s="48"/>
      <c r="V902" s="48"/>
      <c r="W902" s="48"/>
      <c r="X902" s="48"/>
      <c r="Y902" s="799"/>
      <c r="Z902" s="48"/>
      <c r="AA902" s="48"/>
      <c r="AB902" s="500"/>
      <c r="AC902" s="298"/>
      <c r="AD902" s="48"/>
      <c r="AE902" s="48"/>
      <c r="AF902" s="48"/>
      <c r="AG902" s="48"/>
      <c r="AH902" s="48"/>
      <c r="AI902" s="48"/>
      <c r="AJ902" s="48"/>
    </row>
    <row r="903" spans="1:36" ht="21" customHeight="1" x14ac:dyDescent="0.25">
      <c r="A903" s="48"/>
      <c r="B903" s="48"/>
      <c r="C903" s="48"/>
      <c r="D903" s="48"/>
      <c r="E903" s="48"/>
      <c r="F903" s="48"/>
      <c r="G903" s="48"/>
      <c r="H903" s="48"/>
      <c r="I903" s="48"/>
      <c r="J903" s="48"/>
      <c r="K903" s="48"/>
      <c r="L903" s="48"/>
      <c r="M903" s="48"/>
      <c r="N903" s="48"/>
      <c r="O903" s="48"/>
      <c r="P903" s="48"/>
      <c r="Q903" s="48"/>
      <c r="R903" s="48"/>
      <c r="S903" s="48"/>
      <c r="T903" s="48"/>
      <c r="U903" s="48"/>
      <c r="V903" s="48"/>
      <c r="W903" s="48"/>
      <c r="X903" s="48"/>
      <c r="Y903" s="799"/>
      <c r="Z903" s="48"/>
      <c r="AA903" s="48"/>
      <c r="AB903" s="500"/>
      <c r="AC903" s="298"/>
      <c r="AD903" s="48"/>
      <c r="AE903" s="48"/>
      <c r="AF903" s="48"/>
      <c r="AG903" s="48"/>
      <c r="AH903" s="48"/>
      <c r="AI903" s="48"/>
      <c r="AJ903" s="48"/>
    </row>
    <row r="904" spans="1:36" ht="21" customHeight="1" x14ac:dyDescent="0.25">
      <c r="A904" s="48"/>
      <c r="B904" s="48"/>
      <c r="C904" s="48"/>
      <c r="D904" s="48"/>
      <c r="E904" s="48"/>
      <c r="F904" s="48"/>
      <c r="G904" s="48"/>
      <c r="H904" s="48"/>
      <c r="I904" s="48"/>
      <c r="J904" s="48"/>
      <c r="K904" s="48"/>
      <c r="L904" s="48"/>
      <c r="M904" s="48"/>
      <c r="N904" s="48"/>
      <c r="O904" s="48"/>
      <c r="P904" s="48"/>
      <c r="Q904" s="48"/>
      <c r="R904" s="48"/>
      <c r="S904" s="48"/>
      <c r="T904" s="48"/>
      <c r="U904" s="48"/>
      <c r="V904" s="48"/>
      <c r="W904" s="48"/>
      <c r="X904" s="48"/>
      <c r="Y904" s="799"/>
      <c r="Z904" s="48"/>
      <c r="AA904" s="48"/>
      <c r="AB904" s="500"/>
      <c r="AC904" s="298"/>
      <c r="AD904" s="48"/>
      <c r="AE904" s="48"/>
      <c r="AF904" s="48"/>
      <c r="AG904" s="48"/>
      <c r="AH904" s="48"/>
      <c r="AI904" s="48"/>
      <c r="AJ904" s="48"/>
    </row>
    <row r="905" spans="1:36" ht="21" customHeight="1" x14ac:dyDescent="0.25">
      <c r="A905" s="48"/>
      <c r="B905" s="48"/>
      <c r="C905" s="48"/>
      <c r="D905" s="48"/>
      <c r="E905" s="48"/>
      <c r="F905" s="48"/>
      <c r="G905" s="48"/>
      <c r="H905" s="48"/>
      <c r="I905" s="48"/>
      <c r="J905" s="48"/>
      <c r="K905" s="48"/>
      <c r="L905" s="48"/>
      <c r="M905" s="48"/>
      <c r="N905" s="48"/>
      <c r="O905" s="48"/>
      <c r="P905" s="48"/>
      <c r="Q905" s="48"/>
      <c r="R905" s="48"/>
      <c r="S905" s="48"/>
      <c r="T905" s="48"/>
      <c r="U905" s="48"/>
      <c r="V905" s="48"/>
      <c r="W905" s="48"/>
      <c r="X905" s="48"/>
      <c r="Y905" s="799"/>
      <c r="Z905" s="48"/>
      <c r="AA905" s="48"/>
      <c r="AB905" s="500"/>
      <c r="AC905" s="298"/>
      <c r="AD905" s="48"/>
      <c r="AE905" s="48"/>
      <c r="AF905" s="48"/>
      <c r="AG905" s="48"/>
      <c r="AH905" s="48"/>
      <c r="AI905" s="48"/>
      <c r="AJ905" s="48"/>
    </row>
    <row r="906" spans="1:36" ht="21" customHeight="1" x14ac:dyDescent="0.25">
      <c r="A906" s="48"/>
      <c r="B906" s="48"/>
      <c r="C906" s="48"/>
      <c r="D906" s="48"/>
      <c r="E906" s="48"/>
      <c r="F906" s="48"/>
      <c r="G906" s="48"/>
      <c r="H906" s="48"/>
      <c r="I906" s="48"/>
      <c r="J906" s="48"/>
      <c r="K906" s="48"/>
      <c r="L906" s="48"/>
      <c r="M906" s="48"/>
      <c r="N906" s="48"/>
      <c r="O906" s="48"/>
      <c r="P906" s="48"/>
      <c r="Q906" s="48"/>
      <c r="R906" s="48"/>
      <c r="S906" s="48"/>
      <c r="T906" s="48"/>
      <c r="U906" s="48"/>
      <c r="V906" s="48"/>
      <c r="W906" s="48"/>
      <c r="X906" s="48"/>
      <c r="Y906" s="799"/>
      <c r="Z906" s="48"/>
      <c r="AA906" s="48"/>
      <c r="AB906" s="500"/>
      <c r="AC906" s="298"/>
      <c r="AD906" s="48"/>
      <c r="AE906" s="48"/>
      <c r="AF906" s="48"/>
      <c r="AG906" s="48"/>
      <c r="AH906" s="48"/>
      <c r="AI906" s="48"/>
      <c r="AJ906" s="48"/>
    </row>
    <row r="907" spans="1:36" ht="21" customHeight="1" x14ac:dyDescent="0.25">
      <c r="A907" s="48"/>
      <c r="B907" s="48"/>
      <c r="C907" s="48"/>
      <c r="D907" s="48"/>
      <c r="E907" s="48"/>
      <c r="F907" s="48"/>
      <c r="G907" s="48"/>
      <c r="H907" s="48"/>
      <c r="I907" s="48"/>
      <c r="J907" s="48"/>
      <c r="K907" s="48"/>
      <c r="L907" s="48"/>
      <c r="M907" s="48"/>
      <c r="N907" s="48"/>
      <c r="O907" s="48"/>
      <c r="P907" s="48"/>
      <c r="Q907" s="48"/>
      <c r="R907" s="48"/>
      <c r="S907" s="48"/>
      <c r="T907" s="48"/>
      <c r="U907" s="48"/>
      <c r="V907" s="48"/>
      <c r="W907" s="48"/>
      <c r="X907" s="48"/>
      <c r="Y907" s="799"/>
      <c r="Z907" s="48"/>
      <c r="AA907" s="48"/>
      <c r="AB907" s="500"/>
      <c r="AC907" s="298"/>
      <c r="AD907" s="48"/>
      <c r="AE907" s="48"/>
      <c r="AF907" s="48"/>
      <c r="AG907" s="48"/>
      <c r="AH907" s="48"/>
      <c r="AI907" s="48"/>
      <c r="AJ907" s="48"/>
    </row>
    <row r="908" spans="1:36" ht="21" customHeight="1" x14ac:dyDescent="0.25">
      <c r="A908" s="48"/>
      <c r="B908" s="48"/>
      <c r="C908" s="48"/>
      <c r="D908" s="48"/>
      <c r="E908" s="48"/>
      <c r="F908" s="48"/>
      <c r="G908" s="48"/>
      <c r="H908" s="48"/>
      <c r="I908" s="48"/>
      <c r="J908" s="48"/>
      <c r="K908" s="48"/>
      <c r="L908" s="48"/>
      <c r="M908" s="48"/>
      <c r="N908" s="48"/>
      <c r="O908" s="48"/>
      <c r="P908" s="48"/>
      <c r="Q908" s="48"/>
      <c r="R908" s="48"/>
      <c r="S908" s="48"/>
      <c r="T908" s="48"/>
      <c r="U908" s="48"/>
      <c r="V908" s="48"/>
      <c r="W908" s="48"/>
      <c r="X908" s="48"/>
      <c r="Y908" s="799"/>
      <c r="Z908" s="48"/>
      <c r="AA908" s="48"/>
      <c r="AB908" s="500"/>
      <c r="AC908" s="298"/>
      <c r="AD908" s="48"/>
      <c r="AE908" s="48"/>
      <c r="AF908" s="48"/>
      <c r="AG908" s="48"/>
      <c r="AH908" s="48"/>
      <c r="AI908" s="48"/>
      <c r="AJ908" s="48"/>
    </row>
    <row r="909" spans="1:36" ht="21" customHeight="1" x14ac:dyDescent="0.25">
      <c r="A909" s="48"/>
      <c r="B909" s="48"/>
      <c r="C909" s="48"/>
      <c r="D909" s="48"/>
      <c r="E909" s="48"/>
      <c r="F909" s="48"/>
      <c r="G909" s="48"/>
      <c r="H909" s="48"/>
      <c r="I909" s="48"/>
      <c r="J909" s="48"/>
      <c r="K909" s="48"/>
      <c r="L909" s="48"/>
      <c r="M909" s="48"/>
      <c r="N909" s="48"/>
      <c r="O909" s="48"/>
      <c r="P909" s="48"/>
      <c r="Q909" s="48"/>
      <c r="R909" s="48"/>
      <c r="S909" s="48"/>
      <c r="T909" s="48"/>
      <c r="U909" s="48"/>
      <c r="V909" s="48"/>
      <c r="W909" s="48"/>
      <c r="X909" s="48"/>
      <c r="Y909" s="799"/>
      <c r="Z909" s="48"/>
      <c r="AA909" s="48"/>
      <c r="AB909" s="500"/>
      <c r="AC909" s="298"/>
      <c r="AD909" s="48"/>
      <c r="AE909" s="48"/>
      <c r="AF909" s="48"/>
      <c r="AG909" s="48"/>
      <c r="AH909" s="48"/>
      <c r="AI909" s="48"/>
      <c r="AJ909" s="48"/>
    </row>
    <row r="910" spans="1:36" ht="21" customHeight="1" x14ac:dyDescent="0.25">
      <c r="A910" s="48"/>
      <c r="B910" s="48"/>
      <c r="C910" s="48"/>
      <c r="D910" s="48"/>
      <c r="E910" s="48"/>
      <c r="F910" s="48"/>
      <c r="G910" s="48"/>
      <c r="H910" s="48"/>
      <c r="I910" s="48"/>
      <c r="J910" s="48"/>
      <c r="K910" s="48"/>
      <c r="L910" s="48"/>
      <c r="M910" s="48"/>
      <c r="N910" s="48"/>
      <c r="O910" s="48"/>
      <c r="P910" s="48"/>
      <c r="Q910" s="48"/>
      <c r="R910" s="48"/>
      <c r="S910" s="48"/>
      <c r="T910" s="48"/>
      <c r="U910" s="48"/>
      <c r="V910" s="48"/>
      <c r="W910" s="48"/>
      <c r="X910" s="48"/>
      <c r="Y910" s="799"/>
      <c r="Z910" s="48"/>
      <c r="AA910" s="48"/>
      <c r="AB910" s="500"/>
      <c r="AC910" s="298"/>
      <c r="AD910" s="48"/>
      <c r="AE910" s="48"/>
      <c r="AF910" s="48"/>
      <c r="AG910" s="48"/>
      <c r="AH910" s="48"/>
      <c r="AI910" s="48"/>
      <c r="AJ910" s="48"/>
    </row>
    <row r="911" spans="1:36" ht="21" customHeight="1" x14ac:dyDescent="0.25">
      <c r="A911" s="48"/>
      <c r="B911" s="48"/>
      <c r="C911" s="48"/>
      <c r="D911" s="48"/>
      <c r="E911" s="48"/>
      <c r="F911" s="48"/>
      <c r="G911" s="48"/>
      <c r="H911" s="48"/>
      <c r="I911" s="48"/>
      <c r="J911" s="48"/>
      <c r="K911" s="48"/>
      <c r="L911" s="48"/>
      <c r="M911" s="48"/>
      <c r="N911" s="48"/>
      <c r="O911" s="48"/>
      <c r="P911" s="48"/>
      <c r="Q911" s="48"/>
      <c r="R911" s="48"/>
      <c r="S911" s="48"/>
      <c r="T911" s="48"/>
      <c r="U911" s="48"/>
      <c r="V911" s="48"/>
      <c r="W911" s="48"/>
      <c r="X911" s="48"/>
      <c r="Y911" s="799"/>
      <c r="Z911" s="48"/>
      <c r="AA911" s="48"/>
      <c r="AB911" s="500"/>
      <c r="AC911" s="298"/>
      <c r="AD911" s="48"/>
      <c r="AE911" s="48"/>
      <c r="AF911" s="48"/>
      <c r="AG911" s="48"/>
      <c r="AH911" s="48"/>
      <c r="AI911" s="48"/>
      <c r="AJ911" s="48"/>
    </row>
    <row r="912" spans="1:36" ht="21" customHeight="1" x14ac:dyDescent="0.25">
      <c r="A912" s="48"/>
      <c r="B912" s="48"/>
      <c r="C912" s="48"/>
      <c r="D912" s="48"/>
      <c r="E912" s="48"/>
      <c r="F912" s="48"/>
      <c r="G912" s="48"/>
      <c r="H912" s="48"/>
      <c r="I912" s="48"/>
      <c r="J912" s="48"/>
      <c r="K912" s="48"/>
      <c r="L912" s="48"/>
      <c r="M912" s="48"/>
      <c r="N912" s="48"/>
      <c r="O912" s="48"/>
      <c r="P912" s="48"/>
      <c r="Q912" s="48"/>
      <c r="R912" s="48"/>
      <c r="S912" s="48"/>
      <c r="T912" s="48"/>
      <c r="U912" s="48"/>
      <c r="V912" s="48"/>
      <c r="W912" s="48"/>
      <c r="X912" s="48"/>
      <c r="Y912" s="799"/>
      <c r="Z912" s="48"/>
      <c r="AA912" s="48"/>
      <c r="AB912" s="500"/>
      <c r="AC912" s="298"/>
      <c r="AD912" s="48"/>
      <c r="AE912" s="48"/>
      <c r="AF912" s="48"/>
      <c r="AG912" s="48"/>
      <c r="AH912" s="48"/>
      <c r="AI912" s="48"/>
      <c r="AJ912" s="48"/>
    </row>
    <row r="913" spans="1:36" ht="21" customHeight="1" x14ac:dyDescent="0.25">
      <c r="A913" s="48"/>
      <c r="B913" s="48"/>
      <c r="C913" s="48"/>
      <c r="D913" s="48"/>
      <c r="E913" s="48"/>
      <c r="F913" s="48"/>
      <c r="G913" s="48"/>
      <c r="H913" s="48"/>
      <c r="I913" s="48"/>
      <c r="J913" s="48"/>
      <c r="K913" s="48"/>
      <c r="L913" s="48"/>
      <c r="M913" s="48"/>
      <c r="N913" s="48"/>
      <c r="O913" s="48"/>
      <c r="P913" s="48"/>
      <c r="Q913" s="48"/>
      <c r="R913" s="48"/>
      <c r="S913" s="48"/>
      <c r="T913" s="48"/>
      <c r="U913" s="48"/>
      <c r="V913" s="48"/>
      <c r="W913" s="48"/>
      <c r="X913" s="48"/>
      <c r="Y913" s="799"/>
      <c r="Z913" s="48"/>
      <c r="AA913" s="48"/>
      <c r="AB913" s="500"/>
      <c r="AC913" s="298"/>
      <c r="AD913" s="48"/>
      <c r="AE913" s="48"/>
      <c r="AF913" s="48"/>
      <c r="AG913" s="48"/>
      <c r="AH913" s="48"/>
      <c r="AI913" s="48"/>
      <c r="AJ913" s="48"/>
    </row>
    <row r="914" spans="1:36" ht="21" customHeight="1" x14ac:dyDescent="0.25">
      <c r="A914" s="48"/>
      <c r="B914" s="48"/>
      <c r="C914" s="48"/>
      <c r="D914" s="48"/>
      <c r="E914" s="48"/>
      <c r="F914" s="48"/>
      <c r="G914" s="48"/>
      <c r="H914" s="48"/>
      <c r="I914" s="48"/>
      <c r="J914" s="48"/>
      <c r="K914" s="48"/>
      <c r="L914" s="48"/>
      <c r="M914" s="48"/>
      <c r="N914" s="48"/>
      <c r="O914" s="48"/>
      <c r="P914" s="48"/>
      <c r="Q914" s="48"/>
      <c r="R914" s="48"/>
      <c r="S914" s="48"/>
      <c r="T914" s="48"/>
      <c r="U914" s="48"/>
      <c r="V914" s="48"/>
      <c r="W914" s="48"/>
      <c r="X914" s="48"/>
      <c r="Y914" s="799"/>
      <c r="Z914" s="48"/>
      <c r="AA914" s="48"/>
      <c r="AB914" s="500"/>
      <c r="AC914" s="298"/>
      <c r="AD914" s="48"/>
      <c r="AE914" s="48"/>
      <c r="AF914" s="48"/>
      <c r="AG914" s="48"/>
      <c r="AH914" s="48"/>
      <c r="AI914" s="48"/>
      <c r="AJ914" s="48"/>
    </row>
    <row r="915" spans="1:36" ht="21" customHeight="1" x14ac:dyDescent="0.25">
      <c r="A915" s="48"/>
      <c r="B915" s="48"/>
      <c r="C915" s="48"/>
      <c r="D915" s="48"/>
      <c r="E915" s="48"/>
      <c r="F915" s="48"/>
      <c r="G915" s="48"/>
      <c r="H915" s="48"/>
      <c r="I915" s="48"/>
      <c r="J915" s="48"/>
      <c r="K915" s="48"/>
      <c r="L915" s="48"/>
      <c r="M915" s="48"/>
      <c r="N915" s="48"/>
      <c r="O915" s="48"/>
      <c r="P915" s="48"/>
      <c r="Q915" s="48"/>
      <c r="R915" s="48"/>
      <c r="S915" s="48"/>
      <c r="T915" s="48"/>
      <c r="U915" s="48"/>
      <c r="V915" s="48"/>
      <c r="W915" s="48"/>
      <c r="X915" s="48"/>
      <c r="Y915" s="799"/>
      <c r="Z915" s="48"/>
      <c r="AA915" s="48"/>
      <c r="AB915" s="500"/>
      <c r="AC915" s="298"/>
      <c r="AD915" s="48"/>
      <c r="AE915" s="48"/>
      <c r="AF915" s="48"/>
      <c r="AG915" s="48"/>
      <c r="AH915" s="48"/>
      <c r="AI915" s="48"/>
      <c r="AJ915" s="48"/>
    </row>
    <row r="916" spans="1:36" ht="21" customHeight="1" x14ac:dyDescent="0.25">
      <c r="A916" s="48"/>
      <c r="B916" s="48"/>
      <c r="C916" s="48"/>
      <c r="D916" s="48"/>
      <c r="E916" s="48"/>
      <c r="F916" s="48"/>
      <c r="G916" s="48"/>
      <c r="H916" s="48"/>
      <c r="I916" s="48"/>
      <c r="J916" s="48"/>
      <c r="K916" s="48"/>
      <c r="L916" s="48"/>
      <c r="M916" s="48"/>
      <c r="N916" s="48"/>
      <c r="O916" s="48"/>
      <c r="P916" s="48"/>
      <c r="Q916" s="48"/>
      <c r="R916" s="48"/>
      <c r="S916" s="48"/>
      <c r="T916" s="48"/>
      <c r="U916" s="48"/>
      <c r="V916" s="48"/>
      <c r="W916" s="48"/>
      <c r="X916" s="48"/>
      <c r="Y916" s="799"/>
      <c r="Z916" s="48"/>
      <c r="AA916" s="48"/>
      <c r="AB916" s="500"/>
      <c r="AC916" s="298"/>
      <c r="AD916" s="48"/>
      <c r="AE916" s="48"/>
      <c r="AF916" s="48"/>
      <c r="AG916" s="48"/>
      <c r="AH916" s="48"/>
      <c r="AI916" s="48"/>
      <c r="AJ916" s="48"/>
    </row>
    <row r="917" spans="1:36" ht="21" customHeight="1" x14ac:dyDescent="0.25">
      <c r="A917" s="48"/>
      <c r="B917" s="48"/>
      <c r="C917" s="48"/>
      <c r="D917" s="48"/>
      <c r="E917" s="48"/>
      <c r="F917" s="48"/>
      <c r="G917" s="48"/>
      <c r="H917" s="48"/>
      <c r="I917" s="48"/>
      <c r="J917" s="48"/>
      <c r="K917" s="48"/>
      <c r="L917" s="48"/>
      <c r="M917" s="48"/>
      <c r="N917" s="48"/>
      <c r="O917" s="48"/>
      <c r="P917" s="48"/>
      <c r="Q917" s="48"/>
      <c r="R917" s="48"/>
      <c r="S917" s="48"/>
      <c r="T917" s="48"/>
      <c r="U917" s="48"/>
      <c r="V917" s="48"/>
      <c r="W917" s="48"/>
      <c r="X917" s="48"/>
      <c r="Y917" s="799"/>
      <c r="Z917" s="48"/>
      <c r="AA917" s="48"/>
      <c r="AB917" s="500"/>
      <c r="AC917" s="298"/>
      <c r="AD917" s="48"/>
      <c r="AE917" s="48"/>
      <c r="AF917" s="48"/>
      <c r="AG917" s="48"/>
      <c r="AH917" s="48"/>
      <c r="AI917" s="48"/>
      <c r="AJ917" s="48"/>
    </row>
    <row r="918" spans="1:36" ht="21" customHeight="1" x14ac:dyDescent="0.25">
      <c r="A918" s="48"/>
      <c r="B918" s="48"/>
      <c r="C918" s="48"/>
      <c r="D918" s="48"/>
      <c r="E918" s="48"/>
      <c r="F918" s="48"/>
      <c r="G918" s="48"/>
      <c r="H918" s="48"/>
      <c r="I918" s="48"/>
      <c r="J918" s="48"/>
      <c r="K918" s="48"/>
      <c r="L918" s="48"/>
      <c r="M918" s="48"/>
      <c r="N918" s="48"/>
      <c r="O918" s="48"/>
      <c r="P918" s="48"/>
      <c r="Q918" s="48"/>
      <c r="R918" s="48"/>
      <c r="S918" s="48"/>
      <c r="T918" s="48"/>
      <c r="U918" s="48"/>
      <c r="V918" s="48"/>
      <c r="W918" s="48"/>
      <c r="X918" s="48"/>
      <c r="Y918" s="799"/>
      <c r="Z918" s="48"/>
      <c r="AA918" s="48"/>
      <c r="AB918" s="500"/>
      <c r="AC918" s="298"/>
      <c r="AD918" s="48"/>
      <c r="AE918" s="48"/>
      <c r="AF918" s="48"/>
      <c r="AG918" s="48"/>
      <c r="AH918" s="48"/>
      <c r="AI918" s="48"/>
      <c r="AJ918" s="48"/>
    </row>
    <row r="919" spans="1:36" ht="21" customHeight="1" x14ac:dyDescent="0.25">
      <c r="A919" s="48"/>
      <c r="B919" s="48"/>
      <c r="C919" s="48"/>
      <c r="D919" s="48"/>
      <c r="E919" s="48"/>
      <c r="F919" s="48"/>
      <c r="G919" s="48"/>
      <c r="H919" s="48"/>
      <c r="I919" s="48"/>
      <c r="J919" s="48"/>
      <c r="K919" s="48"/>
      <c r="L919" s="48"/>
      <c r="M919" s="48"/>
      <c r="N919" s="48"/>
      <c r="O919" s="48"/>
      <c r="P919" s="48"/>
      <c r="Q919" s="48"/>
      <c r="R919" s="48"/>
      <c r="S919" s="48"/>
      <c r="T919" s="48"/>
      <c r="U919" s="48"/>
      <c r="V919" s="48"/>
      <c r="W919" s="48"/>
      <c r="X919" s="48"/>
      <c r="Y919" s="799"/>
      <c r="Z919" s="48"/>
      <c r="AA919" s="48"/>
      <c r="AB919" s="500"/>
      <c r="AC919" s="298"/>
      <c r="AD919" s="48"/>
      <c r="AE919" s="48"/>
      <c r="AF919" s="48"/>
      <c r="AG919" s="48"/>
      <c r="AH919" s="48"/>
      <c r="AI919" s="48"/>
      <c r="AJ919" s="48"/>
    </row>
    <row r="920" spans="1:36" ht="21" customHeight="1" x14ac:dyDescent="0.25">
      <c r="A920" s="48"/>
      <c r="B920" s="48"/>
      <c r="C920" s="48"/>
      <c r="D920" s="48"/>
      <c r="E920" s="48"/>
      <c r="F920" s="48"/>
      <c r="G920" s="48"/>
      <c r="H920" s="48"/>
      <c r="I920" s="48"/>
      <c r="J920" s="48"/>
      <c r="K920" s="48"/>
      <c r="L920" s="48"/>
      <c r="M920" s="48"/>
      <c r="N920" s="48"/>
      <c r="O920" s="48"/>
      <c r="P920" s="48"/>
      <c r="Q920" s="48"/>
      <c r="R920" s="48"/>
      <c r="S920" s="48"/>
      <c r="T920" s="48"/>
      <c r="U920" s="48"/>
      <c r="V920" s="48"/>
      <c r="W920" s="48"/>
      <c r="X920" s="48"/>
      <c r="Y920" s="799"/>
      <c r="Z920" s="48"/>
      <c r="AA920" s="48"/>
      <c r="AB920" s="500"/>
      <c r="AC920" s="298"/>
      <c r="AD920" s="48"/>
      <c r="AE920" s="48"/>
      <c r="AF920" s="48"/>
      <c r="AG920" s="48"/>
      <c r="AH920" s="48"/>
      <c r="AI920" s="48"/>
      <c r="AJ920" s="48"/>
    </row>
    <row r="921" spans="1:36" ht="21" customHeight="1" x14ac:dyDescent="0.25">
      <c r="A921" s="48"/>
      <c r="B921" s="48"/>
      <c r="C921" s="48"/>
      <c r="D921" s="48"/>
      <c r="E921" s="48"/>
      <c r="F921" s="48"/>
      <c r="G921" s="48"/>
      <c r="H921" s="48"/>
      <c r="I921" s="48"/>
      <c r="J921" s="48"/>
      <c r="K921" s="48"/>
      <c r="L921" s="48"/>
      <c r="M921" s="48"/>
      <c r="N921" s="48"/>
      <c r="O921" s="48"/>
      <c r="P921" s="48"/>
      <c r="Q921" s="48"/>
      <c r="R921" s="48"/>
      <c r="S921" s="48"/>
      <c r="T921" s="48"/>
      <c r="U921" s="48"/>
      <c r="V921" s="48"/>
      <c r="W921" s="48"/>
      <c r="X921" s="48"/>
      <c r="Y921" s="799"/>
      <c r="Z921" s="48"/>
      <c r="AA921" s="48"/>
      <c r="AB921" s="500"/>
      <c r="AC921" s="298"/>
      <c r="AD921" s="48"/>
      <c r="AE921" s="48"/>
      <c r="AF921" s="48"/>
      <c r="AG921" s="48"/>
      <c r="AH921" s="48"/>
      <c r="AI921" s="48"/>
      <c r="AJ921" s="48"/>
    </row>
    <row r="922" spans="1:36" ht="21" customHeight="1" x14ac:dyDescent="0.25">
      <c r="A922" s="48"/>
      <c r="B922" s="48"/>
      <c r="C922" s="48"/>
      <c r="D922" s="48"/>
      <c r="E922" s="48"/>
      <c r="F922" s="48"/>
      <c r="G922" s="48"/>
      <c r="H922" s="48"/>
      <c r="I922" s="48"/>
      <c r="J922" s="48"/>
      <c r="K922" s="48"/>
      <c r="L922" s="48"/>
      <c r="M922" s="48"/>
      <c r="N922" s="48"/>
      <c r="O922" s="48"/>
      <c r="P922" s="48"/>
      <c r="Q922" s="48"/>
      <c r="R922" s="48"/>
      <c r="S922" s="48"/>
      <c r="T922" s="48"/>
      <c r="U922" s="48"/>
      <c r="V922" s="48"/>
      <c r="W922" s="48"/>
      <c r="X922" s="48"/>
      <c r="Y922" s="799"/>
      <c r="Z922" s="48"/>
      <c r="AA922" s="48"/>
      <c r="AB922" s="500"/>
      <c r="AC922" s="298"/>
      <c r="AD922" s="48"/>
      <c r="AE922" s="48"/>
      <c r="AF922" s="48"/>
      <c r="AG922" s="48"/>
      <c r="AH922" s="48"/>
      <c r="AI922" s="48"/>
      <c r="AJ922" s="48"/>
    </row>
    <row r="923" spans="1:36" ht="21" customHeight="1" x14ac:dyDescent="0.25">
      <c r="A923" s="48"/>
      <c r="B923" s="48"/>
      <c r="C923" s="48"/>
      <c r="D923" s="48"/>
      <c r="E923" s="48"/>
      <c r="F923" s="48"/>
      <c r="G923" s="48"/>
      <c r="H923" s="48"/>
      <c r="I923" s="48"/>
      <c r="J923" s="48"/>
      <c r="K923" s="48"/>
      <c r="L923" s="48"/>
      <c r="M923" s="48"/>
      <c r="N923" s="48"/>
      <c r="O923" s="48"/>
      <c r="P923" s="48"/>
      <c r="Q923" s="48"/>
      <c r="R923" s="48"/>
      <c r="S923" s="48"/>
      <c r="T923" s="48"/>
      <c r="U923" s="48"/>
      <c r="V923" s="48"/>
      <c r="W923" s="48"/>
      <c r="X923" s="48"/>
      <c r="Y923" s="799"/>
      <c r="Z923" s="48"/>
      <c r="AA923" s="48"/>
      <c r="AB923" s="500"/>
      <c r="AC923" s="298"/>
      <c r="AD923" s="48"/>
      <c r="AE923" s="48"/>
      <c r="AF923" s="48"/>
      <c r="AG923" s="48"/>
      <c r="AH923" s="48"/>
      <c r="AI923" s="48"/>
      <c r="AJ923" s="48"/>
    </row>
    <row r="924" spans="1:36" ht="21" customHeight="1" x14ac:dyDescent="0.25">
      <c r="A924" s="48"/>
      <c r="B924" s="48"/>
      <c r="C924" s="48"/>
      <c r="D924" s="48"/>
      <c r="E924" s="48"/>
      <c r="F924" s="48"/>
      <c r="G924" s="48"/>
      <c r="H924" s="48"/>
      <c r="I924" s="48"/>
      <c r="J924" s="48"/>
      <c r="K924" s="48"/>
      <c r="L924" s="48"/>
      <c r="M924" s="48"/>
      <c r="N924" s="48"/>
      <c r="O924" s="48"/>
      <c r="P924" s="48"/>
      <c r="Q924" s="48"/>
      <c r="R924" s="48"/>
      <c r="S924" s="48"/>
      <c r="T924" s="48"/>
      <c r="U924" s="48"/>
      <c r="V924" s="48"/>
      <c r="W924" s="48"/>
      <c r="X924" s="48"/>
      <c r="Y924" s="799"/>
      <c r="Z924" s="48"/>
      <c r="AA924" s="48"/>
      <c r="AB924" s="500"/>
      <c r="AC924" s="298"/>
      <c r="AD924" s="48"/>
      <c r="AE924" s="48"/>
      <c r="AF924" s="48"/>
      <c r="AG924" s="48"/>
      <c r="AH924" s="48"/>
      <c r="AI924" s="48"/>
      <c r="AJ924" s="48"/>
    </row>
    <row r="925" spans="1:36" ht="21" customHeight="1" x14ac:dyDescent="0.25">
      <c r="A925" s="48"/>
      <c r="B925" s="48"/>
      <c r="C925" s="48"/>
      <c r="D925" s="48"/>
      <c r="E925" s="48"/>
      <c r="F925" s="48"/>
      <c r="G925" s="48"/>
      <c r="H925" s="48"/>
      <c r="I925" s="48"/>
      <c r="J925" s="48"/>
      <c r="K925" s="48"/>
      <c r="L925" s="48"/>
      <c r="M925" s="48"/>
      <c r="N925" s="48"/>
      <c r="O925" s="48"/>
      <c r="P925" s="48"/>
      <c r="Q925" s="48"/>
      <c r="R925" s="48"/>
      <c r="S925" s="48"/>
      <c r="T925" s="48"/>
      <c r="U925" s="48"/>
      <c r="V925" s="48"/>
      <c r="W925" s="48"/>
      <c r="X925" s="48"/>
      <c r="Y925" s="799"/>
      <c r="Z925" s="48"/>
      <c r="AA925" s="48"/>
      <c r="AB925" s="500"/>
      <c r="AC925" s="298"/>
      <c r="AD925" s="48"/>
      <c r="AE925" s="48"/>
      <c r="AF925" s="48"/>
      <c r="AG925" s="48"/>
      <c r="AH925" s="48"/>
      <c r="AI925" s="48"/>
      <c r="AJ925" s="48"/>
    </row>
    <row r="926" spans="1:36" ht="21" customHeight="1" x14ac:dyDescent="0.25">
      <c r="A926" s="48"/>
      <c r="B926" s="48"/>
      <c r="C926" s="48"/>
      <c r="D926" s="48"/>
      <c r="E926" s="48"/>
      <c r="F926" s="48"/>
      <c r="G926" s="48"/>
      <c r="H926" s="48"/>
      <c r="I926" s="48"/>
      <c r="J926" s="48"/>
      <c r="K926" s="48"/>
      <c r="L926" s="48"/>
      <c r="M926" s="48"/>
      <c r="N926" s="48"/>
      <c r="O926" s="48"/>
      <c r="P926" s="48"/>
      <c r="Q926" s="48"/>
      <c r="R926" s="48"/>
      <c r="S926" s="48"/>
      <c r="T926" s="48"/>
      <c r="U926" s="48"/>
      <c r="V926" s="48"/>
      <c r="W926" s="48"/>
      <c r="X926" s="48"/>
      <c r="Y926" s="799"/>
      <c r="Z926" s="48"/>
      <c r="AA926" s="48"/>
      <c r="AB926" s="500"/>
      <c r="AC926" s="298"/>
      <c r="AD926" s="48"/>
      <c r="AE926" s="48"/>
      <c r="AF926" s="48"/>
      <c r="AG926" s="48"/>
      <c r="AH926" s="48"/>
      <c r="AI926" s="48"/>
      <c r="AJ926" s="48"/>
    </row>
    <row r="927" spans="1:36" ht="21" customHeight="1" x14ac:dyDescent="0.25">
      <c r="A927" s="48"/>
      <c r="B927" s="48"/>
      <c r="C927" s="48"/>
      <c r="D927" s="48"/>
      <c r="E927" s="48"/>
      <c r="F927" s="48"/>
      <c r="G927" s="48"/>
      <c r="H927" s="48"/>
      <c r="I927" s="48"/>
      <c r="J927" s="48"/>
      <c r="K927" s="48"/>
      <c r="L927" s="48"/>
      <c r="M927" s="48"/>
      <c r="N927" s="48"/>
      <c r="O927" s="48"/>
      <c r="P927" s="48"/>
      <c r="Q927" s="48"/>
      <c r="R927" s="48"/>
      <c r="S927" s="48"/>
      <c r="T927" s="48"/>
      <c r="U927" s="48"/>
      <c r="V927" s="48"/>
      <c r="W927" s="48"/>
      <c r="X927" s="48"/>
      <c r="Y927" s="799"/>
      <c r="Z927" s="48"/>
      <c r="AA927" s="48"/>
      <c r="AB927" s="500"/>
      <c r="AC927" s="298"/>
      <c r="AD927" s="48"/>
      <c r="AE927" s="48"/>
      <c r="AF927" s="48"/>
      <c r="AG927" s="48"/>
      <c r="AH927" s="48"/>
      <c r="AI927" s="48"/>
      <c r="AJ927" s="48"/>
    </row>
    <row r="928" spans="1:36" ht="21" customHeight="1" x14ac:dyDescent="0.25">
      <c r="A928" s="48"/>
      <c r="B928" s="48"/>
      <c r="C928" s="48"/>
      <c r="D928" s="48"/>
      <c r="E928" s="48"/>
      <c r="F928" s="48"/>
      <c r="G928" s="48"/>
      <c r="H928" s="48"/>
      <c r="I928" s="48"/>
      <c r="J928" s="48"/>
      <c r="K928" s="48"/>
      <c r="L928" s="48"/>
      <c r="M928" s="48"/>
      <c r="N928" s="48"/>
      <c r="O928" s="48"/>
      <c r="P928" s="48"/>
      <c r="Q928" s="48"/>
      <c r="R928" s="48"/>
      <c r="S928" s="48"/>
      <c r="T928" s="48"/>
      <c r="U928" s="48"/>
      <c r="V928" s="48"/>
      <c r="W928" s="48"/>
      <c r="X928" s="48"/>
      <c r="Y928" s="799"/>
      <c r="Z928" s="48"/>
      <c r="AA928" s="48"/>
      <c r="AB928" s="500"/>
      <c r="AC928" s="298"/>
      <c r="AD928" s="48"/>
      <c r="AE928" s="48"/>
      <c r="AF928" s="48"/>
      <c r="AG928" s="48"/>
      <c r="AH928" s="48"/>
      <c r="AI928" s="48"/>
      <c r="AJ928" s="48"/>
    </row>
    <row r="929" spans="1:36" ht="21" customHeight="1" x14ac:dyDescent="0.25">
      <c r="A929" s="48"/>
      <c r="B929" s="48"/>
      <c r="C929" s="48"/>
      <c r="D929" s="48"/>
      <c r="E929" s="48"/>
      <c r="F929" s="48"/>
      <c r="G929" s="48"/>
      <c r="H929" s="48"/>
      <c r="I929" s="48"/>
      <c r="J929" s="48"/>
      <c r="K929" s="48"/>
      <c r="L929" s="48"/>
      <c r="M929" s="48"/>
      <c r="N929" s="48"/>
      <c r="O929" s="48"/>
      <c r="P929" s="48"/>
      <c r="Q929" s="48"/>
      <c r="R929" s="48"/>
      <c r="S929" s="48"/>
      <c r="T929" s="48"/>
      <c r="U929" s="48"/>
      <c r="V929" s="48"/>
      <c r="W929" s="48"/>
      <c r="X929" s="48"/>
      <c r="Y929" s="799"/>
      <c r="Z929" s="48"/>
      <c r="AA929" s="48"/>
      <c r="AB929" s="500"/>
      <c r="AC929" s="298"/>
      <c r="AD929" s="48"/>
      <c r="AE929" s="48"/>
      <c r="AF929" s="48"/>
      <c r="AG929" s="48"/>
      <c r="AH929" s="48"/>
      <c r="AI929" s="48"/>
      <c r="AJ929" s="48"/>
    </row>
    <row r="930" spans="1:36" ht="21" customHeight="1" x14ac:dyDescent="0.25">
      <c r="A930" s="48"/>
      <c r="B930" s="48"/>
      <c r="C930" s="48"/>
      <c r="D930" s="48"/>
      <c r="E930" s="48"/>
      <c r="F930" s="48"/>
      <c r="G930" s="48"/>
      <c r="H930" s="48"/>
      <c r="I930" s="48"/>
      <c r="J930" s="48"/>
      <c r="K930" s="48"/>
      <c r="L930" s="48"/>
      <c r="M930" s="48"/>
      <c r="N930" s="48"/>
      <c r="O930" s="48"/>
      <c r="P930" s="48"/>
      <c r="Q930" s="48"/>
      <c r="R930" s="48"/>
      <c r="S930" s="48"/>
      <c r="T930" s="48"/>
      <c r="U930" s="48"/>
      <c r="V930" s="48"/>
      <c r="W930" s="48"/>
      <c r="X930" s="48"/>
      <c r="Y930" s="799"/>
      <c r="Z930" s="48"/>
      <c r="AA930" s="48"/>
      <c r="AB930" s="500"/>
      <c r="AC930" s="298"/>
      <c r="AD930" s="48"/>
      <c r="AE930" s="48"/>
      <c r="AF930" s="48"/>
      <c r="AG930" s="48"/>
      <c r="AH930" s="48"/>
      <c r="AI930" s="48"/>
      <c r="AJ930" s="48"/>
    </row>
    <row r="931" spans="1:36" ht="21" customHeight="1" x14ac:dyDescent="0.25">
      <c r="A931" s="48"/>
      <c r="B931" s="48"/>
      <c r="C931" s="48"/>
      <c r="D931" s="48"/>
      <c r="E931" s="48"/>
      <c r="F931" s="48"/>
      <c r="G931" s="48"/>
      <c r="H931" s="48"/>
      <c r="I931" s="48"/>
      <c r="J931" s="48"/>
      <c r="K931" s="48"/>
      <c r="L931" s="48"/>
      <c r="M931" s="48"/>
      <c r="N931" s="48"/>
      <c r="O931" s="48"/>
      <c r="P931" s="48"/>
      <c r="Q931" s="48"/>
      <c r="R931" s="48"/>
      <c r="S931" s="48"/>
      <c r="T931" s="48"/>
      <c r="U931" s="48"/>
      <c r="V931" s="48"/>
      <c r="W931" s="48"/>
      <c r="X931" s="48"/>
      <c r="Y931" s="799"/>
      <c r="Z931" s="48"/>
      <c r="AA931" s="48"/>
      <c r="AB931" s="500"/>
      <c r="AC931" s="298"/>
      <c r="AD931" s="48"/>
      <c r="AE931" s="48"/>
      <c r="AF931" s="48"/>
      <c r="AG931" s="48"/>
      <c r="AH931" s="48"/>
      <c r="AI931" s="48"/>
      <c r="AJ931" s="48"/>
    </row>
    <row r="932" spans="1:36" ht="21" customHeight="1" x14ac:dyDescent="0.25">
      <c r="A932" s="48"/>
      <c r="B932" s="48"/>
      <c r="C932" s="48"/>
      <c r="D932" s="48"/>
      <c r="E932" s="48"/>
      <c r="F932" s="48"/>
      <c r="G932" s="48"/>
      <c r="H932" s="48"/>
      <c r="I932" s="48"/>
      <c r="J932" s="48"/>
      <c r="K932" s="48"/>
      <c r="L932" s="48"/>
      <c r="M932" s="48"/>
      <c r="N932" s="48"/>
      <c r="O932" s="48"/>
      <c r="P932" s="48"/>
      <c r="Q932" s="48"/>
      <c r="R932" s="48"/>
      <c r="S932" s="48"/>
      <c r="T932" s="48"/>
      <c r="U932" s="48"/>
      <c r="V932" s="48"/>
      <c r="W932" s="48"/>
      <c r="X932" s="48"/>
      <c r="Y932" s="799"/>
      <c r="Z932" s="48"/>
      <c r="AA932" s="48"/>
      <c r="AB932" s="500"/>
      <c r="AC932" s="298"/>
      <c r="AD932" s="48"/>
      <c r="AE932" s="48"/>
      <c r="AF932" s="48"/>
      <c r="AG932" s="48"/>
      <c r="AH932" s="48"/>
      <c r="AI932" s="48"/>
      <c r="AJ932" s="48"/>
    </row>
    <row r="933" spans="1:36" ht="21" customHeight="1" x14ac:dyDescent="0.25">
      <c r="A933" s="48"/>
      <c r="B933" s="48"/>
      <c r="C933" s="48"/>
      <c r="D933" s="48"/>
      <c r="E933" s="48"/>
      <c r="F933" s="48"/>
      <c r="G933" s="48"/>
      <c r="H933" s="48"/>
      <c r="I933" s="48"/>
      <c r="J933" s="48"/>
      <c r="K933" s="48"/>
      <c r="L933" s="48"/>
      <c r="M933" s="48"/>
      <c r="N933" s="48"/>
      <c r="O933" s="48"/>
      <c r="P933" s="48"/>
      <c r="Q933" s="48"/>
      <c r="R933" s="48"/>
      <c r="S933" s="48"/>
      <c r="T933" s="48"/>
      <c r="U933" s="48"/>
      <c r="V933" s="48"/>
      <c r="W933" s="48"/>
      <c r="X933" s="48"/>
      <c r="Y933" s="799"/>
      <c r="Z933" s="48"/>
      <c r="AA933" s="48"/>
      <c r="AB933" s="500"/>
      <c r="AC933" s="298"/>
      <c r="AD933" s="48"/>
      <c r="AE933" s="48"/>
      <c r="AF933" s="48"/>
      <c r="AG933" s="48"/>
      <c r="AH933" s="48"/>
      <c r="AI933" s="48"/>
      <c r="AJ933" s="48"/>
    </row>
    <row r="934" spans="1:36" ht="21" customHeight="1" x14ac:dyDescent="0.25">
      <c r="A934" s="48"/>
      <c r="B934" s="48"/>
      <c r="C934" s="48"/>
      <c r="D934" s="48"/>
      <c r="E934" s="48"/>
      <c r="F934" s="48"/>
      <c r="G934" s="48"/>
      <c r="H934" s="48"/>
      <c r="I934" s="48"/>
      <c r="J934" s="48"/>
      <c r="K934" s="48"/>
      <c r="L934" s="48"/>
      <c r="M934" s="48"/>
      <c r="N934" s="48"/>
      <c r="O934" s="48"/>
      <c r="P934" s="48"/>
      <c r="Q934" s="48"/>
      <c r="R934" s="48"/>
      <c r="S934" s="48"/>
      <c r="T934" s="48"/>
      <c r="U934" s="48"/>
      <c r="V934" s="48"/>
      <c r="W934" s="48"/>
      <c r="X934" s="48"/>
      <c r="Y934" s="799"/>
      <c r="Z934" s="48"/>
      <c r="AA934" s="48"/>
      <c r="AB934" s="500"/>
      <c r="AC934" s="298"/>
      <c r="AD934" s="48"/>
      <c r="AE934" s="48"/>
      <c r="AF934" s="48"/>
      <c r="AG934" s="48"/>
      <c r="AH934" s="48"/>
      <c r="AI934" s="48"/>
      <c r="AJ934" s="48"/>
    </row>
    <row r="935" spans="1:36" ht="21" customHeight="1" x14ac:dyDescent="0.25">
      <c r="A935" s="48"/>
      <c r="B935" s="48"/>
      <c r="C935" s="48"/>
      <c r="D935" s="48"/>
      <c r="E935" s="48"/>
      <c r="F935" s="48"/>
      <c r="G935" s="48"/>
      <c r="H935" s="48"/>
      <c r="I935" s="48"/>
      <c r="J935" s="48"/>
      <c r="K935" s="48"/>
      <c r="L935" s="48"/>
      <c r="M935" s="48"/>
      <c r="N935" s="48"/>
      <c r="O935" s="48"/>
      <c r="P935" s="48"/>
      <c r="Q935" s="48"/>
      <c r="R935" s="48"/>
      <c r="S935" s="48"/>
      <c r="T935" s="48"/>
      <c r="U935" s="48"/>
      <c r="V935" s="48"/>
      <c r="W935" s="48"/>
      <c r="X935" s="48"/>
      <c r="Y935" s="799"/>
      <c r="Z935" s="48"/>
      <c r="AA935" s="48"/>
      <c r="AB935" s="500"/>
      <c r="AC935" s="298"/>
      <c r="AD935" s="48"/>
      <c r="AE935" s="48"/>
      <c r="AF935" s="48"/>
      <c r="AG935" s="48"/>
      <c r="AH935" s="48"/>
      <c r="AI935" s="48"/>
      <c r="AJ935" s="48"/>
    </row>
    <row r="936" spans="1:36" ht="21" customHeight="1" x14ac:dyDescent="0.25">
      <c r="A936" s="48"/>
      <c r="B936" s="48"/>
      <c r="C936" s="48"/>
      <c r="D936" s="48"/>
      <c r="E936" s="48"/>
      <c r="F936" s="48"/>
      <c r="G936" s="48"/>
      <c r="H936" s="48"/>
      <c r="I936" s="48"/>
      <c r="J936" s="48"/>
      <c r="K936" s="48"/>
      <c r="L936" s="48"/>
      <c r="M936" s="48"/>
      <c r="N936" s="48"/>
      <c r="O936" s="48"/>
      <c r="P936" s="48"/>
      <c r="Q936" s="48"/>
      <c r="R936" s="48"/>
      <c r="S936" s="48"/>
      <c r="T936" s="48"/>
      <c r="U936" s="48"/>
      <c r="V936" s="48"/>
      <c r="W936" s="48"/>
      <c r="X936" s="48"/>
      <c r="Y936" s="799"/>
      <c r="Z936" s="48"/>
      <c r="AA936" s="48"/>
      <c r="AB936" s="500"/>
      <c r="AC936" s="298"/>
      <c r="AD936" s="48"/>
      <c r="AE936" s="48"/>
      <c r="AF936" s="48"/>
      <c r="AG936" s="48"/>
      <c r="AH936" s="48"/>
      <c r="AI936" s="48"/>
      <c r="AJ936" s="48"/>
    </row>
    <row r="937" spans="1:36" ht="21" customHeight="1" x14ac:dyDescent="0.25">
      <c r="A937" s="48"/>
      <c r="B937" s="48"/>
      <c r="C937" s="48"/>
      <c r="D937" s="48"/>
      <c r="E937" s="48"/>
      <c r="F937" s="48"/>
      <c r="G937" s="48"/>
      <c r="H937" s="48"/>
      <c r="I937" s="48"/>
      <c r="J937" s="48"/>
      <c r="K937" s="48"/>
      <c r="L937" s="48"/>
      <c r="M937" s="48"/>
      <c r="N937" s="48"/>
      <c r="O937" s="48"/>
      <c r="P937" s="48"/>
      <c r="Q937" s="48"/>
      <c r="R937" s="48"/>
      <c r="S937" s="48"/>
      <c r="T937" s="48"/>
      <c r="U937" s="48"/>
      <c r="V937" s="48"/>
      <c r="W937" s="48"/>
      <c r="X937" s="48"/>
      <c r="Y937" s="799"/>
      <c r="Z937" s="48"/>
      <c r="AA937" s="48"/>
      <c r="AB937" s="500"/>
      <c r="AC937" s="298"/>
      <c r="AD937" s="48"/>
      <c r="AE937" s="48"/>
      <c r="AF937" s="48"/>
      <c r="AG937" s="48"/>
      <c r="AH937" s="48"/>
      <c r="AI937" s="48"/>
      <c r="AJ937" s="48"/>
    </row>
    <row r="938" spans="1:36" ht="21" customHeight="1" x14ac:dyDescent="0.25">
      <c r="A938" s="48"/>
      <c r="B938" s="48"/>
      <c r="C938" s="48"/>
      <c r="D938" s="48"/>
      <c r="E938" s="48"/>
      <c r="F938" s="48"/>
      <c r="G938" s="48"/>
      <c r="H938" s="48"/>
      <c r="I938" s="48"/>
      <c r="J938" s="48"/>
      <c r="K938" s="48"/>
      <c r="L938" s="48"/>
      <c r="M938" s="48"/>
      <c r="N938" s="48"/>
      <c r="O938" s="48"/>
      <c r="P938" s="48"/>
      <c r="Q938" s="48"/>
      <c r="R938" s="48"/>
      <c r="S938" s="48"/>
      <c r="T938" s="48"/>
      <c r="U938" s="48"/>
      <c r="V938" s="48"/>
      <c r="W938" s="48"/>
      <c r="X938" s="48"/>
      <c r="Y938" s="799"/>
      <c r="Z938" s="48"/>
      <c r="AA938" s="48"/>
      <c r="AB938" s="500"/>
      <c r="AC938" s="298"/>
      <c r="AD938" s="48"/>
      <c r="AE938" s="48"/>
      <c r="AF938" s="48"/>
      <c r="AG938" s="48"/>
      <c r="AH938" s="48"/>
      <c r="AI938" s="48"/>
      <c r="AJ938" s="48"/>
    </row>
    <row r="939" spans="1:36" ht="21" customHeight="1" x14ac:dyDescent="0.25">
      <c r="A939" s="48"/>
      <c r="B939" s="48"/>
      <c r="C939" s="48"/>
      <c r="D939" s="48"/>
      <c r="E939" s="48"/>
      <c r="F939" s="48"/>
      <c r="G939" s="48"/>
      <c r="H939" s="48"/>
      <c r="I939" s="48"/>
      <c r="J939" s="48"/>
      <c r="K939" s="48"/>
      <c r="L939" s="48"/>
      <c r="M939" s="48"/>
      <c r="N939" s="48"/>
      <c r="O939" s="48"/>
      <c r="P939" s="48"/>
      <c r="Q939" s="48"/>
      <c r="R939" s="48"/>
      <c r="S939" s="48"/>
      <c r="T939" s="48"/>
      <c r="U939" s="48"/>
      <c r="V939" s="48"/>
      <c r="W939" s="48"/>
      <c r="X939" s="48"/>
      <c r="Y939" s="799"/>
      <c r="Z939" s="48"/>
      <c r="AA939" s="48"/>
      <c r="AB939" s="500"/>
      <c r="AC939" s="298"/>
      <c r="AD939" s="48"/>
      <c r="AE939" s="48"/>
      <c r="AF939" s="48"/>
      <c r="AG939" s="48"/>
      <c r="AH939" s="48"/>
      <c r="AI939" s="48"/>
      <c r="AJ939" s="48"/>
    </row>
    <row r="940" spans="1:36" ht="21" customHeight="1" x14ac:dyDescent="0.25">
      <c r="A940" s="48"/>
      <c r="B940" s="48"/>
      <c r="C940" s="48"/>
      <c r="D940" s="48"/>
      <c r="E940" s="48"/>
      <c r="F940" s="48"/>
      <c r="G940" s="48"/>
      <c r="H940" s="48"/>
      <c r="I940" s="48"/>
      <c r="J940" s="48"/>
      <c r="K940" s="48"/>
      <c r="L940" s="48"/>
      <c r="M940" s="48"/>
      <c r="N940" s="48"/>
      <c r="O940" s="48"/>
      <c r="P940" s="48"/>
      <c r="Q940" s="48"/>
      <c r="R940" s="48"/>
      <c r="S940" s="48"/>
      <c r="T940" s="48"/>
      <c r="U940" s="48"/>
      <c r="V940" s="48"/>
      <c r="W940" s="48"/>
      <c r="X940" s="48"/>
      <c r="Y940" s="799"/>
      <c r="Z940" s="48"/>
      <c r="AA940" s="48"/>
      <c r="AB940" s="500"/>
      <c r="AC940" s="298"/>
      <c r="AD940" s="48"/>
      <c r="AE940" s="48"/>
      <c r="AF940" s="48"/>
      <c r="AG940" s="48"/>
      <c r="AH940" s="48"/>
      <c r="AI940" s="48"/>
      <c r="AJ940" s="48"/>
    </row>
    <row r="941" spans="1:36" ht="21" customHeight="1" x14ac:dyDescent="0.25">
      <c r="A941" s="48"/>
      <c r="B941" s="48"/>
      <c r="C941" s="48"/>
      <c r="D941" s="48"/>
      <c r="E941" s="48"/>
      <c r="F941" s="48"/>
      <c r="G941" s="48"/>
      <c r="H941" s="48"/>
      <c r="I941" s="48"/>
      <c r="J941" s="48"/>
      <c r="K941" s="48"/>
      <c r="L941" s="48"/>
      <c r="M941" s="48"/>
      <c r="N941" s="48"/>
      <c r="O941" s="48"/>
      <c r="P941" s="48"/>
      <c r="Q941" s="48"/>
      <c r="R941" s="48"/>
      <c r="S941" s="48"/>
      <c r="T941" s="48"/>
      <c r="U941" s="48"/>
      <c r="V941" s="48"/>
      <c r="W941" s="48"/>
      <c r="X941" s="48"/>
      <c r="Y941" s="799"/>
      <c r="Z941" s="48"/>
      <c r="AA941" s="48"/>
      <c r="AB941" s="500"/>
      <c r="AC941" s="298"/>
      <c r="AD941" s="48"/>
      <c r="AE941" s="48"/>
      <c r="AF941" s="48"/>
      <c r="AG941" s="48"/>
      <c r="AH941" s="48"/>
      <c r="AI941" s="48"/>
      <c r="AJ941" s="48"/>
    </row>
    <row r="942" spans="1:36" ht="21" customHeight="1" x14ac:dyDescent="0.25">
      <c r="A942" s="48"/>
      <c r="B942" s="48"/>
      <c r="C942" s="48"/>
      <c r="D942" s="48"/>
      <c r="E942" s="48"/>
      <c r="F942" s="48"/>
      <c r="G942" s="48"/>
      <c r="H942" s="48"/>
      <c r="I942" s="48"/>
      <c r="J942" s="48"/>
      <c r="K942" s="48"/>
      <c r="L942" s="48"/>
      <c r="M942" s="48"/>
      <c r="N942" s="48"/>
      <c r="O942" s="48"/>
      <c r="P942" s="48"/>
      <c r="Q942" s="48"/>
      <c r="R942" s="48"/>
      <c r="S942" s="48"/>
      <c r="T942" s="48"/>
      <c r="U942" s="48"/>
      <c r="V942" s="48"/>
      <c r="W942" s="48"/>
      <c r="X942" s="48"/>
      <c r="Y942" s="799"/>
      <c r="Z942" s="48"/>
      <c r="AA942" s="48"/>
      <c r="AB942" s="500"/>
      <c r="AC942" s="298"/>
      <c r="AD942" s="48"/>
      <c r="AE942" s="48"/>
      <c r="AF942" s="48"/>
      <c r="AG942" s="48"/>
      <c r="AH942" s="48"/>
      <c r="AI942" s="48"/>
      <c r="AJ942" s="48"/>
    </row>
    <row r="943" spans="1:36" ht="21" customHeight="1" x14ac:dyDescent="0.25">
      <c r="A943" s="48"/>
      <c r="B943" s="48"/>
      <c r="C943" s="48"/>
      <c r="D943" s="48"/>
      <c r="E943" s="48"/>
      <c r="F943" s="48"/>
      <c r="G943" s="48"/>
      <c r="H943" s="48"/>
      <c r="I943" s="48"/>
      <c r="J943" s="48"/>
      <c r="K943" s="48"/>
      <c r="L943" s="48"/>
      <c r="M943" s="48"/>
      <c r="N943" s="48"/>
      <c r="O943" s="48"/>
      <c r="P943" s="48"/>
      <c r="Q943" s="48"/>
      <c r="R943" s="48"/>
      <c r="S943" s="48"/>
      <c r="T943" s="48"/>
      <c r="U943" s="48"/>
      <c r="V943" s="48"/>
      <c r="W943" s="48"/>
      <c r="X943" s="48"/>
      <c r="Y943" s="799"/>
      <c r="Z943" s="48"/>
      <c r="AA943" s="48"/>
      <c r="AB943" s="500"/>
      <c r="AC943" s="298"/>
      <c r="AD943" s="48"/>
      <c r="AE943" s="48"/>
      <c r="AF943" s="48"/>
      <c r="AG943" s="48"/>
      <c r="AH943" s="48"/>
      <c r="AI943" s="48"/>
      <c r="AJ943" s="48"/>
    </row>
    <row r="944" spans="1:36" ht="21" customHeight="1" x14ac:dyDescent="0.25">
      <c r="A944" s="48"/>
      <c r="B944" s="48"/>
      <c r="C944" s="48"/>
      <c r="D944" s="48"/>
      <c r="E944" s="48"/>
      <c r="F944" s="48"/>
      <c r="G944" s="48"/>
      <c r="H944" s="48"/>
      <c r="I944" s="48"/>
      <c r="J944" s="48"/>
      <c r="K944" s="48"/>
      <c r="L944" s="48"/>
      <c r="M944" s="48"/>
      <c r="N944" s="48"/>
      <c r="O944" s="48"/>
      <c r="P944" s="48"/>
      <c r="Q944" s="48"/>
      <c r="R944" s="48"/>
      <c r="S944" s="48"/>
      <c r="T944" s="48"/>
      <c r="U944" s="48"/>
      <c r="V944" s="48"/>
      <c r="W944" s="48"/>
      <c r="X944" s="48"/>
      <c r="Y944" s="799"/>
      <c r="Z944" s="48"/>
      <c r="AA944" s="48"/>
      <c r="AB944" s="500"/>
      <c r="AC944" s="298"/>
      <c r="AD944" s="48"/>
      <c r="AE944" s="48"/>
      <c r="AF944" s="48"/>
      <c r="AG944" s="48"/>
      <c r="AH944" s="48"/>
      <c r="AI944" s="48"/>
      <c r="AJ944" s="48"/>
    </row>
    <row r="945" spans="1:36" ht="21" customHeight="1" x14ac:dyDescent="0.25">
      <c r="A945" s="48"/>
      <c r="B945" s="48"/>
      <c r="C945" s="48"/>
      <c r="D945" s="48"/>
      <c r="E945" s="48"/>
      <c r="F945" s="48"/>
      <c r="G945" s="48"/>
      <c r="H945" s="48"/>
      <c r="I945" s="48"/>
      <c r="J945" s="48"/>
      <c r="K945" s="48"/>
      <c r="L945" s="48"/>
      <c r="M945" s="48"/>
      <c r="N945" s="48"/>
      <c r="O945" s="48"/>
      <c r="P945" s="48"/>
      <c r="Q945" s="48"/>
      <c r="R945" s="48"/>
      <c r="S945" s="48"/>
      <c r="T945" s="48"/>
      <c r="U945" s="48"/>
      <c r="V945" s="48"/>
      <c r="W945" s="48"/>
      <c r="X945" s="48"/>
      <c r="Y945" s="799"/>
      <c r="Z945" s="48"/>
      <c r="AA945" s="48"/>
      <c r="AB945" s="500"/>
      <c r="AC945" s="298"/>
      <c r="AD945" s="48"/>
      <c r="AE945" s="48"/>
      <c r="AF945" s="48"/>
      <c r="AG945" s="48"/>
      <c r="AH945" s="48"/>
      <c r="AI945" s="48"/>
      <c r="AJ945" s="48"/>
    </row>
    <row r="946" spans="1:36" ht="21" customHeight="1" x14ac:dyDescent="0.25">
      <c r="A946" s="48"/>
      <c r="B946" s="48"/>
      <c r="C946" s="48"/>
      <c r="D946" s="48"/>
      <c r="E946" s="48"/>
      <c r="F946" s="48"/>
      <c r="G946" s="48"/>
      <c r="H946" s="48"/>
      <c r="I946" s="48"/>
      <c r="J946" s="48"/>
      <c r="K946" s="48"/>
      <c r="L946" s="48"/>
      <c r="M946" s="48"/>
      <c r="N946" s="48"/>
      <c r="O946" s="48"/>
      <c r="P946" s="48"/>
      <c r="Q946" s="48"/>
      <c r="R946" s="48"/>
      <c r="S946" s="48"/>
      <c r="T946" s="48"/>
      <c r="U946" s="48"/>
      <c r="V946" s="48"/>
      <c r="W946" s="48"/>
      <c r="X946" s="48"/>
      <c r="Y946" s="799"/>
      <c r="Z946" s="48"/>
      <c r="AA946" s="48"/>
      <c r="AB946" s="500"/>
      <c r="AC946" s="298"/>
      <c r="AD946" s="48"/>
      <c r="AE946" s="48"/>
      <c r="AF946" s="48"/>
      <c r="AG946" s="48"/>
      <c r="AH946" s="48"/>
      <c r="AI946" s="48"/>
      <c r="AJ946" s="48"/>
    </row>
    <row r="947" spans="1:36" ht="21" customHeight="1" x14ac:dyDescent="0.25">
      <c r="A947" s="48"/>
      <c r="B947" s="48"/>
      <c r="C947" s="48"/>
      <c r="D947" s="48"/>
      <c r="E947" s="48"/>
      <c r="F947" s="48"/>
      <c r="G947" s="48"/>
      <c r="H947" s="48"/>
      <c r="I947" s="48"/>
      <c r="J947" s="48"/>
      <c r="K947" s="48"/>
      <c r="L947" s="48"/>
      <c r="M947" s="48"/>
      <c r="N947" s="48"/>
      <c r="O947" s="48"/>
      <c r="P947" s="48"/>
      <c r="Q947" s="48"/>
      <c r="R947" s="48"/>
      <c r="S947" s="48"/>
      <c r="T947" s="48"/>
      <c r="U947" s="48"/>
      <c r="V947" s="48"/>
      <c r="W947" s="48"/>
      <c r="X947" s="48"/>
      <c r="Y947" s="799"/>
      <c r="Z947" s="48"/>
      <c r="AA947" s="48"/>
      <c r="AB947" s="500"/>
      <c r="AC947" s="298"/>
      <c r="AD947" s="48"/>
      <c r="AE947" s="48"/>
      <c r="AF947" s="48"/>
      <c r="AG947" s="48"/>
      <c r="AH947" s="48"/>
      <c r="AI947" s="48"/>
      <c r="AJ947" s="48"/>
    </row>
    <row r="948" spans="1:36" ht="21" customHeight="1" x14ac:dyDescent="0.25">
      <c r="A948" s="48"/>
      <c r="B948" s="48"/>
      <c r="C948" s="48"/>
      <c r="D948" s="48"/>
      <c r="E948" s="48"/>
      <c r="F948" s="48"/>
      <c r="G948" s="48"/>
      <c r="H948" s="48"/>
      <c r="I948" s="48"/>
      <c r="J948" s="48"/>
      <c r="K948" s="48"/>
      <c r="L948" s="48"/>
      <c r="M948" s="48"/>
      <c r="N948" s="48"/>
      <c r="O948" s="48"/>
      <c r="P948" s="48"/>
      <c r="Q948" s="48"/>
      <c r="R948" s="48"/>
      <c r="S948" s="48"/>
      <c r="T948" s="48"/>
      <c r="U948" s="48"/>
      <c r="V948" s="48"/>
      <c r="W948" s="48"/>
      <c r="X948" s="48"/>
      <c r="Y948" s="799"/>
      <c r="Z948" s="48"/>
      <c r="AA948" s="48"/>
      <c r="AB948" s="500"/>
      <c r="AC948" s="298"/>
      <c r="AD948" s="48"/>
      <c r="AE948" s="48"/>
      <c r="AF948" s="48"/>
      <c r="AG948" s="48"/>
      <c r="AH948" s="48"/>
      <c r="AI948" s="48"/>
      <c r="AJ948" s="48"/>
    </row>
    <row r="949" spans="1:36" ht="21" customHeight="1" x14ac:dyDescent="0.25">
      <c r="A949" s="48"/>
      <c r="B949" s="48"/>
      <c r="C949" s="48"/>
      <c r="D949" s="48"/>
      <c r="E949" s="48"/>
      <c r="F949" s="48"/>
      <c r="G949" s="48"/>
      <c r="H949" s="48"/>
      <c r="I949" s="48"/>
      <c r="J949" s="48"/>
      <c r="K949" s="48"/>
      <c r="L949" s="48"/>
      <c r="M949" s="48"/>
      <c r="N949" s="48"/>
      <c r="O949" s="48"/>
      <c r="P949" s="48"/>
      <c r="Q949" s="48"/>
      <c r="R949" s="48"/>
      <c r="S949" s="48"/>
      <c r="T949" s="48"/>
      <c r="U949" s="48"/>
      <c r="V949" s="48"/>
      <c r="W949" s="48"/>
      <c r="X949" s="48"/>
      <c r="Y949" s="799"/>
      <c r="Z949" s="48"/>
      <c r="AA949" s="48"/>
      <c r="AB949" s="500"/>
      <c r="AC949" s="298"/>
      <c r="AD949" s="48"/>
      <c r="AE949" s="48"/>
      <c r="AF949" s="48"/>
      <c r="AG949" s="48"/>
      <c r="AH949" s="48"/>
      <c r="AI949" s="48"/>
      <c r="AJ949" s="48"/>
    </row>
    <row r="950" spans="1:36" ht="21" customHeight="1" x14ac:dyDescent="0.25">
      <c r="A950" s="48"/>
      <c r="B950" s="48"/>
      <c r="C950" s="48"/>
      <c r="D950" s="48"/>
      <c r="E950" s="48"/>
      <c r="F950" s="48"/>
      <c r="G950" s="48"/>
      <c r="H950" s="48"/>
      <c r="I950" s="48"/>
      <c r="J950" s="48"/>
      <c r="K950" s="48"/>
      <c r="L950" s="48"/>
      <c r="M950" s="48"/>
      <c r="N950" s="48"/>
      <c r="O950" s="48"/>
      <c r="P950" s="48"/>
      <c r="Q950" s="48"/>
      <c r="R950" s="48"/>
      <c r="S950" s="48"/>
      <c r="T950" s="48"/>
      <c r="U950" s="48"/>
      <c r="V950" s="48"/>
      <c r="W950" s="48"/>
      <c r="X950" s="48"/>
      <c r="Y950" s="799"/>
      <c r="Z950" s="48"/>
      <c r="AA950" s="48"/>
      <c r="AB950" s="500"/>
      <c r="AC950" s="298"/>
      <c r="AD950" s="48"/>
      <c r="AE950" s="48"/>
      <c r="AF950" s="48"/>
      <c r="AG950" s="48"/>
      <c r="AH950" s="48"/>
      <c r="AI950" s="48"/>
      <c r="AJ950" s="48"/>
    </row>
    <row r="951" spans="1:36" ht="21" customHeight="1" x14ac:dyDescent="0.25">
      <c r="A951" s="48"/>
      <c r="B951" s="48"/>
      <c r="C951" s="48"/>
      <c r="D951" s="48"/>
      <c r="E951" s="48"/>
      <c r="F951" s="48"/>
      <c r="G951" s="48"/>
      <c r="H951" s="48"/>
      <c r="I951" s="48"/>
      <c r="J951" s="48"/>
      <c r="K951" s="48"/>
      <c r="L951" s="48"/>
      <c r="M951" s="48"/>
      <c r="N951" s="48"/>
      <c r="O951" s="48"/>
      <c r="P951" s="48"/>
      <c r="Q951" s="48"/>
      <c r="R951" s="48"/>
      <c r="S951" s="48"/>
      <c r="T951" s="48"/>
      <c r="U951" s="48"/>
      <c r="V951" s="48"/>
      <c r="W951" s="48"/>
      <c r="X951" s="48"/>
      <c r="Y951" s="799"/>
      <c r="Z951" s="48"/>
      <c r="AA951" s="48"/>
      <c r="AB951" s="500"/>
      <c r="AC951" s="298"/>
      <c r="AD951" s="48"/>
      <c r="AE951" s="48"/>
      <c r="AF951" s="48"/>
      <c r="AG951" s="48"/>
      <c r="AH951" s="48"/>
      <c r="AI951" s="48"/>
      <c r="AJ951" s="48"/>
    </row>
    <row r="952" spans="1:36" ht="21" customHeight="1" x14ac:dyDescent="0.25">
      <c r="A952" s="48"/>
      <c r="B952" s="48"/>
      <c r="C952" s="48"/>
      <c r="D952" s="48"/>
      <c r="E952" s="48"/>
      <c r="F952" s="48"/>
      <c r="G952" s="48"/>
      <c r="H952" s="48"/>
      <c r="I952" s="48"/>
      <c r="J952" s="48"/>
      <c r="K952" s="48"/>
      <c r="L952" s="48"/>
      <c r="M952" s="48"/>
      <c r="N952" s="48"/>
      <c r="O952" s="48"/>
      <c r="P952" s="48"/>
      <c r="Q952" s="48"/>
      <c r="R952" s="48"/>
      <c r="S952" s="48"/>
      <c r="T952" s="48"/>
      <c r="U952" s="48"/>
      <c r="V952" s="48"/>
      <c r="W952" s="48"/>
      <c r="X952" s="48"/>
      <c r="Y952" s="799"/>
      <c r="Z952" s="48"/>
      <c r="AA952" s="48"/>
      <c r="AB952" s="500"/>
      <c r="AC952" s="298"/>
      <c r="AD952" s="48"/>
      <c r="AE952" s="48"/>
      <c r="AF952" s="48"/>
      <c r="AG952" s="48"/>
      <c r="AH952" s="48"/>
      <c r="AI952" s="48"/>
      <c r="AJ952" s="48"/>
    </row>
    <row r="953" spans="1:36" ht="21" customHeight="1" x14ac:dyDescent="0.25">
      <c r="A953" s="48"/>
      <c r="B953" s="48"/>
      <c r="C953" s="48"/>
      <c r="D953" s="48"/>
      <c r="E953" s="48"/>
      <c r="F953" s="48"/>
      <c r="G953" s="48"/>
      <c r="H953" s="48"/>
      <c r="I953" s="48"/>
      <c r="J953" s="48"/>
      <c r="K953" s="48"/>
      <c r="L953" s="48"/>
      <c r="M953" s="48"/>
      <c r="N953" s="48"/>
      <c r="O953" s="48"/>
      <c r="P953" s="48"/>
      <c r="Q953" s="48"/>
      <c r="R953" s="48"/>
      <c r="S953" s="48"/>
      <c r="T953" s="48"/>
      <c r="U953" s="48"/>
      <c r="V953" s="48"/>
      <c r="W953" s="48"/>
      <c r="X953" s="48"/>
      <c r="Y953" s="799"/>
      <c r="Z953" s="48"/>
      <c r="AA953" s="48"/>
      <c r="AB953" s="500"/>
      <c r="AC953" s="298"/>
      <c r="AD953" s="48"/>
      <c r="AE953" s="48"/>
      <c r="AF953" s="48"/>
      <c r="AG953" s="48"/>
      <c r="AH953" s="48"/>
      <c r="AI953" s="48"/>
      <c r="AJ953" s="48"/>
    </row>
    <row r="954" spans="1:36" ht="21" customHeight="1" x14ac:dyDescent="0.25">
      <c r="A954" s="48"/>
      <c r="B954" s="48"/>
      <c r="C954" s="48"/>
      <c r="D954" s="48"/>
      <c r="E954" s="48"/>
      <c r="F954" s="48"/>
      <c r="G954" s="48"/>
      <c r="H954" s="48"/>
      <c r="I954" s="48"/>
      <c r="J954" s="48"/>
      <c r="K954" s="48"/>
      <c r="L954" s="48"/>
      <c r="M954" s="48"/>
      <c r="N954" s="48"/>
      <c r="O954" s="48"/>
      <c r="P954" s="48"/>
      <c r="Q954" s="48"/>
      <c r="R954" s="48"/>
      <c r="S954" s="48"/>
      <c r="T954" s="48"/>
      <c r="U954" s="48"/>
      <c r="V954" s="48"/>
      <c r="W954" s="48"/>
      <c r="X954" s="48"/>
      <c r="Y954" s="799"/>
      <c r="Z954" s="48"/>
      <c r="AA954" s="48"/>
      <c r="AB954" s="500"/>
      <c r="AC954" s="298"/>
      <c r="AD954" s="48"/>
      <c r="AE954" s="48"/>
      <c r="AF954" s="48"/>
      <c r="AG954" s="48"/>
      <c r="AH954" s="48"/>
      <c r="AI954" s="48"/>
      <c r="AJ954" s="48"/>
    </row>
    <row r="955" spans="1:36" ht="21" customHeight="1" x14ac:dyDescent="0.25">
      <c r="A955" s="48"/>
      <c r="B955" s="48"/>
      <c r="C955" s="48"/>
      <c r="D955" s="48"/>
      <c r="E955" s="48"/>
      <c r="F955" s="48"/>
      <c r="G955" s="48"/>
      <c r="H955" s="48"/>
      <c r="I955" s="48"/>
      <c r="J955" s="48"/>
      <c r="K955" s="48"/>
      <c r="L955" s="48"/>
      <c r="M955" s="48"/>
      <c r="N955" s="48"/>
      <c r="O955" s="48"/>
      <c r="P955" s="48"/>
      <c r="Q955" s="48"/>
      <c r="R955" s="48"/>
      <c r="S955" s="48"/>
      <c r="T955" s="48"/>
      <c r="U955" s="48"/>
      <c r="V955" s="48"/>
      <c r="W955" s="48"/>
      <c r="X955" s="48"/>
      <c r="Y955" s="799"/>
      <c r="Z955" s="48"/>
      <c r="AA955" s="48"/>
      <c r="AB955" s="500"/>
      <c r="AC955" s="298"/>
      <c r="AD955" s="48"/>
      <c r="AE955" s="48"/>
      <c r="AF955" s="48"/>
      <c r="AG955" s="48"/>
      <c r="AH955" s="48"/>
      <c r="AI955" s="48"/>
      <c r="AJ955" s="48"/>
    </row>
    <row r="956" spans="1:36" ht="21" customHeight="1" x14ac:dyDescent="0.25">
      <c r="A956" s="48"/>
      <c r="B956" s="48"/>
      <c r="C956" s="48"/>
      <c r="D956" s="48"/>
      <c r="E956" s="48"/>
      <c r="F956" s="48"/>
      <c r="G956" s="48"/>
      <c r="H956" s="48"/>
      <c r="I956" s="48"/>
      <c r="J956" s="48"/>
      <c r="K956" s="48"/>
      <c r="L956" s="48"/>
      <c r="M956" s="48"/>
      <c r="N956" s="48"/>
      <c r="O956" s="48"/>
      <c r="P956" s="48"/>
      <c r="Q956" s="48"/>
      <c r="R956" s="48"/>
      <c r="S956" s="48"/>
      <c r="T956" s="48"/>
      <c r="U956" s="48"/>
      <c r="V956" s="48"/>
      <c r="W956" s="48"/>
      <c r="X956" s="48"/>
      <c r="Y956" s="799"/>
      <c r="Z956" s="48"/>
      <c r="AA956" s="48"/>
      <c r="AB956" s="500"/>
      <c r="AC956" s="298"/>
      <c r="AD956" s="48"/>
      <c r="AE956" s="48"/>
      <c r="AF956" s="48"/>
      <c r="AG956" s="48"/>
      <c r="AH956" s="48"/>
      <c r="AI956" s="48"/>
      <c r="AJ956" s="48"/>
    </row>
    <row r="957" spans="1:36" ht="21" customHeight="1" x14ac:dyDescent="0.25">
      <c r="A957" s="48"/>
      <c r="B957" s="48"/>
      <c r="C957" s="48"/>
      <c r="D957" s="48"/>
      <c r="E957" s="48"/>
      <c r="F957" s="48"/>
      <c r="G957" s="48"/>
      <c r="H957" s="48"/>
      <c r="I957" s="48"/>
      <c r="J957" s="48"/>
      <c r="K957" s="48"/>
      <c r="L957" s="48"/>
      <c r="M957" s="48"/>
      <c r="N957" s="48"/>
      <c r="O957" s="48"/>
      <c r="P957" s="48"/>
      <c r="Q957" s="48"/>
      <c r="R957" s="48"/>
      <c r="S957" s="48"/>
      <c r="T957" s="48"/>
      <c r="U957" s="48"/>
      <c r="V957" s="48"/>
      <c r="W957" s="48"/>
      <c r="X957" s="48"/>
      <c r="Y957" s="799"/>
      <c r="Z957" s="48"/>
      <c r="AA957" s="48"/>
      <c r="AB957" s="500"/>
      <c r="AC957" s="298"/>
      <c r="AD957" s="48"/>
      <c r="AE957" s="48"/>
      <c r="AF957" s="48"/>
      <c r="AG957" s="48"/>
      <c r="AH957" s="48"/>
      <c r="AI957" s="48"/>
      <c r="AJ957" s="48"/>
    </row>
    <row r="958" spans="1:36" ht="21" customHeight="1" x14ac:dyDescent="0.25">
      <c r="A958" s="48"/>
      <c r="B958" s="48"/>
      <c r="C958" s="48"/>
      <c r="D958" s="48"/>
      <c r="E958" s="48"/>
      <c r="F958" s="48"/>
      <c r="G958" s="48"/>
      <c r="H958" s="48"/>
      <c r="I958" s="48"/>
      <c r="J958" s="48"/>
      <c r="K958" s="48"/>
      <c r="L958" s="48"/>
      <c r="M958" s="48"/>
      <c r="N958" s="48"/>
      <c r="O958" s="48"/>
      <c r="P958" s="48"/>
      <c r="Q958" s="48"/>
      <c r="R958" s="48"/>
      <c r="S958" s="48"/>
      <c r="T958" s="48"/>
      <c r="U958" s="48"/>
      <c r="V958" s="48"/>
      <c r="W958" s="48"/>
      <c r="X958" s="48"/>
      <c r="Y958" s="799"/>
      <c r="Z958" s="48"/>
      <c r="AA958" s="48"/>
      <c r="AB958" s="500"/>
      <c r="AC958" s="298"/>
      <c r="AD958" s="48"/>
      <c r="AE958" s="48"/>
      <c r="AF958" s="48"/>
      <c r="AG958" s="48"/>
      <c r="AH958" s="48"/>
      <c r="AI958" s="48"/>
      <c r="AJ958" s="48"/>
    </row>
    <row r="959" spans="1:36" ht="21" customHeight="1" x14ac:dyDescent="0.25">
      <c r="A959" s="48"/>
      <c r="B959" s="48"/>
      <c r="C959" s="48"/>
      <c r="D959" s="48"/>
      <c r="E959" s="48"/>
      <c r="F959" s="48"/>
      <c r="G959" s="48"/>
      <c r="H959" s="48"/>
      <c r="I959" s="48"/>
      <c r="J959" s="48"/>
      <c r="K959" s="48"/>
      <c r="L959" s="48"/>
      <c r="M959" s="48"/>
      <c r="N959" s="48"/>
      <c r="O959" s="48"/>
      <c r="P959" s="48"/>
      <c r="Q959" s="48"/>
      <c r="R959" s="48"/>
      <c r="S959" s="48"/>
      <c r="T959" s="48"/>
      <c r="U959" s="48"/>
      <c r="V959" s="48"/>
      <c r="W959" s="48"/>
      <c r="X959" s="48"/>
      <c r="Y959" s="799"/>
      <c r="Z959" s="48"/>
      <c r="AA959" s="48"/>
      <c r="AB959" s="500"/>
      <c r="AC959" s="298"/>
      <c r="AD959" s="48"/>
      <c r="AE959" s="48"/>
      <c r="AF959" s="48"/>
      <c r="AG959" s="48"/>
      <c r="AH959" s="48"/>
      <c r="AI959" s="48"/>
      <c r="AJ959" s="48"/>
    </row>
    <row r="960" spans="1:36" ht="21" customHeight="1" x14ac:dyDescent="0.25">
      <c r="A960" s="48"/>
      <c r="B960" s="48"/>
      <c r="C960" s="48"/>
      <c r="D960" s="48"/>
      <c r="E960" s="48"/>
      <c r="F960" s="48"/>
      <c r="G960" s="48"/>
      <c r="H960" s="48"/>
      <c r="I960" s="48"/>
      <c r="J960" s="48"/>
      <c r="K960" s="48"/>
      <c r="L960" s="48"/>
      <c r="M960" s="48"/>
      <c r="N960" s="48"/>
      <c r="O960" s="48"/>
      <c r="P960" s="48"/>
      <c r="Q960" s="48"/>
      <c r="R960" s="48"/>
      <c r="S960" s="48"/>
      <c r="T960" s="48"/>
      <c r="U960" s="48"/>
      <c r="V960" s="48"/>
      <c r="W960" s="48"/>
      <c r="X960" s="48"/>
      <c r="Y960" s="799"/>
      <c r="Z960" s="48"/>
      <c r="AA960" s="48"/>
      <c r="AB960" s="500"/>
      <c r="AC960" s="298"/>
      <c r="AD960" s="48"/>
      <c r="AE960" s="48"/>
      <c r="AF960" s="48"/>
      <c r="AG960" s="48"/>
      <c r="AH960" s="48"/>
      <c r="AI960" s="48"/>
      <c r="AJ960" s="48"/>
    </row>
    <row r="961" spans="1:36" ht="21" customHeight="1" x14ac:dyDescent="0.25">
      <c r="A961" s="48"/>
      <c r="B961" s="48"/>
      <c r="C961" s="48"/>
      <c r="D961" s="48"/>
      <c r="E961" s="48"/>
      <c r="F961" s="48"/>
      <c r="G961" s="48"/>
      <c r="H961" s="48"/>
      <c r="I961" s="48"/>
      <c r="J961" s="48"/>
      <c r="K961" s="48"/>
      <c r="L961" s="48"/>
      <c r="M961" s="48"/>
      <c r="N961" s="48"/>
      <c r="O961" s="48"/>
      <c r="P961" s="48"/>
      <c r="Q961" s="48"/>
      <c r="R961" s="48"/>
      <c r="S961" s="48"/>
      <c r="T961" s="48"/>
      <c r="U961" s="48"/>
      <c r="V961" s="48"/>
      <c r="W961" s="48"/>
      <c r="X961" s="48"/>
      <c r="Y961" s="799"/>
      <c r="Z961" s="48"/>
      <c r="AA961" s="48"/>
      <c r="AB961" s="500"/>
      <c r="AC961" s="298"/>
      <c r="AD961" s="48"/>
      <c r="AE961" s="48"/>
      <c r="AF961" s="48"/>
      <c r="AG961" s="48"/>
      <c r="AH961" s="48"/>
      <c r="AI961" s="48"/>
      <c r="AJ961" s="48"/>
    </row>
    <row r="962" spans="1:36" ht="21" customHeight="1" x14ac:dyDescent="0.25">
      <c r="A962" s="48"/>
      <c r="B962" s="48"/>
      <c r="C962" s="48"/>
      <c r="D962" s="48"/>
      <c r="E962" s="48"/>
      <c r="F962" s="48"/>
      <c r="G962" s="48"/>
      <c r="H962" s="48"/>
      <c r="I962" s="48"/>
      <c r="J962" s="48"/>
      <c r="K962" s="48"/>
      <c r="L962" s="48"/>
      <c r="M962" s="48"/>
      <c r="N962" s="48"/>
      <c r="O962" s="48"/>
      <c r="P962" s="48"/>
      <c r="Q962" s="48"/>
      <c r="R962" s="48"/>
      <c r="S962" s="48"/>
      <c r="T962" s="48"/>
      <c r="U962" s="48"/>
      <c r="V962" s="48"/>
      <c r="W962" s="48"/>
      <c r="X962" s="48"/>
      <c r="Y962" s="799"/>
      <c r="Z962" s="48"/>
      <c r="AA962" s="48"/>
      <c r="AB962" s="500"/>
      <c r="AC962" s="298"/>
      <c r="AD962" s="48"/>
      <c r="AE962" s="48"/>
      <c r="AF962" s="48"/>
      <c r="AG962" s="48"/>
      <c r="AH962" s="48"/>
      <c r="AI962" s="48"/>
      <c r="AJ962" s="48"/>
    </row>
    <row r="963" spans="1:36" ht="21" customHeight="1" x14ac:dyDescent="0.25">
      <c r="A963" s="48"/>
      <c r="B963" s="48"/>
      <c r="C963" s="48"/>
      <c r="D963" s="48"/>
      <c r="E963" s="48"/>
      <c r="F963" s="48"/>
      <c r="G963" s="48"/>
      <c r="H963" s="48"/>
      <c r="I963" s="48"/>
      <c r="J963" s="48"/>
      <c r="K963" s="48"/>
      <c r="L963" s="48"/>
      <c r="M963" s="48"/>
      <c r="N963" s="48"/>
      <c r="O963" s="48"/>
      <c r="P963" s="48"/>
      <c r="Q963" s="48"/>
      <c r="R963" s="48"/>
      <c r="S963" s="48"/>
      <c r="T963" s="48"/>
      <c r="U963" s="48"/>
      <c r="V963" s="48"/>
      <c r="W963" s="48"/>
      <c r="X963" s="48"/>
      <c r="Y963" s="799"/>
      <c r="Z963" s="48"/>
      <c r="AA963" s="48"/>
      <c r="AB963" s="500"/>
      <c r="AC963" s="298"/>
      <c r="AD963" s="48"/>
      <c r="AE963" s="48"/>
      <c r="AF963" s="48"/>
      <c r="AG963" s="48"/>
      <c r="AH963" s="48"/>
      <c r="AI963" s="48"/>
      <c r="AJ963" s="48"/>
    </row>
    <row r="964" spans="1:36" ht="21" customHeight="1" x14ac:dyDescent="0.25">
      <c r="A964" s="48"/>
      <c r="B964" s="48"/>
      <c r="C964" s="48"/>
      <c r="D964" s="48"/>
      <c r="E964" s="48"/>
      <c r="F964" s="48"/>
      <c r="G964" s="48"/>
      <c r="H964" s="48"/>
      <c r="I964" s="48"/>
      <c r="J964" s="48"/>
      <c r="K964" s="48"/>
      <c r="L964" s="48"/>
      <c r="M964" s="48"/>
      <c r="N964" s="48"/>
      <c r="O964" s="48"/>
      <c r="P964" s="48"/>
      <c r="Q964" s="48"/>
      <c r="R964" s="48"/>
      <c r="S964" s="48"/>
      <c r="T964" s="48"/>
      <c r="U964" s="48"/>
      <c r="V964" s="48"/>
      <c r="W964" s="48"/>
      <c r="X964" s="48"/>
      <c r="Y964" s="799"/>
      <c r="Z964" s="48"/>
      <c r="AA964" s="48"/>
      <c r="AB964" s="500"/>
      <c r="AC964" s="298"/>
      <c r="AD964" s="48"/>
      <c r="AE964" s="48"/>
      <c r="AF964" s="48"/>
      <c r="AG964" s="48"/>
      <c r="AH964" s="48"/>
      <c r="AI964" s="48"/>
      <c r="AJ964" s="48"/>
    </row>
    <row r="965" spans="1:36" ht="21" customHeight="1" x14ac:dyDescent="0.25">
      <c r="A965" s="48"/>
      <c r="B965" s="48"/>
      <c r="C965" s="48"/>
      <c r="D965" s="48"/>
      <c r="E965" s="48"/>
      <c r="F965" s="48"/>
      <c r="G965" s="48"/>
      <c r="H965" s="48"/>
      <c r="I965" s="48"/>
      <c r="J965" s="48"/>
      <c r="K965" s="48"/>
      <c r="L965" s="48"/>
      <c r="M965" s="48"/>
      <c r="N965" s="48"/>
      <c r="O965" s="48"/>
      <c r="P965" s="48"/>
      <c r="Q965" s="48"/>
      <c r="R965" s="48"/>
      <c r="S965" s="48"/>
      <c r="T965" s="48"/>
      <c r="U965" s="48"/>
      <c r="V965" s="48"/>
      <c r="W965" s="48"/>
      <c r="X965" s="48"/>
      <c r="Y965" s="799"/>
      <c r="Z965" s="48"/>
      <c r="AA965" s="48"/>
      <c r="AB965" s="500"/>
      <c r="AC965" s="298"/>
      <c r="AD965" s="48"/>
      <c r="AE965" s="48"/>
      <c r="AF965" s="48"/>
      <c r="AG965" s="48"/>
      <c r="AH965" s="48"/>
      <c r="AI965" s="48"/>
      <c r="AJ965" s="48"/>
    </row>
    <row r="966" spans="1:36" ht="21" customHeight="1" x14ac:dyDescent="0.25">
      <c r="A966" s="48"/>
      <c r="B966" s="48"/>
      <c r="C966" s="48"/>
      <c r="D966" s="48"/>
      <c r="E966" s="48"/>
      <c r="F966" s="48"/>
      <c r="G966" s="48"/>
      <c r="H966" s="48"/>
      <c r="I966" s="48"/>
      <c r="J966" s="48"/>
      <c r="K966" s="48"/>
      <c r="L966" s="48"/>
      <c r="M966" s="48"/>
      <c r="N966" s="48"/>
      <c r="O966" s="48"/>
      <c r="P966" s="48"/>
      <c r="Q966" s="48"/>
      <c r="R966" s="48"/>
      <c r="S966" s="48"/>
      <c r="T966" s="48"/>
      <c r="U966" s="48"/>
      <c r="V966" s="48"/>
      <c r="W966" s="48"/>
      <c r="X966" s="48"/>
      <c r="Y966" s="799"/>
      <c r="Z966" s="48"/>
      <c r="AA966" s="48"/>
      <c r="AB966" s="500"/>
      <c r="AC966" s="298"/>
      <c r="AD966" s="48"/>
      <c r="AE966" s="48"/>
      <c r="AF966" s="48"/>
      <c r="AG966" s="48"/>
      <c r="AH966" s="48"/>
      <c r="AI966" s="48"/>
      <c r="AJ966" s="48"/>
    </row>
    <row r="967" spans="1:36" ht="21" customHeight="1" x14ac:dyDescent="0.25">
      <c r="A967" s="48"/>
      <c r="B967" s="48"/>
      <c r="C967" s="48"/>
      <c r="D967" s="48"/>
      <c r="E967" s="48"/>
      <c r="F967" s="48"/>
      <c r="G967" s="48"/>
      <c r="H967" s="48"/>
      <c r="I967" s="48"/>
      <c r="J967" s="48"/>
      <c r="K967" s="48"/>
      <c r="L967" s="48"/>
      <c r="M967" s="48"/>
      <c r="N967" s="48"/>
      <c r="O967" s="48"/>
      <c r="P967" s="48"/>
      <c r="Q967" s="48"/>
      <c r="R967" s="48"/>
      <c r="S967" s="48"/>
      <c r="T967" s="48"/>
      <c r="U967" s="48"/>
      <c r="V967" s="48"/>
      <c r="W967" s="48"/>
      <c r="X967" s="48"/>
      <c r="Y967" s="799"/>
      <c r="Z967" s="48"/>
      <c r="AA967" s="48"/>
      <c r="AB967" s="500"/>
      <c r="AC967" s="298"/>
      <c r="AD967" s="48"/>
      <c r="AE967" s="48"/>
      <c r="AF967" s="48"/>
      <c r="AG967" s="48"/>
      <c r="AH967" s="48"/>
      <c r="AI967" s="48"/>
      <c r="AJ967" s="48"/>
    </row>
    <row r="968" spans="1:36" ht="21" customHeight="1" x14ac:dyDescent="0.25">
      <c r="A968" s="48"/>
      <c r="B968" s="48"/>
      <c r="C968" s="48"/>
      <c r="D968" s="48"/>
      <c r="E968" s="48"/>
      <c r="F968" s="48"/>
      <c r="G968" s="48"/>
      <c r="H968" s="48"/>
      <c r="I968" s="48"/>
      <c r="J968" s="48"/>
      <c r="K968" s="48"/>
      <c r="L968" s="48"/>
      <c r="M968" s="48"/>
      <c r="N968" s="48"/>
      <c r="O968" s="48"/>
      <c r="P968" s="48"/>
      <c r="Q968" s="48"/>
      <c r="R968" s="48"/>
      <c r="S968" s="48"/>
      <c r="T968" s="48"/>
      <c r="U968" s="48"/>
      <c r="V968" s="48"/>
      <c r="W968" s="48"/>
      <c r="X968" s="48"/>
      <c r="Y968" s="799"/>
      <c r="Z968" s="48"/>
      <c r="AA968" s="48"/>
      <c r="AB968" s="500"/>
      <c r="AC968" s="298"/>
      <c r="AD968" s="48"/>
      <c r="AE968" s="48"/>
      <c r="AF968" s="48"/>
      <c r="AG968" s="48"/>
      <c r="AH968" s="48"/>
      <c r="AI968" s="48"/>
      <c r="AJ968" s="48"/>
    </row>
    <row r="969" spans="1:36" ht="21" customHeight="1" x14ac:dyDescent="0.25">
      <c r="A969" s="48"/>
      <c r="B969" s="48"/>
      <c r="C969" s="48"/>
      <c r="D969" s="48"/>
      <c r="E969" s="48"/>
      <c r="F969" s="48"/>
      <c r="G969" s="48"/>
      <c r="H969" s="48"/>
      <c r="I969" s="48"/>
      <c r="J969" s="48"/>
      <c r="K969" s="48"/>
      <c r="L969" s="48"/>
      <c r="M969" s="48"/>
      <c r="N969" s="48"/>
      <c r="O969" s="48"/>
      <c r="P969" s="48"/>
      <c r="Q969" s="48"/>
      <c r="R969" s="48"/>
      <c r="S969" s="48"/>
      <c r="T969" s="48"/>
      <c r="U969" s="48"/>
      <c r="V969" s="48"/>
      <c r="W969" s="48"/>
      <c r="X969" s="48"/>
      <c r="Y969" s="799"/>
      <c r="Z969" s="48"/>
      <c r="AA969" s="48"/>
      <c r="AB969" s="500"/>
      <c r="AC969" s="298"/>
      <c r="AD969" s="48"/>
      <c r="AE969" s="48"/>
      <c r="AF969" s="48"/>
      <c r="AG969" s="48"/>
      <c r="AH969" s="48"/>
      <c r="AI969" s="48"/>
      <c r="AJ969" s="48"/>
    </row>
    <row r="970" spans="1:36" ht="21" customHeight="1" x14ac:dyDescent="0.25">
      <c r="A970" s="48"/>
      <c r="B970" s="48"/>
      <c r="C970" s="48"/>
      <c r="D970" s="48"/>
      <c r="E970" s="48"/>
      <c r="F970" s="48"/>
      <c r="G970" s="48"/>
      <c r="H970" s="48"/>
      <c r="I970" s="48"/>
      <c r="J970" s="48"/>
      <c r="K970" s="48"/>
      <c r="L970" s="48"/>
      <c r="M970" s="48"/>
      <c r="N970" s="48"/>
      <c r="O970" s="48"/>
      <c r="P970" s="48"/>
      <c r="Q970" s="48"/>
      <c r="R970" s="48"/>
      <c r="S970" s="48"/>
      <c r="T970" s="48"/>
      <c r="U970" s="48"/>
      <c r="V970" s="48"/>
      <c r="W970" s="48"/>
      <c r="X970" s="48"/>
      <c r="Y970" s="799"/>
      <c r="Z970" s="48"/>
      <c r="AA970" s="48"/>
      <c r="AB970" s="500"/>
      <c r="AC970" s="298"/>
      <c r="AD970" s="48"/>
      <c r="AE970" s="48"/>
      <c r="AF970" s="48"/>
      <c r="AG970" s="48"/>
      <c r="AH970" s="48"/>
      <c r="AI970" s="48"/>
      <c r="AJ970" s="48"/>
    </row>
    <row r="971" spans="1:36" ht="21" customHeight="1" x14ac:dyDescent="0.25">
      <c r="A971" s="48"/>
      <c r="B971" s="48"/>
      <c r="C971" s="48"/>
      <c r="D971" s="48"/>
      <c r="E971" s="48"/>
      <c r="F971" s="48"/>
      <c r="G971" s="48"/>
      <c r="H971" s="48"/>
      <c r="I971" s="48"/>
      <c r="J971" s="48"/>
      <c r="K971" s="48"/>
      <c r="L971" s="48"/>
      <c r="M971" s="48"/>
      <c r="N971" s="48"/>
      <c r="O971" s="48"/>
      <c r="P971" s="48"/>
      <c r="Q971" s="48"/>
      <c r="R971" s="48"/>
      <c r="S971" s="48"/>
      <c r="T971" s="48"/>
      <c r="U971" s="48"/>
      <c r="V971" s="48"/>
      <c r="W971" s="48"/>
      <c r="X971" s="48"/>
      <c r="Y971" s="799"/>
      <c r="Z971" s="48"/>
      <c r="AA971" s="48"/>
      <c r="AB971" s="500"/>
      <c r="AC971" s="298"/>
      <c r="AD971" s="48"/>
      <c r="AE971" s="48"/>
      <c r="AF971" s="48"/>
      <c r="AG971" s="48"/>
      <c r="AH971" s="48"/>
      <c r="AI971" s="48"/>
      <c r="AJ971" s="48"/>
    </row>
    <row r="972" spans="1:36" ht="21" customHeight="1" x14ac:dyDescent="0.25">
      <c r="A972" s="48"/>
      <c r="B972" s="48"/>
      <c r="C972" s="48"/>
      <c r="D972" s="48"/>
      <c r="E972" s="48"/>
      <c r="F972" s="48"/>
      <c r="G972" s="48"/>
      <c r="H972" s="48"/>
      <c r="I972" s="48"/>
      <c r="J972" s="48"/>
      <c r="K972" s="48"/>
      <c r="L972" s="48"/>
      <c r="M972" s="48"/>
      <c r="N972" s="48"/>
      <c r="O972" s="48"/>
      <c r="P972" s="48"/>
      <c r="Q972" s="48"/>
      <c r="R972" s="48"/>
      <c r="S972" s="48"/>
      <c r="T972" s="48"/>
      <c r="U972" s="48"/>
      <c r="V972" s="48"/>
      <c r="W972" s="48"/>
      <c r="X972" s="48"/>
      <c r="Y972" s="799"/>
      <c r="Z972" s="48"/>
      <c r="AA972" s="48"/>
      <c r="AB972" s="500"/>
      <c r="AC972" s="298"/>
      <c r="AD972" s="48"/>
      <c r="AE972" s="48"/>
      <c r="AF972" s="48"/>
      <c r="AG972" s="48"/>
      <c r="AH972" s="48"/>
      <c r="AI972" s="48"/>
      <c r="AJ972" s="48"/>
    </row>
    <row r="973" spans="1:36" ht="21" customHeight="1" x14ac:dyDescent="0.25">
      <c r="A973" s="48"/>
      <c r="B973" s="48"/>
      <c r="C973" s="48"/>
      <c r="D973" s="48"/>
      <c r="E973" s="48"/>
      <c r="F973" s="48"/>
      <c r="G973" s="48"/>
      <c r="H973" s="48"/>
      <c r="I973" s="48"/>
      <c r="J973" s="48"/>
      <c r="K973" s="48"/>
      <c r="L973" s="48"/>
      <c r="M973" s="48"/>
      <c r="N973" s="48"/>
      <c r="O973" s="48"/>
      <c r="P973" s="48"/>
      <c r="Q973" s="48"/>
      <c r="R973" s="48"/>
      <c r="S973" s="48"/>
      <c r="T973" s="48"/>
      <c r="U973" s="48"/>
      <c r="V973" s="48"/>
      <c r="W973" s="48"/>
      <c r="X973" s="48"/>
      <c r="Y973" s="799"/>
      <c r="Z973" s="48"/>
      <c r="AA973" s="48"/>
      <c r="AB973" s="500"/>
      <c r="AC973" s="298"/>
      <c r="AD973" s="48"/>
      <c r="AE973" s="48"/>
      <c r="AF973" s="48"/>
      <c r="AG973" s="48"/>
      <c r="AH973" s="48"/>
      <c r="AI973" s="48"/>
      <c r="AJ973" s="48"/>
    </row>
    <row r="974" spans="1:36" ht="21" customHeight="1" x14ac:dyDescent="0.25">
      <c r="A974" s="48"/>
      <c r="B974" s="48"/>
      <c r="C974" s="48"/>
      <c r="D974" s="48"/>
      <c r="E974" s="48"/>
      <c r="F974" s="48"/>
      <c r="G974" s="48"/>
      <c r="H974" s="48"/>
      <c r="I974" s="48"/>
      <c r="J974" s="48"/>
      <c r="K974" s="48"/>
      <c r="L974" s="48"/>
      <c r="M974" s="48"/>
      <c r="N974" s="48"/>
      <c r="O974" s="48"/>
      <c r="P974" s="48"/>
      <c r="Q974" s="48"/>
      <c r="R974" s="48"/>
      <c r="S974" s="48"/>
      <c r="T974" s="48"/>
      <c r="U974" s="48"/>
      <c r="V974" s="48"/>
      <c r="W974" s="48"/>
      <c r="X974" s="48"/>
      <c r="Y974" s="799"/>
      <c r="Z974" s="48"/>
      <c r="AA974" s="48"/>
      <c r="AB974" s="500"/>
      <c r="AC974" s="298"/>
      <c r="AD974" s="48"/>
      <c r="AE974" s="48"/>
      <c r="AF974" s="48"/>
      <c r="AG974" s="48"/>
      <c r="AH974" s="48"/>
      <c r="AI974" s="48"/>
      <c r="AJ974" s="48"/>
    </row>
    <row r="975" spans="1:36" ht="21" customHeight="1" x14ac:dyDescent="0.25">
      <c r="A975" s="48"/>
      <c r="B975" s="48"/>
      <c r="C975" s="48"/>
      <c r="D975" s="48"/>
      <c r="E975" s="48"/>
      <c r="F975" s="48"/>
      <c r="G975" s="48"/>
      <c r="H975" s="48"/>
      <c r="I975" s="48"/>
      <c r="J975" s="48"/>
      <c r="K975" s="48"/>
      <c r="L975" s="48"/>
      <c r="M975" s="48"/>
      <c r="N975" s="48"/>
      <c r="O975" s="48"/>
      <c r="P975" s="48"/>
      <c r="Q975" s="48"/>
      <c r="R975" s="48"/>
      <c r="S975" s="48"/>
      <c r="T975" s="48"/>
      <c r="U975" s="48"/>
      <c r="V975" s="48"/>
      <c r="W975" s="48"/>
      <c r="X975" s="48"/>
      <c r="Y975" s="799"/>
      <c r="Z975" s="48"/>
      <c r="AA975" s="48"/>
      <c r="AB975" s="500"/>
      <c r="AC975" s="298"/>
      <c r="AD975" s="48"/>
      <c r="AE975" s="48"/>
      <c r="AF975" s="48"/>
      <c r="AG975" s="48"/>
      <c r="AH975" s="48"/>
      <c r="AI975" s="48"/>
      <c r="AJ975" s="48"/>
    </row>
    <row r="976" spans="1:36" ht="21" customHeight="1" x14ac:dyDescent="0.25">
      <c r="A976" s="48"/>
      <c r="B976" s="48"/>
      <c r="C976" s="48"/>
      <c r="D976" s="48"/>
      <c r="E976" s="48"/>
      <c r="F976" s="48"/>
      <c r="G976" s="48"/>
      <c r="H976" s="48"/>
      <c r="I976" s="48"/>
      <c r="J976" s="48"/>
      <c r="K976" s="48"/>
      <c r="L976" s="48"/>
      <c r="M976" s="48"/>
      <c r="N976" s="48"/>
      <c r="O976" s="48"/>
      <c r="P976" s="48"/>
      <c r="Q976" s="48"/>
      <c r="R976" s="48"/>
      <c r="S976" s="48"/>
      <c r="T976" s="48"/>
      <c r="U976" s="48"/>
      <c r="V976" s="48"/>
      <c r="W976" s="48"/>
      <c r="X976" s="48"/>
      <c r="Y976" s="799"/>
      <c r="Z976" s="48"/>
      <c r="AA976" s="48"/>
      <c r="AB976" s="500"/>
      <c r="AC976" s="298"/>
      <c r="AD976" s="48"/>
      <c r="AE976" s="48"/>
      <c r="AF976" s="48"/>
      <c r="AG976" s="48"/>
      <c r="AH976" s="48"/>
      <c r="AI976" s="48"/>
      <c r="AJ976" s="48"/>
    </row>
    <row r="977" spans="1:36" ht="21" customHeight="1" x14ac:dyDescent="0.25">
      <c r="A977" s="48"/>
      <c r="B977" s="48"/>
      <c r="C977" s="48"/>
      <c r="D977" s="48"/>
      <c r="E977" s="48"/>
      <c r="F977" s="48"/>
      <c r="G977" s="48"/>
      <c r="H977" s="48"/>
      <c r="I977" s="48"/>
      <c r="J977" s="48"/>
      <c r="K977" s="48"/>
      <c r="L977" s="48"/>
      <c r="M977" s="48"/>
      <c r="N977" s="48"/>
      <c r="O977" s="48"/>
      <c r="P977" s="48"/>
      <c r="Q977" s="48"/>
      <c r="R977" s="48"/>
      <c r="S977" s="48"/>
      <c r="T977" s="48"/>
      <c r="U977" s="48"/>
      <c r="V977" s="48"/>
      <c r="W977" s="48"/>
      <c r="X977" s="48"/>
      <c r="Y977" s="799"/>
      <c r="Z977" s="48"/>
      <c r="AA977" s="48"/>
      <c r="AB977" s="500"/>
      <c r="AC977" s="298"/>
      <c r="AD977" s="48"/>
      <c r="AE977" s="48"/>
      <c r="AF977" s="48"/>
      <c r="AG977" s="48"/>
      <c r="AH977" s="48"/>
      <c r="AI977" s="48"/>
      <c r="AJ977" s="48"/>
    </row>
    <row r="978" spans="1:36" ht="21" customHeight="1" x14ac:dyDescent="0.25">
      <c r="A978" s="48"/>
      <c r="B978" s="48"/>
      <c r="C978" s="48"/>
      <c r="D978" s="48"/>
      <c r="E978" s="48"/>
      <c r="F978" s="48"/>
      <c r="G978" s="48"/>
      <c r="H978" s="48"/>
      <c r="I978" s="48"/>
      <c r="J978" s="48"/>
      <c r="K978" s="48"/>
      <c r="L978" s="48"/>
      <c r="M978" s="48"/>
      <c r="N978" s="48"/>
      <c r="O978" s="48"/>
      <c r="P978" s="48"/>
      <c r="Q978" s="48"/>
      <c r="R978" s="48"/>
      <c r="S978" s="48"/>
      <c r="T978" s="48"/>
      <c r="U978" s="48"/>
      <c r="V978" s="48"/>
      <c r="W978" s="48"/>
      <c r="X978" s="48"/>
      <c r="Y978" s="799"/>
      <c r="Z978" s="48"/>
      <c r="AA978" s="48"/>
      <c r="AB978" s="500"/>
      <c r="AC978" s="298"/>
      <c r="AD978" s="48"/>
      <c r="AE978" s="48"/>
      <c r="AF978" s="48"/>
      <c r="AG978" s="48"/>
      <c r="AH978" s="48"/>
      <c r="AI978" s="48"/>
      <c r="AJ978" s="48"/>
    </row>
    <row r="979" spans="1:36" ht="21" customHeight="1" x14ac:dyDescent="0.25">
      <c r="A979" s="48"/>
      <c r="B979" s="48"/>
      <c r="C979" s="48"/>
      <c r="D979" s="48"/>
      <c r="E979" s="48"/>
      <c r="F979" s="48"/>
      <c r="G979" s="48"/>
      <c r="H979" s="48"/>
      <c r="I979" s="48"/>
      <c r="J979" s="48"/>
      <c r="K979" s="48"/>
      <c r="L979" s="48"/>
      <c r="M979" s="48"/>
      <c r="N979" s="48"/>
      <c r="O979" s="48"/>
      <c r="P979" s="48"/>
      <c r="Q979" s="48"/>
      <c r="R979" s="48"/>
      <c r="S979" s="48"/>
      <c r="T979" s="48"/>
      <c r="U979" s="48"/>
      <c r="V979" s="48"/>
      <c r="W979" s="48"/>
      <c r="X979" s="48"/>
      <c r="Y979" s="799"/>
      <c r="Z979" s="48"/>
      <c r="AA979" s="48"/>
      <c r="AB979" s="500"/>
      <c r="AC979" s="298"/>
      <c r="AD979" s="48"/>
      <c r="AE979" s="48"/>
      <c r="AF979" s="48"/>
      <c r="AG979" s="48"/>
      <c r="AH979" s="48"/>
      <c r="AI979" s="48"/>
      <c r="AJ979" s="48"/>
    </row>
    <row r="980" spans="1:36" ht="21" customHeight="1" x14ac:dyDescent="0.25">
      <c r="A980" s="48"/>
      <c r="B980" s="48"/>
      <c r="C980" s="48"/>
      <c r="D980" s="48"/>
      <c r="E980" s="48"/>
      <c r="F980" s="48"/>
      <c r="G980" s="48"/>
      <c r="H980" s="48"/>
      <c r="I980" s="48"/>
      <c r="J980" s="48"/>
      <c r="K980" s="48"/>
      <c r="L980" s="48"/>
      <c r="M980" s="48"/>
      <c r="N980" s="48"/>
      <c r="O980" s="48"/>
      <c r="P980" s="48"/>
      <c r="Q980" s="48"/>
      <c r="R980" s="48"/>
      <c r="S980" s="48"/>
      <c r="T980" s="48"/>
      <c r="U980" s="48"/>
      <c r="V980" s="48"/>
      <c r="W980" s="48"/>
      <c r="X980" s="48"/>
      <c r="Y980" s="799"/>
      <c r="Z980" s="48"/>
      <c r="AA980" s="48"/>
      <c r="AB980" s="500"/>
      <c r="AC980" s="298"/>
      <c r="AD980" s="48"/>
      <c r="AE980" s="48"/>
      <c r="AF980" s="48"/>
      <c r="AG980" s="48"/>
      <c r="AH980" s="48"/>
      <c r="AI980" s="48"/>
      <c r="AJ980" s="48"/>
    </row>
    <row r="981" spans="1:36" ht="21" customHeight="1" x14ac:dyDescent="0.25">
      <c r="A981" s="48"/>
      <c r="B981" s="48"/>
      <c r="C981" s="48"/>
      <c r="D981" s="48"/>
      <c r="E981" s="48"/>
      <c r="F981" s="48"/>
      <c r="G981" s="48"/>
      <c r="H981" s="48"/>
      <c r="I981" s="48"/>
      <c r="J981" s="48"/>
      <c r="K981" s="48"/>
      <c r="L981" s="48"/>
      <c r="M981" s="48"/>
      <c r="N981" s="48"/>
      <c r="O981" s="48"/>
      <c r="P981" s="48"/>
      <c r="Q981" s="48"/>
      <c r="R981" s="48"/>
      <c r="S981" s="48"/>
      <c r="T981" s="48"/>
      <c r="U981" s="48"/>
      <c r="V981" s="48"/>
      <c r="W981" s="48"/>
      <c r="X981" s="48"/>
      <c r="Y981" s="799"/>
      <c r="Z981" s="48"/>
      <c r="AA981" s="48"/>
      <c r="AB981" s="500"/>
      <c r="AC981" s="298"/>
      <c r="AD981" s="48"/>
      <c r="AE981" s="48"/>
      <c r="AF981" s="48"/>
      <c r="AG981" s="48"/>
      <c r="AH981" s="48"/>
      <c r="AI981" s="48"/>
      <c r="AJ981" s="48"/>
    </row>
    <row r="982" spans="1:36" ht="21" customHeight="1" x14ac:dyDescent="0.25">
      <c r="A982" s="48"/>
      <c r="B982" s="48"/>
      <c r="C982" s="48"/>
      <c r="D982" s="48"/>
      <c r="E982" s="48"/>
      <c r="F982" s="48"/>
      <c r="G982" s="48"/>
      <c r="H982" s="48"/>
      <c r="I982" s="48"/>
      <c r="J982" s="48"/>
      <c r="K982" s="48"/>
      <c r="L982" s="48"/>
      <c r="M982" s="48"/>
      <c r="N982" s="48"/>
      <c r="O982" s="48"/>
      <c r="P982" s="48"/>
      <c r="Q982" s="48"/>
      <c r="R982" s="48"/>
      <c r="S982" s="48"/>
      <c r="T982" s="48"/>
      <c r="U982" s="48"/>
      <c r="V982" s="48"/>
      <c r="W982" s="48"/>
      <c r="X982" s="48"/>
      <c r="Y982" s="799"/>
      <c r="Z982" s="48"/>
      <c r="AA982" s="48"/>
      <c r="AB982" s="500"/>
      <c r="AC982" s="298"/>
      <c r="AD982" s="48"/>
      <c r="AE982" s="48"/>
      <c r="AF982" s="48"/>
      <c r="AG982" s="48"/>
      <c r="AH982" s="48"/>
      <c r="AI982" s="48"/>
      <c r="AJ982" s="48"/>
    </row>
    <row r="983" spans="1:36" ht="21" customHeight="1" x14ac:dyDescent="0.25">
      <c r="A983" s="48"/>
      <c r="B983" s="48"/>
      <c r="C983" s="48"/>
      <c r="D983" s="48"/>
      <c r="E983" s="48"/>
      <c r="F983" s="48"/>
      <c r="G983" s="48"/>
      <c r="H983" s="48"/>
      <c r="I983" s="48"/>
      <c r="J983" s="48"/>
      <c r="K983" s="48"/>
      <c r="L983" s="48"/>
      <c r="M983" s="48"/>
      <c r="N983" s="48"/>
      <c r="O983" s="48"/>
      <c r="P983" s="48"/>
      <c r="Q983" s="48"/>
      <c r="R983" s="48"/>
      <c r="S983" s="48"/>
      <c r="T983" s="48"/>
      <c r="U983" s="48"/>
      <c r="V983" s="48"/>
      <c r="W983" s="48"/>
      <c r="X983" s="48"/>
      <c r="Y983" s="799"/>
      <c r="Z983" s="48"/>
      <c r="AA983" s="48"/>
      <c r="AB983" s="500"/>
      <c r="AC983" s="298"/>
      <c r="AD983" s="48"/>
      <c r="AE983" s="48"/>
      <c r="AF983" s="48"/>
      <c r="AG983" s="48"/>
      <c r="AH983" s="48"/>
      <c r="AI983" s="48"/>
      <c r="AJ983" s="48"/>
    </row>
    <row r="984" spans="1:36" ht="21" customHeight="1" x14ac:dyDescent="0.25">
      <c r="A984" s="48"/>
      <c r="B984" s="48"/>
      <c r="C984" s="48"/>
      <c r="D984" s="48"/>
      <c r="E984" s="48"/>
      <c r="F984" s="48"/>
      <c r="G984" s="48"/>
      <c r="H984" s="48"/>
      <c r="I984" s="48"/>
      <c r="J984" s="48"/>
      <c r="K984" s="48"/>
      <c r="L984" s="48"/>
      <c r="M984" s="48"/>
      <c r="N984" s="48"/>
      <c r="O984" s="48"/>
      <c r="P984" s="48"/>
      <c r="Q984" s="48"/>
      <c r="R984" s="48"/>
      <c r="S984" s="48"/>
      <c r="T984" s="48"/>
      <c r="U984" s="48"/>
      <c r="V984" s="48"/>
      <c r="W984" s="48"/>
      <c r="X984" s="48"/>
      <c r="Y984" s="799"/>
      <c r="Z984" s="48"/>
      <c r="AA984" s="48"/>
      <c r="AB984" s="500"/>
      <c r="AC984" s="298"/>
      <c r="AD984" s="48"/>
      <c r="AE984" s="48"/>
      <c r="AF984" s="48"/>
      <c r="AG984" s="48"/>
      <c r="AH984" s="48"/>
      <c r="AI984" s="48"/>
      <c r="AJ984" s="48"/>
    </row>
    <row r="985" spans="1:36" ht="21" customHeight="1" x14ac:dyDescent="0.25">
      <c r="A985" s="48"/>
      <c r="B985" s="48"/>
      <c r="C985" s="48"/>
      <c r="D985" s="48"/>
      <c r="E985" s="48"/>
      <c r="F985" s="48"/>
      <c r="G985" s="48"/>
      <c r="H985" s="48"/>
      <c r="I985" s="48"/>
      <c r="J985" s="48"/>
      <c r="K985" s="48"/>
      <c r="L985" s="48"/>
      <c r="M985" s="48"/>
      <c r="N985" s="48"/>
      <c r="O985" s="48"/>
      <c r="P985" s="48"/>
      <c r="Q985" s="48"/>
      <c r="R985" s="48"/>
      <c r="S985" s="48"/>
      <c r="T985" s="48"/>
      <c r="U985" s="48"/>
      <c r="V985" s="48"/>
      <c r="W985" s="48"/>
      <c r="X985" s="48"/>
      <c r="Y985" s="799"/>
      <c r="Z985" s="48"/>
      <c r="AA985" s="48"/>
      <c r="AB985" s="500"/>
      <c r="AC985" s="298"/>
      <c r="AD985" s="48"/>
      <c r="AE985" s="48"/>
      <c r="AF985" s="48"/>
      <c r="AG985" s="48"/>
      <c r="AH985" s="48"/>
      <c r="AI985" s="48"/>
      <c r="AJ985" s="48"/>
    </row>
    <row r="986" spans="1:36" ht="21" customHeight="1" x14ac:dyDescent="0.25">
      <c r="A986" s="48"/>
      <c r="B986" s="48"/>
      <c r="C986" s="48"/>
      <c r="D986" s="48"/>
      <c r="E986" s="48"/>
      <c r="F986" s="48"/>
      <c r="G986" s="48"/>
      <c r="H986" s="48"/>
      <c r="I986" s="48"/>
      <c r="J986" s="48"/>
      <c r="K986" s="48"/>
      <c r="L986" s="48"/>
      <c r="M986" s="48"/>
      <c r="N986" s="48"/>
      <c r="O986" s="48"/>
      <c r="P986" s="48"/>
      <c r="Q986" s="48"/>
      <c r="R986" s="48"/>
      <c r="S986" s="48"/>
      <c r="T986" s="48"/>
      <c r="U986" s="48"/>
      <c r="V986" s="48"/>
      <c r="W986" s="48"/>
      <c r="X986" s="48"/>
      <c r="Y986" s="799"/>
      <c r="Z986" s="48"/>
      <c r="AA986" s="48"/>
      <c r="AB986" s="500"/>
      <c r="AC986" s="298"/>
      <c r="AD986" s="48"/>
      <c r="AE986" s="48"/>
      <c r="AF986" s="48"/>
      <c r="AG986" s="48"/>
      <c r="AH986" s="48"/>
      <c r="AI986" s="48"/>
      <c r="AJ986" s="48"/>
    </row>
    <row r="987" spans="1:36" ht="21" customHeight="1" x14ac:dyDescent="0.25">
      <c r="A987" s="48"/>
      <c r="B987" s="48"/>
      <c r="C987" s="48"/>
      <c r="D987" s="48"/>
      <c r="E987" s="48"/>
      <c r="F987" s="48"/>
      <c r="G987" s="48"/>
      <c r="H987" s="48"/>
      <c r="I987" s="48"/>
      <c r="J987" s="48"/>
      <c r="K987" s="48"/>
      <c r="L987" s="48"/>
      <c r="M987" s="48"/>
      <c r="N987" s="48"/>
      <c r="O987" s="48"/>
      <c r="P987" s="48"/>
      <c r="Q987" s="48"/>
      <c r="R987" s="48"/>
      <c r="S987" s="48"/>
      <c r="T987" s="48"/>
      <c r="U987" s="48"/>
      <c r="V987" s="48"/>
      <c r="W987" s="48"/>
      <c r="X987" s="48"/>
      <c r="Y987" s="799"/>
      <c r="Z987" s="48"/>
      <c r="AA987" s="48"/>
      <c r="AB987" s="500"/>
      <c r="AC987" s="298"/>
      <c r="AD987" s="48"/>
      <c r="AE987" s="48"/>
      <c r="AF987" s="48"/>
      <c r="AG987" s="48"/>
      <c r="AH987" s="48"/>
      <c r="AI987" s="48"/>
      <c r="AJ987" s="48"/>
    </row>
    <row r="988" spans="1:36" ht="21" customHeight="1" x14ac:dyDescent="0.25">
      <c r="A988" s="48"/>
      <c r="B988" s="48"/>
      <c r="C988" s="48"/>
      <c r="D988" s="48"/>
      <c r="E988" s="48"/>
      <c r="F988" s="48"/>
      <c r="G988" s="48"/>
      <c r="H988" s="48"/>
      <c r="I988" s="48"/>
      <c r="J988" s="48"/>
      <c r="K988" s="48"/>
      <c r="L988" s="48"/>
      <c r="M988" s="48"/>
      <c r="N988" s="48"/>
      <c r="O988" s="48"/>
      <c r="P988" s="48"/>
      <c r="Q988" s="48"/>
      <c r="R988" s="48"/>
      <c r="S988" s="48"/>
      <c r="T988" s="48"/>
      <c r="U988" s="48"/>
      <c r="V988" s="48"/>
      <c r="W988" s="48"/>
      <c r="X988" s="48"/>
      <c r="Y988" s="799"/>
      <c r="Z988" s="48"/>
      <c r="AA988" s="48"/>
      <c r="AB988" s="500"/>
      <c r="AC988" s="298"/>
      <c r="AD988" s="48"/>
      <c r="AE988" s="48"/>
      <c r="AF988" s="48"/>
      <c r="AG988" s="48"/>
      <c r="AH988" s="48"/>
      <c r="AI988" s="48"/>
      <c r="AJ988" s="48"/>
    </row>
    <row r="989" spans="1:36" ht="21" customHeight="1" x14ac:dyDescent="0.25">
      <c r="A989" s="48"/>
      <c r="B989" s="48"/>
      <c r="C989" s="48"/>
      <c r="D989" s="48"/>
      <c r="E989" s="48"/>
      <c r="F989" s="48"/>
      <c r="G989" s="48"/>
      <c r="H989" s="48"/>
      <c r="I989" s="48"/>
      <c r="J989" s="48"/>
      <c r="K989" s="48"/>
      <c r="L989" s="48"/>
      <c r="M989" s="48"/>
      <c r="N989" s="48"/>
      <c r="O989" s="48"/>
      <c r="P989" s="48"/>
      <c r="Q989" s="48"/>
      <c r="R989" s="48"/>
      <c r="S989" s="48"/>
      <c r="T989" s="48"/>
      <c r="U989" s="48"/>
      <c r="V989" s="48"/>
      <c r="W989" s="48"/>
      <c r="X989" s="48"/>
      <c r="Y989" s="799"/>
      <c r="Z989" s="48"/>
      <c r="AA989" s="48"/>
      <c r="AB989" s="500"/>
      <c r="AC989" s="298"/>
      <c r="AD989" s="48"/>
      <c r="AE989" s="48"/>
      <c r="AF989" s="48"/>
      <c r="AG989" s="48"/>
      <c r="AH989" s="48"/>
      <c r="AI989" s="48"/>
      <c r="AJ989" s="48"/>
    </row>
    <row r="990" spans="1:36" ht="21" customHeight="1" x14ac:dyDescent="0.25">
      <c r="A990" s="48"/>
      <c r="B990" s="48"/>
      <c r="C990" s="48"/>
      <c r="D990" s="48"/>
      <c r="E990" s="48"/>
      <c r="F990" s="48"/>
      <c r="G990" s="48"/>
      <c r="H990" s="48"/>
      <c r="I990" s="48"/>
      <c r="J990" s="48"/>
      <c r="K990" s="48"/>
      <c r="L990" s="48"/>
      <c r="M990" s="48"/>
      <c r="N990" s="48"/>
      <c r="O990" s="48"/>
      <c r="P990" s="48"/>
      <c r="Q990" s="48"/>
      <c r="R990" s="48"/>
      <c r="S990" s="48"/>
      <c r="T990" s="48"/>
      <c r="U990" s="48"/>
      <c r="V990" s="48"/>
      <c r="W990" s="48"/>
      <c r="X990" s="48"/>
      <c r="Y990" s="799"/>
      <c r="Z990" s="48"/>
      <c r="AA990" s="48"/>
      <c r="AB990" s="500"/>
      <c r="AC990" s="298"/>
      <c r="AD990" s="48"/>
      <c r="AE990" s="48"/>
      <c r="AF990" s="48"/>
      <c r="AG990" s="48"/>
      <c r="AH990" s="48"/>
      <c r="AI990" s="48"/>
      <c r="AJ990" s="48"/>
    </row>
    <row r="991" spans="1:36" ht="21" customHeight="1" x14ac:dyDescent="0.25">
      <c r="A991" s="48"/>
      <c r="B991" s="48"/>
      <c r="C991" s="48"/>
      <c r="D991" s="48"/>
      <c r="E991" s="48"/>
      <c r="F991" s="48"/>
      <c r="G991" s="48"/>
      <c r="H991" s="48"/>
      <c r="I991" s="48"/>
      <c r="J991" s="48"/>
      <c r="K991" s="48"/>
      <c r="L991" s="48"/>
      <c r="M991" s="48"/>
      <c r="N991" s="48"/>
      <c r="O991" s="48"/>
      <c r="P991" s="48"/>
      <c r="Q991" s="48"/>
      <c r="R991" s="48"/>
      <c r="S991" s="48"/>
      <c r="T991" s="48"/>
      <c r="U991" s="48"/>
      <c r="V991" s="48"/>
      <c r="W991" s="48"/>
      <c r="X991" s="48"/>
      <c r="Y991" s="799"/>
      <c r="Z991" s="48"/>
      <c r="AA991" s="48"/>
      <c r="AB991" s="500"/>
      <c r="AC991" s="298"/>
      <c r="AD991" s="48"/>
      <c r="AE991" s="48"/>
      <c r="AF991" s="48"/>
      <c r="AG991" s="48"/>
      <c r="AH991" s="48"/>
      <c r="AI991" s="48"/>
      <c r="AJ991" s="48"/>
    </row>
    <row r="992" spans="1:36" ht="21" customHeight="1" x14ac:dyDescent="0.25">
      <c r="A992" s="48"/>
      <c r="B992" s="48"/>
      <c r="C992" s="48"/>
      <c r="D992" s="48"/>
      <c r="E992" s="48"/>
      <c r="F992" s="48"/>
      <c r="G992" s="48"/>
      <c r="H992" s="48"/>
      <c r="I992" s="48"/>
      <c r="J992" s="48"/>
      <c r="K992" s="48"/>
      <c r="L992" s="48"/>
      <c r="M992" s="48"/>
      <c r="N992" s="48"/>
      <c r="O992" s="48"/>
      <c r="P992" s="48"/>
      <c r="Q992" s="48"/>
      <c r="R992" s="48"/>
      <c r="S992" s="48"/>
      <c r="T992" s="48"/>
      <c r="U992" s="48"/>
      <c r="V992" s="48"/>
      <c r="W992" s="48"/>
      <c r="X992" s="48"/>
      <c r="Y992" s="799"/>
      <c r="Z992" s="48"/>
      <c r="AA992" s="48"/>
      <c r="AB992" s="500"/>
      <c r="AC992" s="298"/>
      <c r="AD992" s="48"/>
      <c r="AE992" s="48"/>
      <c r="AF992" s="48"/>
      <c r="AG992" s="48"/>
      <c r="AH992" s="48"/>
      <c r="AI992" s="48"/>
      <c r="AJ992" s="48"/>
    </row>
    <row r="993" spans="1:36" ht="21" customHeight="1" x14ac:dyDescent="0.25">
      <c r="A993" s="48"/>
      <c r="B993" s="48"/>
      <c r="C993" s="48"/>
      <c r="D993" s="48"/>
      <c r="E993" s="48"/>
      <c r="F993" s="48"/>
      <c r="G993" s="48"/>
      <c r="H993" s="48"/>
      <c r="I993" s="48"/>
      <c r="J993" s="48"/>
      <c r="K993" s="48"/>
      <c r="L993" s="48"/>
      <c r="M993" s="48"/>
      <c r="N993" s="48"/>
      <c r="O993" s="48"/>
      <c r="P993" s="48"/>
      <c r="Q993" s="48"/>
      <c r="R993" s="48"/>
      <c r="S993" s="48"/>
      <c r="T993" s="48"/>
      <c r="U993" s="48"/>
      <c r="V993" s="48"/>
      <c r="W993" s="48"/>
      <c r="X993" s="48"/>
      <c r="Y993" s="799"/>
      <c r="Z993" s="48"/>
      <c r="AA993" s="48"/>
      <c r="AB993" s="500"/>
      <c r="AC993" s="298"/>
      <c r="AD993" s="48"/>
      <c r="AE993" s="48"/>
      <c r="AF993" s="48"/>
      <c r="AG993" s="48"/>
      <c r="AH993" s="48"/>
      <c r="AI993" s="48"/>
      <c r="AJ993" s="48"/>
    </row>
    <row r="994" spans="1:36" ht="21" customHeight="1" x14ac:dyDescent="0.25">
      <c r="A994" s="48"/>
      <c r="B994" s="48"/>
      <c r="C994" s="48"/>
      <c r="D994" s="48"/>
      <c r="E994" s="48"/>
      <c r="F994" s="48"/>
      <c r="G994" s="48"/>
      <c r="H994" s="48"/>
      <c r="I994" s="48"/>
      <c r="J994" s="48"/>
      <c r="K994" s="48"/>
      <c r="L994" s="48"/>
      <c r="M994" s="48"/>
      <c r="N994" s="48"/>
      <c r="O994" s="48"/>
      <c r="P994" s="48"/>
      <c r="Q994" s="48"/>
      <c r="R994" s="48"/>
      <c r="S994" s="48"/>
      <c r="T994" s="48"/>
      <c r="U994" s="48"/>
      <c r="V994" s="48"/>
      <c r="W994" s="48"/>
      <c r="X994" s="48"/>
      <c r="Y994" s="799"/>
      <c r="Z994" s="48"/>
      <c r="AA994" s="48"/>
      <c r="AB994" s="500"/>
      <c r="AC994" s="298"/>
      <c r="AD994" s="48"/>
      <c r="AE994" s="48"/>
      <c r="AF994" s="48"/>
      <c r="AG994" s="48"/>
      <c r="AH994" s="48"/>
      <c r="AI994" s="48"/>
      <c r="AJ994" s="48"/>
    </row>
    <row r="995" spans="1:36" ht="21" customHeight="1" x14ac:dyDescent="0.25">
      <c r="A995" s="48"/>
      <c r="B995" s="48"/>
      <c r="C995" s="48"/>
      <c r="D995" s="48"/>
      <c r="E995" s="48"/>
      <c r="F995" s="48"/>
      <c r="G995" s="48"/>
      <c r="H995" s="48"/>
      <c r="I995" s="48"/>
      <c r="J995" s="48"/>
      <c r="K995" s="48"/>
      <c r="L995" s="48"/>
      <c r="M995" s="48"/>
      <c r="N995" s="48"/>
      <c r="O995" s="48"/>
      <c r="P995" s="48"/>
      <c r="Q995" s="48"/>
      <c r="R995" s="48"/>
      <c r="S995" s="48"/>
      <c r="T995" s="48"/>
      <c r="U995" s="48"/>
      <c r="V995" s="48"/>
      <c r="W995" s="48"/>
      <c r="X995" s="48"/>
      <c r="Y995" s="799"/>
      <c r="Z995" s="48"/>
      <c r="AA995" s="48"/>
      <c r="AB995" s="500"/>
      <c r="AC995" s="298"/>
      <c r="AD995" s="48"/>
      <c r="AE995" s="48"/>
      <c r="AF995" s="48"/>
      <c r="AG995" s="48"/>
      <c r="AH995" s="48"/>
      <c r="AI995" s="48"/>
      <c r="AJ995" s="48"/>
    </row>
    <row r="996" spans="1:36" ht="21" customHeight="1" x14ac:dyDescent="0.25">
      <c r="A996" s="48"/>
      <c r="B996" s="48"/>
      <c r="C996" s="48"/>
      <c r="D996" s="48"/>
      <c r="E996" s="48"/>
      <c r="F996" s="48"/>
      <c r="G996" s="48"/>
      <c r="H996" s="48"/>
      <c r="I996" s="48"/>
      <c r="J996" s="48"/>
      <c r="K996" s="48"/>
      <c r="L996" s="48"/>
      <c r="M996" s="48"/>
      <c r="N996" s="48"/>
      <c r="O996" s="48"/>
      <c r="P996" s="48"/>
      <c r="Q996" s="48"/>
      <c r="R996" s="48"/>
      <c r="S996" s="48"/>
      <c r="T996" s="48"/>
      <c r="U996" s="48"/>
      <c r="V996" s="48"/>
      <c r="W996" s="48"/>
      <c r="X996" s="48"/>
      <c r="Y996" s="799"/>
      <c r="Z996" s="48"/>
      <c r="AA996" s="48"/>
      <c r="AB996" s="500"/>
      <c r="AC996" s="298"/>
      <c r="AD996" s="48"/>
      <c r="AE996" s="48"/>
      <c r="AF996" s="48"/>
      <c r="AG996" s="48"/>
      <c r="AH996" s="48"/>
      <c r="AI996" s="48"/>
      <c r="AJ996" s="48"/>
    </row>
    <row r="997" spans="1:36" ht="21" customHeight="1" x14ac:dyDescent="0.25">
      <c r="A997" s="48"/>
      <c r="B997" s="48"/>
      <c r="C997" s="48"/>
      <c r="D997" s="48"/>
      <c r="E997" s="48"/>
      <c r="F997" s="48"/>
      <c r="G997" s="48"/>
      <c r="H997" s="48"/>
      <c r="I997" s="48"/>
      <c r="J997" s="48"/>
      <c r="K997" s="48"/>
      <c r="L997" s="48"/>
      <c r="M997" s="48"/>
      <c r="N997" s="48"/>
      <c r="O997" s="48"/>
      <c r="P997" s="48"/>
      <c r="Q997" s="48"/>
      <c r="R997" s="48"/>
      <c r="S997" s="48"/>
      <c r="T997" s="48"/>
      <c r="U997" s="48"/>
      <c r="V997" s="48"/>
      <c r="W997" s="48"/>
      <c r="X997" s="48"/>
      <c r="Y997" s="799"/>
      <c r="Z997" s="48"/>
      <c r="AA997" s="48"/>
      <c r="AB997" s="500"/>
      <c r="AC997" s="298"/>
      <c r="AD997" s="48"/>
      <c r="AE997" s="48"/>
      <c r="AF997" s="48"/>
      <c r="AG997" s="48"/>
      <c r="AH997" s="48"/>
      <c r="AI997" s="48"/>
      <c r="AJ997" s="48"/>
    </row>
    <row r="998" spans="1:36" ht="21" customHeight="1" x14ac:dyDescent="0.25">
      <c r="A998" s="48"/>
      <c r="B998" s="48"/>
      <c r="C998" s="48"/>
      <c r="D998" s="48"/>
      <c r="E998" s="48"/>
      <c r="F998" s="48"/>
      <c r="G998" s="48"/>
      <c r="H998" s="48"/>
      <c r="I998" s="48"/>
      <c r="J998" s="48"/>
      <c r="K998" s="48"/>
      <c r="L998" s="48"/>
      <c r="M998" s="48"/>
      <c r="N998" s="48"/>
      <c r="O998" s="48"/>
      <c r="P998" s="48"/>
      <c r="Q998" s="48"/>
      <c r="R998" s="48"/>
      <c r="S998" s="48"/>
      <c r="T998" s="48"/>
      <c r="U998" s="48"/>
      <c r="V998" s="48"/>
      <c r="W998" s="48"/>
      <c r="X998" s="48"/>
      <c r="Y998" s="799"/>
      <c r="Z998" s="48"/>
      <c r="AA998" s="48"/>
      <c r="AB998" s="500"/>
      <c r="AC998" s="298"/>
      <c r="AD998" s="48"/>
      <c r="AE998" s="48"/>
      <c r="AF998" s="48"/>
      <c r="AG998" s="48"/>
      <c r="AH998" s="48"/>
      <c r="AI998" s="48"/>
      <c r="AJ998" s="48"/>
    </row>
    <row r="999" spans="1:36" ht="21" customHeight="1" x14ac:dyDescent="0.25">
      <c r="A999" s="48"/>
      <c r="B999" s="48"/>
      <c r="C999" s="48"/>
      <c r="D999" s="48"/>
      <c r="E999" s="48"/>
      <c r="F999" s="48"/>
      <c r="G999" s="48"/>
      <c r="H999" s="48"/>
      <c r="I999" s="48"/>
      <c r="J999" s="48"/>
      <c r="K999" s="48"/>
      <c r="L999" s="48"/>
      <c r="M999" s="48"/>
      <c r="N999" s="48"/>
      <c r="O999" s="48"/>
      <c r="P999" s="48"/>
      <c r="Q999" s="48"/>
      <c r="R999" s="48"/>
      <c r="S999" s="48"/>
      <c r="T999" s="48"/>
      <c r="U999" s="48"/>
      <c r="V999" s="48"/>
      <c r="W999" s="48"/>
      <c r="X999" s="48"/>
      <c r="Y999" s="799"/>
      <c r="Z999" s="48"/>
      <c r="AA999" s="48"/>
      <c r="AB999" s="500"/>
      <c r="AC999" s="298"/>
      <c r="AD999" s="48"/>
      <c r="AE999" s="48"/>
      <c r="AF999" s="48"/>
      <c r="AG999" s="48"/>
      <c r="AH999" s="48"/>
      <c r="AI999" s="48"/>
      <c r="AJ999" s="48"/>
    </row>
    <row r="1000" spans="1:36" ht="21" customHeight="1" x14ac:dyDescent="0.25">
      <c r="A1000" s="48"/>
      <c r="B1000" s="48"/>
      <c r="C1000" s="48"/>
      <c r="D1000" s="48"/>
      <c r="E1000" s="48"/>
      <c r="F1000" s="48"/>
      <c r="G1000" s="48"/>
      <c r="H1000" s="48"/>
      <c r="I1000" s="48"/>
      <c r="J1000" s="48"/>
      <c r="K1000" s="48"/>
      <c r="L1000" s="48"/>
      <c r="M1000" s="48"/>
      <c r="N1000" s="48"/>
      <c r="O1000" s="48"/>
      <c r="P1000" s="48"/>
      <c r="Q1000" s="48"/>
      <c r="R1000" s="48"/>
      <c r="S1000" s="48"/>
      <c r="T1000" s="48"/>
      <c r="U1000" s="48"/>
      <c r="V1000" s="48"/>
      <c r="W1000" s="48"/>
      <c r="X1000" s="48"/>
      <c r="Y1000" s="799"/>
      <c r="Z1000" s="48"/>
      <c r="AA1000" s="48"/>
      <c r="AB1000" s="500"/>
      <c r="AC1000" s="298"/>
      <c r="AD1000" s="48"/>
      <c r="AE1000" s="48"/>
      <c r="AF1000" s="48"/>
      <c r="AG1000" s="48"/>
      <c r="AH1000" s="48"/>
      <c r="AI1000" s="48"/>
      <c r="AJ1000" s="48"/>
    </row>
    <row r="1001" spans="1:36" ht="21" customHeight="1" x14ac:dyDescent="0.25">
      <c r="A1001" s="48"/>
      <c r="B1001" s="48"/>
      <c r="C1001" s="48"/>
      <c r="D1001" s="48"/>
      <c r="E1001" s="48"/>
      <c r="F1001" s="48"/>
      <c r="G1001" s="48"/>
      <c r="H1001" s="48"/>
      <c r="I1001" s="48"/>
      <c r="J1001" s="48"/>
      <c r="K1001" s="48"/>
      <c r="L1001" s="48"/>
      <c r="M1001" s="48"/>
      <c r="N1001" s="48"/>
      <c r="O1001" s="48"/>
      <c r="P1001" s="48"/>
      <c r="Q1001" s="48"/>
      <c r="R1001" s="48"/>
      <c r="S1001" s="48"/>
      <c r="T1001" s="48"/>
      <c r="U1001" s="48"/>
      <c r="V1001" s="48"/>
      <c r="W1001" s="48"/>
      <c r="X1001" s="48"/>
      <c r="Y1001" s="799"/>
      <c r="Z1001" s="48"/>
      <c r="AA1001" s="48"/>
      <c r="AB1001" s="500"/>
      <c r="AC1001" s="298"/>
      <c r="AD1001" s="48"/>
      <c r="AE1001" s="48"/>
      <c r="AF1001" s="48"/>
      <c r="AG1001" s="48"/>
      <c r="AH1001" s="48"/>
      <c r="AI1001" s="48"/>
      <c r="AJ1001" s="48"/>
    </row>
    <row r="1002" spans="1:36" ht="21" customHeight="1" x14ac:dyDescent="0.25">
      <c r="A1002" s="48"/>
      <c r="B1002" s="48"/>
      <c r="C1002" s="48"/>
      <c r="D1002" s="48"/>
      <c r="E1002" s="48"/>
      <c r="F1002" s="48"/>
      <c r="G1002" s="48"/>
      <c r="H1002" s="48"/>
      <c r="I1002" s="48"/>
      <c r="J1002" s="48"/>
      <c r="K1002" s="48"/>
      <c r="L1002" s="48"/>
      <c r="M1002" s="48"/>
      <c r="N1002" s="48"/>
      <c r="O1002" s="48"/>
      <c r="P1002" s="48"/>
      <c r="Q1002" s="48"/>
      <c r="R1002" s="48"/>
      <c r="S1002" s="48"/>
      <c r="T1002" s="48"/>
      <c r="U1002" s="48"/>
      <c r="V1002" s="48"/>
      <c r="W1002" s="48"/>
      <c r="X1002" s="48"/>
      <c r="Y1002" s="799"/>
      <c r="Z1002" s="48"/>
      <c r="AA1002" s="48"/>
      <c r="AB1002" s="500"/>
      <c r="AC1002" s="298"/>
      <c r="AD1002" s="48"/>
      <c r="AE1002" s="48"/>
      <c r="AF1002" s="48"/>
      <c r="AG1002" s="48"/>
      <c r="AH1002" s="48"/>
      <c r="AI1002" s="48"/>
      <c r="AJ1002" s="48"/>
    </row>
    <row r="1003" spans="1:36" ht="21" customHeight="1" x14ac:dyDescent="0.25">
      <c r="A1003" s="48"/>
      <c r="B1003" s="48"/>
      <c r="C1003" s="48"/>
      <c r="D1003" s="48"/>
      <c r="E1003" s="48"/>
      <c r="F1003" s="48"/>
      <c r="G1003" s="48"/>
      <c r="H1003" s="48"/>
      <c r="I1003" s="48"/>
      <c r="J1003" s="48"/>
      <c r="K1003" s="48"/>
      <c r="L1003" s="48"/>
      <c r="M1003" s="48"/>
      <c r="N1003" s="48"/>
      <c r="O1003" s="48"/>
      <c r="P1003" s="48"/>
      <c r="Q1003" s="48"/>
      <c r="R1003" s="48"/>
      <c r="S1003" s="48"/>
      <c r="T1003" s="48"/>
      <c r="U1003" s="48"/>
      <c r="V1003" s="48"/>
      <c r="W1003" s="48"/>
      <c r="X1003" s="48"/>
      <c r="Y1003" s="799"/>
      <c r="Z1003" s="48"/>
      <c r="AA1003" s="48"/>
      <c r="AB1003" s="500"/>
      <c r="AC1003" s="298"/>
      <c r="AD1003" s="48"/>
      <c r="AE1003" s="48"/>
      <c r="AF1003" s="48"/>
      <c r="AG1003" s="48"/>
      <c r="AH1003" s="48"/>
      <c r="AI1003" s="48"/>
      <c r="AJ1003" s="48"/>
    </row>
    <row r="1004" spans="1:36" ht="21" customHeight="1" x14ac:dyDescent="0.25">
      <c r="A1004" s="48"/>
      <c r="B1004" s="48"/>
      <c r="C1004" s="48"/>
      <c r="D1004" s="48"/>
      <c r="E1004" s="48"/>
      <c r="F1004" s="48"/>
      <c r="G1004" s="48"/>
      <c r="H1004" s="48"/>
      <c r="I1004" s="48"/>
      <c r="J1004" s="48"/>
      <c r="K1004" s="48"/>
      <c r="L1004" s="48"/>
      <c r="M1004" s="48"/>
      <c r="N1004" s="48"/>
      <c r="O1004" s="48"/>
      <c r="P1004" s="48"/>
      <c r="Q1004" s="48"/>
      <c r="R1004" s="48"/>
      <c r="S1004" s="48"/>
      <c r="T1004" s="48"/>
      <c r="U1004" s="48"/>
      <c r="V1004" s="48"/>
      <c r="W1004" s="48"/>
      <c r="X1004" s="48"/>
      <c r="Y1004" s="799"/>
      <c r="Z1004" s="48"/>
      <c r="AA1004" s="48"/>
      <c r="AB1004" s="500"/>
      <c r="AC1004" s="298"/>
      <c r="AD1004" s="48"/>
      <c r="AE1004" s="48"/>
      <c r="AF1004" s="48"/>
      <c r="AG1004" s="48"/>
      <c r="AH1004" s="48"/>
      <c r="AI1004" s="48"/>
      <c r="AJ1004" s="48"/>
    </row>
    <row r="1005" spans="1:36" ht="21" customHeight="1" x14ac:dyDescent="0.25">
      <c r="A1005" s="48"/>
      <c r="B1005" s="48"/>
      <c r="C1005" s="48"/>
      <c r="D1005" s="48"/>
      <c r="E1005" s="48"/>
      <c r="F1005" s="48"/>
      <c r="G1005" s="48"/>
      <c r="H1005" s="48"/>
      <c r="I1005" s="48"/>
      <c r="J1005" s="48"/>
      <c r="K1005" s="48"/>
      <c r="L1005" s="48"/>
      <c r="M1005" s="48"/>
      <c r="N1005" s="48"/>
      <c r="O1005" s="48"/>
      <c r="P1005" s="48"/>
      <c r="Q1005" s="48"/>
      <c r="R1005" s="48"/>
      <c r="S1005" s="48"/>
      <c r="T1005" s="48"/>
      <c r="U1005" s="48"/>
      <c r="V1005" s="48"/>
      <c r="W1005" s="48"/>
      <c r="X1005" s="48"/>
      <c r="Y1005" s="799"/>
      <c r="Z1005" s="48"/>
      <c r="AA1005" s="48"/>
      <c r="AB1005" s="500"/>
      <c r="AC1005" s="298"/>
      <c r="AD1005" s="48"/>
      <c r="AE1005" s="48"/>
      <c r="AF1005" s="48"/>
      <c r="AG1005" s="48"/>
      <c r="AH1005" s="48"/>
      <c r="AI1005" s="48"/>
      <c r="AJ1005" s="48"/>
    </row>
    <row r="1006" spans="1:36" ht="21" customHeight="1" x14ac:dyDescent="0.25">
      <c r="A1006" s="48"/>
      <c r="B1006" s="48"/>
      <c r="C1006" s="48"/>
      <c r="D1006" s="48"/>
      <c r="E1006" s="48"/>
      <c r="F1006" s="48"/>
      <c r="G1006" s="48"/>
      <c r="H1006" s="48"/>
      <c r="I1006" s="48"/>
      <c r="J1006" s="48"/>
      <c r="K1006" s="48"/>
      <c r="L1006" s="48"/>
      <c r="M1006" s="48"/>
      <c r="N1006" s="48"/>
      <c r="O1006" s="48"/>
      <c r="P1006" s="48"/>
      <c r="Q1006" s="48"/>
      <c r="R1006" s="48"/>
      <c r="S1006" s="48"/>
      <c r="T1006" s="48"/>
      <c r="U1006" s="48"/>
      <c r="V1006" s="48"/>
      <c r="W1006" s="48"/>
      <c r="X1006" s="48"/>
      <c r="Y1006" s="799"/>
      <c r="Z1006" s="48"/>
      <c r="AA1006" s="48"/>
      <c r="AB1006" s="500"/>
      <c r="AC1006" s="298"/>
      <c r="AD1006" s="48"/>
      <c r="AE1006" s="48"/>
      <c r="AF1006" s="48"/>
      <c r="AG1006" s="48"/>
      <c r="AH1006" s="48"/>
      <c r="AI1006" s="48"/>
      <c r="AJ1006" s="48"/>
    </row>
    <row r="1007" spans="1:36" ht="21" customHeight="1" x14ac:dyDescent="0.25">
      <c r="A1007" s="48"/>
      <c r="B1007" s="48"/>
      <c r="C1007" s="48"/>
      <c r="D1007" s="48"/>
      <c r="E1007" s="48"/>
      <c r="F1007" s="48"/>
      <c r="G1007" s="48"/>
      <c r="H1007" s="48"/>
      <c r="I1007" s="48"/>
      <c r="J1007" s="48"/>
      <c r="K1007" s="48"/>
      <c r="L1007" s="48"/>
      <c r="M1007" s="48"/>
      <c r="N1007" s="48"/>
      <c r="O1007" s="48"/>
      <c r="P1007" s="48"/>
      <c r="Q1007" s="48"/>
      <c r="R1007" s="48"/>
      <c r="S1007" s="48"/>
      <c r="T1007" s="48"/>
      <c r="U1007" s="48"/>
      <c r="V1007" s="48"/>
      <c r="W1007" s="48"/>
      <c r="X1007" s="48"/>
      <c r="Y1007" s="799"/>
      <c r="Z1007" s="48"/>
      <c r="AA1007" s="48"/>
      <c r="AB1007" s="500"/>
      <c r="AC1007" s="298"/>
      <c r="AD1007" s="48"/>
      <c r="AE1007" s="48"/>
      <c r="AF1007" s="48"/>
      <c r="AG1007" s="48"/>
      <c r="AH1007" s="48"/>
      <c r="AI1007" s="48"/>
      <c r="AJ1007" s="48"/>
    </row>
    <row r="1008" spans="1:36" ht="21" customHeight="1" x14ac:dyDescent="0.25">
      <c r="A1008" s="48"/>
      <c r="B1008" s="48"/>
      <c r="C1008" s="48"/>
      <c r="D1008" s="48"/>
      <c r="E1008" s="48"/>
      <c r="F1008" s="48"/>
      <c r="G1008" s="48"/>
      <c r="H1008" s="48"/>
      <c r="I1008" s="48"/>
      <c r="J1008" s="48"/>
      <c r="K1008" s="48"/>
      <c r="L1008" s="48"/>
      <c r="M1008" s="48"/>
      <c r="N1008" s="48"/>
      <c r="O1008" s="48"/>
      <c r="P1008" s="48"/>
      <c r="Q1008" s="48"/>
      <c r="R1008" s="48"/>
      <c r="S1008" s="48"/>
      <c r="T1008" s="48"/>
      <c r="U1008" s="48"/>
      <c r="V1008" s="48"/>
      <c r="W1008" s="48"/>
      <c r="X1008" s="48"/>
      <c r="Y1008" s="799"/>
      <c r="Z1008" s="48"/>
      <c r="AA1008" s="48"/>
      <c r="AB1008" s="500"/>
      <c r="AC1008" s="298"/>
      <c r="AD1008" s="48"/>
      <c r="AE1008" s="48"/>
      <c r="AF1008" s="48"/>
      <c r="AG1008" s="48"/>
      <c r="AH1008" s="48"/>
      <c r="AI1008" s="48"/>
      <c r="AJ1008" s="48"/>
    </row>
    <row r="1009" spans="1:36" ht="21" customHeight="1" x14ac:dyDescent="0.25">
      <c r="A1009" s="48"/>
      <c r="B1009" s="48"/>
      <c r="C1009" s="48"/>
      <c r="D1009" s="48"/>
      <c r="E1009" s="48"/>
      <c r="F1009" s="48"/>
      <c r="G1009" s="48"/>
      <c r="H1009" s="48"/>
      <c r="I1009" s="48"/>
      <c r="J1009" s="48"/>
      <c r="K1009" s="48"/>
      <c r="L1009" s="48"/>
      <c r="M1009" s="48"/>
      <c r="N1009" s="48"/>
      <c r="O1009" s="48"/>
      <c r="P1009" s="48"/>
      <c r="Q1009" s="48"/>
      <c r="R1009" s="48"/>
      <c r="S1009" s="48"/>
      <c r="T1009" s="48"/>
      <c r="U1009" s="48"/>
      <c r="V1009" s="48"/>
      <c r="W1009" s="48"/>
      <c r="X1009" s="48"/>
      <c r="Y1009" s="799"/>
      <c r="Z1009" s="48"/>
      <c r="AA1009" s="48"/>
      <c r="AB1009" s="500"/>
      <c r="AC1009" s="298"/>
      <c r="AD1009" s="48"/>
      <c r="AE1009" s="48"/>
      <c r="AF1009" s="48"/>
      <c r="AG1009" s="48"/>
      <c r="AH1009" s="48"/>
      <c r="AI1009" s="48"/>
      <c r="AJ1009" s="48"/>
    </row>
    <row r="1010" spans="1:36" ht="21" customHeight="1" x14ac:dyDescent="0.25">
      <c r="A1010" s="48"/>
      <c r="B1010" s="48"/>
      <c r="C1010" s="48"/>
      <c r="D1010" s="48"/>
      <c r="E1010" s="48"/>
      <c r="F1010" s="48"/>
      <c r="G1010" s="48"/>
      <c r="H1010" s="48"/>
      <c r="I1010" s="48"/>
      <c r="J1010" s="48"/>
      <c r="K1010" s="48"/>
      <c r="L1010" s="48"/>
      <c r="M1010" s="48"/>
      <c r="N1010" s="48"/>
      <c r="O1010" s="48"/>
      <c r="P1010" s="48"/>
      <c r="Q1010" s="48"/>
      <c r="R1010" s="48"/>
      <c r="S1010" s="48"/>
      <c r="T1010" s="48"/>
      <c r="U1010" s="48"/>
      <c r="V1010" s="48"/>
      <c r="W1010" s="48"/>
      <c r="X1010" s="48"/>
      <c r="Y1010" s="799"/>
      <c r="Z1010" s="48"/>
      <c r="AA1010" s="48"/>
      <c r="AB1010" s="500"/>
      <c r="AC1010" s="298"/>
      <c r="AD1010" s="48"/>
      <c r="AE1010" s="48"/>
      <c r="AF1010" s="48"/>
      <c r="AG1010" s="48"/>
      <c r="AH1010" s="48"/>
      <c r="AI1010" s="48"/>
      <c r="AJ1010" s="48"/>
    </row>
    <row r="1011" spans="1:36" ht="21" customHeight="1" x14ac:dyDescent="0.25">
      <c r="A1011" s="48"/>
      <c r="B1011" s="48"/>
      <c r="C1011" s="48"/>
      <c r="D1011" s="48"/>
      <c r="E1011" s="48"/>
      <c r="F1011" s="48"/>
      <c r="G1011" s="48"/>
      <c r="H1011" s="48"/>
      <c r="I1011" s="48"/>
      <c r="J1011" s="48"/>
      <c r="K1011" s="48"/>
      <c r="L1011" s="48"/>
      <c r="M1011" s="48"/>
      <c r="N1011" s="48"/>
      <c r="O1011" s="48"/>
      <c r="P1011" s="48"/>
      <c r="Q1011" s="48"/>
      <c r="R1011" s="48"/>
      <c r="S1011" s="48"/>
      <c r="T1011" s="48"/>
      <c r="U1011" s="48"/>
      <c r="V1011" s="48"/>
      <c r="W1011" s="48"/>
      <c r="X1011" s="48"/>
      <c r="Y1011" s="799"/>
      <c r="Z1011" s="48"/>
      <c r="AA1011" s="48"/>
      <c r="AB1011" s="500"/>
      <c r="AC1011" s="298"/>
      <c r="AD1011" s="48"/>
      <c r="AE1011" s="48"/>
      <c r="AF1011" s="48"/>
      <c r="AG1011" s="48"/>
      <c r="AH1011" s="48"/>
      <c r="AI1011" s="48"/>
      <c r="AJ1011" s="48"/>
    </row>
    <row r="1012" spans="1:36" ht="21" customHeight="1" x14ac:dyDescent="0.25">
      <c r="A1012" s="48"/>
      <c r="B1012" s="48"/>
      <c r="C1012" s="48"/>
      <c r="D1012" s="48"/>
      <c r="E1012" s="48"/>
      <c r="F1012" s="48"/>
      <c r="G1012" s="48"/>
      <c r="H1012" s="48"/>
      <c r="I1012" s="48"/>
      <c r="J1012" s="48"/>
      <c r="K1012" s="48"/>
      <c r="L1012" s="48"/>
      <c r="M1012" s="48"/>
      <c r="N1012" s="48"/>
      <c r="O1012" s="48"/>
      <c r="P1012" s="48"/>
      <c r="Q1012" s="48"/>
      <c r="R1012" s="48"/>
      <c r="S1012" s="48"/>
      <c r="T1012" s="48"/>
      <c r="U1012" s="48"/>
      <c r="V1012" s="48"/>
      <c r="W1012" s="48"/>
      <c r="X1012" s="48"/>
      <c r="Y1012" s="799"/>
      <c r="Z1012" s="48"/>
      <c r="AA1012" s="48"/>
      <c r="AB1012" s="500"/>
      <c r="AC1012" s="298"/>
      <c r="AD1012" s="48"/>
      <c r="AE1012" s="48"/>
      <c r="AF1012" s="48"/>
      <c r="AG1012" s="48"/>
      <c r="AH1012" s="48"/>
      <c r="AI1012" s="48"/>
      <c r="AJ1012" s="48"/>
    </row>
    <row r="1013" spans="1:36" ht="21" customHeight="1" x14ac:dyDescent="0.25">
      <c r="A1013" s="48"/>
      <c r="B1013" s="48"/>
      <c r="C1013" s="48"/>
      <c r="D1013" s="48"/>
      <c r="E1013" s="48"/>
      <c r="F1013" s="48"/>
      <c r="G1013" s="48"/>
      <c r="H1013" s="48"/>
      <c r="I1013" s="48"/>
      <c r="J1013" s="48"/>
      <c r="K1013" s="48"/>
      <c r="L1013" s="48"/>
      <c r="M1013" s="48"/>
      <c r="N1013" s="48"/>
      <c r="O1013" s="48"/>
      <c r="P1013" s="48"/>
      <c r="Q1013" s="48"/>
      <c r="R1013" s="48"/>
      <c r="S1013" s="48"/>
      <c r="T1013" s="48"/>
      <c r="U1013" s="48"/>
      <c r="V1013" s="48"/>
      <c r="W1013" s="48"/>
      <c r="X1013" s="48"/>
      <c r="Y1013" s="799"/>
      <c r="Z1013" s="48"/>
      <c r="AA1013" s="48"/>
      <c r="AB1013" s="500"/>
      <c r="AC1013" s="298"/>
      <c r="AD1013" s="48"/>
      <c r="AE1013" s="48"/>
      <c r="AF1013" s="48"/>
      <c r="AG1013" s="48"/>
      <c r="AH1013" s="48"/>
      <c r="AI1013" s="48"/>
      <c r="AJ1013" s="48"/>
    </row>
    <row r="1014" spans="1:36" ht="21" customHeight="1" x14ac:dyDescent="0.25">
      <c r="A1014" s="48"/>
      <c r="B1014" s="48"/>
      <c r="C1014" s="48"/>
      <c r="D1014" s="48"/>
      <c r="E1014" s="48"/>
      <c r="F1014" s="48"/>
      <c r="G1014" s="48"/>
      <c r="H1014" s="48"/>
      <c r="I1014" s="48"/>
      <c r="J1014" s="48"/>
      <c r="K1014" s="48"/>
      <c r="L1014" s="48"/>
      <c r="M1014" s="48"/>
      <c r="N1014" s="48"/>
      <c r="O1014" s="48"/>
      <c r="P1014" s="48"/>
      <c r="Q1014" s="48"/>
      <c r="R1014" s="48"/>
      <c r="S1014" s="48"/>
      <c r="T1014" s="48"/>
      <c r="U1014" s="48"/>
      <c r="V1014" s="48"/>
      <c r="W1014" s="48"/>
      <c r="X1014" s="48"/>
      <c r="Y1014" s="799"/>
      <c r="Z1014" s="48"/>
      <c r="AA1014" s="48"/>
      <c r="AB1014" s="500"/>
      <c r="AC1014" s="298"/>
      <c r="AD1014" s="48"/>
      <c r="AE1014" s="48"/>
      <c r="AF1014" s="48"/>
      <c r="AG1014" s="48"/>
      <c r="AH1014" s="48"/>
      <c r="AI1014" s="48"/>
      <c r="AJ1014" s="48"/>
    </row>
    <row r="1015" spans="1:36" ht="21" customHeight="1" x14ac:dyDescent="0.25">
      <c r="A1015" s="48"/>
      <c r="B1015" s="48"/>
      <c r="C1015" s="48"/>
      <c r="D1015" s="48"/>
      <c r="E1015" s="48"/>
      <c r="F1015" s="48"/>
      <c r="G1015" s="48"/>
      <c r="H1015" s="48"/>
      <c r="I1015" s="48"/>
      <c r="J1015" s="48"/>
      <c r="K1015" s="48"/>
      <c r="L1015" s="48"/>
      <c r="M1015" s="48"/>
      <c r="N1015" s="48"/>
      <c r="O1015" s="48"/>
      <c r="P1015" s="48"/>
      <c r="Q1015" s="48"/>
      <c r="R1015" s="48"/>
      <c r="S1015" s="48"/>
      <c r="T1015" s="48"/>
      <c r="U1015" s="48"/>
      <c r="V1015" s="48"/>
      <c r="W1015" s="48"/>
      <c r="X1015" s="48"/>
      <c r="Y1015" s="799"/>
      <c r="Z1015" s="48"/>
      <c r="AA1015" s="48"/>
      <c r="AB1015" s="500"/>
      <c r="AC1015" s="298"/>
      <c r="AD1015" s="48"/>
      <c r="AE1015" s="48"/>
      <c r="AF1015" s="48"/>
      <c r="AG1015" s="48"/>
      <c r="AH1015" s="48"/>
      <c r="AI1015" s="48"/>
      <c r="AJ1015" s="48"/>
    </row>
    <row r="1016" spans="1:36" ht="21" customHeight="1" x14ac:dyDescent="0.25">
      <c r="A1016" s="48"/>
      <c r="B1016" s="48"/>
      <c r="C1016" s="48"/>
      <c r="D1016" s="48"/>
      <c r="E1016" s="48"/>
      <c r="F1016" s="48"/>
      <c r="G1016" s="48"/>
      <c r="H1016" s="48"/>
      <c r="I1016" s="48"/>
      <c r="J1016" s="48"/>
      <c r="K1016" s="48"/>
      <c r="L1016" s="48"/>
      <c r="M1016" s="48"/>
      <c r="N1016" s="48"/>
      <c r="O1016" s="48"/>
      <c r="P1016" s="48"/>
      <c r="Q1016" s="48"/>
      <c r="R1016" s="48"/>
      <c r="S1016" s="48"/>
      <c r="T1016" s="48"/>
      <c r="U1016" s="48"/>
      <c r="V1016" s="48"/>
      <c r="W1016" s="48"/>
      <c r="X1016" s="48"/>
      <c r="Y1016" s="799"/>
      <c r="Z1016" s="48"/>
      <c r="AA1016" s="48"/>
      <c r="AB1016" s="500"/>
      <c r="AC1016" s="298"/>
      <c r="AD1016" s="48"/>
      <c r="AE1016" s="48"/>
      <c r="AF1016" s="48"/>
      <c r="AG1016" s="48"/>
      <c r="AH1016" s="48"/>
      <c r="AI1016" s="48"/>
      <c r="AJ1016" s="48"/>
    </row>
    <row r="1017" spans="1:36" ht="21" customHeight="1" x14ac:dyDescent="0.25">
      <c r="A1017" s="48"/>
      <c r="B1017" s="48"/>
      <c r="C1017" s="48"/>
      <c r="D1017" s="48"/>
      <c r="E1017" s="48"/>
      <c r="F1017" s="48"/>
      <c r="G1017" s="48"/>
      <c r="H1017" s="48"/>
      <c r="I1017" s="48"/>
      <c r="J1017" s="48"/>
      <c r="K1017" s="48"/>
      <c r="L1017" s="48"/>
      <c r="M1017" s="48"/>
      <c r="N1017" s="48"/>
      <c r="O1017" s="48"/>
      <c r="P1017" s="48"/>
      <c r="Q1017" s="48"/>
      <c r="R1017" s="48"/>
      <c r="S1017" s="48"/>
      <c r="T1017" s="48"/>
      <c r="U1017" s="48"/>
      <c r="V1017" s="48"/>
      <c r="W1017" s="48"/>
      <c r="X1017" s="48"/>
      <c r="Y1017" s="799"/>
      <c r="Z1017" s="48"/>
      <c r="AA1017" s="48"/>
      <c r="AB1017" s="500"/>
      <c r="AC1017" s="298"/>
      <c r="AD1017" s="48"/>
      <c r="AE1017" s="48"/>
      <c r="AF1017" s="48"/>
      <c r="AG1017" s="48"/>
      <c r="AH1017" s="48"/>
      <c r="AI1017" s="48"/>
      <c r="AJ1017" s="48"/>
    </row>
    <row r="1018" spans="1:36" ht="21" customHeight="1" x14ac:dyDescent="0.25">
      <c r="A1018" s="48"/>
      <c r="B1018" s="48"/>
      <c r="C1018" s="48"/>
      <c r="D1018" s="48"/>
      <c r="E1018" s="48"/>
      <c r="F1018" s="48"/>
      <c r="G1018" s="48"/>
      <c r="H1018" s="48"/>
      <c r="I1018" s="48"/>
      <c r="J1018" s="48"/>
      <c r="K1018" s="48"/>
      <c r="L1018" s="48"/>
      <c r="M1018" s="48"/>
      <c r="N1018" s="48"/>
      <c r="O1018" s="48"/>
      <c r="P1018" s="48"/>
      <c r="Q1018" s="48"/>
      <c r="R1018" s="48"/>
      <c r="S1018" s="48"/>
      <c r="T1018" s="48"/>
      <c r="U1018" s="48"/>
      <c r="V1018" s="48"/>
      <c r="W1018" s="48"/>
      <c r="X1018" s="48"/>
      <c r="Y1018" s="799"/>
      <c r="Z1018" s="48"/>
      <c r="AA1018" s="48"/>
      <c r="AB1018" s="500"/>
      <c r="AC1018" s="298"/>
      <c r="AD1018" s="48"/>
      <c r="AE1018" s="48"/>
      <c r="AF1018" s="48"/>
      <c r="AG1018" s="48"/>
      <c r="AH1018" s="48"/>
      <c r="AI1018" s="48"/>
      <c r="AJ1018" s="48"/>
    </row>
    <row r="1019" spans="1:36" ht="21" customHeight="1" x14ac:dyDescent="0.25">
      <c r="A1019" s="48"/>
      <c r="B1019" s="48"/>
      <c r="C1019" s="48"/>
      <c r="D1019" s="48"/>
      <c r="E1019" s="48"/>
      <c r="F1019" s="48"/>
      <c r="G1019" s="48"/>
      <c r="H1019" s="48"/>
      <c r="I1019" s="48"/>
      <c r="J1019" s="48"/>
      <c r="K1019" s="48"/>
      <c r="L1019" s="48"/>
      <c r="M1019" s="48"/>
      <c r="N1019" s="48"/>
      <c r="O1019" s="48"/>
      <c r="P1019" s="48"/>
      <c r="Q1019" s="48"/>
      <c r="R1019" s="48"/>
      <c r="S1019" s="48"/>
      <c r="T1019" s="48"/>
      <c r="U1019" s="48"/>
      <c r="V1019" s="48"/>
      <c r="W1019" s="48"/>
      <c r="X1019" s="48"/>
      <c r="Y1019" s="799"/>
      <c r="Z1019" s="48"/>
      <c r="AA1019" s="48"/>
      <c r="AB1019" s="500"/>
      <c r="AC1019" s="298"/>
      <c r="AD1019" s="48"/>
      <c r="AE1019" s="48"/>
      <c r="AF1019" s="48"/>
      <c r="AG1019" s="48"/>
      <c r="AH1019" s="48"/>
      <c r="AI1019" s="48"/>
      <c r="AJ1019" s="48"/>
    </row>
    <row r="1020" spans="1:36" ht="21" customHeight="1" x14ac:dyDescent="0.25">
      <c r="A1020" s="48"/>
      <c r="B1020" s="48"/>
      <c r="C1020" s="48"/>
      <c r="D1020" s="48"/>
      <c r="E1020" s="48"/>
      <c r="F1020" s="48"/>
      <c r="G1020" s="48"/>
      <c r="H1020" s="48"/>
      <c r="I1020" s="48"/>
      <c r="J1020" s="48"/>
      <c r="K1020" s="48"/>
      <c r="L1020" s="48"/>
      <c r="M1020" s="48"/>
      <c r="N1020" s="48"/>
      <c r="O1020" s="48"/>
      <c r="P1020" s="48"/>
      <c r="Q1020" s="48"/>
      <c r="R1020" s="48"/>
      <c r="S1020" s="48"/>
      <c r="T1020" s="48"/>
      <c r="U1020" s="48"/>
      <c r="V1020" s="48"/>
      <c r="W1020" s="48"/>
      <c r="X1020" s="48"/>
      <c r="Y1020" s="799"/>
      <c r="Z1020" s="48"/>
      <c r="AA1020" s="48"/>
      <c r="AB1020" s="500"/>
      <c r="AC1020" s="298"/>
      <c r="AD1020" s="48"/>
      <c r="AE1020" s="48"/>
      <c r="AF1020" s="48"/>
      <c r="AG1020" s="48"/>
      <c r="AH1020" s="48"/>
      <c r="AI1020" s="48"/>
      <c r="AJ1020" s="48"/>
    </row>
    <row r="1021" spans="1:36" ht="21" customHeight="1" x14ac:dyDescent="0.25">
      <c r="A1021" s="48"/>
      <c r="B1021" s="48"/>
      <c r="C1021" s="48"/>
      <c r="D1021" s="48"/>
      <c r="E1021" s="48"/>
      <c r="F1021" s="48"/>
      <c r="G1021" s="48"/>
      <c r="H1021" s="48"/>
      <c r="I1021" s="48"/>
      <c r="J1021" s="48"/>
      <c r="K1021" s="48"/>
      <c r="L1021" s="48"/>
      <c r="M1021" s="48"/>
      <c r="N1021" s="48"/>
      <c r="O1021" s="48"/>
      <c r="P1021" s="48"/>
      <c r="Q1021" s="48"/>
      <c r="R1021" s="48"/>
      <c r="S1021" s="48"/>
      <c r="T1021" s="48"/>
      <c r="U1021" s="48"/>
      <c r="V1021" s="48"/>
      <c r="W1021" s="48"/>
      <c r="X1021" s="48"/>
      <c r="Y1021" s="799"/>
      <c r="Z1021" s="48"/>
      <c r="AA1021" s="48"/>
      <c r="AB1021" s="500"/>
      <c r="AC1021" s="298"/>
      <c r="AD1021" s="48"/>
      <c r="AE1021" s="48"/>
      <c r="AF1021" s="48"/>
      <c r="AG1021" s="48"/>
      <c r="AH1021" s="48"/>
      <c r="AI1021" s="48"/>
      <c r="AJ1021" s="48"/>
    </row>
    <row r="1022" spans="1:36" ht="21" customHeight="1" x14ac:dyDescent="0.25">
      <c r="A1022" s="48"/>
      <c r="B1022" s="48"/>
      <c r="C1022" s="48"/>
      <c r="D1022" s="48"/>
      <c r="E1022" s="48"/>
      <c r="F1022" s="48"/>
      <c r="G1022" s="48"/>
      <c r="H1022" s="48"/>
      <c r="I1022" s="48"/>
      <c r="J1022" s="48"/>
      <c r="K1022" s="48"/>
      <c r="L1022" s="48"/>
      <c r="M1022" s="48"/>
      <c r="N1022" s="48"/>
      <c r="O1022" s="48"/>
      <c r="P1022" s="48"/>
      <c r="Q1022" s="48"/>
      <c r="R1022" s="48"/>
      <c r="S1022" s="48"/>
      <c r="T1022" s="48"/>
      <c r="U1022" s="48"/>
      <c r="V1022" s="48"/>
      <c r="W1022" s="48"/>
      <c r="X1022" s="48"/>
      <c r="Y1022" s="799"/>
      <c r="Z1022" s="48"/>
      <c r="AA1022" s="48"/>
      <c r="AB1022" s="500"/>
      <c r="AC1022" s="298"/>
      <c r="AD1022" s="48"/>
      <c r="AE1022" s="48"/>
      <c r="AF1022" s="48"/>
      <c r="AG1022" s="48"/>
      <c r="AH1022" s="48"/>
      <c r="AI1022" s="48"/>
      <c r="AJ1022" s="48"/>
    </row>
    <row r="1023" spans="1:36" ht="21" customHeight="1" x14ac:dyDescent="0.25">
      <c r="A1023" s="48"/>
      <c r="B1023" s="48"/>
      <c r="C1023" s="48"/>
      <c r="D1023" s="48"/>
      <c r="E1023" s="48"/>
      <c r="F1023" s="48"/>
      <c r="G1023" s="48"/>
      <c r="H1023" s="48"/>
      <c r="I1023" s="48"/>
      <c r="J1023" s="48"/>
      <c r="K1023" s="48"/>
      <c r="L1023" s="48"/>
      <c r="M1023" s="48"/>
      <c r="N1023" s="48"/>
      <c r="O1023" s="48"/>
      <c r="P1023" s="48"/>
      <c r="Q1023" s="48"/>
      <c r="R1023" s="48"/>
      <c r="S1023" s="48"/>
      <c r="T1023" s="48"/>
      <c r="U1023" s="48"/>
      <c r="V1023" s="48"/>
      <c r="W1023" s="48"/>
      <c r="X1023" s="48"/>
      <c r="Y1023" s="799"/>
      <c r="Z1023" s="48"/>
      <c r="AA1023" s="48"/>
      <c r="AB1023" s="500"/>
      <c r="AC1023" s="298"/>
      <c r="AD1023" s="48"/>
      <c r="AE1023" s="48"/>
      <c r="AF1023" s="48"/>
      <c r="AG1023" s="48"/>
      <c r="AH1023" s="48"/>
      <c r="AI1023" s="48"/>
      <c r="AJ1023" s="48"/>
    </row>
    <row r="1024" spans="1:36" ht="21" customHeight="1" x14ac:dyDescent="0.25">
      <c r="A1024" s="48"/>
      <c r="B1024" s="48"/>
      <c r="C1024" s="48"/>
      <c r="D1024" s="48"/>
      <c r="E1024" s="48"/>
      <c r="F1024" s="48"/>
      <c r="G1024" s="48"/>
      <c r="H1024" s="48"/>
      <c r="I1024" s="48"/>
      <c r="J1024" s="48"/>
      <c r="K1024" s="48"/>
      <c r="L1024" s="48"/>
      <c r="M1024" s="48"/>
      <c r="N1024" s="48"/>
      <c r="O1024" s="48"/>
      <c r="P1024" s="48"/>
      <c r="Q1024" s="48"/>
      <c r="R1024" s="48"/>
      <c r="S1024" s="48"/>
      <c r="T1024" s="48"/>
      <c r="U1024" s="48"/>
      <c r="V1024" s="48"/>
      <c r="W1024" s="48"/>
      <c r="X1024" s="48"/>
      <c r="Y1024" s="799"/>
      <c r="Z1024" s="48"/>
      <c r="AA1024" s="48"/>
      <c r="AB1024" s="500"/>
      <c r="AC1024" s="298"/>
      <c r="AD1024" s="48"/>
      <c r="AE1024" s="48"/>
      <c r="AF1024" s="48"/>
      <c r="AG1024" s="48"/>
      <c r="AH1024" s="48"/>
      <c r="AI1024" s="48"/>
      <c r="AJ1024" s="48"/>
    </row>
    <row r="1025" spans="1:36" ht="21" customHeight="1" x14ac:dyDescent="0.25">
      <c r="A1025" s="48"/>
      <c r="B1025" s="48"/>
      <c r="C1025" s="48"/>
      <c r="D1025" s="48"/>
      <c r="E1025" s="48"/>
      <c r="F1025" s="48"/>
      <c r="G1025" s="48"/>
      <c r="H1025" s="48"/>
      <c r="I1025" s="48"/>
      <c r="J1025" s="48"/>
      <c r="K1025" s="48"/>
      <c r="L1025" s="48"/>
      <c r="M1025" s="48"/>
      <c r="N1025" s="48"/>
      <c r="O1025" s="48"/>
      <c r="P1025" s="48"/>
      <c r="Q1025" s="48"/>
      <c r="R1025" s="48"/>
      <c r="S1025" s="48"/>
      <c r="T1025" s="48"/>
      <c r="U1025" s="48"/>
      <c r="V1025" s="48"/>
      <c r="W1025" s="48"/>
      <c r="X1025" s="48"/>
      <c r="Y1025" s="799"/>
      <c r="Z1025" s="48"/>
      <c r="AA1025" s="48"/>
      <c r="AB1025" s="500"/>
      <c r="AC1025" s="298"/>
      <c r="AD1025" s="48"/>
      <c r="AE1025" s="48"/>
      <c r="AF1025" s="48"/>
      <c r="AG1025" s="48"/>
      <c r="AH1025" s="48"/>
      <c r="AI1025" s="48"/>
      <c r="AJ1025" s="48"/>
    </row>
    <row r="1026" spans="1:36" ht="21" customHeight="1" x14ac:dyDescent="0.25">
      <c r="A1026" s="48"/>
      <c r="B1026" s="48"/>
      <c r="C1026" s="48"/>
      <c r="D1026" s="48"/>
      <c r="E1026" s="48"/>
      <c r="F1026" s="48"/>
      <c r="G1026" s="48"/>
      <c r="H1026" s="48"/>
      <c r="I1026" s="48"/>
      <c r="J1026" s="48"/>
      <c r="K1026" s="48"/>
      <c r="L1026" s="48"/>
      <c r="M1026" s="48"/>
      <c r="N1026" s="48"/>
      <c r="O1026" s="48"/>
      <c r="P1026" s="48"/>
      <c r="Q1026" s="48"/>
      <c r="R1026" s="48"/>
      <c r="S1026" s="48"/>
      <c r="T1026" s="48"/>
      <c r="U1026" s="48"/>
      <c r="V1026" s="48"/>
      <c r="W1026" s="48"/>
      <c r="X1026" s="48"/>
      <c r="Y1026" s="799"/>
      <c r="Z1026" s="48"/>
      <c r="AA1026" s="48"/>
      <c r="AB1026" s="500"/>
      <c r="AC1026" s="298"/>
      <c r="AD1026" s="48"/>
      <c r="AE1026" s="48"/>
      <c r="AF1026" s="48"/>
      <c r="AG1026" s="48"/>
      <c r="AH1026" s="48"/>
      <c r="AI1026" s="48"/>
      <c r="AJ1026" s="48"/>
    </row>
    <row r="1027" spans="1:36" ht="21" customHeight="1" x14ac:dyDescent="0.25">
      <c r="A1027" s="48"/>
      <c r="B1027" s="48"/>
      <c r="C1027" s="48"/>
      <c r="D1027" s="48"/>
      <c r="E1027" s="48"/>
      <c r="F1027" s="48"/>
      <c r="G1027" s="48"/>
      <c r="H1027" s="48"/>
      <c r="I1027" s="48"/>
      <c r="J1027" s="48"/>
      <c r="K1027" s="48"/>
      <c r="L1027" s="48"/>
      <c r="M1027" s="48"/>
      <c r="N1027" s="48"/>
      <c r="O1027" s="48"/>
      <c r="P1027" s="48"/>
      <c r="Q1027" s="48"/>
      <c r="R1027" s="48"/>
      <c r="S1027" s="48"/>
      <c r="T1027" s="48"/>
      <c r="U1027" s="48"/>
      <c r="V1027" s="48"/>
      <c r="W1027" s="48"/>
      <c r="X1027" s="48"/>
      <c r="Y1027" s="799"/>
      <c r="Z1027" s="48"/>
      <c r="AA1027" s="48"/>
      <c r="AB1027" s="500"/>
      <c r="AC1027" s="298"/>
      <c r="AD1027" s="48"/>
      <c r="AE1027" s="48"/>
      <c r="AF1027" s="48"/>
      <c r="AG1027" s="48"/>
      <c r="AH1027" s="48"/>
      <c r="AI1027" s="48"/>
      <c r="AJ1027" s="48"/>
    </row>
    <row r="1028" spans="1:36" ht="21" customHeight="1" x14ac:dyDescent="0.25">
      <c r="A1028" s="48"/>
      <c r="B1028" s="48"/>
      <c r="C1028" s="48"/>
      <c r="D1028" s="48"/>
      <c r="E1028" s="48"/>
      <c r="F1028" s="48"/>
      <c r="G1028" s="48"/>
      <c r="H1028" s="48"/>
      <c r="I1028" s="48"/>
      <c r="J1028" s="48"/>
      <c r="K1028" s="48"/>
      <c r="L1028" s="48"/>
      <c r="M1028" s="48"/>
      <c r="N1028" s="48"/>
      <c r="O1028" s="48"/>
      <c r="P1028" s="48"/>
      <c r="Q1028" s="48"/>
      <c r="R1028" s="48"/>
      <c r="S1028" s="48"/>
      <c r="T1028" s="48"/>
      <c r="U1028" s="48"/>
      <c r="V1028" s="48"/>
      <c r="W1028" s="48"/>
      <c r="X1028" s="48"/>
      <c r="Y1028" s="799"/>
      <c r="Z1028" s="48"/>
      <c r="AA1028" s="48"/>
      <c r="AB1028" s="500"/>
      <c r="AC1028" s="298"/>
      <c r="AD1028" s="48"/>
      <c r="AE1028" s="48"/>
      <c r="AF1028" s="48"/>
      <c r="AG1028" s="48"/>
      <c r="AH1028" s="48"/>
      <c r="AI1028" s="48"/>
      <c r="AJ1028" s="48"/>
    </row>
    <row r="1029" spans="1:36" ht="21" customHeight="1" x14ac:dyDescent="0.25">
      <c r="A1029" s="48"/>
      <c r="B1029" s="48"/>
      <c r="C1029" s="48"/>
      <c r="D1029" s="48"/>
      <c r="E1029" s="48"/>
      <c r="F1029" s="48"/>
      <c r="G1029" s="48"/>
      <c r="H1029" s="48"/>
      <c r="I1029" s="48"/>
      <c r="J1029" s="48"/>
      <c r="K1029" s="48"/>
      <c r="L1029" s="48"/>
      <c r="M1029" s="48"/>
      <c r="N1029" s="48"/>
      <c r="O1029" s="48"/>
      <c r="P1029" s="48"/>
      <c r="Q1029" s="48"/>
      <c r="R1029" s="48"/>
      <c r="S1029" s="48"/>
      <c r="T1029" s="48"/>
      <c r="U1029" s="48"/>
      <c r="V1029" s="48"/>
      <c r="W1029" s="48"/>
      <c r="X1029" s="48"/>
      <c r="Y1029" s="799"/>
      <c r="Z1029" s="48"/>
      <c r="AA1029" s="48"/>
      <c r="AB1029" s="500"/>
      <c r="AC1029" s="298"/>
      <c r="AD1029" s="48"/>
      <c r="AE1029" s="48"/>
      <c r="AF1029" s="48"/>
      <c r="AG1029" s="48"/>
      <c r="AH1029" s="48"/>
      <c r="AI1029" s="48"/>
      <c r="AJ1029" s="48"/>
    </row>
    <row r="1030" spans="1:36" ht="21" customHeight="1" x14ac:dyDescent="0.25">
      <c r="A1030" s="48"/>
      <c r="B1030" s="48"/>
      <c r="C1030" s="48"/>
      <c r="D1030" s="48"/>
      <c r="E1030" s="48"/>
      <c r="F1030" s="48"/>
      <c r="G1030" s="48"/>
      <c r="H1030" s="48"/>
      <c r="I1030" s="48"/>
      <c r="J1030" s="48"/>
      <c r="K1030" s="48"/>
      <c r="L1030" s="48"/>
      <c r="M1030" s="48"/>
      <c r="N1030" s="48"/>
      <c r="O1030" s="48"/>
      <c r="P1030" s="48"/>
      <c r="Q1030" s="48"/>
      <c r="R1030" s="48"/>
      <c r="S1030" s="48"/>
      <c r="T1030" s="48"/>
      <c r="U1030" s="48"/>
      <c r="V1030" s="48"/>
      <c r="W1030" s="48"/>
      <c r="X1030" s="48"/>
      <c r="Y1030" s="799"/>
      <c r="Z1030" s="48"/>
      <c r="AA1030" s="48"/>
      <c r="AB1030" s="500"/>
      <c r="AC1030" s="298"/>
      <c r="AD1030" s="48"/>
      <c r="AE1030" s="48"/>
      <c r="AF1030" s="48"/>
      <c r="AG1030" s="48"/>
      <c r="AH1030" s="48"/>
      <c r="AI1030" s="48"/>
      <c r="AJ1030" s="48"/>
    </row>
    <row r="1031" spans="1:36" ht="21" customHeight="1" x14ac:dyDescent="0.25">
      <c r="A1031" s="48"/>
      <c r="B1031" s="48"/>
      <c r="C1031" s="48"/>
      <c r="D1031" s="48"/>
      <c r="E1031" s="48"/>
      <c r="F1031" s="48"/>
      <c r="G1031" s="48"/>
      <c r="H1031" s="48"/>
      <c r="I1031" s="48"/>
      <c r="J1031" s="48"/>
      <c r="K1031" s="48"/>
      <c r="L1031" s="48"/>
      <c r="M1031" s="48"/>
      <c r="N1031" s="48"/>
      <c r="O1031" s="48"/>
      <c r="P1031" s="48"/>
      <c r="Q1031" s="48"/>
      <c r="R1031" s="48"/>
      <c r="S1031" s="48"/>
      <c r="T1031" s="48"/>
      <c r="U1031" s="48"/>
      <c r="V1031" s="48"/>
      <c r="W1031" s="48"/>
      <c r="X1031" s="48"/>
      <c r="Y1031" s="799"/>
      <c r="Z1031" s="48"/>
      <c r="AA1031" s="48"/>
      <c r="AB1031" s="500"/>
      <c r="AC1031" s="298"/>
      <c r="AD1031" s="48"/>
      <c r="AE1031" s="48"/>
      <c r="AF1031" s="48"/>
      <c r="AG1031" s="48"/>
      <c r="AH1031" s="48"/>
      <c r="AI1031" s="48"/>
      <c r="AJ1031" s="48"/>
    </row>
    <row r="1032" spans="1:36" ht="21" customHeight="1" x14ac:dyDescent="0.25">
      <c r="A1032" s="48"/>
      <c r="B1032" s="48"/>
      <c r="C1032" s="48"/>
      <c r="D1032" s="48"/>
      <c r="E1032" s="48"/>
      <c r="F1032" s="48"/>
      <c r="G1032" s="48"/>
      <c r="H1032" s="48"/>
      <c r="I1032" s="48"/>
      <c r="J1032" s="48"/>
      <c r="K1032" s="48"/>
      <c r="L1032" s="48"/>
      <c r="M1032" s="48"/>
      <c r="N1032" s="48"/>
      <c r="O1032" s="48"/>
      <c r="P1032" s="48"/>
      <c r="Q1032" s="48"/>
      <c r="R1032" s="48"/>
      <c r="S1032" s="48"/>
      <c r="T1032" s="48"/>
      <c r="U1032" s="48"/>
      <c r="V1032" s="48"/>
      <c r="W1032" s="48"/>
      <c r="X1032" s="48"/>
      <c r="Y1032" s="799"/>
      <c r="Z1032" s="48"/>
      <c r="AA1032" s="48"/>
      <c r="AB1032" s="500"/>
      <c r="AC1032" s="298"/>
      <c r="AD1032" s="48"/>
      <c r="AE1032" s="48"/>
      <c r="AF1032" s="48"/>
      <c r="AG1032" s="48"/>
      <c r="AH1032" s="48"/>
      <c r="AI1032" s="48"/>
      <c r="AJ1032" s="48"/>
    </row>
    <row r="1033" spans="1:36" ht="21" customHeight="1" x14ac:dyDescent="0.25">
      <c r="A1033" s="48"/>
      <c r="B1033" s="48"/>
      <c r="C1033" s="48"/>
      <c r="D1033" s="48"/>
      <c r="E1033" s="48"/>
      <c r="F1033" s="48"/>
      <c r="G1033" s="48"/>
      <c r="H1033" s="48"/>
      <c r="I1033" s="48"/>
      <c r="J1033" s="48"/>
      <c r="K1033" s="48"/>
      <c r="L1033" s="48"/>
      <c r="M1033" s="48"/>
      <c r="N1033" s="48"/>
      <c r="O1033" s="48"/>
      <c r="P1033" s="48"/>
      <c r="Q1033" s="48"/>
      <c r="R1033" s="48"/>
      <c r="S1033" s="48"/>
      <c r="T1033" s="48"/>
      <c r="U1033" s="48"/>
      <c r="V1033" s="48"/>
      <c r="W1033" s="48"/>
      <c r="X1033" s="48"/>
      <c r="Y1033" s="799"/>
      <c r="Z1033" s="48"/>
      <c r="AA1033" s="48"/>
      <c r="AB1033" s="500"/>
      <c r="AC1033" s="298"/>
      <c r="AD1033" s="48"/>
      <c r="AE1033" s="48"/>
      <c r="AF1033" s="48"/>
      <c r="AG1033" s="48"/>
      <c r="AH1033" s="48"/>
      <c r="AI1033" s="48"/>
      <c r="AJ1033" s="48"/>
    </row>
    <row r="1034" spans="1:36" ht="21" customHeight="1" x14ac:dyDescent="0.25">
      <c r="A1034" s="48"/>
      <c r="B1034" s="48"/>
      <c r="C1034" s="48"/>
      <c r="D1034" s="48"/>
      <c r="E1034" s="48"/>
      <c r="F1034" s="48"/>
      <c r="G1034" s="48"/>
      <c r="H1034" s="48"/>
      <c r="I1034" s="48"/>
      <c r="J1034" s="48"/>
      <c r="K1034" s="48"/>
      <c r="L1034" s="48"/>
      <c r="M1034" s="48"/>
      <c r="N1034" s="48"/>
      <c r="O1034" s="48"/>
      <c r="P1034" s="48"/>
      <c r="Q1034" s="48"/>
      <c r="R1034" s="48"/>
      <c r="S1034" s="48"/>
      <c r="T1034" s="48"/>
      <c r="U1034" s="48"/>
      <c r="V1034" s="48"/>
      <c r="W1034" s="48"/>
      <c r="X1034" s="48"/>
      <c r="Y1034" s="799"/>
      <c r="Z1034" s="48"/>
      <c r="AA1034" s="48"/>
      <c r="AB1034" s="500"/>
      <c r="AC1034" s="298"/>
      <c r="AD1034" s="48"/>
      <c r="AE1034" s="48"/>
      <c r="AF1034" s="48"/>
      <c r="AG1034" s="48"/>
      <c r="AH1034" s="48"/>
      <c r="AI1034" s="48"/>
      <c r="AJ1034" s="48"/>
    </row>
    <row r="1035" spans="1:36" ht="21" customHeight="1" x14ac:dyDescent="0.25">
      <c r="A1035" s="48"/>
      <c r="B1035" s="48"/>
      <c r="C1035" s="48"/>
      <c r="D1035" s="48"/>
      <c r="E1035" s="48"/>
      <c r="F1035" s="48"/>
      <c r="G1035" s="48"/>
      <c r="H1035" s="48"/>
      <c r="I1035" s="48"/>
      <c r="J1035" s="48"/>
      <c r="K1035" s="48"/>
      <c r="L1035" s="48"/>
      <c r="M1035" s="48"/>
      <c r="N1035" s="48"/>
      <c r="O1035" s="48"/>
      <c r="P1035" s="48"/>
      <c r="Q1035" s="48"/>
      <c r="R1035" s="48"/>
      <c r="S1035" s="48"/>
      <c r="T1035" s="48"/>
      <c r="U1035" s="48"/>
      <c r="V1035" s="48"/>
      <c r="W1035" s="48"/>
      <c r="X1035" s="48"/>
      <c r="Y1035" s="799"/>
      <c r="Z1035" s="48"/>
      <c r="AA1035" s="48"/>
      <c r="AB1035" s="500"/>
      <c r="AC1035" s="298"/>
      <c r="AD1035" s="48"/>
      <c r="AE1035" s="48"/>
      <c r="AF1035" s="48"/>
      <c r="AG1035" s="48"/>
      <c r="AH1035" s="48"/>
      <c r="AI1035" s="48"/>
      <c r="AJ1035" s="48"/>
    </row>
    <row r="1036" spans="1:36" ht="21" customHeight="1" x14ac:dyDescent="0.25">
      <c r="A1036" s="48"/>
      <c r="B1036" s="48"/>
      <c r="C1036" s="48"/>
      <c r="D1036" s="48"/>
      <c r="E1036" s="48"/>
      <c r="F1036" s="48"/>
      <c r="G1036" s="48"/>
      <c r="H1036" s="48"/>
      <c r="I1036" s="48"/>
      <c r="J1036" s="48"/>
      <c r="K1036" s="48"/>
      <c r="L1036" s="48"/>
      <c r="M1036" s="48"/>
      <c r="N1036" s="48"/>
      <c r="O1036" s="48"/>
      <c r="P1036" s="48"/>
      <c r="Q1036" s="48"/>
      <c r="R1036" s="48"/>
      <c r="S1036" s="48"/>
      <c r="T1036" s="48"/>
      <c r="U1036" s="48"/>
      <c r="V1036" s="48"/>
      <c r="W1036" s="48"/>
      <c r="X1036" s="48"/>
      <c r="Y1036" s="799"/>
      <c r="Z1036" s="48"/>
      <c r="AA1036" s="48"/>
      <c r="AB1036" s="500"/>
      <c r="AC1036" s="298"/>
      <c r="AD1036" s="48"/>
      <c r="AE1036" s="48"/>
      <c r="AF1036" s="48"/>
      <c r="AG1036" s="48"/>
      <c r="AH1036" s="48"/>
      <c r="AI1036" s="48"/>
      <c r="AJ1036" s="48"/>
    </row>
    <row r="1037" spans="1:36" ht="21" customHeight="1" x14ac:dyDescent="0.25">
      <c r="A1037" s="48"/>
      <c r="B1037" s="48"/>
      <c r="C1037" s="48"/>
      <c r="D1037" s="48"/>
      <c r="E1037" s="48"/>
      <c r="F1037" s="48"/>
      <c r="G1037" s="48"/>
      <c r="H1037" s="48"/>
      <c r="I1037" s="48"/>
      <c r="J1037" s="48"/>
      <c r="K1037" s="48"/>
      <c r="L1037" s="48"/>
      <c r="M1037" s="48"/>
      <c r="N1037" s="48"/>
      <c r="O1037" s="48"/>
      <c r="P1037" s="48"/>
      <c r="Q1037" s="48"/>
      <c r="R1037" s="48"/>
      <c r="S1037" s="48"/>
      <c r="T1037" s="48"/>
      <c r="U1037" s="48"/>
      <c r="V1037" s="48"/>
      <c r="W1037" s="48"/>
      <c r="X1037" s="48"/>
      <c r="Y1037" s="799"/>
      <c r="Z1037" s="48"/>
      <c r="AA1037" s="48"/>
      <c r="AB1037" s="500"/>
      <c r="AC1037" s="298"/>
      <c r="AD1037" s="48"/>
      <c r="AE1037" s="48"/>
      <c r="AF1037" s="48"/>
      <c r="AG1037" s="48"/>
      <c r="AH1037" s="48"/>
      <c r="AI1037" s="48"/>
      <c r="AJ1037" s="48"/>
    </row>
    <row r="1038" spans="1:36" ht="21" customHeight="1" x14ac:dyDescent="0.25">
      <c r="A1038" s="48"/>
      <c r="B1038" s="48"/>
      <c r="C1038" s="48"/>
      <c r="D1038" s="48"/>
      <c r="E1038" s="48"/>
      <c r="F1038" s="48"/>
      <c r="G1038" s="48"/>
      <c r="H1038" s="48"/>
      <c r="I1038" s="48"/>
      <c r="J1038" s="48"/>
      <c r="K1038" s="48"/>
      <c r="L1038" s="48"/>
      <c r="M1038" s="48"/>
      <c r="N1038" s="48"/>
      <c r="O1038" s="48"/>
      <c r="P1038" s="48"/>
      <c r="Q1038" s="48"/>
      <c r="R1038" s="48"/>
      <c r="S1038" s="48"/>
      <c r="T1038" s="48"/>
      <c r="U1038" s="48"/>
      <c r="V1038" s="48"/>
      <c r="W1038" s="48"/>
      <c r="X1038" s="48"/>
      <c r="Y1038" s="799"/>
      <c r="Z1038" s="48"/>
      <c r="AA1038" s="48"/>
      <c r="AB1038" s="500"/>
      <c r="AC1038" s="298"/>
      <c r="AD1038" s="48"/>
      <c r="AE1038" s="48"/>
      <c r="AF1038" s="48"/>
      <c r="AG1038" s="48"/>
      <c r="AH1038" s="48"/>
      <c r="AI1038" s="48"/>
      <c r="AJ1038" s="48"/>
    </row>
    <row r="1039" spans="1:36" ht="21" customHeight="1" x14ac:dyDescent="0.25">
      <c r="A1039" s="48"/>
      <c r="B1039" s="48"/>
      <c r="C1039" s="48"/>
      <c r="D1039" s="48"/>
      <c r="E1039" s="48"/>
      <c r="F1039" s="48"/>
      <c r="G1039" s="48"/>
      <c r="H1039" s="48"/>
      <c r="I1039" s="48"/>
      <c r="J1039" s="48"/>
      <c r="K1039" s="48"/>
      <c r="L1039" s="48"/>
      <c r="M1039" s="48"/>
      <c r="N1039" s="48"/>
      <c r="O1039" s="48"/>
      <c r="P1039" s="48"/>
      <c r="Q1039" s="48"/>
      <c r="R1039" s="48"/>
      <c r="S1039" s="48"/>
      <c r="T1039" s="48"/>
      <c r="U1039" s="48"/>
      <c r="V1039" s="48"/>
      <c r="W1039" s="48"/>
      <c r="X1039" s="48"/>
      <c r="Y1039" s="799"/>
      <c r="Z1039" s="48"/>
      <c r="AA1039" s="48"/>
      <c r="AB1039" s="500"/>
      <c r="AC1039" s="298"/>
      <c r="AD1039" s="48"/>
      <c r="AE1039" s="48"/>
      <c r="AF1039" s="48"/>
      <c r="AG1039" s="48"/>
      <c r="AH1039" s="48"/>
      <c r="AI1039" s="48"/>
      <c r="AJ1039" s="48"/>
    </row>
    <row r="1040" spans="1:36" ht="21" customHeight="1" x14ac:dyDescent="0.25">
      <c r="A1040" s="48"/>
      <c r="B1040" s="48"/>
      <c r="C1040" s="48"/>
      <c r="D1040" s="48"/>
      <c r="E1040" s="48"/>
      <c r="F1040" s="48"/>
      <c r="G1040" s="48"/>
      <c r="H1040" s="48"/>
      <c r="I1040" s="48"/>
      <c r="J1040" s="48"/>
      <c r="K1040" s="48"/>
      <c r="L1040" s="48"/>
      <c r="M1040" s="48"/>
      <c r="N1040" s="48"/>
      <c r="O1040" s="48"/>
      <c r="P1040" s="48"/>
      <c r="Q1040" s="48"/>
      <c r="R1040" s="48"/>
      <c r="S1040" s="48"/>
      <c r="T1040" s="48"/>
      <c r="U1040" s="48"/>
      <c r="V1040" s="48"/>
      <c r="W1040" s="48"/>
      <c r="X1040" s="48"/>
      <c r="Y1040" s="799"/>
      <c r="Z1040" s="48"/>
      <c r="AA1040" s="48"/>
      <c r="AB1040" s="500"/>
      <c r="AC1040" s="298"/>
      <c r="AD1040" s="48"/>
      <c r="AE1040" s="48"/>
      <c r="AF1040" s="48"/>
      <c r="AG1040" s="48"/>
      <c r="AH1040" s="48"/>
      <c r="AI1040" s="48"/>
      <c r="AJ1040" s="48"/>
    </row>
    <row r="1041" spans="1:36" ht="21" customHeight="1" x14ac:dyDescent="0.25">
      <c r="A1041" s="48"/>
      <c r="B1041" s="48"/>
      <c r="C1041" s="48"/>
      <c r="D1041" s="48"/>
      <c r="E1041" s="48"/>
      <c r="F1041" s="48"/>
      <c r="G1041" s="48"/>
      <c r="H1041" s="48"/>
      <c r="I1041" s="48"/>
      <c r="J1041" s="48"/>
      <c r="K1041" s="48"/>
      <c r="L1041" s="48"/>
      <c r="M1041" s="48"/>
      <c r="N1041" s="48"/>
      <c r="O1041" s="48"/>
      <c r="P1041" s="48"/>
      <c r="Q1041" s="48"/>
      <c r="R1041" s="48"/>
      <c r="S1041" s="48"/>
      <c r="T1041" s="48"/>
      <c r="U1041" s="48"/>
      <c r="V1041" s="48"/>
      <c r="W1041" s="48"/>
      <c r="X1041" s="48"/>
      <c r="Y1041" s="799"/>
      <c r="Z1041" s="48"/>
      <c r="AA1041" s="48"/>
      <c r="AB1041" s="500"/>
      <c r="AC1041" s="298"/>
      <c r="AD1041" s="48"/>
      <c r="AE1041" s="48"/>
      <c r="AF1041" s="48"/>
      <c r="AG1041" s="48"/>
      <c r="AH1041" s="48"/>
      <c r="AI1041" s="48"/>
      <c r="AJ1041" s="48"/>
    </row>
    <row r="1042" spans="1:36" ht="21" customHeight="1" x14ac:dyDescent="0.25">
      <c r="A1042" s="48"/>
      <c r="B1042" s="48"/>
      <c r="C1042" s="48"/>
      <c r="D1042" s="48"/>
      <c r="E1042" s="48"/>
      <c r="F1042" s="48"/>
      <c r="G1042" s="48"/>
      <c r="H1042" s="48"/>
      <c r="I1042" s="48"/>
      <c r="J1042" s="48"/>
      <c r="K1042" s="48"/>
      <c r="L1042" s="48"/>
      <c r="M1042" s="48"/>
      <c r="N1042" s="48"/>
      <c r="O1042" s="48"/>
      <c r="P1042" s="48"/>
      <c r="Q1042" s="48"/>
      <c r="R1042" s="48"/>
      <c r="S1042" s="48"/>
      <c r="T1042" s="48"/>
      <c r="U1042" s="48"/>
      <c r="V1042" s="48"/>
      <c r="W1042" s="48"/>
      <c r="X1042" s="48"/>
      <c r="Y1042" s="799"/>
      <c r="Z1042" s="48"/>
      <c r="AA1042" s="48"/>
      <c r="AB1042" s="500"/>
      <c r="AC1042" s="298"/>
      <c r="AD1042" s="48"/>
      <c r="AE1042" s="48"/>
      <c r="AF1042" s="48"/>
      <c r="AG1042" s="48"/>
      <c r="AH1042" s="48"/>
      <c r="AI1042" s="48"/>
      <c r="AJ1042" s="48"/>
    </row>
    <row r="1043" spans="1:36" ht="21" customHeight="1" x14ac:dyDescent="0.25">
      <c r="A1043" s="48"/>
      <c r="B1043" s="48"/>
      <c r="C1043" s="48"/>
      <c r="D1043" s="48"/>
      <c r="E1043" s="48"/>
      <c r="F1043" s="48"/>
      <c r="G1043" s="48"/>
      <c r="H1043" s="48"/>
      <c r="I1043" s="48"/>
      <c r="J1043" s="48"/>
      <c r="K1043" s="48"/>
      <c r="L1043" s="48"/>
      <c r="M1043" s="48"/>
      <c r="N1043" s="48"/>
      <c r="O1043" s="48"/>
      <c r="P1043" s="48"/>
      <c r="Q1043" s="48"/>
      <c r="R1043" s="48"/>
      <c r="S1043" s="48"/>
      <c r="T1043" s="48"/>
      <c r="U1043" s="48"/>
      <c r="V1043" s="48"/>
      <c r="W1043" s="48"/>
      <c r="X1043" s="48"/>
      <c r="Y1043" s="799"/>
      <c r="Z1043" s="48"/>
      <c r="AA1043" s="48"/>
      <c r="AB1043" s="500"/>
      <c r="AC1043" s="298"/>
      <c r="AD1043" s="48"/>
      <c r="AE1043" s="48"/>
      <c r="AF1043" s="48"/>
      <c r="AG1043" s="48"/>
      <c r="AH1043" s="48"/>
      <c r="AI1043" s="48"/>
      <c r="AJ1043" s="48"/>
    </row>
    <row r="1044" spans="1:36" ht="21" customHeight="1" x14ac:dyDescent="0.25">
      <c r="A1044" s="48"/>
      <c r="B1044" s="48"/>
      <c r="C1044" s="48"/>
      <c r="D1044" s="48"/>
      <c r="E1044" s="48"/>
      <c r="F1044" s="48"/>
      <c r="G1044" s="48"/>
      <c r="H1044" s="48"/>
      <c r="I1044" s="48"/>
      <c r="J1044" s="48"/>
      <c r="K1044" s="48"/>
      <c r="L1044" s="48"/>
      <c r="M1044" s="48"/>
      <c r="N1044" s="48"/>
      <c r="O1044" s="48"/>
      <c r="P1044" s="48"/>
      <c r="Q1044" s="48"/>
      <c r="R1044" s="48"/>
      <c r="S1044" s="48"/>
      <c r="T1044" s="48"/>
      <c r="U1044" s="48"/>
      <c r="V1044" s="48"/>
      <c r="W1044" s="48"/>
      <c r="X1044" s="48"/>
      <c r="Y1044" s="799"/>
      <c r="Z1044" s="48"/>
      <c r="AA1044" s="48"/>
      <c r="AB1044" s="500"/>
      <c r="AC1044" s="298"/>
      <c r="AD1044" s="48"/>
      <c r="AE1044" s="48"/>
      <c r="AF1044" s="48"/>
      <c r="AG1044" s="48"/>
      <c r="AH1044" s="48"/>
      <c r="AI1044" s="48"/>
      <c r="AJ1044" s="48"/>
    </row>
    <row r="1045" spans="1:36" ht="21" customHeight="1" x14ac:dyDescent="0.25">
      <c r="A1045" s="48"/>
      <c r="B1045" s="48"/>
      <c r="C1045" s="48"/>
      <c r="D1045" s="48"/>
      <c r="E1045" s="48"/>
      <c r="F1045" s="48"/>
      <c r="G1045" s="48"/>
      <c r="H1045" s="48"/>
      <c r="I1045" s="48"/>
      <c r="J1045" s="48"/>
      <c r="K1045" s="48"/>
      <c r="L1045" s="48"/>
      <c r="M1045" s="48"/>
      <c r="N1045" s="48"/>
      <c r="O1045" s="48"/>
      <c r="P1045" s="48"/>
      <c r="Q1045" s="48"/>
      <c r="R1045" s="48"/>
      <c r="S1045" s="48"/>
      <c r="T1045" s="48"/>
      <c r="U1045" s="48"/>
      <c r="V1045" s="48"/>
      <c r="W1045" s="48"/>
      <c r="X1045" s="48"/>
      <c r="Y1045" s="799"/>
      <c r="Z1045" s="48"/>
      <c r="AA1045" s="48"/>
      <c r="AB1045" s="500"/>
      <c r="AC1045" s="298"/>
      <c r="AD1045" s="48"/>
      <c r="AE1045" s="48"/>
      <c r="AF1045" s="48"/>
      <c r="AG1045" s="48"/>
      <c r="AH1045" s="48"/>
      <c r="AI1045" s="48"/>
      <c r="AJ1045" s="48"/>
    </row>
    <row r="1046" spans="1:36" ht="21" customHeight="1" x14ac:dyDescent="0.25">
      <c r="A1046" s="48"/>
      <c r="B1046" s="48"/>
      <c r="C1046" s="48"/>
      <c r="D1046" s="48"/>
      <c r="E1046" s="48"/>
      <c r="F1046" s="48"/>
      <c r="G1046" s="48"/>
      <c r="H1046" s="48"/>
      <c r="I1046" s="48"/>
      <c r="J1046" s="48"/>
      <c r="K1046" s="48"/>
      <c r="L1046" s="48"/>
      <c r="M1046" s="48"/>
      <c r="N1046" s="48"/>
      <c r="O1046" s="48"/>
      <c r="P1046" s="48"/>
      <c r="Q1046" s="48"/>
      <c r="R1046" s="48"/>
      <c r="S1046" s="48"/>
      <c r="T1046" s="48"/>
      <c r="U1046" s="48"/>
      <c r="V1046" s="48"/>
      <c r="W1046" s="48"/>
      <c r="X1046" s="48"/>
      <c r="Y1046" s="799"/>
      <c r="Z1046" s="48"/>
      <c r="AA1046" s="48"/>
      <c r="AB1046" s="500"/>
      <c r="AC1046" s="298"/>
      <c r="AD1046" s="48"/>
      <c r="AE1046" s="48"/>
      <c r="AF1046" s="48"/>
      <c r="AG1046" s="48"/>
      <c r="AH1046" s="48"/>
      <c r="AI1046" s="48"/>
      <c r="AJ1046" s="48"/>
    </row>
    <row r="1047" spans="1:36" ht="21" customHeight="1" x14ac:dyDescent="0.25">
      <c r="A1047" s="48"/>
      <c r="B1047" s="48"/>
      <c r="C1047" s="48"/>
      <c r="D1047" s="48"/>
      <c r="E1047" s="48"/>
      <c r="F1047" s="48"/>
      <c r="G1047" s="48"/>
      <c r="H1047" s="48"/>
      <c r="I1047" s="48"/>
      <c r="J1047" s="48"/>
      <c r="K1047" s="48"/>
      <c r="L1047" s="48"/>
      <c r="M1047" s="48"/>
      <c r="N1047" s="48"/>
      <c r="O1047" s="48"/>
      <c r="P1047" s="48"/>
      <c r="Q1047" s="48"/>
      <c r="R1047" s="48"/>
      <c r="S1047" s="48"/>
      <c r="T1047" s="48"/>
      <c r="U1047" s="48"/>
      <c r="V1047" s="48"/>
      <c r="W1047" s="48"/>
      <c r="X1047" s="48"/>
      <c r="Y1047" s="799"/>
      <c r="Z1047" s="48"/>
      <c r="AA1047" s="48"/>
      <c r="AB1047" s="500"/>
      <c r="AC1047" s="298"/>
      <c r="AD1047" s="48"/>
      <c r="AE1047" s="48"/>
      <c r="AF1047" s="48"/>
      <c r="AG1047" s="48"/>
      <c r="AH1047" s="48"/>
      <c r="AI1047" s="48"/>
      <c r="AJ1047" s="48"/>
    </row>
    <row r="1048" spans="1:36" ht="21" customHeight="1" x14ac:dyDescent="0.25">
      <c r="A1048" s="48"/>
      <c r="B1048" s="48"/>
      <c r="C1048" s="48"/>
      <c r="D1048" s="48"/>
      <c r="E1048" s="48"/>
      <c r="F1048" s="48"/>
      <c r="G1048" s="48"/>
      <c r="H1048" s="48"/>
      <c r="I1048" s="48"/>
      <c r="J1048" s="48"/>
      <c r="K1048" s="48"/>
      <c r="L1048" s="48"/>
      <c r="M1048" s="48"/>
      <c r="N1048" s="48"/>
      <c r="O1048" s="48"/>
      <c r="P1048" s="48"/>
      <c r="Q1048" s="48"/>
      <c r="R1048" s="48"/>
      <c r="S1048" s="48"/>
      <c r="T1048" s="48"/>
      <c r="U1048" s="48"/>
      <c r="V1048" s="48"/>
      <c r="W1048" s="48"/>
      <c r="X1048" s="48"/>
      <c r="Y1048" s="799"/>
      <c r="Z1048" s="48"/>
      <c r="AA1048" s="48"/>
      <c r="AB1048" s="500"/>
      <c r="AC1048" s="298"/>
      <c r="AD1048" s="48"/>
      <c r="AE1048" s="48"/>
      <c r="AF1048" s="48"/>
      <c r="AG1048" s="48"/>
      <c r="AH1048" s="48"/>
      <c r="AI1048" s="48"/>
      <c r="AJ1048" s="48"/>
    </row>
    <row r="1049" spans="1:36" ht="21" customHeight="1" x14ac:dyDescent="0.25">
      <c r="A1049" s="48"/>
      <c r="B1049" s="48"/>
      <c r="C1049" s="48"/>
      <c r="D1049" s="48"/>
      <c r="E1049" s="48"/>
      <c r="F1049" s="48"/>
      <c r="G1049" s="48"/>
      <c r="H1049" s="48"/>
      <c r="I1049" s="48"/>
      <c r="J1049" s="48"/>
      <c r="K1049" s="48"/>
      <c r="L1049" s="48"/>
      <c r="M1049" s="48"/>
      <c r="N1049" s="48"/>
      <c r="O1049" s="48"/>
      <c r="P1049" s="48"/>
      <c r="Q1049" s="48"/>
      <c r="R1049" s="48"/>
      <c r="S1049" s="48"/>
      <c r="T1049" s="48"/>
      <c r="U1049" s="48"/>
      <c r="V1049" s="48"/>
      <c r="W1049" s="48"/>
      <c r="X1049" s="48"/>
      <c r="Y1049" s="799"/>
      <c r="Z1049" s="48"/>
      <c r="AA1049" s="48"/>
      <c r="AB1049" s="500"/>
      <c r="AC1049" s="298"/>
      <c r="AD1049" s="48"/>
      <c r="AE1049" s="48"/>
      <c r="AF1049" s="48"/>
      <c r="AG1049" s="48"/>
      <c r="AH1049" s="48"/>
      <c r="AI1049" s="48"/>
      <c r="AJ1049" s="48"/>
    </row>
    <row r="1050" spans="1:36" ht="21" customHeight="1" x14ac:dyDescent="0.25">
      <c r="A1050" s="48"/>
      <c r="B1050" s="48"/>
      <c r="C1050" s="48"/>
      <c r="D1050" s="48"/>
      <c r="E1050" s="48"/>
      <c r="F1050" s="48"/>
      <c r="G1050" s="48"/>
      <c r="H1050" s="48"/>
      <c r="I1050" s="48"/>
      <c r="J1050" s="48"/>
      <c r="K1050" s="48"/>
      <c r="L1050" s="48"/>
      <c r="M1050" s="48"/>
      <c r="N1050" s="48"/>
      <c r="O1050" s="48"/>
      <c r="P1050" s="48"/>
      <c r="Q1050" s="48"/>
      <c r="R1050" s="48"/>
      <c r="S1050" s="48"/>
      <c r="T1050" s="48"/>
      <c r="U1050" s="48"/>
      <c r="V1050" s="48"/>
      <c r="W1050" s="48"/>
      <c r="X1050" s="48"/>
      <c r="Y1050" s="799"/>
      <c r="Z1050" s="48"/>
      <c r="AA1050" s="48"/>
      <c r="AB1050" s="500"/>
      <c r="AC1050" s="298"/>
      <c r="AD1050" s="48"/>
      <c r="AE1050" s="48"/>
      <c r="AF1050" s="48"/>
      <c r="AG1050" s="48"/>
      <c r="AH1050" s="48"/>
      <c r="AI1050" s="48"/>
      <c r="AJ1050" s="48"/>
    </row>
    <row r="1051" spans="1:36" ht="21" customHeight="1" x14ac:dyDescent="0.25">
      <c r="A1051" s="48"/>
      <c r="B1051" s="48"/>
      <c r="C1051" s="48"/>
      <c r="D1051" s="48"/>
      <c r="E1051" s="48"/>
      <c r="F1051" s="48"/>
      <c r="G1051" s="48"/>
      <c r="H1051" s="48"/>
      <c r="I1051" s="48"/>
      <c r="J1051" s="48"/>
      <c r="K1051" s="48"/>
      <c r="L1051" s="48"/>
      <c r="M1051" s="48"/>
      <c r="N1051" s="48"/>
      <c r="O1051" s="48"/>
      <c r="P1051" s="48"/>
      <c r="Q1051" s="48"/>
      <c r="R1051" s="48"/>
      <c r="S1051" s="48"/>
      <c r="T1051" s="48"/>
      <c r="U1051" s="48"/>
      <c r="V1051" s="48"/>
      <c r="W1051" s="48"/>
      <c r="X1051" s="48"/>
      <c r="Y1051" s="799"/>
      <c r="Z1051" s="48"/>
      <c r="AA1051" s="48"/>
      <c r="AB1051" s="500"/>
      <c r="AC1051" s="298"/>
      <c r="AD1051" s="48"/>
      <c r="AE1051" s="48"/>
      <c r="AF1051" s="48"/>
      <c r="AG1051" s="48"/>
      <c r="AH1051" s="48"/>
      <c r="AI1051" s="48"/>
      <c r="AJ1051" s="48"/>
    </row>
    <row r="1052" spans="1:36" ht="21" customHeight="1" x14ac:dyDescent="0.25">
      <c r="A1052" s="48"/>
      <c r="B1052" s="48"/>
      <c r="C1052" s="48"/>
      <c r="D1052" s="48"/>
      <c r="E1052" s="48"/>
      <c r="F1052" s="48"/>
      <c r="G1052" s="48"/>
      <c r="H1052" s="48"/>
      <c r="I1052" s="48"/>
      <c r="J1052" s="48"/>
      <c r="K1052" s="48"/>
      <c r="L1052" s="48"/>
      <c r="M1052" s="48"/>
      <c r="N1052" s="48"/>
      <c r="O1052" s="48"/>
      <c r="P1052" s="48"/>
      <c r="Q1052" s="48"/>
      <c r="R1052" s="48"/>
      <c r="S1052" s="48"/>
      <c r="T1052" s="48"/>
      <c r="U1052" s="48"/>
      <c r="V1052" s="48"/>
      <c r="W1052" s="48"/>
      <c r="X1052" s="48"/>
      <c r="Y1052" s="799"/>
      <c r="Z1052" s="48"/>
      <c r="AA1052" s="48"/>
      <c r="AB1052" s="500"/>
      <c r="AC1052" s="298"/>
      <c r="AD1052" s="48"/>
      <c r="AE1052" s="48"/>
      <c r="AF1052" s="48"/>
      <c r="AG1052" s="48"/>
      <c r="AH1052" s="48"/>
      <c r="AI1052" s="48"/>
      <c r="AJ1052" s="48"/>
    </row>
    <row r="1053" spans="1:36" ht="21" customHeight="1" x14ac:dyDescent="0.25">
      <c r="A1053" s="48"/>
      <c r="B1053" s="48"/>
      <c r="C1053" s="48"/>
      <c r="D1053" s="48"/>
      <c r="E1053" s="48"/>
      <c r="F1053" s="48"/>
      <c r="G1053" s="48"/>
      <c r="H1053" s="48"/>
      <c r="I1053" s="48"/>
      <c r="J1053" s="48"/>
      <c r="K1053" s="48"/>
      <c r="L1053" s="48"/>
      <c r="M1053" s="48"/>
      <c r="N1053" s="48"/>
      <c r="O1053" s="48"/>
      <c r="P1053" s="48"/>
      <c r="Q1053" s="48"/>
      <c r="R1053" s="48"/>
      <c r="S1053" s="48"/>
      <c r="T1053" s="48"/>
      <c r="U1053" s="48"/>
      <c r="V1053" s="48"/>
      <c r="W1053" s="48"/>
      <c r="X1053" s="48"/>
      <c r="Y1053" s="799"/>
      <c r="Z1053" s="48"/>
      <c r="AA1053" s="48"/>
      <c r="AB1053" s="500"/>
      <c r="AC1053" s="298"/>
      <c r="AD1053" s="48"/>
      <c r="AE1053" s="48"/>
      <c r="AF1053" s="48"/>
      <c r="AG1053" s="48"/>
      <c r="AH1053" s="48"/>
      <c r="AI1053" s="48"/>
      <c r="AJ1053" s="48"/>
    </row>
    <row r="1054" spans="1:36" ht="21" customHeight="1" x14ac:dyDescent="0.25">
      <c r="A1054" s="48"/>
      <c r="B1054" s="48"/>
      <c r="C1054" s="48"/>
      <c r="D1054" s="48"/>
      <c r="E1054" s="48"/>
      <c r="F1054" s="48"/>
      <c r="G1054" s="48"/>
      <c r="H1054" s="48"/>
      <c r="I1054" s="48"/>
      <c r="J1054" s="48"/>
      <c r="K1054" s="48"/>
      <c r="L1054" s="48"/>
      <c r="M1054" s="48"/>
      <c r="N1054" s="48"/>
      <c r="O1054" s="48"/>
      <c r="P1054" s="48"/>
      <c r="Q1054" s="48"/>
      <c r="R1054" s="48"/>
      <c r="S1054" s="48"/>
      <c r="T1054" s="48"/>
      <c r="U1054" s="48"/>
      <c r="V1054" s="48"/>
      <c r="W1054" s="48"/>
      <c r="X1054" s="48"/>
      <c r="Y1054" s="799"/>
      <c r="Z1054" s="48"/>
      <c r="AA1054" s="48"/>
      <c r="AB1054" s="500"/>
      <c r="AC1054" s="298"/>
      <c r="AD1054" s="48"/>
      <c r="AE1054" s="48"/>
      <c r="AF1054" s="48"/>
      <c r="AG1054" s="48"/>
      <c r="AH1054" s="48"/>
      <c r="AI1054" s="48"/>
      <c r="AJ1054" s="48"/>
    </row>
    <row r="1055" spans="1:36" ht="21" customHeight="1" x14ac:dyDescent="0.25">
      <c r="A1055" s="48"/>
      <c r="B1055" s="48"/>
      <c r="C1055" s="48"/>
      <c r="D1055" s="48"/>
      <c r="E1055" s="48"/>
      <c r="F1055" s="48"/>
      <c r="G1055" s="48"/>
      <c r="H1055" s="48"/>
      <c r="I1055" s="48"/>
      <c r="J1055" s="48"/>
      <c r="K1055" s="48"/>
      <c r="L1055" s="48"/>
      <c r="M1055" s="48"/>
      <c r="N1055" s="48"/>
      <c r="O1055" s="48"/>
      <c r="P1055" s="48"/>
      <c r="Q1055" s="48"/>
      <c r="R1055" s="48"/>
      <c r="S1055" s="48"/>
      <c r="T1055" s="48"/>
      <c r="U1055" s="48"/>
      <c r="V1055" s="48"/>
      <c r="W1055" s="48"/>
      <c r="X1055" s="48"/>
      <c r="Y1055" s="799"/>
      <c r="Z1055" s="48"/>
      <c r="AA1055" s="48"/>
      <c r="AB1055" s="500"/>
      <c r="AC1055" s="298"/>
      <c r="AD1055" s="48"/>
      <c r="AE1055" s="48"/>
      <c r="AF1055" s="48"/>
      <c r="AG1055" s="48"/>
      <c r="AH1055" s="48"/>
      <c r="AI1055" s="48"/>
      <c r="AJ1055" s="48"/>
    </row>
    <row r="1056" spans="1:36" ht="21" customHeight="1" x14ac:dyDescent="0.25">
      <c r="A1056" s="48"/>
      <c r="B1056" s="48"/>
      <c r="C1056" s="48"/>
      <c r="D1056" s="48"/>
      <c r="E1056" s="48"/>
      <c r="F1056" s="48"/>
      <c r="G1056" s="48"/>
      <c r="H1056" s="48"/>
      <c r="I1056" s="48"/>
      <c r="J1056" s="48"/>
      <c r="K1056" s="48"/>
      <c r="L1056" s="48"/>
      <c r="M1056" s="48"/>
      <c r="N1056" s="48"/>
      <c r="O1056" s="48"/>
      <c r="P1056" s="48"/>
      <c r="Q1056" s="48"/>
      <c r="R1056" s="48"/>
      <c r="S1056" s="48"/>
      <c r="T1056" s="48"/>
      <c r="U1056" s="48"/>
      <c r="V1056" s="48"/>
      <c r="W1056" s="48"/>
      <c r="X1056" s="48"/>
      <c r="Y1056" s="799"/>
      <c r="Z1056" s="48"/>
      <c r="AA1056" s="48"/>
      <c r="AB1056" s="500"/>
      <c r="AC1056" s="298"/>
      <c r="AD1056" s="48"/>
      <c r="AE1056" s="48"/>
      <c r="AF1056" s="48"/>
      <c r="AG1056" s="48"/>
      <c r="AH1056" s="48"/>
      <c r="AI1056" s="48"/>
      <c r="AJ1056" s="48"/>
    </row>
    <row r="1057" spans="1:36" ht="21" customHeight="1" x14ac:dyDescent="0.25">
      <c r="A1057" s="48"/>
      <c r="B1057" s="48"/>
      <c r="C1057" s="48"/>
      <c r="D1057" s="48"/>
      <c r="E1057" s="48"/>
      <c r="F1057" s="48"/>
      <c r="G1057" s="48"/>
      <c r="H1057" s="48"/>
      <c r="I1057" s="48"/>
      <c r="J1057" s="48"/>
      <c r="K1057" s="48"/>
      <c r="L1057" s="48"/>
      <c r="M1057" s="48"/>
      <c r="N1057" s="48"/>
      <c r="O1057" s="48"/>
      <c r="P1057" s="48"/>
      <c r="Q1057" s="48"/>
      <c r="R1057" s="48"/>
      <c r="S1057" s="48"/>
      <c r="T1057" s="48"/>
      <c r="U1057" s="48"/>
      <c r="V1057" s="48"/>
      <c r="W1057" s="48"/>
      <c r="X1057" s="48"/>
      <c r="Y1057" s="799"/>
      <c r="Z1057" s="48"/>
      <c r="AA1057" s="48"/>
      <c r="AB1057" s="500"/>
      <c r="AC1057" s="298"/>
      <c r="AD1057" s="48"/>
      <c r="AE1057" s="48"/>
      <c r="AF1057" s="48"/>
      <c r="AG1057" s="48"/>
      <c r="AH1057" s="48"/>
      <c r="AI1057" s="48"/>
      <c r="AJ1057" s="48"/>
    </row>
    <row r="1058" spans="1:36" ht="21" customHeight="1" x14ac:dyDescent="0.25">
      <c r="A1058" s="48"/>
      <c r="B1058" s="48"/>
      <c r="C1058" s="48"/>
      <c r="D1058" s="48"/>
      <c r="E1058" s="48"/>
      <c r="F1058" s="48"/>
      <c r="G1058" s="48"/>
      <c r="H1058" s="48"/>
      <c r="I1058" s="48"/>
      <c r="J1058" s="48"/>
      <c r="K1058" s="48"/>
      <c r="L1058" s="48"/>
      <c r="M1058" s="48"/>
      <c r="N1058" s="48"/>
      <c r="O1058" s="48"/>
      <c r="P1058" s="48"/>
      <c r="Q1058" s="48"/>
      <c r="R1058" s="48"/>
      <c r="S1058" s="48"/>
      <c r="T1058" s="48"/>
      <c r="U1058" s="48"/>
      <c r="V1058" s="48"/>
      <c r="W1058" s="48"/>
      <c r="X1058" s="48"/>
      <c r="Y1058" s="799"/>
      <c r="Z1058" s="48"/>
      <c r="AA1058" s="48"/>
      <c r="AB1058" s="500"/>
      <c r="AC1058" s="298"/>
      <c r="AD1058" s="48"/>
      <c r="AE1058" s="48"/>
      <c r="AF1058" s="48"/>
      <c r="AG1058" s="48"/>
      <c r="AH1058" s="48"/>
      <c r="AI1058" s="48"/>
      <c r="AJ1058" s="48"/>
    </row>
    <row r="1059" spans="1:36" ht="21" customHeight="1" x14ac:dyDescent="0.25">
      <c r="A1059" s="48"/>
      <c r="B1059" s="48"/>
      <c r="C1059" s="48"/>
      <c r="D1059" s="48"/>
      <c r="E1059" s="48"/>
      <c r="F1059" s="48"/>
      <c r="G1059" s="48"/>
      <c r="H1059" s="48"/>
      <c r="I1059" s="48"/>
      <c r="J1059" s="48"/>
      <c r="K1059" s="48"/>
      <c r="L1059" s="48"/>
      <c r="M1059" s="48"/>
      <c r="N1059" s="48"/>
      <c r="O1059" s="48"/>
      <c r="P1059" s="48"/>
      <c r="Q1059" s="48"/>
      <c r="R1059" s="48"/>
      <c r="S1059" s="48"/>
      <c r="T1059" s="48"/>
      <c r="U1059" s="48"/>
      <c r="V1059" s="48"/>
      <c r="W1059" s="48"/>
      <c r="X1059" s="48"/>
      <c r="Y1059" s="799"/>
      <c r="Z1059" s="48"/>
      <c r="AA1059" s="48"/>
      <c r="AB1059" s="500"/>
      <c r="AC1059" s="298"/>
      <c r="AD1059" s="48"/>
      <c r="AE1059" s="48"/>
      <c r="AF1059" s="48"/>
      <c r="AG1059" s="48"/>
      <c r="AH1059" s="48"/>
      <c r="AI1059" s="48"/>
      <c r="AJ1059" s="48"/>
    </row>
    <row r="1060" spans="1:36" ht="21" customHeight="1" x14ac:dyDescent="0.25">
      <c r="A1060" s="48"/>
      <c r="B1060" s="48"/>
      <c r="C1060" s="48"/>
      <c r="D1060" s="48"/>
      <c r="E1060" s="48"/>
      <c r="F1060" s="48"/>
      <c r="G1060" s="48"/>
      <c r="H1060" s="48"/>
      <c r="I1060" s="48"/>
      <c r="J1060" s="48"/>
      <c r="K1060" s="48"/>
      <c r="L1060" s="48"/>
      <c r="M1060" s="48"/>
      <c r="N1060" s="48"/>
      <c r="O1060" s="48"/>
      <c r="P1060" s="48"/>
      <c r="Q1060" s="48"/>
      <c r="R1060" s="48"/>
      <c r="S1060" s="48"/>
      <c r="T1060" s="48"/>
      <c r="U1060" s="48"/>
      <c r="V1060" s="48"/>
      <c r="W1060" s="48"/>
      <c r="X1060" s="48"/>
      <c r="Y1060" s="799"/>
      <c r="Z1060" s="48"/>
      <c r="AA1060" s="48"/>
      <c r="AB1060" s="500"/>
      <c r="AC1060" s="298"/>
      <c r="AD1060" s="48"/>
      <c r="AE1060" s="48"/>
      <c r="AF1060" s="48"/>
      <c r="AG1060" s="48"/>
      <c r="AH1060" s="48"/>
      <c r="AI1060" s="48"/>
      <c r="AJ1060" s="48"/>
    </row>
    <row r="1061" spans="1:36" ht="21" customHeight="1" x14ac:dyDescent="0.25">
      <c r="A1061" s="48"/>
      <c r="B1061" s="48"/>
      <c r="C1061" s="48"/>
      <c r="D1061" s="48"/>
      <c r="E1061" s="48"/>
      <c r="F1061" s="48"/>
      <c r="G1061" s="48"/>
      <c r="H1061" s="48"/>
      <c r="I1061" s="48"/>
      <c r="J1061" s="48"/>
      <c r="K1061" s="48"/>
      <c r="L1061" s="48"/>
      <c r="M1061" s="48"/>
      <c r="N1061" s="48"/>
      <c r="O1061" s="48"/>
      <c r="P1061" s="48"/>
      <c r="Q1061" s="48"/>
      <c r="R1061" s="48"/>
      <c r="S1061" s="48"/>
      <c r="T1061" s="48"/>
      <c r="U1061" s="48"/>
      <c r="V1061" s="48"/>
      <c r="W1061" s="48"/>
      <c r="X1061" s="48"/>
      <c r="Y1061" s="799"/>
      <c r="Z1061" s="48"/>
      <c r="AA1061" s="48"/>
      <c r="AB1061" s="500"/>
      <c r="AC1061" s="298"/>
      <c r="AD1061" s="48"/>
      <c r="AE1061" s="48"/>
      <c r="AF1061" s="48"/>
      <c r="AG1061" s="48"/>
      <c r="AH1061" s="48"/>
      <c r="AI1061" s="48"/>
      <c r="AJ1061" s="48"/>
    </row>
    <row r="1062" spans="1:36" ht="21" customHeight="1" x14ac:dyDescent="0.25">
      <c r="A1062" s="48"/>
      <c r="B1062" s="48"/>
      <c r="C1062" s="48"/>
      <c r="D1062" s="48"/>
      <c r="E1062" s="48"/>
      <c r="F1062" s="48"/>
      <c r="G1062" s="48"/>
      <c r="H1062" s="48"/>
      <c r="I1062" s="48"/>
      <c r="J1062" s="48"/>
      <c r="K1062" s="48"/>
      <c r="L1062" s="48"/>
      <c r="M1062" s="48"/>
      <c r="N1062" s="48"/>
      <c r="O1062" s="48"/>
      <c r="P1062" s="48"/>
      <c r="Q1062" s="48"/>
      <c r="R1062" s="48"/>
      <c r="S1062" s="48"/>
      <c r="T1062" s="48"/>
      <c r="U1062" s="48"/>
      <c r="V1062" s="48"/>
      <c r="W1062" s="48"/>
      <c r="X1062" s="48"/>
      <c r="Y1062" s="799"/>
      <c r="Z1062" s="48"/>
      <c r="AA1062" s="48"/>
      <c r="AB1062" s="500"/>
      <c r="AC1062" s="298"/>
      <c r="AD1062" s="48"/>
      <c r="AE1062" s="48"/>
      <c r="AF1062" s="48"/>
      <c r="AG1062" s="48"/>
      <c r="AH1062" s="48"/>
      <c r="AI1062" s="48"/>
      <c r="AJ1062" s="48"/>
    </row>
    <row r="1063" spans="1:36" ht="21" customHeight="1" x14ac:dyDescent="0.25">
      <c r="A1063" s="48"/>
      <c r="B1063" s="48"/>
      <c r="C1063" s="48"/>
      <c r="D1063" s="48"/>
      <c r="E1063" s="48"/>
      <c r="F1063" s="48"/>
      <c r="G1063" s="48"/>
      <c r="H1063" s="48"/>
      <c r="I1063" s="48"/>
      <c r="J1063" s="48"/>
      <c r="K1063" s="48"/>
      <c r="L1063" s="48"/>
      <c r="M1063" s="48"/>
      <c r="N1063" s="48"/>
      <c r="O1063" s="48"/>
      <c r="P1063" s="48"/>
      <c r="Q1063" s="48"/>
      <c r="R1063" s="48"/>
      <c r="S1063" s="48"/>
      <c r="T1063" s="48"/>
      <c r="U1063" s="48"/>
      <c r="V1063" s="48"/>
      <c r="W1063" s="48"/>
      <c r="X1063" s="48"/>
      <c r="Y1063" s="799"/>
      <c r="Z1063" s="48"/>
      <c r="AA1063" s="48"/>
      <c r="AB1063" s="500"/>
      <c r="AC1063" s="298"/>
      <c r="AD1063" s="48"/>
      <c r="AE1063" s="48"/>
      <c r="AF1063" s="48"/>
      <c r="AG1063" s="48"/>
      <c r="AH1063" s="48"/>
      <c r="AI1063" s="48"/>
      <c r="AJ1063" s="48"/>
    </row>
    <row r="1064" spans="1:36" ht="21" customHeight="1" x14ac:dyDescent="0.25">
      <c r="A1064" s="48"/>
      <c r="B1064" s="48"/>
      <c r="C1064" s="48"/>
      <c r="D1064" s="48"/>
      <c r="E1064" s="48"/>
      <c r="F1064" s="48"/>
      <c r="G1064" s="48"/>
      <c r="H1064" s="48"/>
      <c r="I1064" s="48"/>
      <c r="J1064" s="48"/>
      <c r="K1064" s="48"/>
      <c r="L1064" s="48"/>
      <c r="M1064" s="48"/>
      <c r="N1064" s="48"/>
      <c r="O1064" s="48"/>
      <c r="P1064" s="48"/>
      <c r="Q1064" s="48"/>
      <c r="R1064" s="48"/>
      <c r="S1064" s="48"/>
      <c r="T1064" s="48"/>
      <c r="U1064" s="48"/>
      <c r="V1064" s="48"/>
      <c r="W1064" s="48"/>
      <c r="X1064" s="48"/>
      <c r="Y1064" s="799"/>
      <c r="Z1064" s="48"/>
      <c r="AA1064" s="48"/>
      <c r="AB1064" s="500"/>
      <c r="AC1064" s="298"/>
      <c r="AD1064" s="48"/>
      <c r="AE1064" s="48"/>
      <c r="AF1064" s="48"/>
      <c r="AG1064" s="48"/>
      <c r="AH1064" s="48"/>
      <c r="AI1064" s="48"/>
      <c r="AJ1064" s="48"/>
    </row>
    <row r="1065" spans="1:36" ht="21" customHeight="1" x14ac:dyDescent="0.25">
      <c r="A1065" s="48"/>
      <c r="B1065" s="48"/>
      <c r="C1065" s="48"/>
      <c r="D1065" s="48"/>
      <c r="E1065" s="48"/>
      <c r="F1065" s="48"/>
      <c r="G1065" s="48"/>
      <c r="H1065" s="48"/>
      <c r="I1065" s="48"/>
      <c r="J1065" s="48"/>
      <c r="K1065" s="48"/>
      <c r="L1065" s="48"/>
      <c r="M1065" s="48"/>
      <c r="N1065" s="48"/>
      <c r="O1065" s="48"/>
      <c r="P1065" s="48"/>
      <c r="Q1065" s="48"/>
      <c r="R1065" s="48"/>
      <c r="S1065" s="48"/>
      <c r="T1065" s="48"/>
      <c r="U1065" s="48"/>
      <c r="V1065" s="48"/>
      <c r="W1065" s="48"/>
      <c r="X1065" s="48"/>
      <c r="Y1065" s="799"/>
      <c r="Z1065" s="48"/>
      <c r="AA1065" s="48"/>
      <c r="AB1065" s="500"/>
      <c r="AC1065" s="298"/>
      <c r="AD1065" s="48"/>
      <c r="AE1065" s="48"/>
      <c r="AF1065" s="48"/>
      <c r="AG1065" s="48"/>
      <c r="AH1065" s="48"/>
      <c r="AI1065" s="48"/>
      <c r="AJ1065" s="48"/>
    </row>
    <row r="1066" spans="1:36" ht="21" customHeight="1" x14ac:dyDescent="0.25">
      <c r="A1066" s="48"/>
      <c r="B1066" s="48"/>
      <c r="C1066" s="48"/>
      <c r="D1066" s="48"/>
      <c r="E1066" s="48"/>
      <c r="F1066" s="48"/>
      <c r="G1066" s="48"/>
      <c r="H1066" s="48"/>
      <c r="I1066" s="48"/>
      <c r="J1066" s="48"/>
      <c r="K1066" s="48"/>
      <c r="L1066" s="48"/>
      <c r="M1066" s="48"/>
      <c r="N1066" s="48"/>
      <c r="O1066" s="48"/>
      <c r="P1066" s="48"/>
      <c r="Q1066" s="48"/>
      <c r="R1066" s="48"/>
      <c r="S1066" s="48"/>
      <c r="T1066" s="48"/>
      <c r="U1066" s="48"/>
      <c r="V1066" s="48"/>
      <c r="W1066" s="48"/>
      <c r="X1066" s="48"/>
      <c r="Y1066" s="799"/>
      <c r="Z1066" s="48"/>
      <c r="AA1066" s="48"/>
      <c r="AB1066" s="500"/>
      <c r="AC1066" s="298"/>
      <c r="AD1066" s="48"/>
      <c r="AE1066" s="48"/>
      <c r="AF1066" s="48"/>
      <c r="AG1066" s="48"/>
      <c r="AH1066" s="48"/>
      <c r="AI1066" s="48"/>
      <c r="AJ1066" s="48"/>
    </row>
    <row r="1067" spans="1:36" ht="21" customHeight="1" x14ac:dyDescent="0.25">
      <c r="A1067" s="48"/>
      <c r="B1067" s="48"/>
      <c r="C1067" s="48"/>
      <c r="D1067" s="48"/>
      <c r="E1067" s="48"/>
      <c r="F1067" s="48"/>
      <c r="G1067" s="48"/>
      <c r="H1067" s="48"/>
      <c r="I1067" s="48"/>
      <c r="J1067" s="48"/>
      <c r="K1067" s="48"/>
      <c r="L1067" s="48"/>
      <c r="M1067" s="48"/>
      <c r="N1067" s="48"/>
      <c r="O1067" s="48"/>
      <c r="P1067" s="48"/>
      <c r="Q1067" s="48"/>
      <c r="R1067" s="48"/>
      <c r="S1067" s="48"/>
      <c r="T1067" s="48"/>
      <c r="U1067" s="48"/>
      <c r="V1067" s="48"/>
      <c r="W1067" s="48"/>
      <c r="X1067" s="48"/>
      <c r="Y1067" s="799"/>
      <c r="Z1067" s="48"/>
      <c r="AA1067" s="48"/>
      <c r="AB1067" s="500"/>
      <c r="AC1067" s="298"/>
      <c r="AD1067" s="48"/>
      <c r="AE1067" s="48"/>
      <c r="AF1067" s="48"/>
      <c r="AG1067" s="48"/>
      <c r="AH1067" s="48"/>
      <c r="AI1067" s="48"/>
      <c r="AJ1067" s="48"/>
    </row>
    <row r="1068" spans="1:36" ht="21" customHeight="1" x14ac:dyDescent="0.25">
      <c r="A1068" s="48"/>
      <c r="B1068" s="48"/>
      <c r="C1068" s="48"/>
      <c r="D1068" s="48"/>
      <c r="E1068" s="48"/>
      <c r="F1068" s="48"/>
      <c r="G1068" s="48"/>
      <c r="H1068" s="48"/>
      <c r="I1068" s="48"/>
      <c r="J1068" s="48"/>
      <c r="K1068" s="48"/>
      <c r="L1068" s="48"/>
      <c r="M1068" s="48"/>
      <c r="N1068" s="48"/>
      <c r="O1068" s="48"/>
      <c r="P1068" s="48"/>
      <c r="Q1068" s="48"/>
      <c r="R1068" s="48"/>
      <c r="S1068" s="48"/>
      <c r="T1068" s="48"/>
      <c r="U1068" s="48"/>
      <c r="V1068" s="48"/>
      <c r="W1068" s="48"/>
      <c r="X1068" s="48"/>
      <c r="Y1068" s="799"/>
      <c r="Z1068" s="48"/>
      <c r="AA1068" s="48"/>
      <c r="AB1068" s="500"/>
      <c r="AC1068" s="298"/>
      <c r="AD1068" s="48"/>
      <c r="AE1068" s="48"/>
      <c r="AF1068" s="48"/>
      <c r="AG1068" s="48"/>
      <c r="AH1068" s="48"/>
      <c r="AI1068" s="48"/>
      <c r="AJ1068" s="48"/>
    </row>
    <row r="1069" spans="1:36" ht="21" customHeight="1" x14ac:dyDescent="0.25">
      <c r="A1069" s="48"/>
      <c r="B1069" s="48"/>
      <c r="C1069" s="48"/>
      <c r="D1069" s="48"/>
      <c r="E1069" s="48"/>
      <c r="F1069" s="48"/>
      <c r="G1069" s="48"/>
      <c r="H1069" s="48"/>
      <c r="I1069" s="48"/>
      <c r="J1069" s="48"/>
      <c r="K1069" s="48"/>
      <c r="L1069" s="48"/>
      <c r="M1069" s="48"/>
      <c r="N1069" s="48"/>
      <c r="O1069" s="48"/>
      <c r="P1069" s="48"/>
      <c r="Q1069" s="48"/>
      <c r="R1069" s="48"/>
      <c r="S1069" s="48"/>
      <c r="T1069" s="48"/>
      <c r="U1069" s="48"/>
      <c r="V1069" s="48"/>
      <c r="W1069" s="48"/>
      <c r="X1069" s="48"/>
      <c r="Y1069" s="799"/>
      <c r="Z1069" s="48"/>
      <c r="AA1069" s="48"/>
      <c r="AB1069" s="500"/>
      <c r="AC1069" s="298"/>
      <c r="AD1069" s="48"/>
      <c r="AE1069" s="48"/>
      <c r="AF1069" s="48"/>
      <c r="AG1069" s="48"/>
      <c r="AH1069" s="48"/>
      <c r="AI1069" s="48"/>
      <c r="AJ1069" s="48"/>
    </row>
    <row r="1070" spans="1:36" ht="21" customHeight="1" x14ac:dyDescent="0.25">
      <c r="A1070" s="48"/>
      <c r="B1070" s="48"/>
      <c r="C1070" s="48"/>
      <c r="D1070" s="48"/>
      <c r="E1070" s="48"/>
      <c r="F1070" s="48"/>
      <c r="G1070" s="48"/>
      <c r="H1070" s="48"/>
      <c r="I1070" s="48"/>
      <c r="J1070" s="48"/>
      <c r="K1070" s="48"/>
      <c r="L1070" s="48"/>
      <c r="M1070" s="48"/>
      <c r="N1070" s="48"/>
      <c r="O1070" s="48"/>
      <c r="P1070" s="48"/>
      <c r="Q1070" s="48"/>
      <c r="R1070" s="48"/>
      <c r="S1070" s="48"/>
      <c r="T1070" s="48"/>
      <c r="U1070" s="48"/>
      <c r="V1070" s="48"/>
      <c r="W1070" s="48"/>
      <c r="X1070" s="48"/>
      <c r="Y1070" s="799"/>
      <c r="Z1070" s="48"/>
      <c r="AA1070" s="48"/>
      <c r="AB1070" s="500"/>
      <c r="AC1070" s="298"/>
      <c r="AD1070" s="48"/>
      <c r="AE1070" s="48"/>
      <c r="AF1070" s="48"/>
      <c r="AG1070" s="48"/>
      <c r="AH1070" s="48"/>
      <c r="AI1070" s="48"/>
      <c r="AJ1070" s="48"/>
    </row>
    <row r="1071" spans="1:36" ht="21" customHeight="1" x14ac:dyDescent="0.25">
      <c r="A1071" s="48"/>
      <c r="B1071" s="48"/>
      <c r="C1071" s="48"/>
      <c r="D1071" s="48"/>
      <c r="E1071" s="48"/>
      <c r="F1071" s="48"/>
      <c r="G1071" s="48"/>
      <c r="H1071" s="48"/>
      <c r="I1071" s="48"/>
      <c r="J1071" s="48"/>
      <c r="K1071" s="48"/>
      <c r="L1071" s="48"/>
      <c r="M1071" s="48"/>
      <c r="N1071" s="48"/>
      <c r="O1071" s="48"/>
      <c r="P1071" s="48"/>
      <c r="Q1071" s="48"/>
      <c r="R1071" s="48"/>
      <c r="S1071" s="48"/>
      <c r="T1071" s="48"/>
      <c r="U1071" s="48"/>
      <c r="V1071" s="48"/>
      <c r="W1071" s="48"/>
      <c r="X1071" s="48"/>
      <c r="Y1071" s="799"/>
      <c r="Z1071" s="48"/>
      <c r="AA1071" s="48"/>
      <c r="AB1071" s="500"/>
      <c r="AC1071" s="298"/>
      <c r="AD1071" s="48"/>
      <c r="AE1071" s="48"/>
      <c r="AF1071" s="48"/>
      <c r="AG1071" s="48"/>
      <c r="AH1071" s="48"/>
      <c r="AI1071" s="48"/>
      <c r="AJ1071" s="48"/>
    </row>
    <row r="1072" spans="1:36" ht="21" customHeight="1" x14ac:dyDescent="0.25">
      <c r="A1072" s="48"/>
      <c r="B1072" s="48"/>
      <c r="C1072" s="48"/>
      <c r="D1072" s="48"/>
      <c r="E1072" s="48"/>
      <c r="F1072" s="48"/>
      <c r="G1072" s="48"/>
      <c r="H1072" s="48"/>
      <c r="I1072" s="48"/>
      <c r="J1072" s="48"/>
      <c r="K1072" s="48"/>
      <c r="L1072" s="48"/>
      <c r="M1072" s="48"/>
      <c r="N1072" s="48"/>
      <c r="O1072" s="48"/>
      <c r="P1072" s="48"/>
      <c r="Q1072" s="48"/>
      <c r="R1072" s="48"/>
      <c r="S1072" s="48"/>
      <c r="T1072" s="48"/>
      <c r="U1072" s="48"/>
      <c r="V1072" s="48"/>
      <c r="W1072" s="48"/>
      <c r="X1072" s="48"/>
      <c r="Y1072" s="799"/>
      <c r="Z1072" s="48"/>
      <c r="AA1072" s="48"/>
      <c r="AB1072" s="500"/>
      <c r="AC1072" s="298"/>
      <c r="AD1072" s="48"/>
      <c r="AE1072" s="48"/>
      <c r="AF1072" s="48"/>
      <c r="AG1072" s="48"/>
      <c r="AH1072" s="48"/>
      <c r="AI1072" s="48"/>
      <c r="AJ1072" s="48"/>
    </row>
    <row r="1073" spans="1:36" ht="21" customHeight="1" x14ac:dyDescent="0.25">
      <c r="A1073" s="48"/>
      <c r="B1073" s="48"/>
      <c r="C1073" s="48"/>
      <c r="D1073" s="48"/>
      <c r="E1073" s="48"/>
      <c r="F1073" s="48"/>
      <c r="G1073" s="48"/>
      <c r="H1073" s="48"/>
      <c r="I1073" s="48"/>
      <c r="J1073" s="48"/>
      <c r="K1073" s="48"/>
      <c r="L1073" s="48"/>
      <c r="M1073" s="48"/>
      <c r="N1073" s="48"/>
      <c r="O1073" s="48"/>
      <c r="P1073" s="48"/>
      <c r="Q1073" s="48"/>
      <c r="R1073" s="48"/>
      <c r="S1073" s="48"/>
      <c r="T1073" s="48"/>
      <c r="U1073" s="48"/>
      <c r="V1073" s="48"/>
      <c r="W1073" s="48"/>
      <c r="X1073" s="48"/>
      <c r="Y1073" s="799"/>
      <c r="Z1073" s="48"/>
      <c r="AA1073" s="48"/>
      <c r="AB1073" s="500"/>
      <c r="AC1073" s="298"/>
      <c r="AD1073" s="48"/>
      <c r="AE1073" s="48"/>
      <c r="AF1073" s="48"/>
      <c r="AG1073" s="48"/>
      <c r="AH1073" s="48"/>
      <c r="AI1073" s="48"/>
      <c r="AJ1073" s="48"/>
    </row>
    <row r="1074" spans="1:36" ht="21" customHeight="1" x14ac:dyDescent="0.25">
      <c r="A1074" s="48"/>
      <c r="B1074" s="48"/>
      <c r="C1074" s="48"/>
      <c r="D1074" s="48"/>
      <c r="E1074" s="48"/>
      <c r="F1074" s="48"/>
      <c r="G1074" s="48"/>
      <c r="H1074" s="48"/>
      <c r="I1074" s="48"/>
      <c r="J1074" s="48"/>
      <c r="K1074" s="48"/>
      <c r="L1074" s="48"/>
      <c r="M1074" s="48"/>
      <c r="N1074" s="48"/>
      <c r="O1074" s="48"/>
      <c r="P1074" s="48"/>
      <c r="Q1074" s="48"/>
      <c r="R1074" s="48"/>
      <c r="S1074" s="48"/>
      <c r="T1074" s="48"/>
      <c r="U1074" s="48"/>
      <c r="V1074" s="48"/>
      <c r="W1074" s="48"/>
      <c r="X1074" s="48"/>
      <c r="Y1074" s="799"/>
      <c r="Z1074" s="48"/>
      <c r="AA1074" s="48"/>
      <c r="AB1074" s="500"/>
      <c r="AC1074" s="298"/>
      <c r="AD1074" s="48"/>
      <c r="AE1074" s="48"/>
      <c r="AF1074" s="48"/>
      <c r="AG1074" s="48"/>
      <c r="AH1074" s="48"/>
      <c r="AI1074" s="48"/>
      <c r="AJ1074" s="48"/>
    </row>
    <row r="1075" spans="1:36" ht="21" customHeight="1" x14ac:dyDescent="0.25">
      <c r="A1075" s="48"/>
      <c r="B1075" s="48"/>
      <c r="C1075" s="48"/>
      <c r="D1075" s="48"/>
      <c r="E1075" s="48"/>
      <c r="F1075" s="48"/>
      <c r="G1075" s="48"/>
      <c r="H1075" s="48"/>
      <c r="I1075" s="48"/>
      <c r="J1075" s="48"/>
      <c r="K1075" s="48"/>
      <c r="L1075" s="48"/>
      <c r="M1075" s="48"/>
      <c r="N1075" s="48"/>
      <c r="O1075" s="48"/>
      <c r="P1075" s="48"/>
      <c r="Q1075" s="48"/>
      <c r="R1075" s="48"/>
      <c r="S1075" s="48"/>
      <c r="T1075" s="48"/>
      <c r="U1075" s="48"/>
      <c r="V1075" s="48"/>
      <c r="W1075" s="48"/>
      <c r="X1075" s="48"/>
      <c r="Y1075" s="799"/>
      <c r="Z1075" s="48"/>
      <c r="AA1075" s="48"/>
      <c r="AB1075" s="500"/>
      <c r="AC1075" s="298"/>
      <c r="AD1075" s="48"/>
      <c r="AE1075" s="48"/>
      <c r="AF1075" s="48"/>
      <c r="AG1075" s="48"/>
      <c r="AH1075" s="48"/>
      <c r="AI1075" s="48"/>
      <c r="AJ1075" s="48"/>
    </row>
    <row r="1076" spans="1:36" ht="21" customHeight="1" x14ac:dyDescent="0.25">
      <c r="A1076" s="48"/>
      <c r="B1076" s="48"/>
      <c r="C1076" s="48"/>
      <c r="D1076" s="48"/>
      <c r="E1076" s="48"/>
      <c r="F1076" s="48"/>
      <c r="G1076" s="48"/>
      <c r="H1076" s="48"/>
      <c r="I1076" s="48"/>
      <c r="J1076" s="48"/>
      <c r="K1076" s="48"/>
      <c r="L1076" s="48"/>
      <c r="M1076" s="48"/>
      <c r="N1076" s="48"/>
      <c r="O1076" s="48"/>
      <c r="P1076" s="48"/>
      <c r="Q1076" s="48"/>
      <c r="R1076" s="48"/>
      <c r="S1076" s="48"/>
      <c r="T1076" s="48"/>
      <c r="U1076" s="48"/>
      <c r="V1076" s="48"/>
      <c r="W1076" s="48"/>
      <c r="X1076" s="48"/>
      <c r="Y1076" s="799"/>
      <c r="Z1076" s="48"/>
      <c r="AA1076" s="48"/>
      <c r="AB1076" s="500"/>
      <c r="AC1076" s="298"/>
      <c r="AD1076" s="48"/>
      <c r="AE1076" s="48"/>
      <c r="AF1076" s="48"/>
      <c r="AG1076" s="48"/>
      <c r="AH1076" s="48"/>
      <c r="AI1076" s="48"/>
      <c r="AJ1076" s="48"/>
    </row>
    <row r="1077" spans="1:36" ht="21" customHeight="1" x14ac:dyDescent="0.25">
      <c r="A1077" s="48"/>
      <c r="B1077" s="48"/>
      <c r="C1077" s="48"/>
      <c r="D1077" s="48"/>
      <c r="E1077" s="48"/>
      <c r="F1077" s="48"/>
      <c r="G1077" s="48"/>
      <c r="H1077" s="48"/>
      <c r="I1077" s="48"/>
      <c r="J1077" s="48"/>
      <c r="K1077" s="48"/>
      <c r="L1077" s="48"/>
      <c r="M1077" s="48"/>
      <c r="N1077" s="48"/>
      <c r="O1077" s="48"/>
      <c r="P1077" s="48"/>
      <c r="Q1077" s="48"/>
      <c r="R1077" s="48"/>
      <c r="S1077" s="48"/>
      <c r="T1077" s="48"/>
      <c r="U1077" s="48"/>
      <c r="V1077" s="48"/>
      <c r="W1077" s="48"/>
      <c r="X1077" s="48"/>
      <c r="Y1077" s="799"/>
      <c r="Z1077" s="48"/>
      <c r="AA1077" s="48"/>
      <c r="AB1077" s="500"/>
      <c r="AC1077" s="298"/>
      <c r="AD1077" s="48"/>
      <c r="AE1077" s="48"/>
      <c r="AF1077" s="48"/>
      <c r="AG1077" s="48"/>
      <c r="AH1077" s="48"/>
      <c r="AI1077" s="48"/>
      <c r="AJ1077" s="48"/>
    </row>
    <row r="1078" spans="1:36" ht="21" customHeight="1" x14ac:dyDescent="0.25">
      <c r="A1078" s="48"/>
      <c r="B1078" s="48"/>
      <c r="C1078" s="48"/>
      <c r="D1078" s="48"/>
      <c r="E1078" s="48"/>
      <c r="F1078" s="48"/>
      <c r="G1078" s="48"/>
      <c r="H1078" s="48"/>
      <c r="I1078" s="48"/>
      <c r="J1078" s="48"/>
      <c r="K1078" s="48"/>
      <c r="L1078" s="48"/>
      <c r="M1078" s="48"/>
      <c r="N1078" s="48"/>
      <c r="O1078" s="48"/>
      <c r="P1078" s="48"/>
      <c r="Q1078" s="48"/>
      <c r="R1078" s="48"/>
      <c r="S1078" s="48"/>
      <c r="T1078" s="48"/>
      <c r="U1078" s="48"/>
      <c r="V1078" s="48"/>
      <c r="W1078" s="48"/>
      <c r="X1078" s="48"/>
      <c r="Y1078" s="799"/>
      <c r="Z1078" s="48"/>
      <c r="AA1078" s="48"/>
      <c r="AB1078" s="500"/>
      <c r="AC1078" s="298"/>
      <c r="AD1078" s="48"/>
      <c r="AE1078" s="48"/>
      <c r="AF1078" s="48"/>
      <c r="AG1078" s="48"/>
      <c r="AH1078" s="48"/>
      <c r="AI1078" s="48"/>
      <c r="AJ1078" s="48"/>
    </row>
    <row r="1079" spans="1:36" ht="21" customHeight="1" x14ac:dyDescent="0.25">
      <c r="A1079" s="48"/>
      <c r="B1079" s="48"/>
      <c r="C1079" s="48"/>
      <c r="D1079" s="48"/>
      <c r="E1079" s="48"/>
      <c r="F1079" s="48"/>
      <c r="G1079" s="48"/>
      <c r="H1079" s="48"/>
      <c r="I1079" s="48"/>
      <c r="J1079" s="48"/>
      <c r="K1079" s="48"/>
      <c r="L1079" s="48"/>
      <c r="M1079" s="48"/>
      <c r="N1079" s="48"/>
      <c r="O1079" s="48"/>
      <c r="P1079" s="48"/>
      <c r="Q1079" s="48"/>
      <c r="R1079" s="48"/>
      <c r="S1079" s="48"/>
      <c r="T1079" s="48"/>
      <c r="U1079" s="48"/>
      <c r="V1079" s="48"/>
      <c r="W1079" s="48"/>
      <c r="X1079" s="48"/>
      <c r="Y1079" s="799"/>
      <c r="Z1079" s="48"/>
      <c r="AA1079" s="48"/>
      <c r="AB1079" s="500"/>
      <c r="AC1079" s="298"/>
      <c r="AD1079" s="48"/>
      <c r="AE1079" s="48"/>
      <c r="AF1079" s="48"/>
      <c r="AG1079" s="48"/>
      <c r="AH1079" s="48"/>
      <c r="AI1079" s="48"/>
      <c r="AJ1079" s="48"/>
    </row>
    <row r="1080" spans="1:36" ht="21" customHeight="1" x14ac:dyDescent="0.25">
      <c r="A1080" s="48"/>
      <c r="B1080" s="48"/>
      <c r="C1080" s="48"/>
      <c r="D1080" s="48"/>
      <c r="E1080" s="48"/>
      <c r="F1080" s="48"/>
      <c r="G1080" s="48"/>
      <c r="H1080" s="48"/>
      <c r="I1080" s="48"/>
      <c r="J1080" s="48"/>
      <c r="K1080" s="48"/>
      <c r="L1080" s="48"/>
      <c r="M1080" s="48"/>
      <c r="N1080" s="48"/>
      <c r="O1080" s="48"/>
      <c r="P1080" s="48"/>
      <c r="Q1080" s="48"/>
      <c r="R1080" s="48"/>
      <c r="S1080" s="48"/>
      <c r="T1080" s="48"/>
      <c r="U1080" s="48"/>
      <c r="V1080" s="48"/>
      <c r="W1080" s="48"/>
      <c r="X1080" s="48"/>
      <c r="Y1080" s="799"/>
      <c r="Z1080" s="48"/>
      <c r="AA1080" s="48"/>
      <c r="AB1080" s="500"/>
      <c r="AC1080" s="298"/>
      <c r="AD1080" s="48"/>
      <c r="AE1080" s="48"/>
      <c r="AF1080" s="48"/>
      <c r="AG1080" s="48"/>
      <c r="AH1080" s="48"/>
      <c r="AI1080" s="48"/>
      <c r="AJ1080" s="48"/>
    </row>
    <row r="1081" spans="1:36" ht="21" customHeight="1" x14ac:dyDescent="0.25">
      <c r="A1081" s="48"/>
      <c r="B1081" s="48"/>
      <c r="C1081" s="48"/>
      <c r="D1081" s="48"/>
      <c r="E1081" s="48"/>
      <c r="F1081" s="48"/>
      <c r="G1081" s="48"/>
      <c r="H1081" s="48"/>
      <c r="I1081" s="48"/>
      <c r="J1081" s="48"/>
      <c r="K1081" s="48"/>
      <c r="L1081" s="48"/>
      <c r="M1081" s="48"/>
      <c r="N1081" s="48"/>
      <c r="O1081" s="48"/>
      <c r="P1081" s="48"/>
      <c r="Q1081" s="48"/>
      <c r="R1081" s="48"/>
      <c r="S1081" s="48"/>
      <c r="T1081" s="48"/>
      <c r="U1081" s="48"/>
      <c r="V1081" s="48"/>
      <c r="W1081" s="48"/>
      <c r="X1081" s="48"/>
      <c r="Y1081" s="799"/>
      <c r="Z1081" s="48"/>
      <c r="AA1081" s="48"/>
      <c r="AB1081" s="500"/>
      <c r="AC1081" s="298"/>
      <c r="AD1081" s="48"/>
      <c r="AE1081" s="48"/>
      <c r="AF1081" s="48"/>
      <c r="AG1081" s="48"/>
      <c r="AH1081" s="48"/>
      <c r="AI1081" s="48"/>
      <c r="AJ1081" s="48"/>
    </row>
    <row r="1082" spans="1:36" ht="21" customHeight="1" x14ac:dyDescent="0.25">
      <c r="A1082" s="48"/>
      <c r="B1082" s="48"/>
      <c r="C1082" s="48"/>
      <c r="D1082" s="48"/>
      <c r="E1082" s="48"/>
      <c r="F1082" s="48"/>
      <c r="G1082" s="48"/>
      <c r="H1082" s="48"/>
      <c r="I1082" s="48"/>
      <c r="J1082" s="48"/>
      <c r="K1082" s="48"/>
      <c r="L1082" s="48"/>
      <c r="M1082" s="48"/>
      <c r="N1082" s="48"/>
      <c r="O1082" s="48"/>
      <c r="P1082" s="48"/>
      <c r="Q1082" s="48"/>
      <c r="R1082" s="48"/>
      <c r="S1082" s="48"/>
      <c r="T1082" s="48"/>
      <c r="U1082" s="48"/>
      <c r="V1082" s="48"/>
      <c r="W1082" s="48"/>
      <c r="X1082" s="48"/>
      <c r="Y1082" s="799"/>
      <c r="Z1082" s="48"/>
      <c r="AA1082" s="48"/>
      <c r="AB1082" s="500"/>
      <c r="AC1082" s="298"/>
      <c r="AD1082" s="48"/>
      <c r="AE1082" s="48"/>
      <c r="AF1082" s="48"/>
      <c r="AG1082" s="48"/>
      <c r="AH1082" s="48"/>
      <c r="AI1082" s="48"/>
      <c r="AJ1082" s="48"/>
    </row>
    <row r="1083" spans="1:36" ht="21" customHeight="1" x14ac:dyDescent="0.25">
      <c r="A1083" s="48"/>
      <c r="B1083" s="48"/>
      <c r="C1083" s="48"/>
      <c r="D1083" s="48"/>
      <c r="E1083" s="48"/>
      <c r="F1083" s="48"/>
      <c r="G1083" s="48"/>
      <c r="H1083" s="48"/>
      <c r="I1083" s="48"/>
      <c r="J1083" s="48"/>
      <c r="K1083" s="48"/>
      <c r="L1083" s="48"/>
      <c r="M1083" s="48"/>
      <c r="N1083" s="48"/>
      <c r="O1083" s="48"/>
      <c r="P1083" s="48"/>
      <c r="Q1083" s="48"/>
      <c r="R1083" s="48"/>
      <c r="S1083" s="48"/>
      <c r="T1083" s="48"/>
      <c r="U1083" s="48"/>
      <c r="V1083" s="48"/>
      <c r="W1083" s="48"/>
      <c r="X1083" s="48"/>
      <c r="Y1083" s="799"/>
      <c r="Z1083" s="48"/>
      <c r="AA1083" s="48"/>
      <c r="AB1083" s="500"/>
      <c r="AC1083" s="298"/>
      <c r="AD1083" s="48"/>
      <c r="AE1083" s="48"/>
      <c r="AF1083" s="48"/>
      <c r="AG1083" s="48"/>
      <c r="AH1083" s="48"/>
      <c r="AI1083" s="48"/>
      <c r="AJ1083" s="48"/>
    </row>
    <row r="1084" spans="1:36" ht="21" customHeight="1" x14ac:dyDescent="0.25">
      <c r="A1084" s="48"/>
      <c r="B1084" s="48"/>
      <c r="C1084" s="48"/>
      <c r="D1084" s="48"/>
      <c r="E1084" s="48"/>
      <c r="F1084" s="48"/>
      <c r="G1084" s="48"/>
      <c r="H1084" s="48"/>
      <c r="I1084" s="48"/>
      <c r="J1084" s="48"/>
      <c r="K1084" s="48"/>
      <c r="L1084" s="48"/>
      <c r="M1084" s="48"/>
      <c r="N1084" s="48"/>
      <c r="O1084" s="48"/>
      <c r="P1084" s="48"/>
      <c r="Q1084" s="48"/>
      <c r="R1084" s="48"/>
      <c r="S1084" s="48"/>
      <c r="T1084" s="48"/>
      <c r="U1084" s="48"/>
      <c r="V1084" s="48"/>
      <c r="W1084" s="48"/>
      <c r="X1084" s="48"/>
      <c r="Y1084" s="799"/>
      <c r="Z1084" s="48"/>
      <c r="AA1084" s="48"/>
      <c r="AB1084" s="500"/>
      <c r="AC1084" s="298"/>
      <c r="AD1084" s="48"/>
      <c r="AE1084" s="48"/>
      <c r="AF1084" s="48"/>
      <c r="AG1084" s="48"/>
      <c r="AH1084" s="48"/>
      <c r="AI1084" s="48"/>
      <c r="AJ1084" s="48"/>
    </row>
    <row r="1085" spans="1:36" ht="21" customHeight="1" x14ac:dyDescent="0.25">
      <c r="A1085" s="48"/>
      <c r="B1085" s="48"/>
      <c r="C1085" s="48"/>
      <c r="D1085" s="48"/>
      <c r="E1085" s="48"/>
      <c r="F1085" s="48"/>
      <c r="G1085" s="48"/>
      <c r="H1085" s="48"/>
      <c r="I1085" s="48"/>
      <c r="J1085" s="48"/>
      <c r="K1085" s="48"/>
      <c r="L1085" s="48"/>
      <c r="M1085" s="48"/>
      <c r="N1085" s="48"/>
      <c r="O1085" s="48"/>
      <c r="P1085" s="48"/>
      <c r="Q1085" s="48"/>
      <c r="R1085" s="48"/>
      <c r="S1085" s="48"/>
      <c r="T1085" s="48"/>
      <c r="U1085" s="48"/>
      <c r="V1085" s="48"/>
      <c r="W1085" s="48"/>
      <c r="X1085" s="48"/>
      <c r="Y1085" s="799"/>
      <c r="Z1085" s="48"/>
      <c r="AA1085" s="48"/>
      <c r="AB1085" s="500"/>
      <c r="AC1085" s="298"/>
      <c r="AD1085" s="48"/>
      <c r="AE1085" s="48"/>
      <c r="AF1085" s="48"/>
      <c r="AG1085" s="48"/>
      <c r="AH1085" s="48"/>
      <c r="AI1085" s="48"/>
      <c r="AJ1085" s="48"/>
    </row>
    <row r="1086" spans="1:36" ht="21" customHeight="1" x14ac:dyDescent="0.25">
      <c r="A1086" s="48"/>
      <c r="B1086" s="48"/>
      <c r="C1086" s="48"/>
      <c r="D1086" s="48"/>
      <c r="E1086" s="48"/>
      <c r="F1086" s="48"/>
      <c r="G1086" s="48"/>
      <c r="H1086" s="48"/>
      <c r="I1086" s="48"/>
      <c r="J1086" s="48"/>
      <c r="K1086" s="48"/>
      <c r="L1086" s="48"/>
      <c r="M1086" s="48"/>
      <c r="N1086" s="48"/>
      <c r="O1086" s="48"/>
      <c r="P1086" s="48"/>
      <c r="Q1086" s="48"/>
      <c r="R1086" s="48"/>
      <c r="S1086" s="48"/>
      <c r="T1086" s="48"/>
      <c r="U1086" s="48"/>
      <c r="V1086" s="48"/>
      <c r="W1086" s="48"/>
      <c r="X1086" s="48"/>
      <c r="Y1086" s="799"/>
      <c r="Z1086" s="48"/>
      <c r="AA1086" s="48"/>
      <c r="AB1086" s="500"/>
      <c r="AC1086" s="298"/>
      <c r="AD1086" s="48"/>
      <c r="AE1086" s="48"/>
      <c r="AF1086" s="48"/>
      <c r="AG1086" s="48"/>
      <c r="AH1086" s="48"/>
      <c r="AI1086" s="48"/>
      <c r="AJ1086" s="48"/>
    </row>
    <row r="1087" spans="1:36" ht="21" customHeight="1" x14ac:dyDescent="0.25">
      <c r="A1087" s="48"/>
      <c r="B1087" s="48"/>
      <c r="C1087" s="48"/>
      <c r="D1087" s="48"/>
      <c r="E1087" s="48"/>
      <c r="F1087" s="48"/>
      <c r="G1087" s="48"/>
      <c r="H1087" s="48"/>
      <c r="I1087" s="48"/>
      <c r="J1087" s="48"/>
      <c r="K1087" s="48"/>
      <c r="L1087" s="48"/>
      <c r="M1087" s="48"/>
      <c r="N1087" s="48"/>
      <c r="O1087" s="48"/>
      <c r="P1087" s="48"/>
      <c r="Q1087" s="48"/>
      <c r="R1087" s="48"/>
      <c r="S1087" s="48"/>
      <c r="T1087" s="48"/>
      <c r="U1087" s="48"/>
      <c r="V1087" s="48"/>
      <c r="W1087" s="48"/>
      <c r="X1087" s="48"/>
      <c r="Y1087" s="799"/>
      <c r="Z1087" s="48"/>
      <c r="AA1087" s="48"/>
      <c r="AB1087" s="500"/>
      <c r="AC1087" s="298"/>
      <c r="AD1087" s="48"/>
      <c r="AE1087" s="48"/>
      <c r="AF1087" s="48"/>
      <c r="AG1087" s="48"/>
      <c r="AH1087" s="48"/>
      <c r="AI1087" s="48"/>
      <c r="AJ1087" s="48"/>
    </row>
    <row r="1088" spans="1:36" ht="21" customHeight="1" x14ac:dyDescent="0.25">
      <c r="A1088" s="48"/>
      <c r="B1088" s="48"/>
      <c r="C1088" s="48"/>
      <c r="D1088" s="48"/>
      <c r="E1088" s="48"/>
      <c r="F1088" s="48"/>
      <c r="G1088" s="48"/>
      <c r="H1088" s="48"/>
      <c r="I1088" s="48"/>
      <c r="J1088" s="48"/>
      <c r="K1088" s="48"/>
      <c r="L1088" s="48"/>
      <c r="M1088" s="48"/>
      <c r="N1088" s="48"/>
      <c r="O1088" s="48"/>
      <c r="P1088" s="48"/>
      <c r="Q1088" s="48"/>
      <c r="R1088" s="48"/>
      <c r="S1088" s="48"/>
      <c r="T1088" s="48"/>
      <c r="U1088" s="48"/>
      <c r="V1088" s="48"/>
      <c r="W1088" s="48"/>
      <c r="X1088" s="48"/>
      <c r="Y1088" s="799"/>
      <c r="Z1088" s="48"/>
      <c r="AA1088" s="48"/>
      <c r="AB1088" s="500"/>
      <c r="AC1088" s="298"/>
      <c r="AD1088" s="48"/>
      <c r="AE1088" s="48"/>
      <c r="AF1088" s="48"/>
      <c r="AG1088" s="48"/>
      <c r="AH1088" s="48"/>
      <c r="AI1088" s="48"/>
      <c r="AJ1088" s="48"/>
    </row>
    <row r="1089" spans="1:36" ht="21" customHeight="1" x14ac:dyDescent="0.25">
      <c r="A1089" s="48"/>
      <c r="B1089" s="48"/>
      <c r="C1089" s="48"/>
      <c r="D1089" s="48"/>
      <c r="E1089" s="48"/>
      <c r="F1089" s="48"/>
      <c r="G1089" s="48"/>
      <c r="H1089" s="48"/>
      <c r="I1089" s="48"/>
      <c r="J1089" s="48"/>
      <c r="K1089" s="48"/>
      <c r="L1089" s="48"/>
      <c r="M1089" s="48"/>
      <c r="N1089" s="48"/>
      <c r="O1089" s="48"/>
      <c r="P1089" s="48"/>
      <c r="Q1089" s="48"/>
      <c r="R1089" s="48"/>
      <c r="S1089" s="48"/>
      <c r="T1089" s="48"/>
      <c r="U1089" s="48"/>
      <c r="V1089" s="48"/>
      <c r="W1089" s="48"/>
      <c r="X1089" s="48"/>
      <c r="Y1089" s="799"/>
      <c r="Z1089" s="48"/>
      <c r="AA1089" s="48"/>
      <c r="AB1089" s="500"/>
      <c r="AC1089" s="298"/>
      <c r="AD1089" s="48"/>
      <c r="AE1089" s="48"/>
      <c r="AF1089" s="48"/>
      <c r="AG1089" s="48"/>
      <c r="AH1089" s="48"/>
      <c r="AI1089" s="48"/>
      <c r="AJ1089" s="48"/>
    </row>
    <row r="1090" spans="1:36" ht="21" customHeight="1" x14ac:dyDescent="0.25">
      <c r="A1090" s="48"/>
      <c r="B1090" s="48"/>
      <c r="C1090" s="48"/>
      <c r="D1090" s="48"/>
      <c r="E1090" s="48"/>
      <c r="F1090" s="48"/>
      <c r="G1090" s="48"/>
      <c r="H1090" s="48"/>
      <c r="I1090" s="48"/>
      <c r="J1090" s="48"/>
      <c r="K1090" s="48"/>
      <c r="L1090" s="48"/>
      <c r="M1090" s="48"/>
      <c r="N1090" s="48"/>
      <c r="O1090" s="48"/>
      <c r="P1090" s="48"/>
      <c r="Q1090" s="48"/>
      <c r="R1090" s="48"/>
      <c r="S1090" s="48"/>
      <c r="T1090" s="48"/>
      <c r="U1090" s="48"/>
      <c r="V1090" s="48"/>
      <c r="W1090" s="48"/>
      <c r="X1090" s="48"/>
      <c r="Y1090" s="799"/>
      <c r="Z1090" s="48"/>
      <c r="AA1090" s="48"/>
      <c r="AB1090" s="500"/>
      <c r="AC1090" s="298"/>
      <c r="AD1090" s="48"/>
      <c r="AE1090" s="48"/>
      <c r="AF1090" s="48"/>
      <c r="AG1090" s="48"/>
      <c r="AH1090" s="48"/>
      <c r="AI1090" s="48"/>
      <c r="AJ1090" s="48"/>
    </row>
    <row r="1091" spans="1:36" ht="21" customHeight="1" x14ac:dyDescent="0.25">
      <c r="A1091" s="48"/>
      <c r="B1091" s="48"/>
      <c r="C1091" s="48"/>
      <c r="D1091" s="48"/>
      <c r="E1091" s="48"/>
      <c r="F1091" s="48"/>
      <c r="G1091" s="48"/>
      <c r="H1091" s="48"/>
      <c r="I1091" s="48"/>
      <c r="J1091" s="48"/>
      <c r="K1091" s="48"/>
      <c r="L1091" s="48"/>
      <c r="M1091" s="48"/>
      <c r="N1091" s="48"/>
      <c r="O1091" s="48"/>
      <c r="P1091" s="48"/>
      <c r="Q1091" s="48"/>
      <c r="R1091" s="48"/>
      <c r="S1091" s="48"/>
      <c r="T1091" s="48"/>
      <c r="U1091" s="48"/>
      <c r="V1091" s="48"/>
      <c r="W1091" s="48"/>
      <c r="X1091" s="48"/>
      <c r="Y1091" s="799"/>
      <c r="Z1091" s="48"/>
      <c r="AA1091" s="48"/>
      <c r="AB1091" s="500"/>
      <c r="AC1091" s="298"/>
      <c r="AD1091" s="48"/>
      <c r="AE1091" s="48"/>
      <c r="AF1091" s="48"/>
      <c r="AG1091" s="48"/>
      <c r="AH1091" s="48"/>
      <c r="AI1091" s="48"/>
      <c r="AJ1091" s="48"/>
    </row>
    <row r="1092" spans="1:36" ht="21" customHeight="1" x14ac:dyDescent="0.25">
      <c r="A1092" s="48"/>
      <c r="B1092" s="48"/>
      <c r="C1092" s="48"/>
      <c r="D1092" s="48"/>
      <c r="E1092" s="48"/>
      <c r="F1092" s="48"/>
      <c r="G1092" s="48"/>
      <c r="H1092" s="48"/>
      <c r="I1092" s="48"/>
      <c r="J1092" s="48"/>
      <c r="K1092" s="48"/>
      <c r="L1092" s="48"/>
      <c r="M1092" s="48"/>
      <c r="N1092" s="48"/>
      <c r="O1092" s="48"/>
      <c r="P1092" s="48"/>
      <c r="Q1092" s="48"/>
      <c r="R1092" s="48"/>
      <c r="S1092" s="48"/>
      <c r="T1092" s="48"/>
      <c r="U1092" s="48"/>
      <c r="V1092" s="48"/>
      <c r="W1092" s="48"/>
      <c r="X1092" s="48"/>
      <c r="Y1092" s="799"/>
      <c r="Z1092" s="48"/>
      <c r="AA1092" s="48"/>
      <c r="AB1092" s="500"/>
      <c r="AC1092" s="298"/>
      <c r="AD1092" s="48"/>
      <c r="AE1092" s="48"/>
      <c r="AF1092" s="48"/>
      <c r="AG1092" s="48"/>
      <c r="AH1092" s="48"/>
      <c r="AI1092" s="48"/>
      <c r="AJ1092" s="48"/>
    </row>
    <row r="1093" spans="1:36" ht="21" customHeight="1" x14ac:dyDescent="0.25">
      <c r="A1093" s="48"/>
      <c r="B1093" s="48"/>
      <c r="C1093" s="48"/>
      <c r="D1093" s="48"/>
      <c r="E1093" s="48"/>
      <c r="F1093" s="48"/>
      <c r="G1093" s="48"/>
      <c r="H1093" s="48"/>
      <c r="I1093" s="48"/>
      <c r="J1093" s="48"/>
      <c r="K1093" s="48"/>
      <c r="L1093" s="48"/>
      <c r="M1093" s="48"/>
      <c r="N1093" s="48"/>
      <c r="O1093" s="48"/>
      <c r="P1093" s="48"/>
      <c r="Q1093" s="48"/>
      <c r="R1093" s="48"/>
      <c r="S1093" s="48"/>
      <c r="T1093" s="48"/>
      <c r="U1093" s="48"/>
      <c r="V1093" s="48"/>
      <c r="W1093" s="48"/>
      <c r="X1093" s="48"/>
      <c r="Y1093" s="799"/>
      <c r="Z1093" s="48"/>
      <c r="AA1093" s="48"/>
      <c r="AB1093" s="500"/>
      <c r="AC1093" s="298"/>
      <c r="AD1093" s="48"/>
      <c r="AE1093" s="48"/>
      <c r="AF1093" s="48"/>
      <c r="AG1093" s="48"/>
      <c r="AH1093" s="48"/>
      <c r="AI1093" s="48"/>
      <c r="AJ1093" s="48"/>
    </row>
    <row r="1094" spans="1:36" ht="21" customHeight="1" x14ac:dyDescent="0.25">
      <c r="A1094" s="48"/>
      <c r="B1094" s="48"/>
      <c r="C1094" s="48"/>
      <c r="D1094" s="48"/>
      <c r="E1094" s="48"/>
      <c r="F1094" s="48"/>
      <c r="G1094" s="48"/>
      <c r="H1094" s="48"/>
      <c r="I1094" s="48"/>
      <c r="J1094" s="48"/>
      <c r="K1094" s="48"/>
      <c r="L1094" s="48"/>
      <c r="M1094" s="48"/>
      <c r="N1094" s="48"/>
      <c r="O1094" s="48"/>
      <c r="P1094" s="48"/>
      <c r="Q1094" s="48"/>
      <c r="R1094" s="48"/>
      <c r="S1094" s="48"/>
      <c r="T1094" s="48"/>
      <c r="U1094" s="48"/>
      <c r="V1094" s="48"/>
      <c r="W1094" s="48"/>
      <c r="X1094" s="48"/>
      <c r="Y1094" s="799"/>
      <c r="Z1094" s="48"/>
      <c r="AA1094" s="48"/>
      <c r="AB1094" s="500"/>
      <c r="AC1094" s="298"/>
      <c r="AD1094" s="48"/>
      <c r="AE1094" s="48"/>
      <c r="AF1094" s="48"/>
      <c r="AG1094" s="48"/>
      <c r="AH1094" s="48"/>
      <c r="AI1094" s="48"/>
      <c r="AJ1094" s="48"/>
    </row>
    <row r="1095" spans="1:36" ht="21" customHeight="1" x14ac:dyDescent="0.25">
      <c r="A1095" s="48"/>
      <c r="B1095" s="48"/>
      <c r="C1095" s="48"/>
      <c r="D1095" s="48"/>
      <c r="E1095" s="48"/>
      <c r="F1095" s="48"/>
      <c r="G1095" s="48"/>
      <c r="H1095" s="48"/>
      <c r="I1095" s="48"/>
      <c r="J1095" s="48"/>
      <c r="K1095" s="48"/>
      <c r="L1095" s="48"/>
      <c r="M1095" s="48"/>
      <c r="N1095" s="48"/>
      <c r="O1095" s="48"/>
      <c r="P1095" s="48"/>
      <c r="Q1095" s="48"/>
      <c r="R1095" s="48"/>
      <c r="S1095" s="48"/>
      <c r="T1095" s="48"/>
      <c r="U1095" s="48"/>
      <c r="V1095" s="48"/>
      <c r="W1095" s="48"/>
      <c r="X1095" s="48"/>
      <c r="Y1095" s="799"/>
      <c r="Z1095" s="48"/>
      <c r="AA1095" s="48"/>
      <c r="AB1095" s="500"/>
      <c r="AC1095" s="298"/>
      <c r="AD1095" s="48"/>
      <c r="AE1095" s="48"/>
      <c r="AF1095" s="48"/>
      <c r="AG1095" s="48"/>
      <c r="AH1095" s="48"/>
      <c r="AI1095" s="48"/>
      <c r="AJ1095" s="48"/>
    </row>
    <row r="1096" spans="1:36" ht="21" customHeight="1" x14ac:dyDescent="0.25">
      <c r="A1096" s="48"/>
      <c r="B1096" s="48"/>
      <c r="C1096" s="48"/>
      <c r="D1096" s="48"/>
      <c r="E1096" s="48"/>
      <c r="F1096" s="48"/>
      <c r="G1096" s="48"/>
      <c r="H1096" s="48"/>
      <c r="I1096" s="48"/>
      <c r="J1096" s="48"/>
      <c r="K1096" s="48"/>
      <c r="L1096" s="48"/>
      <c r="M1096" s="48"/>
      <c r="N1096" s="48"/>
      <c r="O1096" s="48"/>
      <c r="P1096" s="48"/>
      <c r="Q1096" s="48"/>
      <c r="R1096" s="48"/>
      <c r="S1096" s="48"/>
      <c r="T1096" s="48"/>
      <c r="U1096" s="48"/>
      <c r="V1096" s="48"/>
      <c r="W1096" s="48"/>
      <c r="X1096" s="48"/>
      <c r="Y1096" s="799"/>
      <c r="Z1096" s="48"/>
      <c r="AA1096" s="48"/>
      <c r="AB1096" s="500"/>
      <c r="AC1096" s="298"/>
      <c r="AD1096" s="48"/>
      <c r="AE1096" s="48"/>
      <c r="AF1096" s="48"/>
      <c r="AG1096" s="48"/>
      <c r="AH1096" s="48"/>
      <c r="AI1096" s="48"/>
      <c r="AJ1096" s="48"/>
    </row>
    <row r="1097" spans="1:36" ht="21" customHeight="1" x14ac:dyDescent="0.25">
      <c r="A1097" s="48"/>
      <c r="B1097" s="48"/>
      <c r="C1097" s="48"/>
      <c r="D1097" s="48"/>
      <c r="E1097" s="48"/>
      <c r="F1097" s="48"/>
      <c r="G1097" s="48"/>
      <c r="H1097" s="48"/>
      <c r="I1097" s="48"/>
      <c r="J1097" s="48"/>
      <c r="K1097" s="48"/>
      <c r="L1097" s="48"/>
      <c r="M1097" s="48"/>
      <c r="N1097" s="48"/>
      <c r="O1097" s="48"/>
      <c r="P1097" s="48"/>
      <c r="Q1097" s="48"/>
      <c r="R1097" s="48"/>
      <c r="S1097" s="48"/>
      <c r="T1097" s="48"/>
      <c r="U1097" s="48"/>
      <c r="V1097" s="48"/>
      <c r="W1097" s="48"/>
      <c r="X1097" s="48"/>
      <c r="Y1097" s="799"/>
      <c r="Z1097" s="48"/>
      <c r="AA1097" s="48"/>
      <c r="AB1097" s="500"/>
      <c r="AC1097" s="298"/>
      <c r="AD1097" s="48"/>
      <c r="AE1097" s="48"/>
      <c r="AF1097" s="48"/>
      <c r="AG1097" s="48"/>
      <c r="AH1097" s="48"/>
      <c r="AI1097" s="48"/>
      <c r="AJ1097" s="48"/>
    </row>
    <row r="1098" spans="1:36" ht="21" customHeight="1" x14ac:dyDescent="0.25">
      <c r="A1098" s="48"/>
      <c r="B1098" s="48"/>
      <c r="C1098" s="48"/>
      <c r="D1098" s="48"/>
      <c r="E1098" s="48"/>
      <c r="F1098" s="48"/>
      <c r="G1098" s="48"/>
      <c r="H1098" s="48"/>
      <c r="I1098" s="48"/>
      <c r="J1098" s="48"/>
      <c r="K1098" s="48"/>
      <c r="L1098" s="48"/>
      <c r="M1098" s="48"/>
      <c r="N1098" s="48"/>
      <c r="O1098" s="48"/>
      <c r="P1098" s="48"/>
      <c r="Q1098" s="48"/>
      <c r="R1098" s="48"/>
      <c r="S1098" s="48"/>
      <c r="T1098" s="48"/>
      <c r="U1098" s="48"/>
      <c r="V1098" s="48"/>
      <c r="W1098" s="48"/>
      <c r="X1098" s="48"/>
      <c r="Y1098" s="799"/>
      <c r="Z1098" s="48"/>
      <c r="AA1098" s="48"/>
      <c r="AB1098" s="500"/>
      <c r="AC1098" s="298"/>
      <c r="AD1098" s="48"/>
      <c r="AE1098" s="48"/>
      <c r="AF1098" s="48"/>
      <c r="AG1098" s="48"/>
      <c r="AH1098" s="48"/>
      <c r="AI1098" s="48"/>
      <c r="AJ1098" s="48"/>
    </row>
    <row r="1099" spans="1:36" ht="21" customHeight="1" x14ac:dyDescent="0.25">
      <c r="A1099" s="48"/>
      <c r="B1099" s="48"/>
      <c r="C1099" s="48"/>
      <c r="D1099" s="48"/>
      <c r="E1099" s="48"/>
      <c r="F1099" s="48"/>
      <c r="G1099" s="48"/>
      <c r="H1099" s="48"/>
      <c r="I1099" s="48"/>
      <c r="J1099" s="48"/>
      <c r="K1099" s="48"/>
      <c r="L1099" s="48"/>
      <c r="M1099" s="48"/>
      <c r="N1099" s="48"/>
      <c r="O1099" s="48"/>
      <c r="P1099" s="48"/>
      <c r="Q1099" s="48"/>
      <c r="R1099" s="48"/>
      <c r="S1099" s="48"/>
      <c r="T1099" s="48"/>
      <c r="U1099" s="48"/>
      <c r="V1099" s="48"/>
      <c r="W1099" s="48"/>
      <c r="X1099" s="48"/>
      <c r="Y1099" s="799"/>
      <c r="Z1099" s="48"/>
      <c r="AA1099" s="48"/>
      <c r="AB1099" s="500"/>
      <c r="AC1099" s="298"/>
      <c r="AD1099" s="48"/>
      <c r="AE1099" s="48"/>
      <c r="AF1099" s="48"/>
      <c r="AG1099" s="48"/>
      <c r="AH1099" s="48"/>
      <c r="AI1099" s="48"/>
      <c r="AJ1099" s="48"/>
    </row>
    <row r="1100" spans="1:36" ht="21" customHeight="1" x14ac:dyDescent="0.25">
      <c r="A1100" s="48"/>
      <c r="B1100" s="48"/>
      <c r="C1100" s="48"/>
      <c r="D1100" s="48"/>
      <c r="E1100" s="48"/>
      <c r="F1100" s="48"/>
      <c r="G1100" s="48"/>
      <c r="H1100" s="48"/>
      <c r="I1100" s="48"/>
      <c r="J1100" s="48"/>
      <c r="K1100" s="48"/>
      <c r="L1100" s="48"/>
      <c r="M1100" s="48"/>
      <c r="N1100" s="48"/>
      <c r="O1100" s="48"/>
      <c r="P1100" s="48"/>
      <c r="Q1100" s="48"/>
      <c r="R1100" s="48"/>
      <c r="S1100" s="48"/>
      <c r="T1100" s="48"/>
      <c r="U1100" s="48"/>
      <c r="V1100" s="48"/>
      <c r="W1100" s="48"/>
      <c r="X1100" s="48"/>
      <c r="Y1100" s="799"/>
      <c r="Z1100" s="48"/>
      <c r="AA1100" s="48"/>
      <c r="AB1100" s="500"/>
      <c r="AC1100" s="298"/>
      <c r="AD1100" s="48"/>
      <c r="AE1100" s="48"/>
      <c r="AF1100" s="48"/>
      <c r="AG1100" s="48"/>
      <c r="AH1100" s="48"/>
      <c r="AI1100" s="48"/>
      <c r="AJ1100" s="48"/>
    </row>
    <row r="1101" spans="1:36" ht="21" customHeight="1" x14ac:dyDescent="0.25">
      <c r="A1101" s="48"/>
      <c r="B1101" s="48"/>
      <c r="C1101" s="48"/>
      <c r="D1101" s="48"/>
      <c r="E1101" s="48"/>
      <c r="F1101" s="48"/>
      <c r="G1101" s="48"/>
      <c r="H1101" s="48"/>
      <c r="I1101" s="48"/>
      <c r="J1101" s="48"/>
      <c r="K1101" s="48"/>
      <c r="L1101" s="48"/>
      <c r="M1101" s="48"/>
      <c r="N1101" s="48"/>
      <c r="O1101" s="48"/>
      <c r="P1101" s="48"/>
      <c r="Q1101" s="48"/>
      <c r="R1101" s="48"/>
      <c r="S1101" s="48"/>
      <c r="T1101" s="48"/>
      <c r="U1101" s="48"/>
      <c r="V1101" s="48"/>
      <c r="W1101" s="48"/>
      <c r="X1101" s="48"/>
      <c r="Y1101" s="799"/>
      <c r="Z1101" s="48"/>
      <c r="AA1101" s="48"/>
      <c r="AB1101" s="500"/>
      <c r="AC1101" s="298"/>
      <c r="AD1101" s="48"/>
      <c r="AE1101" s="48"/>
      <c r="AF1101" s="48"/>
      <c r="AG1101" s="48"/>
      <c r="AH1101" s="48"/>
      <c r="AI1101" s="48"/>
      <c r="AJ1101" s="48"/>
    </row>
    <row r="1102" spans="1:36" ht="21" customHeight="1" x14ac:dyDescent="0.25">
      <c r="A1102" s="48"/>
      <c r="B1102" s="48"/>
      <c r="C1102" s="48"/>
      <c r="D1102" s="48"/>
      <c r="E1102" s="48"/>
      <c r="F1102" s="48"/>
      <c r="G1102" s="48"/>
      <c r="H1102" s="48"/>
      <c r="I1102" s="48"/>
      <c r="J1102" s="48"/>
      <c r="K1102" s="48"/>
      <c r="L1102" s="48"/>
      <c r="M1102" s="48"/>
      <c r="N1102" s="48"/>
      <c r="O1102" s="48"/>
      <c r="P1102" s="48"/>
      <c r="Q1102" s="48"/>
      <c r="R1102" s="48"/>
      <c r="S1102" s="48"/>
      <c r="T1102" s="48"/>
      <c r="U1102" s="48"/>
      <c r="V1102" s="48"/>
      <c r="W1102" s="48"/>
      <c r="X1102" s="48"/>
      <c r="Y1102" s="799"/>
      <c r="Z1102" s="48"/>
      <c r="AA1102" s="48"/>
      <c r="AB1102" s="500"/>
      <c r="AC1102" s="298"/>
      <c r="AD1102" s="48"/>
      <c r="AE1102" s="48"/>
      <c r="AF1102" s="48"/>
      <c r="AG1102" s="48"/>
      <c r="AH1102" s="48"/>
      <c r="AI1102" s="48"/>
      <c r="AJ1102" s="48"/>
    </row>
    <row r="1103" spans="1:36" ht="21" customHeight="1" x14ac:dyDescent="0.25">
      <c r="A1103" s="48"/>
      <c r="B1103" s="48"/>
      <c r="C1103" s="48"/>
      <c r="D1103" s="48"/>
      <c r="E1103" s="48"/>
      <c r="F1103" s="48"/>
      <c r="G1103" s="48"/>
      <c r="H1103" s="48"/>
      <c r="I1103" s="48"/>
      <c r="J1103" s="48"/>
      <c r="K1103" s="48"/>
      <c r="L1103" s="48"/>
      <c r="M1103" s="48"/>
      <c r="N1103" s="48"/>
      <c r="O1103" s="48"/>
      <c r="P1103" s="48"/>
      <c r="Q1103" s="48"/>
      <c r="R1103" s="48"/>
      <c r="S1103" s="48"/>
      <c r="T1103" s="48"/>
      <c r="U1103" s="48"/>
      <c r="V1103" s="48"/>
      <c r="W1103" s="48"/>
      <c r="X1103" s="48"/>
      <c r="Y1103" s="799"/>
      <c r="Z1103" s="48"/>
      <c r="AA1103" s="48"/>
      <c r="AB1103" s="500"/>
      <c r="AC1103" s="298"/>
      <c r="AD1103" s="48"/>
      <c r="AE1103" s="48"/>
      <c r="AF1103" s="48"/>
      <c r="AG1103" s="48"/>
      <c r="AH1103" s="48"/>
      <c r="AI1103" s="48"/>
      <c r="AJ1103" s="48"/>
    </row>
    <row r="1104" spans="1:36" ht="21" customHeight="1" x14ac:dyDescent="0.25">
      <c r="A1104" s="48"/>
      <c r="B1104" s="48"/>
      <c r="C1104" s="48"/>
      <c r="D1104" s="48"/>
      <c r="E1104" s="48"/>
      <c r="F1104" s="48"/>
      <c r="G1104" s="48"/>
      <c r="H1104" s="48"/>
      <c r="I1104" s="48"/>
      <c r="J1104" s="48"/>
      <c r="K1104" s="48"/>
      <c r="L1104" s="48"/>
      <c r="M1104" s="48"/>
      <c r="N1104" s="48"/>
      <c r="O1104" s="48"/>
      <c r="P1104" s="48"/>
      <c r="Q1104" s="48"/>
      <c r="R1104" s="48"/>
      <c r="S1104" s="48"/>
      <c r="T1104" s="48"/>
      <c r="U1104" s="48"/>
      <c r="V1104" s="48"/>
      <c r="W1104" s="48"/>
      <c r="X1104" s="48"/>
      <c r="Y1104" s="799"/>
      <c r="Z1104" s="48"/>
      <c r="AA1104" s="48"/>
      <c r="AB1104" s="500"/>
      <c r="AC1104" s="298"/>
      <c r="AD1104" s="48"/>
      <c r="AE1104" s="48"/>
      <c r="AF1104" s="48"/>
      <c r="AG1104" s="48"/>
      <c r="AH1104" s="48"/>
      <c r="AI1104" s="48"/>
      <c r="AJ1104" s="48"/>
    </row>
    <row r="1105" spans="1:36" ht="21" customHeight="1" x14ac:dyDescent="0.25">
      <c r="A1105" s="48"/>
      <c r="B1105" s="48"/>
      <c r="C1105" s="48"/>
      <c r="D1105" s="48"/>
      <c r="E1105" s="48"/>
      <c r="F1105" s="48"/>
      <c r="G1105" s="48"/>
      <c r="H1105" s="48"/>
      <c r="I1105" s="48"/>
      <c r="J1105" s="48"/>
      <c r="K1105" s="48"/>
      <c r="L1105" s="48"/>
      <c r="M1105" s="48"/>
      <c r="N1105" s="48"/>
      <c r="O1105" s="48"/>
      <c r="P1105" s="48"/>
      <c r="Q1105" s="48"/>
      <c r="R1105" s="48"/>
      <c r="S1105" s="48"/>
      <c r="T1105" s="48"/>
      <c r="U1105" s="48"/>
      <c r="V1105" s="48"/>
      <c r="W1105" s="48"/>
      <c r="X1105" s="48"/>
      <c r="Y1105" s="799"/>
      <c r="Z1105" s="48"/>
      <c r="AA1105" s="48"/>
      <c r="AB1105" s="500"/>
      <c r="AC1105" s="298"/>
      <c r="AD1105" s="48"/>
      <c r="AE1105" s="48"/>
      <c r="AF1105" s="48"/>
      <c r="AG1105" s="48"/>
      <c r="AH1105" s="48"/>
      <c r="AI1105" s="48"/>
      <c r="AJ1105" s="48"/>
    </row>
    <row r="1106" spans="1:36" ht="21" customHeight="1" x14ac:dyDescent="0.25">
      <c r="A1106" s="48"/>
      <c r="B1106" s="48"/>
      <c r="C1106" s="48"/>
      <c r="D1106" s="48"/>
      <c r="E1106" s="48"/>
      <c r="F1106" s="48"/>
      <c r="G1106" s="48"/>
      <c r="H1106" s="48"/>
      <c r="I1106" s="48"/>
      <c r="J1106" s="48"/>
      <c r="K1106" s="48"/>
      <c r="L1106" s="48"/>
      <c r="M1106" s="48"/>
      <c r="N1106" s="48"/>
      <c r="O1106" s="48"/>
      <c r="P1106" s="48"/>
      <c r="Q1106" s="48"/>
      <c r="R1106" s="48"/>
      <c r="S1106" s="48"/>
      <c r="T1106" s="48"/>
      <c r="U1106" s="48"/>
      <c r="V1106" s="48"/>
      <c r="W1106" s="48"/>
      <c r="X1106" s="48"/>
      <c r="Y1106" s="799"/>
      <c r="Z1106" s="48"/>
      <c r="AA1106" s="48"/>
      <c r="AB1106" s="500"/>
      <c r="AC1106" s="298"/>
      <c r="AD1106" s="48"/>
      <c r="AE1106" s="48"/>
      <c r="AF1106" s="48"/>
      <c r="AG1106" s="48"/>
      <c r="AH1106" s="48"/>
      <c r="AI1106" s="48"/>
      <c r="AJ1106" s="48"/>
    </row>
    <row r="1107" spans="1:36" ht="21" customHeight="1" x14ac:dyDescent="0.25">
      <c r="A1107" s="48"/>
      <c r="B1107" s="48"/>
      <c r="C1107" s="48"/>
      <c r="D1107" s="48"/>
      <c r="E1107" s="48"/>
      <c r="F1107" s="48"/>
      <c r="G1107" s="48"/>
      <c r="H1107" s="48"/>
      <c r="I1107" s="48"/>
      <c r="J1107" s="48"/>
      <c r="K1107" s="48"/>
      <c r="L1107" s="48"/>
      <c r="M1107" s="48"/>
      <c r="N1107" s="48"/>
      <c r="O1107" s="48"/>
      <c r="P1107" s="48"/>
      <c r="Q1107" s="48"/>
      <c r="R1107" s="48"/>
      <c r="S1107" s="48"/>
      <c r="T1107" s="48"/>
      <c r="U1107" s="48"/>
      <c r="V1107" s="48"/>
      <c r="W1107" s="48"/>
      <c r="X1107" s="48"/>
      <c r="Y1107" s="799"/>
      <c r="Z1107" s="48"/>
      <c r="AA1107" s="48"/>
      <c r="AB1107" s="500"/>
      <c r="AC1107" s="298"/>
      <c r="AD1107" s="48"/>
      <c r="AE1107" s="48"/>
      <c r="AF1107" s="48"/>
      <c r="AG1107" s="48"/>
      <c r="AH1107" s="48"/>
      <c r="AI1107" s="48"/>
      <c r="AJ1107" s="48"/>
    </row>
    <row r="1108" spans="1:36" ht="21" customHeight="1" x14ac:dyDescent="0.25">
      <c r="A1108" s="48"/>
      <c r="B1108" s="48"/>
      <c r="C1108" s="48"/>
      <c r="D1108" s="48"/>
      <c r="E1108" s="48"/>
      <c r="F1108" s="48"/>
      <c r="G1108" s="48"/>
      <c r="H1108" s="48"/>
      <c r="I1108" s="48"/>
      <c r="J1108" s="48"/>
      <c r="K1108" s="48"/>
      <c r="L1108" s="48"/>
      <c r="M1108" s="48"/>
      <c r="N1108" s="48"/>
      <c r="O1108" s="48"/>
      <c r="P1108" s="48"/>
      <c r="Q1108" s="48"/>
      <c r="R1108" s="48"/>
      <c r="S1108" s="48"/>
      <c r="T1108" s="48"/>
      <c r="U1108" s="48"/>
      <c r="V1108" s="48"/>
      <c r="W1108" s="48"/>
      <c r="X1108" s="48"/>
      <c r="Y1108" s="799"/>
      <c r="Z1108" s="48"/>
      <c r="AA1108" s="48"/>
      <c r="AB1108" s="500"/>
      <c r="AC1108" s="298"/>
      <c r="AD1108" s="48"/>
      <c r="AE1108" s="48"/>
      <c r="AF1108" s="48"/>
      <c r="AG1108" s="48"/>
      <c r="AH1108" s="48"/>
      <c r="AI1108" s="48"/>
      <c r="AJ1108" s="48"/>
    </row>
    <row r="1109" spans="1:36" ht="21" customHeight="1" x14ac:dyDescent="0.25">
      <c r="A1109" s="48"/>
      <c r="B1109" s="48"/>
      <c r="C1109" s="48"/>
      <c r="D1109" s="48"/>
      <c r="E1109" s="48"/>
      <c r="F1109" s="48"/>
      <c r="G1109" s="48"/>
      <c r="H1109" s="48"/>
      <c r="I1109" s="48"/>
      <c r="J1109" s="48"/>
      <c r="K1109" s="48"/>
      <c r="L1109" s="48"/>
      <c r="M1109" s="48"/>
      <c r="N1109" s="48"/>
      <c r="O1109" s="48"/>
      <c r="P1109" s="48"/>
      <c r="Q1109" s="48"/>
      <c r="R1109" s="48"/>
      <c r="S1109" s="48"/>
      <c r="T1109" s="48"/>
      <c r="U1109" s="48"/>
      <c r="V1109" s="48"/>
      <c r="W1109" s="48"/>
      <c r="X1109" s="48"/>
      <c r="Y1109" s="799"/>
      <c r="Z1109" s="48"/>
      <c r="AA1109" s="48"/>
      <c r="AB1109" s="500"/>
      <c r="AC1109" s="298"/>
      <c r="AD1109" s="48"/>
      <c r="AE1109" s="48"/>
      <c r="AF1109" s="48"/>
      <c r="AG1109" s="48"/>
      <c r="AH1109" s="48"/>
      <c r="AI1109" s="48"/>
      <c r="AJ1109" s="48"/>
    </row>
    <row r="1110" spans="1:36" ht="21" customHeight="1" x14ac:dyDescent="0.25">
      <c r="A1110" s="48"/>
      <c r="B1110" s="48"/>
      <c r="C1110" s="48"/>
      <c r="D1110" s="48"/>
      <c r="E1110" s="48"/>
      <c r="F1110" s="48"/>
      <c r="G1110" s="48"/>
      <c r="H1110" s="48"/>
      <c r="I1110" s="48"/>
      <c r="J1110" s="48"/>
      <c r="K1110" s="48"/>
      <c r="L1110" s="48"/>
      <c r="M1110" s="48"/>
      <c r="N1110" s="48"/>
      <c r="O1110" s="48"/>
      <c r="P1110" s="48"/>
      <c r="Q1110" s="48"/>
      <c r="R1110" s="48"/>
      <c r="S1110" s="48"/>
      <c r="T1110" s="48"/>
      <c r="U1110" s="48"/>
      <c r="V1110" s="48"/>
      <c r="W1110" s="48"/>
      <c r="X1110" s="48"/>
      <c r="Y1110" s="799"/>
      <c r="Z1110" s="48"/>
      <c r="AA1110" s="48"/>
      <c r="AB1110" s="500"/>
      <c r="AC1110" s="298"/>
      <c r="AD1110" s="48"/>
      <c r="AE1110" s="48"/>
      <c r="AF1110" s="48"/>
      <c r="AG1110" s="48"/>
      <c r="AH1110" s="48"/>
      <c r="AI1110" s="48"/>
      <c r="AJ1110" s="48"/>
    </row>
    <row r="1111" spans="1:36" ht="21" customHeight="1" x14ac:dyDescent="0.25">
      <c r="A1111" s="48"/>
      <c r="B1111" s="48"/>
      <c r="C1111" s="48"/>
      <c r="D1111" s="48"/>
      <c r="E1111" s="48"/>
      <c r="F1111" s="48"/>
      <c r="G1111" s="48"/>
      <c r="H1111" s="48"/>
      <c r="I1111" s="48"/>
      <c r="J1111" s="48"/>
      <c r="K1111" s="48"/>
      <c r="L1111" s="48"/>
      <c r="M1111" s="48"/>
      <c r="N1111" s="48"/>
      <c r="O1111" s="48"/>
      <c r="P1111" s="48"/>
      <c r="Q1111" s="48"/>
      <c r="R1111" s="48"/>
      <c r="S1111" s="48"/>
      <c r="T1111" s="48"/>
      <c r="U1111" s="48"/>
      <c r="V1111" s="48"/>
      <c r="W1111" s="48"/>
      <c r="X1111" s="48"/>
      <c r="Y1111" s="799"/>
      <c r="Z1111" s="48"/>
      <c r="AA1111" s="48"/>
      <c r="AB1111" s="500"/>
      <c r="AC1111" s="298"/>
      <c r="AD1111" s="48"/>
      <c r="AE1111" s="48"/>
      <c r="AF1111" s="48"/>
      <c r="AG1111" s="48"/>
      <c r="AH1111" s="48"/>
      <c r="AI1111" s="48"/>
      <c r="AJ1111" s="48"/>
    </row>
    <row r="1112" spans="1:36" ht="21" customHeight="1" x14ac:dyDescent="0.25">
      <c r="A1112" s="48"/>
      <c r="B1112" s="48"/>
      <c r="C1112" s="48"/>
      <c r="D1112" s="48"/>
      <c r="E1112" s="48"/>
      <c r="F1112" s="48"/>
      <c r="G1112" s="48"/>
      <c r="H1112" s="48"/>
      <c r="I1112" s="48"/>
      <c r="J1112" s="48"/>
      <c r="K1112" s="48"/>
      <c r="L1112" s="48"/>
      <c r="M1112" s="48"/>
      <c r="N1112" s="48"/>
      <c r="O1112" s="48"/>
      <c r="P1112" s="48"/>
      <c r="Q1112" s="48"/>
      <c r="R1112" s="48"/>
      <c r="S1112" s="48"/>
      <c r="T1112" s="48"/>
      <c r="U1112" s="48"/>
      <c r="V1112" s="48"/>
      <c r="W1112" s="48"/>
      <c r="X1112" s="48"/>
      <c r="Y1112" s="799"/>
      <c r="Z1112" s="48"/>
      <c r="AA1112" s="48"/>
      <c r="AB1112" s="500"/>
      <c r="AC1112" s="298"/>
      <c r="AD1112" s="48"/>
      <c r="AE1112" s="48"/>
      <c r="AF1112" s="48"/>
      <c r="AG1112" s="48"/>
      <c r="AH1112" s="48"/>
      <c r="AI1112" s="48"/>
      <c r="AJ1112" s="48"/>
    </row>
    <row r="1113" spans="1:36" ht="21" customHeight="1" x14ac:dyDescent="0.25">
      <c r="A1113" s="48"/>
      <c r="B1113" s="48"/>
      <c r="C1113" s="48"/>
      <c r="D1113" s="48"/>
      <c r="E1113" s="48"/>
      <c r="F1113" s="48"/>
      <c r="G1113" s="48"/>
      <c r="H1113" s="48"/>
      <c r="I1113" s="48"/>
      <c r="J1113" s="48"/>
      <c r="K1113" s="48"/>
      <c r="L1113" s="48"/>
      <c r="M1113" s="48"/>
      <c r="N1113" s="48"/>
      <c r="O1113" s="48"/>
      <c r="P1113" s="48"/>
      <c r="Q1113" s="48"/>
      <c r="R1113" s="48"/>
      <c r="S1113" s="48"/>
      <c r="T1113" s="48"/>
      <c r="U1113" s="48"/>
      <c r="V1113" s="48"/>
      <c r="W1113" s="48"/>
      <c r="X1113" s="48"/>
      <c r="Y1113" s="799"/>
      <c r="Z1113" s="48"/>
      <c r="AA1113" s="48"/>
      <c r="AB1113" s="500"/>
      <c r="AC1113" s="298"/>
      <c r="AD1113" s="48"/>
      <c r="AE1113" s="48"/>
      <c r="AF1113" s="48"/>
      <c r="AG1113" s="48"/>
      <c r="AH1113" s="48"/>
      <c r="AI1113" s="48"/>
      <c r="AJ1113" s="48"/>
    </row>
    <row r="1114" spans="1:36" ht="21" customHeight="1" x14ac:dyDescent="0.25">
      <c r="A1114" s="48"/>
      <c r="B1114" s="48"/>
      <c r="C1114" s="48"/>
      <c r="D1114" s="48"/>
      <c r="E1114" s="48"/>
      <c r="F1114" s="48"/>
      <c r="G1114" s="48"/>
      <c r="H1114" s="48"/>
      <c r="I1114" s="48"/>
      <c r="J1114" s="48"/>
      <c r="K1114" s="48"/>
      <c r="L1114" s="48"/>
      <c r="M1114" s="48"/>
      <c r="N1114" s="48"/>
      <c r="O1114" s="48"/>
      <c r="P1114" s="48"/>
      <c r="Q1114" s="48"/>
      <c r="R1114" s="48"/>
      <c r="S1114" s="48"/>
      <c r="T1114" s="48"/>
      <c r="U1114" s="48"/>
      <c r="V1114" s="48"/>
      <c r="W1114" s="48"/>
      <c r="X1114" s="48"/>
      <c r="Y1114" s="799"/>
      <c r="Z1114" s="48"/>
      <c r="AA1114" s="48"/>
      <c r="AB1114" s="500"/>
      <c r="AC1114" s="298"/>
      <c r="AD1114" s="48"/>
      <c r="AE1114" s="48"/>
      <c r="AF1114" s="48"/>
      <c r="AG1114" s="48"/>
      <c r="AH1114" s="48"/>
      <c r="AI1114" s="48"/>
      <c r="AJ1114" s="48"/>
    </row>
    <row r="1115" spans="1:36" ht="21" customHeight="1" x14ac:dyDescent="0.25">
      <c r="A1115" s="48"/>
      <c r="B1115" s="48"/>
      <c r="C1115" s="48"/>
      <c r="D1115" s="48"/>
      <c r="E1115" s="48"/>
      <c r="F1115" s="48"/>
      <c r="G1115" s="48"/>
      <c r="H1115" s="48"/>
      <c r="I1115" s="48"/>
      <c r="J1115" s="48"/>
      <c r="K1115" s="48"/>
      <c r="L1115" s="48"/>
      <c r="M1115" s="48"/>
      <c r="N1115" s="48"/>
      <c r="O1115" s="48"/>
      <c r="P1115" s="48"/>
      <c r="Q1115" s="48"/>
      <c r="R1115" s="48"/>
      <c r="S1115" s="48"/>
      <c r="T1115" s="48"/>
      <c r="U1115" s="48"/>
      <c r="V1115" s="48"/>
      <c r="W1115" s="48"/>
      <c r="X1115" s="48"/>
      <c r="Y1115" s="799"/>
      <c r="Z1115" s="48"/>
      <c r="AA1115" s="48"/>
      <c r="AB1115" s="500"/>
      <c r="AC1115" s="298"/>
      <c r="AD1115" s="48"/>
      <c r="AE1115" s="48"/>
      <c r="AF1115" s="48"/>
      <c r="AG1115" s="48"/>
      <c r="AH1115" s="48"/>
      <c r="AI1115" s="48"/>
      <c r="AJ1115" s="48"/>
    </row>
    <row r="1116" spans="1:36" ht="21" customHeight="1" x14ac:dyDescent="0.25">
      <c r="A1116" s="48"/>
      <c r="B1116" s="48"/>
      <c r="C1116" s="48"/>
      <c r="D1116" s="48"/>
      <c r="E1116" s="48"/>
      <c r="F1116" s="48"/>
      <c r="G1116" s="48"/>
      <c r="H1116" s="48"/>
      <c r="I1116" s="48"/>
      <c r="J1116" s="48"/>
      <c r="K1116" s="48"/>
      <c r="L1116" s="48"/>
      <c r="M1116" s="48"/>
      <c r="N1116" s="48"/>
      <c r="O1116" s="48"/>
      <c r="P1116" s="48"/>
      <c r="Q1116" s="48"/>
      <c r="R1116" s="48"/>
      <c r="S1116" s="48"/>
      <c r="T1116" s="48"/>
      <c r="U1116" s="48"/>
      <c r="V1116" s="48"/>
      <c r="W1116" s="48"/>
      <c r="X1116" s="48"/>
      <c r="Y1116" s="799"/>
      <c r="Z1116" s="48"/>
      <c r="AA1116" s="48"/>
      <c r="AB1116" s="500"/>
      <c r="AC1116" s="298"/>
      <c r="AD1116" s="48"/>
      <c r="AE1116" s="48"/>
      <c r="AF1116" s="48"/>
      <c r="AG1116" s="48"/>
      <c r="AH1116" s="48"/>
      <c r="AI1116" s="48"/>
      <c r="AJ1116" s="48"/>
    </row>
    <row r="1117" spans="1:36" ht="21" customHeight="1" x14ac:dyDescent="0.25">
      <c r="A1117" s="48"/>
      <c r="B1117" s="48"/>
      <c r="C1117" s="48"/>
      <c r="D1117" s="48"/>
      <c r="E1117" s="48"/>
      <c r="F1117" s="48"/>
      <c r="G1117" s="48"/>
      <c r="H1117" s="48"/>
      <c r="I1117" s="48"/>
      <c r="J1117" s="48"/>
      <c r="K1117" s="48"/>
      <c r="L1117" s="48"/>
      <c r="M1117" s="48"/>
      <c r="N1117" s="48"/>
      <c r="O1117" s="48"/>
      <c r="P1117" s="48"/>
      <c r="Q1117" s="48"/>
      <c r="R1117" s="48"/>
      <c r="S1117" s="48"/>
      <c r="T1117" s="48"/>
      <c r="U1117" s="48"/>
      <c r="V1117" s="48"/>
      <c r="W1117" s="48"/>
      <c r="X1117" s="48"/>
      <c r="Y1117" s="799"/>
      <c r="Z1117" s="48"/>
      <c r="AA1117" s="48"/>
      <c r="AB1117" s="500"/>
      <c r="AC1117" s="298"/>
      <c r="AD1117" s="48"/>
      <c r="AE1117" s="48"/>
      <c r="AF1117" s="48"/>
      <c r="AG1117" s="48"/>
      <c r="AH1117" s="48"/>
      <c r="AI1117" s="48"/>
      <c r="AJ1117" s="48"/>
    </row>
    <row r="1118" spans="1:36" ht="21" customHeight="1" x14ac:dyDescent="0.25">
      <c r="A1118" s="48"/>
      <c r="B1118" s="48"/>
      <c r="C1118" s="48"/>
      <c r="D1118" s="48"/>
      <c r="E1118" s="48"/>
      <c r="F1118" s="48"/>
      <c r="G1118" s="48"/>
      <c r="H1118" s="48"/>
      <c r="I1118" s="48"/>
      <c r="J1118" s="48"/>
      <c r="K1118" s="48"/>
      <c r="L1118" s="48"/>
      <c r="M1118" s="48"/>
      <c r="N1118" s="48"/>
      <c r="O1118" s="48"/>
      <c r="P1118" s="48"/>
      <c r="Q1118" s="48"/>
      <c r="R1118" s="48"/>
      <c r="S1118" s="48"/>
      <c r="T1118" s="48"/>
      <c r="U1118" s="48"/>
      <c r="V1118" s="48"/>
      <c r="W1118" s="48"/>
      <c r="X1118" s="48"/>
      <c r="Y1118" s="799"/>
      <c r="Z1118" s="48"/>
      <c r="AA1118" s="48"/>
      <c r="AB1118" s="500"/>
      <c r="AC1118" s="298"/>
      <c r="AD1118" s="48"/>
      <c r="AE1118" s="48"/>
      <c r="AF1118" s="48"/>
      <c r="AG1118" s="48"/>
      <c r="AH1118" s="48"/>
      <c r="AI1118" s="48"/>
      <c r="AJ1118" s="48"/>
    </row>
    <row r="1119" spans="1:36" ht="21" customHeight="1" x14ac:dyDescent="0.25">
      <c r="A1119" s="48"/>
      <c r="B1119" s="48"/>
      <c r="C1119" s="48"/>
      <c r="D1119" s="48"/>
      <c r="E1119" s="48"/>
      <c r="F1119" s="48"/>
      <c r="G1119" s="48"/>
      <c r="H1119" s="48"/>
      <c r="I1119" s="48"/>
      <c r="J1119" s="48"/>
      <c r="K1119" s="48"/>
      <c r="L1119" s="48"/>
      <c r="M1119" s="48"/>
      <c r="N1119" s="48"/>
      <c r="O1119" s="48"/>
      <c r="P1119" s="48"/>
      <c r="Q1119" s="48"/>
      <c r="R1119" s="48"/>
      <c r="S1119" s="48"/>
      <c r="T1119" s="48"/>
      <c r="U1119" s="48"/>
      <c r="V1119" s="48"/>
      <c r="W1119" s="48"/>
      <c r="X1119" s="48"/>
      <c r="Y1119" s="799"/>
      <c r="Z1119" s="48"/>
      <c r="AA1119" s="48"/>
      <c r="AB1119" s="500"/>
      <c r="AC1119" s="298"/>
      <c r="AD1119" s="48"/>
      <c r="AE1119" s="48"/>
      <c r="AF1119" s="48"/>
      <c r="AG1119" s="48"/>
      <c r="AH1119" s="48"/>
      <c r="AI1119" s="48"/>
      <c r="AJ1119" s="48"/>
    </row>
    <row r="1120" spans="1:36" ht="21" customHeight="1" x14ac:dyDescent="0.25">
      <c r="A1120" s="48"/>
      <c r="B1120" s="48"/>
      <c r="C1120" s="48"/>
      <c r="D1120" s="48"/>
      <c r="E1120" s="48"/>
      <c r="F1120" s="48"/>
      <c r="G1120" s="48"/>
      <c r="H1120" s="48"/>
      <c r="I1120" s="48"/>
      <c r="J1120" s="48"/>
      <c r="K1120" s="48"/>
      <c r="L1120" s="48"/>
      <c r="M1120" s="48"/>
      <c r="N1120" s="48"/>
      <c r="O1120" s="48"/>
      <c r="P1120" s="48"/>
      <c r="Q1120" s="48"/>
      <c r="R1120" s="48"/>
      <c r="S1120" s="48"/>
      <c r="T1120" s="48"/>
      <c r="U1120" s="48"/>
      <c r="V1120" s="48"/>
      <c r="W1120" s="48"/>
      <c r="X1120" s="48"/>
      <c r="Y1120" s="799"/>
      <c r="Z1120" s="48"/>
      <c r="AA1120" s="48"/>
      <c r="AB1120" s="500"/>
      <c r="AC1120" s="298"/>
      <c r="AD1120" s="48"/>
      <c r="AE1120" s="48"/>
      <c r="AF1120" s="48"/>
      <c r="AG1120" s="48"/>
      <c r="AH1120" s="48"/>
      <c r="AI1120" s="48"/>
      <c r="AJ1120" s="48"/>
    </row>
    <row r="1121" spans="1:36" ht="21" customHeight="1" x14ac:dyDescent="0.25">
      <c r="A1121" s="48"/>
      <c r="B1121" s="48"/>
      <c r="C1121" s="48"/>
      <c r="D1121" s="48"/>
      <c r="E1121" s="48"/>
      <c r="F1121" s="48"/>
      <c r="G1121" s="48"/>
      <c r="H1121" s="48"/>
      <c r="I1121" s="48"/>
      <c r="J1121" s="48"/>
      <c r="K1121" s="48"/>
      <c r="L1121" s="48"/>
      <c r="M1121" s="48"/>
      <c r="N1121" s="48"/>
      <c r="O1121" s="48"/>
      <c r="P1121" s="48"/>
      <c r="Q1121" s="48"/>
      <c r="R1121" s="48"/>
      <c r="S1121" s="48"/>
      <c r="T1121" s="48"/>
      <c r="U1121" s="48"/>
      <c r="V1121" s="48"/>
      <c r="W1121" s="48"/>
      <c r="X1121" s="48"/>
      <c r="Y1121" s="799"/>
      <c r="Z1121" s="48"/>
      <c r="AA1121" s="48"/>
      <c r="AB1121" s="500"/>
      <c r="AC1121" s="298"/>
      <c r="AD1121" s="48"/>
      <c r="AE1121" s="48"/>
      <c r="AF1121" s="48"/>
      <c r="AG1121" s="48"/>
      <c r="AH1121" s="48"/>
      <c r="AI1121" s="48"/>
      <c r="AJ1121" s="48"/>
    </row>
    <row r="1122" spans="1:36" ht="21" customHeight="1" x14ac:dyDescent="0.25">
      <c r="A1122" s="48"/>
      <c r="B1122" s="48"/>
      <c r="C1122" s="48"/>
      <c r="D1122" s="48"/>
      <c r="E1122" s="48"/>
      <c r="F1122" s="48"/>
      <c r="G1122" s="48"/>
      <c r="H1122" s="48"/>
      <c r="I1122" s="48"/>
      <c r="J1122" s="48"/>
      <c r="K1122" s="48"/>
      <c r="L1122" s="48"/>
      <c r="M1122" s="48"/>
      <c r="N1122" s="48"/>
      <c r="O1122" s="48"/>
      <c r="P1122" s="48"/>
      <c r="Q1122" s="48"/>
      <c r="R1122" s="48"/>
      <c r="S1122" s="48"/>
      <c r="T1122" s="48"/>
      <c r="U1122" s="48"/>
      <c r="V1122" s="48"/>
      <c r="W1122" s="48"/>
      <c r="X1122" s="48"/>
      <c r="Y1122" s="799"/>
      <c r="Z1122" s="48"/>
      <c r="AA1122" s="48"/>
      <c r="AB1122" s="500"/>
      <c r="AC1122" s="298"/>
      <c r="AD1122" s="48"/>
      <c r="AE1122" s="48"/>
      <c r="AF1122" s="48"/>
      <c r="AG1122" s="48"/>
      <c r="AH1122" s="48"/>
      <c r="AI1122" s="48"/>
      <c r="AJ1122" s="48"/>
    </row>
    <row r="1123" spans="1:36" ht="21" customHeight="1" x14ac:dyDescent="0.25">
      <c r="A1123" s="48"/>
      <c r="B1123" s="48"/>
      <c r="C1123" s="48"/>
      <c r="D1123" s="48"/>
      <c r="E1123" s="48"/>
      <c r="F1123" s="48"/>
      <c r="G1123" s="48"/>
      <c r="H1123" s="48"/>
      <c r="I1123" s="48"/>
      <c r="J1123" s="48"/>
      <c r="K1123" s="48"/>
      <c r="L1123" s="48"/>
      <c r="M1123" s="48"/>
      <c r="N1123" s="48"/>
      <c r="O1123" s="48"/>
      <c r="P1123" s="48"/>
      <c r="Q1123" s="48"/>
      <c r="R1123" s="48"/>
      <c r="S1123" s="48"/>
      <c r="T1123" s="48"/>
      <c r="U1123" s="48"/>
      <c r="V1123" s="48"/>
      <c r="W1123" s="48"/>
      <c r="X1123" s="48"/>
      <c r="Y1123" s="799"/>
      <c r="Z1123" s="48"/>
      <c r="AA1123" s="48"/>
      <c r="AB1123" s="500"/>
      <c r="AC1123" s="298"/>
      <c r="AD1123" s="48"/>
      <c r="AE1123" s="48"/>
      <c r="AF1123" s="48"/>
      <c r="AG1123" s="48"/>
      <c r="AH1123" s="48"/>
      <c r="AI1123" s="48"/>
      <c r="AJ1123" s="48"/>
    </row>
    <row r="1124" spans="1:36" ht="21" customHeight="1" x14ac:dyDescent="0.25">
      <c r="A1124" s="48"/>
      <c r="B1124" s="48"/>
      <c r="C1124" s="48"/>
      <c r="D1124" s="48"/>
      <c r="E1124" s="48"/>
      <c r="F1124" s="48"/>
      <c r="G1124" s="48"/>
      <c r="H1124" s="48"/>
      <c r="I1124" s="48"/>
      <c r="J1124" s="48"/>
      <c r="K1124" s="48"/>
      <c r="L1124" s="48"/>
      <c r="M1124" s="48"/>
      <c r="N1124" s="48"/>
      <c r="O1124" s="48"/>
      <c r="P1124" s="48"/>
      <c r="Q1124" s="48"/>
      <c r="R1124" s="48"/>
      <c r="S1124" s="48"/>
      <c r="T1124" s="48"/>
      <c r="U1124" s="48"/>
      <c r="V1124" s="48"/>
      <c r="W1124" s="48"/>
      <c r="X1124" s="48"/>
      <c r="Y1124" s="799"/>
      <c r="Z1124" s="48"/>
      <c r="AA1124" s="48"/>
      <c r="AB1124" s="500"/>
      <c r="AC1124" s="298"/>
      <c r="AD1124" s="48"/>
      <c r="AE1124" s="48"/>
      <c r="AF1124" s="48"/>
      <c r="AG1124" s="48"/>
      <c r="AH1124" s="48"/>
      <c r="AI1124" s="48"/>
      <c r="AJ1124" s="48"/>
    </row>
    <row r="1125" spans="1:36" ht="21" customHeight="1" x14ac:dyDescent="0.25">
      <c r="A1125" s="48"/>
      <c r="B1125" s="48"/>
      <c r="C1125" s="48"/>
      <c r="D1125" s="48"/>
      <c r="E1125" s="48"/>
      <c r="F1125" s="48"/>
      <c r="G1125" s="48"/>
      <c r="H1125" s="48"/>
      <c r="I1125" s="48"/>
      <c r="J1125" s="48"/>
      <c r="K1125" s="48"/>
      <c r="L1125" s="48"/>
      <c r="M1125" s="48"/>
      <c r="N1125" s="48"/>
      <c r="O1125" s="48"/>
      <c r="P1125" s="48"/>
      <c r="Q1125" s="48"/>
      <c r="R1125" s="48"/>
      <c r="S1125" s="48"/>
      <c r="T1125" s="48"/>
      <c r="U1125" s="48"/>
      <c r="V1125" s="48"/>
      <c r="W1125" s="48"/>
      <c r="X1125" s="48"/>
      <c r="Y1125" s="799"/>
      <c r="Z1125" s="48"/>
      <c r="AA1125" s="48"/>
      <c r="AB1125" s="500"/>
      <c r="AC1125" s="298"/>
      <c r="AD1125" s="48"/>
      <c r="AE1125" s="48"/>
      <c r="AF1125" s="48"/>
      <c r="AG1125" s="48"/>
      <c r="AH1125" s="48"/>
      <c r="AI1125" s="48"/>
      <c r="AJ1125" s="48"/>
    </row>
    <row r="1126" spans="1:36" ht="21" customHeight="1" x14ac:dyDescent="0.25">
      <c r="A1126" s="48"/>
      <c r="B1126" s="48"/>
      <c r="C1126" s="48"/>
      <c r="D1126" s="48"/>
      <c r="E1126" s="48"/>
      <c r="F1126" s="48"/>
      <c r="G1126" s="48"/>
      <c r="H1126" s="48"/>
      <c r="I1126" s="48"/>
      <c r="J1126" s="48"/>
      <c r="K1126" s="48"/>
      <c r="L1126" s="48"/>
      <c r="M1126" s="48"/>
      <c r="N1126" s="48"/>
      <c r="O1126" s="48"/>
      <c r="P1126" s="48"/>
      <c r="Q1126" s="48"/>
      <c r="R1126" s="48"/>
      <c r="S1126" s="48"/>
      <c r="T1126" s="48"/>
      <c r="U1126" s="48"/>
      <c r="V1126" s="48"/>
      <c r="W1126" s="48"/>
      <c r="X1126" s="48"/>
      <c r="Y1126" s="799"/>
      <c r="Z1126" s="48"/>
      <c r="AA1126" s="48"/>
      <c r="AB1126" s="500"/>
      <c r="AC1126" s="298"/>
      <c r="AD1126" s="48"/>
      <c r="AE1126" s="48"/>
      <c r="AF1126" s="48"/>
      <c r="AG1126" s="48"/>
      <c r="AH1126" s="48"/>
      <c r="AI1126" s="48"/>
      <c r="AJ1126" s="48"/>
    </row>
    <row r="1127" spans="1:36" ht="21" customHeight="1" x14ac:dyDescent="0.25">
      <c r="A1127" s="48"/>
      <c r="B1127" s="48"/>
      <c r="C1127" s="48"/>
      <c r="D1127" s="48"/>
      <c r="E1127" s="48"/>
      <c r="F1127" s="48"/>
      <c r="G1127" s="48"/>
      <c r="H1127" s="48"/>
      <c r="I1127" s="48"/>
      <c r="J1127" s="48"/>
      <c r="K1127" s="48"/>
      <c r="L1127" s="48"/>
      <c r="M1127" s="48"/>
      <c r="N1127" s="48"/>
      <c r="O1127" s="48"/>
      <c r="P1127" s="48"/>
      <c r="Q1127" s="48"/>
      <c r="R1127" s="48"/>
      <c r="S1127" s="48"/>
      <c r="T1127" s="48"/>
      <c r="U1127" s="48"/>
      <c r="V1127" s="48"/>
      <c r="W1127" s="48"/>
      <c r="X1127" s="48"/>
      <c r="Y1127" s="799"/>
      <c r="Z1127" s="48"/>
      <c r="AA1127" s="48"/>
      <c r="AB1127" s="500"/>
      <c r="AC1127" s="298"/>
      <c r="AD1127" s="48"/>
      <c r="AE1127" s="48"/>
      <c r="AF1127" s="48"/>
      <c r="AG1127" s="48"/>
      <c r="AH1127" s="48"/>
      <c r="AI1127" s="48"/>
      <c r="AJ1127" s="48"/>
    </row>
    <row r="1128" spans="1:36" ht="21" customHeight="1" x14ac:dyDescent="0.25">
      <c r="A1128" s="48"/>
      <c r="B1128" s="48"/>
      <c r="C1128" s="48"/>
      <c r="D1128" s="48"/>
      <c r="E1128" s="48"/>
      <c r="F1128" s="48"/>
      <c r="G1128" s="48"/>
      <c r="H1128" s="48"/>
      <c r="I1128" s="48"/>
      <c r="J1128" s="48"/>
      <c r="K1128" s="48"/>
      <c r="L1128" s="48"/>
      <c r="M1128" s="48"/>
      <c r="N1128" s="48"/>
      <c r="O1128" s="48"/>
      <c r="P1128" s="48"/>
      <c r="Q1128" s="48"/>
      <c r="R1128" s="48"/>
      <c r="S1128" s="48"/>
      <c r="T1128" s="48"/>
      <c r="U1128" s="48"/>
      <c r="V1128" s="48"/>
      <c r="W1128" s="48"/>
      <c r="X1128" s="48"/>
      <c r="Y1128" s="799"/>
      <c r="Z1128" s="48"/>
      <c r="AA1128" s="48"/>
      <c r="AB1128" s="500"/>
      <c r="AC1128" s="298"/>
      <c r="AD1128" s="48"/>
      <c r="AE1128" s="48"/>
      <c r="AF1128" s="48"/>
      <c r="AG1128" s="48"/>
      <c r="AH1128" s="48"/>
      <c r="AI1128" s="48"/>
      <c r="AJ1128" s="48"/>
    </row>
    <row r="1129" spans="1:36" ht="21" customHeight="1" x14ac:dyDescent="0.25">
      <c r="A1129" s="48"/>
      <c r="B1129" s="48"/>
      <c r="C1129" s="48"/>
      <c r="D1129" s="48"/>
      <c r="E1129" s="48"/>
      <c r="F1129" s="48"/>
      <c r="G1129" s="48"/>
      <c r="H1129" s="48"/>
      <c r="I1129" s="48"/>
      <c r="J1129" s="48"/>
      <c r="K1129" s="48"/>
      <c r="L1129" s="48"/>
      <c r="M1129" s="48"/>
      <c r="N1129" s="48"/>
      <c r="O1129" s="48"/>
      <c r="P1129" s="48"/>
      <c r="Q1129" s="48"/>
      <c r="R1129" s="48"/>
      <c r="S1129" s="48"/>
      <c r="T1129" s="48"/>
      <c r="U1129" s="48"/>
      <c r="V1129" s="48"/>
      <c r="W1129" s="48"/>
      <c r="X1129" s="48"/>
      <c r="Y1129" s="799"/>
      <c r="Z1129" s="48"/>
      <c r="AA1129" s="48"/>
      <c r="AB1129" s="500"/>
      <c r="AC1129" s="298"/>
      <c r="AD1129" s="48"/>
      <c r="AE1129" s="48"/>
      <c r="AF1129" s="48"/>
      <c r="AG1129" s="48"/>
      <c r="AH1129" s="48"/>
      <c r="AI1129" s="48"/>
      <c r="AJ1129" s="48"/>
    </row>
    <row r="1130" spans="1:36" ht="21" customHeight="1" x14ac:dyDescent="0.25">
      <c r="A1130" s="48"/>
      <c r="B1130" s="48"/>
      <c r="C1130" s="48"/>
      <c r="D1130" s="48"/>
      <c r="E1130" s="48"/>
      <c r="F1130" s="48"/>
      <c r="G1130" s="48"/>
      <c r="H1130" s="48"/>
      <c r="I1130" s="48"/>
      <c r="J1130" s="48"/>
      <c r="K1130" s="48"/>
      <c r="L1130" s="48"/>
      <c r="M1130" s="48"/>
      <c r="N1130" s="48"/>
      <c r="O1130" s="48"/>
      <c r="P1130" s="48"/>
      <c r="Q1130" s="48"/>
      <c r="R1130" s="48"/>
      <c r="S1130" s="48"/>
      <c r="T1130" s="48"/>
      <c r="U1130" s="48"/>
      <c r="V1130" s="48"/>
      <c r="W1130" s="48"/>
      <c r="X1130" s="48"/>
      <c r="Y1130" s="799"/>
      <c r="Z1130" s="48"/>
      <c r="AA1130" s="48"/>
      <c r="AB1130" s="500"/>
      <c r="AC1130" s="298"/>
      <c r="AD1130" s="48"/>
      <c r="AE1130" s="48"/>
      <c r="AF1130" s="48"/>
      <c r="AG1130" s="48"/>
      <c r="AH1130" s="48"/>
      <c r="AI1130" s="48"/>
      <c r="AJ1130" s="48"/>
    </row>
    <row r="1131" spans="1:36" ht="21" customHeight="1" x14ac:dyDescent="0.25">
      <c r="A1131" s="48"/>
      <c r="B1131" s="48"/>
      <c r="C1131" s="48"/>
      <c r="D1131" s="48"/>
      <c r="E1131" s="48"/>
      <c r="F1131" s="48"/>
      <c r="G1131" s="48"/>
      <c r="H1131" s="48"/>
      <c r="I1131" s="48"/>
      <c r="J1131" s="48"/>
      <c r="K1131" s="48"/>
      <c r="L1131" s="48"/>
      <c r="M1131" s="48"/>
      <c r="N1131" s="48"/>
      <c r="O1131" s="48"/>
      <c r="P1131" s="48"/>
      <c r="Q1131" s="48"/>
      <c r="R1131" s="48"/>
      <c r="S1131" s="48"/>
      <c r="T1131" s="48"/>
      <c r="U1131" s="48"/>
      <c r="V1131" s="48"/>
      <c r="W1131" s="48"/>
      <c r="X1131" s="48"/>
      <c r="Y1131" s="799"/>
      <c r="Z1131" s="48"/>
      <c r="AA1131" s="48"/>
      <c r="AB1131" s="500"/>
      <c r="AC1131" s="298"/>
      <c r="AD1131" s="48"/>
      <c r="AE1131" s="48"/>
      <c r="AF1131" s="48"/>
      <c r="AG1131" s="48"/>
      <c r="AH1131" s="48"/>
      <c r="AI1131" s="48"/>
      <c r="AJ1131" s="48"/>
    </row>
    <row r="1132" spans="1:36" ht="21" customHeight="1" x14ac:dyDescent="0.25">
      <c r="A1132" s="48"/>
      <c r="B1132" s="48"/>
      <c r="C1132" s="48"/>
      <c r="D1132" s="48"/>
      <c r="E1132" s="48"/>
      <c r="F1132" s="48"/>
      <c r="G1132" s="48"/>
      <c r="H1132" s="48"/>
      <c r="I1132" s="48"/>
      <c r="J1132" s="48"/>
      <c r="K1132" s="48"/>
      <c r="L1132" s="48"/>
      <c r="M1132" s="48"/>
      <c r="N1132" s="48"/>
      <c r="O1132" s="48"/>
      <c r="P1132" s="48"/>
      <c r="Q1132" s="48"/>
      <c r="R1132" s="48"/>
      <c r="S1132" s="48"/>
      <c r="T1132" s="48"/>
      <c r="U1132" s="48"/>
      <c r="V1132" s="48"/>
      <c r="W1132" s="48"/>
      <c r="X1132" s="48"/>
      <c r="Y1132" s="799"/>
      <c r="Z1132" s="48"/>
      <c r="AA1132" s="48"/>
      <c r="AB1132" s="500"/>
      <c r="AC1132" s="298"/>
      <c r="AD1132" s="48"/>
      <c r="AE1132" s="48"/>
      <c r="AF1132" s="48"/>
      <c r="AG1132" s="48"/>
      <c r="AH1132" s="48"/>
      <c r="AI1132" s="48"/>
      <c r="AJ1132" s="48"/>
    </row>
    <row r="1133" spans="1:36" ht="21" customHeight="1" x14ac:dyDescent="0.25">
      <c r="A1133" s="48"/>
      <c r="B1133" s="48"/>
      <c r="C1133" s="48"/>
      <c r="D1133" s="48"/>
      <c r="E1133" s="48"/>
      <c r="F1133" s="48"/>
      <c r="G1133" s="48"/>
      <c r="H1133" s="48"/>
      <c r="I1133" s="48"/>
      <c r="J1133" s="48"/>
      <c r="K1133" s="48"/>
      <c r="L1133" s="48"/>
      <c r="M1133" s="48"/>
      <c r="N1133" s="48"/>
      <c r="O1133" s="48"/>
      <c r="P1133" s="48"/>
      <c r="Q1133" s="48"/>
      <c r="R1133" s="48"/>
      <c r="S1133" s="48"/>
      <c r="T1133" s="48"/>
      <c r="U1133" s="48"/>
      <c r="V1133" s="48"/>
      <c r="W1133" s="48"/>
      <c r="X1133" s="48"/>
      <c r="Y1133" s="799"/>
      <c r="Z1133" s="48"/>
      <c r="AA1133" s="48"/>
      <c r="AB1133" s="500"/>
      <c r="AC1133" s="298"/>
      <c r="AD1133" s="48"/>
      <c r="AE1133" s="48"/>
      <c r="AF1133" s="48"/>
      <c r="AG1133" s="48"/>
      <c r="AH1133" s="48"/>
      <c r="AI1133" s="48"/>
      <c r="AJ1133" s="48"/>
    </row>
    <row r="1134" spans="1:36" ht="21" customHeight="1" x14ac:dyDescent="0.25">
      <c r="A1134" s="48"/>
      <c r="B1134" s="48"/>
      <c r="C1134" s="48"/>
      <c r="D1134" s="48"/>
      <c r="E1134" s="48"/>
      <c r="F1134" s="48"/>
      <c r="G1134" s="48"/>
      <c r="H1134" s="48"/>
      <c r="I1134" s="48"/>
      <c r="J1134" s="48"/>
      <c r="K1134" s="48"/>
      <c r="L1134" s="48"/>
      <c r="M1134" s="48"/>
      <c r="N1134" s="48"/>
      <c r="O1134" s="48"/>
      <c r="P1134" s="48"/>
      <c r="Q1134" s="48"/>
      <c r="R1134" s="48"/>
      <c r="S1134" s="48"/>
      <c r="T1134" s="48"/>
      <c r="U1134" s="48"/>
      <c r="V1134" s="48"/>
      <c r="W1134" s="48"/>
      <c r="X1134" s="48"/>
      <c r="Y1134" s="799"/>
      <c r="Z1134" s="48"/>
      <c r="AA1134" s="48"/>
      <c r="AB1134" s="500"/>
      <c r="AC1134" s="298"/>
      <c r="AD1134" s="48"/>
      <c r="AE1134" s="48"/>
      <c r="AF1134" s="48"/>
      <c r="AG1134" s="48"/>
      <c r="AH1134" s="48"/>
      <c r="AI1134" s="48"/>
      <c r="AJ1134" s="48"/>
    </row>
    <row r="1135" spans="1:36" ht="21" customHeight="1" x14ac:dyDescent="0.25">
      <c r="A1135" s="48"/>
      <c r="B1135" s="48"/>
      <c r="C1135" s="48"/>
      <c r="D1135" s="48"/>
      <c r="E1135" s="48"/>
      <c r="F1135" s="48"/>
      <c r="G1135" s="48"/>
      <c r="H1135" s="48"/>
      <c r="I1135" s="48"/>
      <c r="J1135" s="48"/>
      <c r="K1135" s="48"/>
      <c r="L1135" s="48"/>
      <c r="M1135" s="48"/>
      <c r="N1135" s="48"/>
      <c r="O1135" s="48"/>
      <c r="P1135" s="48"/>
      <c r="Q1135" s="48"/>
      <c r="R1135" s="48"/>
      <c r="S1135" s="48"/>
      <c r="T1135" s="48"/>
      <c r="U1135" s="48"/>
      <c r="V1135" s="48"/>
      <c r="W1135" s="48"/>
      <c r="X1135" s="48"/>
      <c r="Y1135" s="799"/>
      <c r="Z1135" s="48"/>
      <c r="AA1135" s="48"/>
      <c r="AB1135" s="500"/>
      <c r="AC1135" s="298"/>
      <c r="AD1135" s="48"/>
      <c r="AE1135" s="48"/>
      <c r="AF1135" s="48"/>
      <c r="AG1135" s="48"/>
      <c r="AH1135" s="48"/>
      <c r="AI1135" s="48"/>
      <c r="AJ1135" s="48"/>
    </row>
    <row r="1136" spans="1:36" ht="21" customHeight="1" x14ac:dyDescent="0.25">
      <c r="A1136" s="48"/>
      <c r="B1136" s="48"/>
      <c r="C1136" s="48"/>
      <c r="D1136" s="48"/>
      <c r="E1136" s="48"/>
      <c r="F1136" s="48"/>
      <c r="G1136" s="48"/>
      <c r="H1136" s="48"/>
      <c r="I1136" s="48"/>
      <c r="J1136" s="48"/>
      <c r="K1136" s="48"/>
      <c r="L1136" s="48"/>
      <c r="M1136" s="48"/>
      <c r="N1136" s="48"/>
      <c r="O1136" s="48"/>
      <c r="P1136" s="48"/>
      <c r="Q1136" s="48"/>
      <c r="R1136" s="48"/>
      <c r="S1136" s="48"/>
      <c r="T1136" s="48"/>
      <c r="U1136" s="48"/>
      <c r="V1136" s="48"/>
      <c r="W1136" s="48"/>
      <c r="X1136" s="48"/>
      <c r="Y1136" s="799"/>
      <c r="Z1136" s="48"/>
      <c r="AA1136" s="48"/>
      <c r="AB1136" s="500"/>
      <c r="AC1136" s="298"/>
      <c r="AD1136" s="48"/>
      <c r="AE1136" s="48"/>
      <c r="AF1136" s="48"/>
      <c r="AG1136" s="48"/>
      <c r="AH1136" s="48"/>
      <c r="AI1136" s="48"/>
      <c r="AJ1136" s="48"/>
    </row>
    <row r="1137" spans="1:36" ht="21" customHeight="1" x14ac:dyDescent="0.25">
      <c r="A1137" s="48"/>
      <c r="B1137" s="48"/>
      <c r="C1137" s="48"/>
      <c r="D1137" s="48"/>
      <c r="E1137" s="48"/>
      <c r="F1137" s="48"/>
      <c r="G1137" s="48"/>
      <c r="H1137" s="48"/>
      <c r="I1137" s="48"/>
      <c r="J1137" s="48"/>
      <c r="K1137" s="48"/>
      <c r="L1137" s="48"/>
      <c r="M1137" s="48"/>
      <c r="N1137" s="48"/>
      <c r="O1137" s="48"/>
      <c r="P1137" s="48"/>
      <c r="Q1137" s="48"/>
      <c r="R1137" s="48"/>
      <c r="S1137" s="48"/>
      <c r="T1137" s="48"/>
      <c r="U1137" s="48"/>
      <c r="V1137" s="48"/>
      <c r="W1137" s="48"/>
      <c r="X1137" s="48"/>
      <c r="Y1137" s="799"/>
      <c r="Z1137" s="48"/>
      <c r="AA1137" s="48"/>
      <c r="AB1137" s="500"/>
      <c r="AC1137" s="298"/>
      <c r="AD1137" s="48"/>
      <c r="AE1137" s="48"/>
      <c r="AF1137" s="48"/>
      <c r="AG1137" s="48"/>
      <c r="AH1137" s="48"/>
      <c r="AI1137" s="48"/>
      <c r="AJ1137" s="48"/>
    </row>
    <row r="1138" spans="1:36" ht="21" customHeight="1" x14ac:dyDescent="0.25">
      <c r="A1138" s="48"/>
      <c r="B1138" s="48"/>
      <c r="C1138" s="48"/>
      <c r="D1138" s="48"/>
      <c r="E1138" s="48"/>
      <c r="F1138" s="48"/>
      <c r="G1138" s="48"/>
      <c r="H1138" s="48"/>
      <c r="I1138" s="48"/>
      <c r="J1138" s="48"/>
      <c r="K1138" s="48"/>
      <c r="L1138" s="48"/>
      <c r="M1138" s="48"/>
      <c r="N1138" s="48"/>
      <c r="O1138" s="48"/>
      <c r="P1138" s="48"/>
      <c r="Q1138" s="48"/>
      <c r="R1138" s="48"/>
      <c r="S1138" s="48"/>
      <c r="T1138" s="48"/>
      <c r="U1138" s="48"/>
      <c r="V1138" s="48"/>
      <c r="W1138" s="48"/>
      <c r="X1138" s="48"/>
      <c r="Y1138" s="799"/>
      <c r="Z1138" s="48"/>
      <c r="AA1138" s="48"/>
      <c r="AB1138" s="500"/>
      <c r="AC1138" s="298"/>
      <c r="AD1138" s="48"/>
      <c r="AE1138" s="48"/>
      <c r="AF1138" s="48"/>
      <c r="AG1138" s="48"/>
      <c r="AH1138" s="48"/>
      <c r="AI1138" s="48"/>
      <c r="AJ1138" s="48"/>
    </row>
    <row r="1139" spans="1:36" ht="21" customHeight="1" x14ac:dyDescent="0.25">
      <c r="A1139" s="48"/>
      <c r="B1139" s="48"/>
      <c r="C1139" s="48"/>
      <c r="D1139" s="48"/>
      <c r="E1139" s="48"/>
      <c r="F1139" s="48"/>
      <c r="G1139" s="48"/>
      <c r="H1139" s="48"/>
      <c r="I1139" s="48"/>
      <c r="J1139" s="48"/>
      <c r="K1139" s="48"/>
      <c r="L1139" s="48"/>
      <c r="M1139" s="48"/>
      <c r="N1139" s="48"/>
      <c r="O1139" s="48"/>
      <c r="P1139" s="48"/>
      <c r="Q1139" s="48"/>
      <c r="R1139" s="48"/>
      <c r="S1139" s="48"/>
      <c r="T1139" s="48"/>
      <c r="U1139" s="48"/>
      <c r="V1139" s="48"/>
      <c r="W1139" s="48"/>
      <c r="X1139" s="48"/>
      <c r="Y1139" s="799"/>
      <c r="Z1139" s="48"/>
      <c r="AA1139" s="48"/>
      <c r="AB1139" s="500"/>
      <c r="AC1139" s="298"/>
      <c r="AD1139" s="48"/>
      <c r="AE1139" s="48"/>
      <c r="AF1139" s="48"/>
      <c r="AG1139" s="48"/>
      <c r="AH1139" s="48"/>
      <c r="AI1139" s="48"/>
      <c r="AJ1139" s="48"/>
    </row>
    <row r="1140" spans="1:36" ht="21" customHeight="1" x14ac:dyDescent="0.25">
      <c r="A1140" s="48"/>
      <c r="B1140" s="48"/>
      <c r="C1140" s="48"/>
      <c r="D1140" s="48"/>
      <c r="E1140" s="48"/>
      <c r="F1140" s="48"/>
      <c r="G1140" s="48"/>
      <c r="H1140" s="48"/>
      <c r="I1140" s="48"/>
      <c r="J1140" s="48"/>
      <c r="K1140" s="48"/>
      <c r="L1140" s="48"/>
      <c r="M1140" s="48"/>
      <c r="N1140" s="48"/>
      <c r="O1140" s="48"/>
      <c r="P1140" s="48"/>
      <c r="Q1140" s="48"/>
      <c r="R1140" s="48"/>
      <c r="S1140" s="48"/>
      <c r="T1140" s="48"/>
      <c r="U1140" s="48"/>
      <c r="V1140" s="48"/>
      <c r="W1140" s="48"/>
      <c r="X1140" s="48"/>
      <c r="Y1140" s="799"/>
      <c r="Z1140" s="48"/>
      <c r="AA1140" s="48"/>
      <c r="AB1140" s="500"/>
      <c r="AC1140" s="298"/>
      <c r="AD1140" s="48"/>
      <c r="AE1140" s="48"/>
      <c r="AF1140" s="48"/>
      <c r="AG1140" s="48"/>
      <c r="AH1140" s="48"/>
      <c r="AI1140" s="48"/>
      <c r="AJ1140" s="48"/>
    </row>
    <row r="1141" spans="1:36" ht="21" customHeight="1" x14ac:dyDescent="0.25">
      <c r="A1141" s="48"/>
      <c r="B1141" s="48"/>
      <c r="C1141" s="48"/>
      <c r="D1141" s="48"/>
      <c r="E1141" s="48"/>
      <c r="F1141" s="48"/>
      <c r="G1141" s="48"/>
      <c r="H1141" s="48"/>
      <c r="I1141" s="48"/>
      <c r="J1141" s="48"/>
      <c r="K1141" s="48"/>
      <c r="L1141" s="48"/>
      <c r="M1141" s="48"/>
      <c r="N1141" s="48"/>
      <c r="O1141" s="48"/>
      <c r="P1141" s="48"/>
      <c r="Q1141" s="48"/>
      <c r="R1141" s="48"/>
      <c r="S1141" s="48"/>
      <c r="T1141" s="48"/>
      <c r="U1141" s="48"/>
      <c r="V1141" s="48"/>
      <c r="W1141" s="48"/>
      <c r="X1141" s="48"/>
      <c r="Y1141" s="799"/>
      <c r="Z1141" s="48"/>
      <c r="AA1141" s="48"/>
      <c r="AB1141" s="500"/>
      <c r="AC1141" s="298"/>
      <c r="AD1141" s="48"/>
      <c r="AE1141" s="48"/>
      <c r="AF1141" s="48"/>
      <c r="AG1141" s="48"/>
      <c r="AH1141" s="48"/>
      <c r="AI1141" s="48"/>
      <c r="AJ1141" s="48"/>
    </row>
    <row r="1142" spans="1:36" ht="21" customHeight="1" x14ac:dyDescent="0.25">
      <c r="A1142" s="48"/>
      <c r="B1142" s="48"/>
      <c r="C1142" s="48"/>
      <c r="D1142" s="48"/>
      <c r="E1142" s="48"/>
      <c r="F1142" s="48"/>
      <c r="G1142" s="48"/>
      <c r="H1142" s="48"/>
      <c r="I1142" s="48"/>
      <c r="J1142" s="48"/>
      <c r="K1142" s="48"/>
      <c r="L1142" s="48"/>
      <c r="M1142" s="48"/>
      <c r="N1142" s="48"/>
      <c r="O1142" s="48"/>
      <c r="P1142" s="48"/>
      <c r="Q1142" s="48"/>
      <c r="R1142" s="48"/>
      <c r="S1142" s="48"/>
      <c r="T1142" s="48"/>
      <c r="U1142" s="48"/>
      <c r="V1142" s="48"/>
      <c r="W1142" s="48"/>
      <c r="X1142" s="48"/>
      <c r="Y1142" s="799"/>
      <c r="Z1142" s="48"/>
      <c r="AA1142" s="48"/>
      <c r="AB1142" s="500"/>
      <c r="AC1142" s="298"/>
      <c r="AD1142" s="48"/>
      <c r="AE1142" s="48"/>
      <c r="AF1142" s="48"/>
      <c r="AG1142" s="48"/>
      <c r="AH1142" s="48"/>
      <c r="AI1142" s="48"/>
      <c r="AJ1142" s="48"/>
    </row>
    <row r="1143" spans="1:36" ht="21" customHeight="1" x14ac:dyDescent="0.25">
      <c r="A1143" s="48"/>
      <c r="B1143" s="48"/>
      <c r="C1143" s="48"/>
      <c r="D1143" s="48"/>
      <c r="E1143" s="48"/>
      <c r="F1143" s="48"/>
      <c r="G1143" s="48"/>
      <c r="H1143" s="48"/>
      <c r="I1143" s="48"/>
      <c r="J1143" s="48"/>
      <c r="K1143" s="48"/>
      <c r="L1143" s="48"/>
      <c r="M1143" s="48"/>
      <c r="N1143" s="48"/>
      <c r="O1143" s="48"/>
      <c r="P1143" s="48"/>
      <c r="Q1143" s="48"/>
      <c r="R1143" s="48"/>
      <c r="S1143" s="48"/>
      <c r="T1143" s="48"/>
      <c r="U1143" s="48"/>
      <c r="V1143" s="48"/>
      <c r="W1143" s="48"/>
      <c r="X1143" s="48"/>
      <c r="Y1143" s="799"/>
      <c r="Z1143" s="48"/>
      <c r="AA1143" s="48"/>
      <c r="AB1143" s="500"/>
      <c r="AC1143" s="298"/>
      <c r="AD1143" s="48"/>
      <c r="AE1143" s="48"/>
      <c r="AF1143" s="48"/>
      <c r="AG1143" s="48"/>
      <c r="AH1143" s="48"/>
      <c r="AI1143" s="48"/>
      <c r="AJ1143" s="48"/>
    </row>
    <row r="1144" spans="1:36" ht="21" customHeight="1" x14ac:dyDescent="0.25">
      <c r="A1144" s="48"/>
      <c r="B1144" s="48"/>
      <c r="C1144" s="48"/>
      <c r="D1144" s="48"/>
      <c r="E1144" s="48"/>
      <c r="F1144" s="48"/>
      <c r="G1144" s="48"/>
      <c r="H1144" s="48"/>
      <c r="I1144" s="48"/>
      <c r="J1144" s="48"/>
      <c r="K1144" s="48"/>
      <c r="L1144" s="48"/>
      <c r="M1144" s="48"/>
      <c r="N1144" s="48"/>
      <c r="O1144" s="48"/>
      <c r="P1144" s="48"/>
      <c r="Q1144" s="48"/>
      <c r="R1144" s="48"/>
      <c r="S1144" s="48"/>
      <c r="T1144" s="48"/>
      <c r="U1144" s="48"/>
      <c r="V1144" s="48"/>
      <c r="W1144" s="48"/>
      <c r="X1144" s="48"/>
      <c r="Y1144" s="799"/>
      <c r="Z1144" s="48"/>
      <c r="AA1144" s="48"/>
      <c r="AB1144" s="500"/>
      <c r="AC1144" s="298"/>
      <c r="AD1144" s="48"/>
      <c r="AE1144" s="48"/>
      <c r="AF1144" s="48"/>
      <c r="AG1144" s="48"/>
      <c r="AH1144" s="48"/>
      <c r="AI1144" s="48"/>
      <c r="AJ1144" s="48"/>
    </row>
    <row r="1145" spans="1:36" ht="21" customHeight="1" x14ac:dyDescent="0.25">
      <c r="A1145" s="48"/>
      <c r="B1145" s="48"/>
      <c r="C1145" s="48"/>
      <c r="D1145" s="48"/>
      <c r="E1145" s="48"/>
      <c r="F1145" s="48"/>
      <c r="G1145" s="48"/>
      <c r="H1145" s="48"/>
      <c r="I1145" s="48"/>
      <c r="J1145" s="48"/>
      <c r="K1145" s="48"/>
      <c r="L1145" s="48"/>
      <c r="M1145" s="48"/>
      <c r="N1145" s="48"/>
      <c r="O1145" s="48"/>
      <c r="P1145" s="48"/>
      <c r="Q1145" s="48"/>
      <c r="R1145" s="48"/>
      <c r="S1145" s="48"/>
      <c r="T1145" s="48"/>
      <c r="U1145" s="48"/>
      <c r="V1145" s="48"/>
      <c r="W1145" s="48"/>
      <c r="X1145" s="48"/>
      <c r="Y1145" s="799"/>
      <c r="Z1145" s="48"/>
      <c r="AA1145" s="48"/>
      <c r="AB1145" s="500"/>
      <c r="AC1145" s="298"/>
      <c r="AD1145" s="48"/>
      <c r="AE1145" s="48"/>
      <c r="AF1145" s="48"/>
      <c r="AG1145" s="48"/>
      <c r="AH1145" s="48"/>
      <c r="AI1145" s="48"/>
      <c r="AJ1145" s="48"/>
    </row>
    <row r="1146" spans="1:36" ht="21" customHeight="1" x14ac:dyDescent="0.25">
      <c r="A1146" s="48"/>
      <c r="B1146" s="48"/>
      <c r="C1146" s="48"/>
      <c r="D1146" s="48"/>
      <c r="E1146" s="48"/>
      <c r="F1146" s="48"/>
      <c r="G1146" s="48"/>
      <c r="H1146" s="48"/>
      <c r="I1146" s="48"/>
      <c r="J1146" s="48"/>
      <c r="K1146" s="48"/>
      <c r="L1146" s="48"/>
      <c r="M1146" s="48"/>
      <c r="N1146" s="48"/>
      <c r="O1146" s="48"/>
      <c r="P1146" s="48"/>
      <c r="Q1146" s="48"/>
      <c r="R1146" s="48"/>
      <c r="S1146" s="48"/>
      <c r="T1146" s="48"/>
      <c r="U1146" s="48"/>
      <c r="V1146" s="48"/>
      <c r="W1146" s="48"/>
      <c r="X1146" s="48"/>
      <c r="Y1146" s="799"/>
      <c r="Z1146" s="48"/>
      <c r="AA1146" s="48"/>
      <c r="AB1146" s="500"/>
      <c r="AC1146" s="298"/>
      <c r="AD1146" s="48"/>
      <c r="AE1146" s="48"/>
      <c r="AF1146" s="48"/>
      <c r="AG1146" s="48"/>
      <c r="AH1146" s="48"/>
      <c r="AI1146" s="48"/>
      <c r="AJ1146" s="48"/>
    </row>
    <row r="1147" spans="1:36" ht="21" customHeight="1" x14ac:dyDescent="0.25">
      <c r="A1147" s="48"/>
      <c r="B1147" s="48"/>
      <c r="C1147" s="48"/>
      <c r="D1147" s="48"/>
      <c r="E1147" s="48"/>
      <c r="F1147" s="48"/>
      <c r="G1147" s="48"/>
      <c r="H1147" s="48"/>
      <c r="I1147" s="48"/>
      <c r="J1147" s="48"/>
      <c r="K1147" s="48"/>
      <c r="L1147" s="48"/>
      <c r="M1147" s="48"/>
      <c r="N1147" s="48"/>
      <c r="O1147" s="48"/>
      <c r="P1147" s="48"/>
      <c r="Q1147" s="48"/>
      <c r="R1147" s="48"/>
      <c r="S1147" s="48"/>
      <c r="T1147" s="48"/>
      <c r="U1147" s="48"/>
      <c r="V1147" s="48"/>
      <c r="W1147" s="48"/>
      <c r="X1147" s="48"/>
      <c r="Y1147" s="799"/>
      <c r="Z1147" s="48"/>
      <c r="AA1147" s="48"/>
      <c r="AB1147" s="500"/>
      <c r="AC1147" s="298"/>
      <c r="AD1147" s="48"/>
      <c r="AE1147" s="48"/>
      <c r="AF1147" s="48"/>
      <c r="AG1147" s="48"/>
      <c r="AH1147" s="48"/>
      <c r="AI1147" s="48"/>
      <c r="AJ1147" s="48"/>
    </row>
    <row r="1148" spans="1:36" ht="21" customHeight="1" x14ac:dyDescent="0.25">
      <c r="A1148" s="48"/>
      <c r="B1148" s="48"/>
      <c r="C1148" s="48"/>
      <c r="D1148" s="48"/>
      <c r="E1148" s="48"/>
      <c r="F1148" s="48"/>
      <c r="G1148" s="48"/>
      <c r="H1148" s="48"/>
      <c r="I1148" s="48"/>
      <c r="J1148" s="48"/>
      <c r="K1148" s="48"/>
      <c r="L1148" s="48"/>
      <c r="M1148" s="48"/>
      <c r="N1148" s="48"/>
      <c r="O1148" s="48"/>
      <c r="P1148" s="48"/>
      <c r="Q1148" s="48"/>
      <c r="R1148" s="48"/>
      <c r="S1148" s="48"/>
      <c r="T1148" s="48"/>
      <c r="U1148" s="48"/>
      <c r="V1148" s="48"/>
      <c r="W1148" s="48"/>
      <c r="X1148" s="48"/>
      <c r="Y1148" s="799"/>
      <c r="Z1148" s="48"/>
      <c r="AA1148" s="48"/>
      <c r="AB1148" s="500"/>
      <c r="AC1148" s="298"/>
      <c r="AD1148" s="48"/>
      <c r="AE1148" s="48"/>
      <c r="AF1148" s="48"/>
      <c r="AG1148" s="48"/>
      <c r="AH1148" s="48"/>
      <c r="AI1148" s="48"/>
      <c r="AJ1148" s="48"/>
    </row>
    <row r="1149" spans="1:36" ht="21" customHeight="1" x14ac:dyDescent="0.25">
      <c r="A1149" s="48"/>
      <c r="B1149" s="48"/>
      <c r="C1149" s="48"/>
      <c r="D1149" s="48"/>
      <c r="E1149" s="48"/>
      <c r="F1149" s="48"/>
      <c r="G1149" s="48"/>
      <c r="H1149" s="48"/>
      <c r="I1149" s="48"/>
      <c r="J1149" s="48"/>
      <c r="K1149" s="48"/>
      <c r="L1149" s="48"/>
      <c r="M1149" s="48"/>
      <c r="N1149" s="48"/>
      <c r="O1149" s="48"/>
      <c r="P1149" s="48"/>
      <c r="Q1149" s="48"/>
      <c r="R1149" s="48"/>
      <c r="S1149" s="48"/>
      <c r="T1149" s="48"/>
      <c r="U1149" s="48"/>
      <c r="V1149" s="48"/>
      <c r="W1149" s="48"/>
      <c r="X1149" s="48"/>
      <c r="Y1149" s="799"/>
      <c r="Z1149" s="48"/>
      <c r="AA1149" s="48"/>
      <c r="AB1149" s="500"/>
      <c r="AC1149" s="298"/>
      <c r="AD1149" s="48"/>
      <c r="AE1149" s="48"/>
      <c r="AF1149" s="48"/>
      <c r="AG1149" s="48"/>
      <c r="AH1149" s="48"/>
      <c r="AI1149" s="48"/>
      <c r="AJ1149" s="48"/>
    </row>
    <row r="1150" spans="1:36" ht="21" customHeight="1" x14ac:dyDescent="0.25">
      <c r="A1150" s="48"/>
      <c r="B1150" s="48"/>
      <c r="C1150" s="48"/>
      <c r="D1150" s="48"/>
      <c r="E1150" s="48"/>
      <c r="F1150" s="48"/>
      <c r="G1150" s="48"/>
      <c r="H1150" s="48"/>
      <c r="I1150" s="48"/>
      <c r="J1150" s="48"/>
      <c r="K1150" s="48"/>
      <c r="L1150" s="48"/>
      <c r="M1150" s="48"/>
      <c r="N1150" s="48"/>
      <c r="O1150" s="48"/>
      <c r="P1150" s="48"/>
      <c r="Q1150" s="48"/>
      <c r="R1150" s="48"/>
      <c r="S1150" s="48"/>
      <c r="T1150" s="48"/>
      <c r="U1150" s="48"/>
      <c r="V1150" s="48"/>
      <c r="W1150" s="48"/>
      <c r="X1150" s="48"/>
      <c r="Y1150" s="799"/>
      <c r="Z1150" s="48"/>
      <c r="AA1150" s="48"/>
      <c r="AB1150" s="500"/>
      <c r="AC1150" s="298"/>
      <c r="AD1150" s="48"/>
      <c r="AE1150" s="48"/>
      <c r="AF1150" s="48"/>
      <c r="AG1150" s="48"/>
      <c r="AH1150" s="48"/>
      <c r="AI1150" s="48"/>
      <c r="AJ1150" s="48"/>
    </row>
    <row r="1151" spans="1:36" ht="21" customHeight="1" x14ac:dyDescent="0.25">
      <c r="A1151" s="48"/>
      <c r="B1151" s="48"/>
      <c r="C1151" s="48"/>
      <c r="D1151" s="48"/>
      <c r="E1151" s="48"/>
      <c r="F1151" s="48"/>
      <c r="G1151" s="48"/>
      <c r="H1151" s="48"/>
      <c r="I1151" s="48"/>
      <c r="J1151" s="48"/>
      <c r="K1151" s="48"/>
      <c r="L1151" s="48"/>
      <c r="M1151" s="48"/>
      <c r="N1151" s="48"/>
      <c r="O1151" s="48"/>
      <c r="P1151" s="48"/>
      <c r="Q1151" s="48"/>
      <c r="R1151" s="48"/>
      <c r="S1151" s="48"/>
      <c r="T1151" s="48"/>
      <c r="U1151" s="48"/>
      <c r="V1151" s="48"/>
      <c r="W1151" s="48"/>
      <c r="X1151" s="48"/>
      <c r="Y1151" s="799"/>
      <c r="Z1151" s="48"/>
      <c r="AA1151" s="48"/>
      <c r="AB1151" s="500"/>
      <c r="AC1151" s="298"/>
      <c r="AD1151" s="48"/>
      <c r="AE1151" s="48"/>
      <c r="AF1151" s="48"/>
      <c r="AG1151" s="48"/>
      <c r="AH1151" s="48"/>
      <c r="AI1151" s="48"/>
      <c r="AJ1151" s="48"/>
    </row>
    <row r="1152" spans="1:36" ht="21" customHeight="1" x14ac:dyDescent="0.25">
      <c r="A1152" s="48"/>
      <c r="B1152" s="48"/>
      <c r="C1152" s="48"/>
      <c r="D1152" s="48"/>
      <c r="E1152" s="48"/>
      <c r="F1152" s="48"/>
      <c r="G1152" s="48"/>
      <c r="H1152" s="48"/>
      <c r="I1152" s="48"/>
      <c r="J1152" s="48"/>
      <c r="K1152" s="48"/>
      <c r="L1152" s="48"/>
      <c r="M1152" s="48"/>
      <c r="N1152" s="48"/>
      <c r="O1152" s="48"/>
      <c r="P1152" s="48"/>
      <c r="Q1152" s="48"/>
      <c r="R1152" s="48"/>
      <c r="S1152" s="48"/>
      <c r="T1152" s="48"/>
      <c r="U1152" s="48"/>
      <c r="V1152" s="48"/>
      <c r="W1152" s="48"/>
      <c r="X1152" s="48"/>
      <c r="Y1152" s="799"/>
      <c r="Z1152" s="48"/>
      <c r="AA1152" s="48"/>
      <c r="AB1152" s="500"/>
      <c r="AC1152" s="298"/>
      <c r="AD1152" s="48"/>
      <c r="AE1152" s="48"/>
      <c r="AF1152" s="48"/>
      <c r="AG1152" s="48"/>
      <c r="AH1152" s="48"/>
      <c r="AI1152" s="48"/>
      <c r="AJ1152" s="48"/>
    </row>
    <row r="1153" spans="1:36" ht="21" customHeight="1" x14ac:dyDescent="0.25">
      <c r="A1153" s="48"/>
      <c r="B1153" s="48"/>
      <c r="C1153" s="48"/>
      <c r="D1153" s="48"/>
      <c r="E1153" s="48"/>
      <c r="F1153" s="48"/>
      <c r="G1153" s="48"/>
      <c r="H1153" s="48"/>
      <c r="I1153" s="48"/>
      <c r="J1153" s="48"/>
      <c r="K1153" s="48"/>
      <c r="L1153" s="48"/>
      <c r="M1153" s="48"/>
      <c r="N1153" s="48"/>
      <c r="O1153" s="48"/>
      <c r="P1153" s="48"/>
      <c r="Q1153" s="48"/>
      <c r="R1153" s="48"/>
      <c r="S1153" s="48"/>
      <c r="T1153" s="48"/>
      <c r="U1153" s="48"/>
      <c r="V1153" s="48"/>
      <c r="W1153" s="48"/>
      <c r="X1153" s="48"/>
      <c r="Y1153" s="799"/>
      <c r="Z1153" s="48"/>
      <c r="AA1153" s="48"/>
      <c r="AB1153" s="500"/>
      <c r="AC1153" s="298"/>
      <c r="AD1153" s="48"/>
      <c r="AE1153" s="48"/>
      <c r="AF1153" s="48"/>
      <c r="AG1153" s="48"/>
      <c r="AH1153" s="48"/>
      <c r="AI1153" s="48"/>
      <c r="AJ1153" s="48"/>
    </row>
    <row r="1154" spans="1:36" ht="21" customHeight="1" x14ac:dyDescent="0.25">
      <c r="A1154" s="48"/>
      <c r="B1154" s="48"/>
      <c r="C1154" s="48"/>
      <c r="D1154" s="48"/>
      <c r="E1154" s="48"/>
      <c r="F1154" s="48"/>
      <c r="G1154" s="48"/>
      <c r="H1154" s="48"/>
      <c r="I1154" s="48"/>
      <c r="J1154" s="48"/>
      <c r="K1154" s="48"/>
      <c r="L1154" s="48"/>
      <c r="M1154" s="48"/>
      <c r="N1154" s="48"/>
      <c r="O1154" s="48"/>
      <c r="P1154" s="48"/>
      <c r="Q1154" s="48"/>
      <c r="R1154" s="48"/>
      <c r="S1154" s="48"/>
      <c r="T1154" s="48"/>
      <c r="U1154" s="48"/>
      <c r="V1154" s="48"/>
      <c r="W1154" s="48"/>
      <c r="X1154" s="48"/>
      <c r="Y1154" s="799"/>
      <c r="Z1154" s="48"/>
      <c r="AA1154" s="48"/>
      <c r="AB1154" s="500"/>
      <c r="AC1154" s="298"/>
      <c r="AD1154" s="48"/>
      <c r="AE1154" s="48"/>
      <c r="AF1154" s="48"/>
      <c r="AG1154" s="48"/>
      <c r="AH1154" s="48"/>
      <c r="AI1154" s="48"/>
      <c r="AJ1154" s="48"/>
    </row>
    <row r="1155" spans="1:36" ht="21" customHeight="1" x14ac:dyDescent="0.25">
      <c r="A1155" s="48"/>
      <c r="B1155" s="48"/>
      <c r="C1155" s="48"/>
      <c r="D1155" s="48"/>
      <c r="E1155" s="48"/>
      <c r="F1155" s="48"/>
      <c r="G1155" s="48"/>
      <c r="H1155" s="48"/>
      <c r="I1155" s="48"/>
      <c r="J1155" s="48"/>
      <c r="K1155" s="48"/>
      <c r="L1155" s="48"/>
      <c r="M1155" s="48"/>
      <c r="N1155" s="48"/>
      <c r="O1155" s="48"/>
      <c r="P1155" s="48"/>
      <c r="Q1155" s="48"/>
      <c r="R1155" s="48"/>
      <c r="S1155" s="48"/>
      <c r="T1155" s="48"/>
      <c r="U1155" s="48"/>
      <c r="V1155" s="48"/>
      <c r="W1155" s="48"/>
      <c r="X1155" s="48"/>
      <c r="Y1155" s="799"/>
      <c r="Z1155" s="48"/>
      <c r="AA1155" s="48"/>
      <c r="AB1155" s="500"/>
      <c r="AC1155" s="298"/>
      <c r="AD1155" s="48"/>
      <c r="AE1155" s="48"/>
      <c r="AF1155" s="48"/>
      <c r="AG1155" s="48"/>
      <c r="AH1155" s="48"/>
      <c r="AI1155" s="48"/>
      <c r="AJ1155" s="48"/>
    </row>
    <row r="1156" spans="1:36" ht="21" customHeight="1" x14ac:dyDescent="0.25">
      <c r="A1156" s="48"/>
      <c r="B1156" s="48"/>
      <c r="C1156" s="48"/>
      <c r="D1156" s="48"/>
      <c r="E1156" s="48"/>
      <c r="F1156" s="48"/>
      <c r="G1156" s="48"/>
      <c r="H1156" s="48"/>
      <c r="I1156" s="48"/>
      <c r="J1156" s="48"/>
      <c r="K1156" s="48"/>
      <c r="L1156" s="48"/>
      <c r="M1156" s="48"/>
      <c r="N1156" s="48"/>
      <c r="O1156" s="48"/>
      <c r="P1156" s="48"/>
      <c r="Q1156" s="48"/>
      <c r="R1156" s="48"/>
      <c r="S1156" s="48"/>
      <c r="T1156" s="48"/>
      <c r="U1156" s="48"/>
      <c r="V1156" s="48"/>
      <c r="W1156" s="48"/>
      <c r="X1156" s="48"/>
      <c r="Y1156" s="799"/>
      <c r="Z1156" s="48"/>
      <c r="AA1156" s="48"/>
      <c r="AB1156" s="500"/>
      <c r="AC1156" s="298"/>
      <c r="AD1156" s="48"/>
      <c r="AE1156" s="48"/>
      <c r="AF1156" s="48"/>
      <c r="AG1156" s="48"/>
      <c r="AH1156" s="48"/>
      <c r="AI1156" s="48"/>
      <c r="AJ1156" s="48"/>
    </row>
    <row r="1157" spans="1:36" ht="21" customHeight="1" x14ac:dyDescent="0.25">
      <c r="A1157" s="48"/>
      <c r="B1157" s="48"/>
      <c r="C1157" s="48"/>
      <c r="D1157" s="48"/>
      <c r="E1157" s="48"/>
      <c r="F1157" s="48"/>
      <c r="G1157" s="48"/>
      <c r="H1157" s="48"/>
      <c r="I1157" s="48"/>
      <c r="J1157" s="48"/>
      <c r="K1157" s="48"/>
      <c r="L1157" s="48"/>
      <c r="M1157" s="48"/>
      <c r="N1157" s="48"/>
      <c r="O1157" s="48"/>
      <c r="P1157" s="48"/>
      <c r="Q1157" s="48"/>
      <c r="R1157" s="48"/>
      <c r="S1157" s="48"/>
      <c r="T1157" s="48"/>
      <c r="U1157" s="48"/>
      <c r="V1157" s="48"/>
      <c r="W1157" s="48"/>
      <c r="X1157" s="48"/>
      <c r="Y1157" s="799"/>
      <c r="Z1157" s="48"/>
      <c r="AA1157" s="48"/>
      <c r="AB1157" s="500"/>
      <c r="AC1157" s="298"/>
      <c r="AD1157" s="48"/>
      <c r="AE1157" s="48"/>
      <c r="AF1157" s="48"/>
      <c r="AG1157" s="48"/>
      <c r="AH1157" s="48"/>
      <c r="AI1157" s="48"/>
      <c r="AJ1157" s="48"/>
    </row>
    <row r="1158" spans="1:36" ht="21" customHeight="1" x14ac:dyDescent="0.25">
      <c r="A1158" s="48"/>
      <c r="B1158" s="48"/>
      <c r="C1158" s="48"/>
      <c r="D1158" s="48"/>
      <c r="E1158" s="48"/>
      <c r="F1158" s="48"/>
      <c r="G1158" s="48"/>
      <c r="H1158" s="48"/>
      <c r="I1158" s="48"/>
      <c r="J1158" s="48"/>
      <c r="K1158" s="48"/>
      <c r="L1158" s="48"/>
      <c r="M1158" s="48"/>
      <c r="N1158" s="48"/>
      <c r="O1158" s="48"/>
      <c r="P1158" s="48"/>
      <c r="Q1158" s="48"/>
      <c r="R1158" s="48"/>
      <c r="S1158" s="48"/>
      <c r="T1158" s="48"/>
      <c r="U1158" s="48"/>
      <c r="V1158" s="48"/>
      <c r="W1158" s="48"/>
      <c r="X1158" s="48"/>
      <c r="Y1158" s="799"/>
      <c r="Z1158" s="48"/>
      <c r="AA1158" s="48"/>
      <c r="AB1158" s="500"/>
      <c r="AC1158" s="298"/>
      <c r="AD1158" s="48"/>
      <c r="AE1158" s="48"/>
      <c r="AF1158" s="48"/>
      <c r="AG1158" s="48"/>
      <c r="AH1158" s="48"/>
      <c r="AI1158" s="48"/>
      <c r="AJ1158" s="48"/>
    </row>
    <row r="1159" spans="1:36" ht="21" customHeight="1" x14ac:dyDescent="0.25">
      <c r="A1159" s="48"/>
      <c r="B1159" s="48"/>
      <c r="C1159" s="48"/>
      <c r="D1159" s="48"/>
      <c r="E1159" s="48"/>
      <c r="F1159" s="48"/>
      <c r="G1159" s="48"/>
      <c r="H1159" s="48"/>
      <c r="I1159" s="48"/>
      <c r="J1159" s="48"/>
      <c r="K1159" s="48"/>
      <c r="L1159" s="48"/>
      <c r="M1159" s="48"/>
      <c r="N1159" s="48"/>
      <c r="O1159" s="48"/>
      <c r="P1159" s="48"/>
      <c r="Q1159" s="48"/>
      <c r="R1159" s="48"/>
      <c r="S1159" s="48"/>
      <c r="T1159" s="48"/>
      <c r="U1159" s="48"/>
      <c r="V1159" s="48"/>
      <c r="W1159" s="48"/>
      <c r="X1159" s="48"/>
      <c r="Y1159" s="799"/>
      <c r="Z1159" s="48"/>
      <c r="AA1159" s="48"/>
      <c r="AB1159" s="500"/>
      <c r="AC1159" s="298"/>
      <c r="AD1159" s="48"/>
      <c r="AE1159" s="48"/>
      <c r="AF1159" s="48"/>
      <c r="AG1159" s="48"/>
      <c r="AH1159" s="48"/>
      <c r="AI1159" s="48"/>
      <c r="AJ1159" s="48"/>
    </row>
    <row r="1160" spans="1:36" ht="21" customHeight="1" x14ac:dyDescent="0.25">
      <c r="A1160" s="48"/>
      <c r="B1160" s="48"/>
      <c r="C1160" s="48"/>
      <c r="D1160" s="48"/>
      <c r="E1160" s="48"/>
      <c r="F1160" s="48"/>
      <c r="G1160" s="48"/>
      <c r="H1160" s="48"/>
      <c r="I1160" s="48"/>
      <c r="J1160" s="48"/>
      <c r="K1160" s="48"/>
      <c r="L1160" s="48"/>
      <c r="M1160" s="48"/>
      <c r="N1160" s="48"/>
      <c r="O1160" s="48"/>
      <c r="P1160" s="48"/>
      <c r="Q1160" s="48"/>
      <c r="R1160" s="48"/>
      <c r="S1160" s="48"/>
      <c r="T1160" s="48"/>
      <c r="U1160" s="48"/>
      <c r="V1160" s="48"/>
      <c r="W1160" s="48"/>
      <c r="X1160" s="48"/>
      <c r="Y1160" s="799"/>
      <c r="Z1160" s="48"/>
      <c r="AA1160" s="48"/>
      <c r="AB1160" s="500"/>
      <c r="AC1160" s="298"/>
      <c r="AD1160" s="48"/>
      <c r="AE1160" s="48"/>
      <c r="AF1160" s="48"/>
      <c r="AG1160" s="48"/>
      <c r="AH1160" s="48"/>
      <c r="AI1160" s="48"/>
      <c r="AJ1160" s="48"/>
    </row>
    <row r="1161" spans="1:36" ht="21" customHeight="1" x14ac:dyDescent="0.25">
      <c r="A1161" s="48"/>
      <c r="B1161" s="48"/>
      <c r="C1161" s="48"/>
      <c r="D1161" s="48"/>
      <c r="E1161" s="48"/>
      <c r="F1161" s="48"/>
      <c r="G1161" s="48"/>
      <c r="H1161" s="48"/>
      <c r="I1161" s="48"/>
      <c r="J1161" s="48"/>
      <c r="K1161" s="48"/>
      <c r="L1161" s="48"/>
      <c r="M1161" s="48"/>
      <c r="N1161" s="48"/>
      <c r="O1161" s="48"/>
      <c r="P1161" s="48"/>
      <c r="Q1161" s="48"/>
      <c r="R1161" s="48"/>
      <c r="S1161" s="48"/>
      <c r="T1161" s="48"/>
      <c r="U1161" s="48"/>
      <c r="V1161" s="48"/>
      <c r="W1161" s="48"/>
      <c r="X1161" s="48"/>
      <c r="Y1161" s="799"/>
      <c r="Z1161" s="48"/>
      <c r="AA1161" s="48"/>
      <c r="AB1161" s="500"/>
      <c r="AC1161" s="298"/>
      <c r="AD1161" s="48"/>
      <c r="AE1161" s="48"/>
      <c r="AF1161" s="48"/>
      <c r="AG1161" s="48"/>
      <c r="AH1161" s="48"/>
      <c r="AI1161" s="48"/>
      <c r="AJ1161" s="48"/>
    </row>
    <row r="1162" spans="1:36" ht="21" customHeight="1" x14ac:dyDescent="0.25">
      <c r="A1162" s="48"/>
      <c r="B1162" s="48"/>
      <c r="C1162" s="48"/>
      <c r="D1162" s="48"/>
      <c r="E1162" s="48"/>
      <c r="F1162" s="48"/>
      <c r="G1162" s="48"/>
      <c r="H1162" s="48"/>
      <c r="I1162" s="48"/>
      <c r="J1162" s="48"/>
      <c r="K1162" s="48"/>
      <c r="L1162" s="48"/>
      <c r="M1162" s="48"/>
      <c r="N1162" s="48"/>
      <c r="O1162" s="48"/>
      <c r="P1162" s="48"/>
      <c r="Q1162" s="48"/>
      <c r="R1162" s="48"/>
      <c r="S1162" s="48"/>
      <c r="T1162" s="48"/>
      <c r="U1162" s="48"/>
      <c r="V1162" s="48"/>
      <c r="W1162" s="48"/>
      <c r="X1162" s="48"/>
      <c r="Y1162" s="799"/>
      <c r="Z1162" s="48"/>
      <c r="AA1162" s="48"/>
      <c r="AB1162" s="500"/>
      <c r="AC1162" s="298"/>
      <c r="AD1162" s="48"/>
      <c r="AE1162" s="48"/>
      <c r="AF1162" s="48"/>
      <c r="AG1162" s="48"/>
      <c r="AH1162" s="48"/>
      <c r="AI1162" s="48"/>
      <c r="AJ1162" s="48"/>
    </row>
    <row r="1163" spans="1:36" ht="21" customHeight="1" x14ac:dyDescent="0.25">
      <c r="A1163" s="48"/>
      <c r="B1163" s="48"/>
      <c r="C1163" s="48"/>
      <c r="D1163" s="48"/>
      <c r="E1163" s="48"/>
      <c r="F1163" s="48"/>
      <c r="G1163" s="48"/>
      <c r="H1163" s="48"/>
      <c r="I1163" s="48"/>
      <c r="J1163" s="48"/>
      <c r="K1163" s="48"/>
      <c r="L1163" s="48"/>
      <c r="M1163" s="48"/>
      <c r="N1163" s="48"/>
      <c r="O1163" s="48"/>
      <c r="P1163" s="48"/>
      <c r="Q1163" s="48"/>
      <c r="R1163" s="48"/>
      <c r="S1163" s="48"/>
      <c r="T1163" s="48"/>
      <c r="U1163" s="48"/>
      <c r="V1163" s="48"/>
      <c r="W1163" s="48"/>
      <c r="X1163" s="48"/>
      <c r="Y1163" s="799"/>
      <c r="Z1163" s="48"/>
      <c r="AA1163" s="48"/>
      <c r="AB1163" s="500"/>
      <c r="AC1163" s="298"/>
      <c r="AD1163" s="48"/>
      <c r="AE1163" s="48"/>
      <c r="AF1163" s="48"/>
      <c r="AG1163" s="48"/>
      <c r="AH1163" s="48"/>
      <c r="AI1163" s="48"/>
      <c r="AJ1163" s="48"/>
    </row>
    <row r="1164" spans="1:36" ht="21" customHeight="1" x14ac:dyDescent="0.25">
      <c r="A1164" s="48"/>
      <c r="B1164" s="48"/>
      <c r="C1164" s="48"/>
      <c r="D1164" s="48"/>
      <c r="E1164" s="48"/>
      <c r="F1164" s="48"/>
      <c r="G1164" s="48"/>
      <c r="H1164" s="48"/>
      <c r="I1164" s="48"/>
      <c r="J1164" s="48"/>
      <c r="K1164" s="48"/>
      <c r="L1164" s="48"/>
      <c r="M1164" s="48"/>
      <c r="N1164" s="48"/>
      <c r="O1164" s="48"/>
      <c r="P1164" s="48"/>
      <c r="Q1164" s="48"/>
      <c r="R1164" s="48"/>
      <c r="S1164" s="48"/>
      <c r="T1164" s="48"/>
      <c r="U1164" s="48"/>
      <c r="V1164" s="48"/>
      <c r="W1164" s="48"/>
      <c r="X1164" s="48"/>
      <c r="Y1164" s="799"/>
      <c r="Z1164" s="48"/>
      <c r="AA1164" s="48"/>
      <c r="AB1164" s="500"/>
      <c r="AC1164" s="298"/>
      <c r="AD1164" s="48"/>
      <c r="AE1164" s="48"/>
      <c r="AF1164" s="48"/>
      <c r="AG1164" s="48"/>
      <c r="AH1164" s="48"/>
      <c r="AI1164" s="48"/>
      <c r="AJ1164" s="48"/>
    </row>
    <row r="1165" spans="1:36" ht="21" customHeight="1" x14ac:dyDescent="0.25">
      <c r="A1165" s="48"/>
      <c r="B1165" s="48"/>
      <c r="C1165" s="48"/>
      <c r="D1165" s="48"/>
      <c r="E1165" s="48"/>
      <c r="F1165" s="48"/>
      <c r="G1165" s="48"/>
      <c r="H1165" s="48"/>
      <c r="I1165" s="48"/>
      <c r="J1165" s="48"/>
      <c r="K1165" s="48"/>
      <c r="L1165" s="48"/>
      <c r="M1165" s="48"/>
      <c r="N1165" s="48"/>
      <c r="O1165" s="48"/>
      <c r="P1165" s="48"/>
      <c r="Q1165" s="48"/>
      <c r="R1165" s="48"/>
      <c r="S1165" s="48"/>
      <c r="T1165" s="48"/>
      <c r="U1165" s="48"/>
      <c r="V1165" s="48"/>
      <c r="W1165" s="48"/>
      <c r="X1165" s="48"/>
      <c r="Y1165" s="799"/>
      <c r="Z1165" s="48"/>
      <c r="AA1165" s="48"/>
      <c r="AB1165" s="500"/>
      <c r="AC1165" s="298"/>
      <c r="AD1165" s="48"/>
      <c r="AE1165" s="48"/>
      <c r="AF1165" s="48"/>
      <c r="AG1165" s="48"/>
      <c r="AH1165" s="48"/>
      <c r="AI1165" s="48"/>
      <c r="AJ1165" s="48"/>
    </row>
    <row r="1166" spans="1:36" ht="21" customHeight="1" x14ac:dyDescent="0.25">
      <c r="A1166" s="48"/>
      <c r="B1166" s="48"/>
      <c r="C1166" s="48"/>
      <c r="D1166" s="48"/>
      <c r="E1166" s="48"/>
      <c r="F1166" s="48"/>
      <c r="G1166" s="48"/>
      <c r="H1166" s="48"/>
      <c r="I1166" s="48"/>
      <c r="J1166" s="48"/>
      <c r="K1166" s="48"/>
      <c r="L1166" s="48"/>
      <c r="M1166" s="48"/>
      <c r="N1166" s="48"/>
      <c r="O1166" s="48"/>
      <c r="P1166" s="48"/>
      <c r="Q1166" s="48"/>
      <c r="R1166" s="48"/>
      <c r="S1166" s="48"/>
      <c r="T1166" s="48"/>
      <c r="U1166" s="48"/>
      <c r="V1166" s="48"/>
      <c r="W1166" s="48"/>
      <c r="X1166" s="48"/>
      <c r="Y1166" s="799"/>
      <c r="Z1166" s="48"/>
      <c r="AA1166" s="48"/>
      <c r="AB1166" s="500"/>
      <c r="AC1166" s="298"/>
      <c r="AD1166" s="48"/>
      <c r="AE1166" s="48"/>
      <c r="AF1166" s="48"/>
      <c r="AG1166" s="48"/>
      <c r="AH1166" s="48"/>
      <c r="AI1166" s="48"/>
      <c r="AJ1166" s="48"/>
    </row>
    <row r="1167" spans="1:36" ht="21" customHeight="1" x14ac:dyDescent="0.25">
      <c r="A1167" s="48"/>
      <c r="B1167" s="48"/>
      <c r="C1167" s="48"/>
      <c r="D1167" s="48"/>
      <c r="E1167" s="48"/>
      <c r="F1167" s="48"/>
      <c r="G1167" s="48"/>
      <c r="H1167" s="48"/>
      <c r="I1167" s="48"/>
      <c r="J1167" s="48"/>
      <c r="K1167" s="48"/>
      <c r="L1167" s="48"/>
      <c r="M1167" s="48"/>
      <c r="N1167" s="48"/>
      <c r="O1167" s="48"/>
      <c r="P1167" s="48"/>
      <c r="Q1167" s="48"/>
      <c r="R1167" s="48"/>
      <c r="S1167" s="48"/>
      <c r="T1167" s="48"/>
      <c r="U1167" s="48"/>
      <c r="V1167" s="48"/>
      <c r="W1167" s="48"/>
      <c r="X1167" s="48"/>
      <c r="Y1167" s="799"/>
      <c r="Z1167" s="48"/>
      <c r="AA1167" s="48"/>
      <c r="AB1167" s="500"/>
      <c r="AC1167" s="298"/>
      <c r="AD1167" s="48"/>
      <c r="AE1167" s="48"/>
      <c r="AF1167" s="48"/>
      <c r="AG1167" s="48"/>
      <c r="AH1167" s="48"/>
      <c r="AI1167" s="48"/>
      <c r="AJ1167" s="48"/>
    </row>
    <row r="1168" spans="1:36" ht="21" customHeight="1" x14ac:dyDescent="0.25">
      <c r="A1168" s="48"/>
      <c r="B1168" s="48"/>
      <c r="C1168" s="48"/>
      <c r="D1168" s="48"/>
      <c r="E1168" s="48"/>
      <c r="F1168" s="48"/>
      <c r="G1168" s="48"/>
      <c r="H1168" s="48"/>
      <c r="I1168" s="48"/>
      <c r="J1168" s="48"/>
      <c r="K1168" s="48"/>
      <c r="L1168" s="48"/>
      <c r="M1168" s="48"/>
      <c r="N1168" s="48"/>
      <c r="O1168" s="48"/>
      <c r="P1168" s="48"/>
      <c r="Q1168" s="48"/>
      <c r="R1168" s="48"/>
      <c r="S1168" s="48"/>
      <c r="T1168" s="48"/>
      <c r="U1168" s="48"/>
      <c r="V1168" s="48"/>
      <c r="W1168" s="48"/>
      <c r="X1168" s="48"/>
      <c r="Y1168" s="799"/>
      <c r="Z1168" s="48"/>
      <c r="AA1168" s="48"/>
      <c r="AB1168" s="500"/>
      <c r="AC1168" s="298"/>
      <c r="AD1168" s="48"/>
      <c r="AE1168" s="48"/>
      <c r="AF1168" s="48"/>
      <c r="AG1168" s="48"/>
      <c r="AH1168" s="48"/>
      <c r="AI1168" s="48"/>
      <c r="AJ1168" s="48"/>
    </row>
    <row r="1169" spans="1:36" ht="21" customHeight="1" x14ac:dyDescent="0.25">
      <c r="A1169" s="48"/>
      <c r="B1169" s="48"/>
      <c r="C1169" s="48"/>
      <c r="D1169" s="48"/>
      <c r="E1169" s="48"/>
      <c r="F1169" s="48"/>
      <c r="G1169" s="48"/>
      <c r="H1169" s="48"/>
      <c r="I1169" s="48"/>
      <c r="J1169" s="48"/>
      <c r="K1169" s="48"/>
      <c r="L1169" s="48"/>
      <c r="M1169" s="48"/>
      <c r="N1169" s="48"/>
      <c r="O1169" s="48"/>
      <c r="P1169" s="48"/>
      <c r="Q1169" s="48"/>
      <c r="R1169" s="48"/>
      <c r="S1169" s="48"/>
      <c r="T1169" s="48"/>
      <c r="U1169" s="48"/>
      <c r="V1169" s="48"/>
      <c r="W1169" s="48"/>
      <c r="X1169" s="48"/>
      <c r="Y1169" s="799"/>
      <c r="Z1169" s="48"/>
      <c r="AA1169" s="48"/>
      <c r="AB1169" s="500"/>
      <c r="AC1169" s="298"/>
      <c r="AD1169" s="48"/>
      <c r="AE1169" s="48"/>
      <c r="AF1169" s="48"/>
      <c r="AG1169" s="48"/>
      <c r="AH1169" s="48"/>
      <c r="AI1169" s="48"/>
      <c r="AJ1169" s="48"/>
    </row>
    <row r="1170" spans="1:36" ht="21" customHeight="1" x14ac:dyDescent="0.25">
      <c r="A1170" s="48"/>
      <c r="B1170" s="48"/>
      <c r="C1170" s="48"/>
      <c r="D1170" s="48"/>
      <c r="E1170" s="48"/>
      <c r="F1170" s="48"/>
      <c r="G1170" s="48"/>
      <c r="H1170" s="48"/>
      <c r="I1170" s="48"/>
      <c r="J1170" s="48"/>
      <c r="K1170" s="48"/>
      <c r="L1170" s="48"/>
      <c r="M1170" s="48"/>
      <c r="N1170" s="48"/>
      <c r="O1170" s="48"/>
      <c r="P1170" s="48"/>
      <c r="Q1170" s="48"/>
      <c r="R1170" s="48"/>
      <c r="S1170" s="48"/>
      <c r="T1170" s="48"/>
      <c r="U1170" s="48"/>
      <c r="V1170" s="48"/>
      <c r="W1170" s="48"/>
      <c r="X1170" s="48"/>
      <c r="Y1170" s="799"/>
      <c r="Z1170" s="48"/>
      <c r="AA1170" s="48"/>
      <c r="AB1170" s="500"/>
      <c r="AC1170" s="298"/>
      <c r="AD1170" s="48"/>
      <c r="AE1170" s="48"/>
      <c r="AF1170" s="48"/>
      <c r="AG1170" s="48"/>
      <c r="AH1170" s="48"/>
      <c r="AI1170" s="48"/>
      <c r="AJ1170" s="48"/>
    </row>
    <row r="1171" spans="1:36" ht="21" customHeight="1" x14ac:dyDescent="0.25">
      <c r="A1171" s="48"/>
      <c r="B1171" s="48"/>
      <c r="C1171" s="48"/>
      <c r="D1171" s="48"/>
      <c r="E1171" s="48"/>
      <c r="F1171" s="48"/>
      <c r="G1171" s="48"/>
      <c r="H1171" s="48"/>
      <c r="I1171" s="48"/>
      <c r="J1171" s="48"/>
      <c r="K1171" s="48"/>
      <c r="L1171" s="48"/>
      <c r="M1171" s="48"/>
      <c r="N1171" s="48"/>
      <c r="O1171" s="48"/>
      <c r="P1171" s="48"/>
      <c r="Q1171" s="48"/>
      <c r="R1171" s="48"/>
      <c r="S1171" s="48"/>
      <c r="T1171" s="48"/>
      <c r="U1171" s="48"/>
      <c r="V1171" s="48"/>
      <c r="W1171" s="48"/>
      <c r="X1171" s="48"/>
      <c r="Y1171" s="799"/>
      <c r="Z1171" s="48"/>
      <c r="AA1171" s="48"/>
      <c r="AB1171" s="500"/>
      <c r="AC1171" s="298"/>
      <c r="AD1171" s="48"/>
      <c r="AE1171" s="48"/>
      <c r="AF1171" s="48"/>
      <c r="AG1171" s="48"/>
      <c r="AH1171" s="48"/>
      <c r="AI1171" s="48"/>
      <c r="AJ1171" s="48"/>
    </row>
    <row r="1172" spans="1:36" ht="21" customHeight="1" x14ac:dyDescent="0.25">
      <c r="A1172" s="48"/>
      <c r="B1172" s="48"/>
      <c r="C1172" s="48"/>
      <c r="D1172" s="48"/>
      <c r="E1172" s="48"/>
      <c r="F1172" s="48"/>
      <c r="G1172" s="48"/>
      <c r="H1172" s="48"/>
      <c r="I1172" s="48"/>
      <c r="J1172" s="48"/>
      <c r="K1172" s="48"/>
      <c r="L1172" s="48"/>
      <c r="M1172" s="48"/>
      <c r="N1172" s="48"/>
      <c r="O1172" s="48"/>
      <c r="P1172" s="48"/>
      <c r="Q1172" s="48"/>
      <c r="R1172" s="48"/>
      <c r="S1172" s="48"/>
      <c r="T1172" s="48"/>
      <c r="U1172" s="48"/>
      <c r="V1172" s="48"/>
      <c r="W1172" s="48"/>
      <c r="X1172" s="48"/>
      <c r="Y1172" s="799"/>
      <c r="Z1172" s="48"/>
      <c r="AA1172" s="48"/>
      <c r="AB1172" s="500"/>
      <c r="AC1172" s="298"/>
      <c r="AD1172" s="48"/>
      <c r="AE1172" s="48"/>
      <c r="AF1172" s="48"/>
      <c r="AG1172" s="48"/>
      <c r="AH1172" s="48"/>
      <c r="AI1172" s="48"/>
      <c r="AJ1172" s="48"/>
    </row>
    <row r="1173" spans="1:36" ht="21" customHeight="1" x14ac:dyDescent="0.25">
      <c r="A1173" s="48"/>
      <c r="B1173" s="48"/>
      <c r="C1173" s="48"/>
      <c r="D1173" s="48"/>
      <c r="E1173" s="48"/>
      <c r="F1173" s="48"/>
      <c r="G1173" s="48"/>
      <c r="H1173" s="48"/>
      <c r="I1173" s="48"/>
      <c r="J1173" s="48"/>
      <c r="K1173" s="48"/>
      <c r="L1173" s="48"/>
      <c r="M1173" s="48"/>
      <c r="N1173" s="48"/>
      <c r="O1173" s="48"/>
      <c r="P1173" s="48"/>
      <c r="Q1173" s="48"/>
      <c r="R1173" s="48"/>
      <c r="S1173" s="48"/>
      <c r="T1173" s="48"/>
      <c r="U1173" s="48"/>
      <c r="V1173" s="48"/>
      <c r="W1173" s="48"/>
      <c r="X1173" s="48"/>
      <c r="Y1173" s="799"/>
      <c r="Z1173" s="48"/>
      <c r="AA1173" s="48"/>
      <c r="AB1173" s="500"/>
      <c r="AC1173" s="298"/>
      <c r="AD1173" s="48"/>
      <c r="AE1173" s="48"/>
      <c r="AF1173" s="48"/>
      <c r="AG1173" s="48"/>
      <c r="AH1173" s="48"/>
      <c r="AI1173" s="48"/>
      <c r="AJ1173" s="48"/>
    </row>
    <row r="1174" spans="1:36" ht="21" customHeight="1" x14ac:dyDescent="0.25">
      <c r="A1174" s="48"/>
      <c r="B1174" s="48"/>
      <c r="C1174" s="48"/>
      <c r="D1174" s="48"/>
      <c r="E1174" s="48"/>
      <c r="F1174" s="48"/>
      <c r="G1174" s="48"/>
      <c r="H1174" s="48"/>
      <c r="I1174" s="48"/>
      <c r="J1174" s="48"/>
      <c r="K1174" s="48"/>
      <c r="L1174" s="48"/>
      <c r="M1174" s="48"/>
      <c r="N1174" s="48"/>
      <c r="O1174" s="48"/>
      <c r="P1174" s="48"/>
      <c r="Q1174" s="48"/>
      <c r="R1174" s="48"/>
      <c r="S1174" s="48"/>
      <c r="T1174" s="48"/>
      <c r="U1174" s="48"/>
      <c r="V1174" s="48"/>
      <c r="W1174" s="48"/>
      <c r="X1174" s="48"/>
      <c r="Y1174" s="799"/>
      <c r="Z1174" s="48"/>
      <c r="AA1174" s="48"/>
      <c r="AB1174" s="500"/>
      <c r="AC1174" s="298"/>
      <c r="AD1174" s="48"/>
      <c r="AE1174" s="48"/>
      <c r="AF1174" s="48"/>
      <c r="AG1174" s="48"/>
      <c r="AH1174" s="48"/>
      <c r="AI1174" s="48"/>
      <c r="AJ1174" s="48"/>
    </row>
    <row r="1175" spans="1:36" ht="21" customHeight="1" x14ac:dyDescent="0.25">
      <c r="A1175" s="48"/>
      <c r="B1175" s="48"/>
      <c r="C1175" s="48"/>
      <c r="D1175" s="48"/>
      <c r="E1175" s="48"/>
      <c r="F1175" s="48"/>
      <c r="G1175" s="48"/>
      <c r="H1175" s="48"/>
      <c r="I1175" s="48"/>
      <c r="J1175" s="48"/>
      <c r="K1175" s="48"/>
      <c r="L1175" s="48"/>
      <c r="M1175" s="48"/>
      <c r="N1175" s="48"/>
      <c r="O1175" s="48"/>
      <c r="P1175" s="48"/>
      <c r="Q1175" s="48"/>
      <c r="R1175" s="48"/>
      <c r="S1175" s="48"/>
      <c r="T1175" s="48"/>
      <c r="U1175" s="48"/>
      <c r="V1175" s="48"/>
      <c r="W1175" s="48"/>
      <c r="X1175" s="48"/>
      <c r="Y1175" s="799"/>
      <c r="Z1175" s="48"/>
      <c r="AA1175" s="48"/>
      <c r="AB1175" s="500"/>
      <c r="AC1175" s="298"/>
      <c r="AD1175" s="48"/>
      <c r="AE1175" s="48"/>
      <c r="AF1175" s="48"/>
      <c r="AG1175" s="48"/>
      <c r="AH1175" s="48"/>
      <c r="AI1175" s="48"/>
      <c r="AJ1175" s="48"/>
    </row>
    <row r="1176" spans="1:36" ht="21" customHeight="1" x14ac:dyDescent="0.25">
      <c r="A1176" s="48"/>
      <c r="B1176" s="48"/>
      <c r="C1176" s="48"/>
      <c r="D1176" s="48"/>
      <c r="E1176" s="48"/>
      <c r="F1176" s="48"/>
      <c r="G1176" s="48"/>
      <c r="H1176" s="48"/>
      <c r="I1176" s="48"/>
      <c r="J1176" s="48"/>
      <c r="K1176" s="48"/>
      <c r="L1176" s="48"/>
      <c r="M1176" s="48"/>
      <c r="N1176" s="48"/>
      <c r="O1176" s="48"/>
      <c r="P1176" s="48"/>
      <c r="Q1176" s="48"/>
      <c r="R1176" s="48"/>
      <c r="S1176" s="48"/>
      <c r="T1176" s="48"/>
      <c r="U1176" s="48"/>
      <c r="V1176" s="48"/>
      <c r="W1176" s="48"/>
      <c r="X1176" s="48"/>
      <c r="Y1176" s="799"/>
      <c r="Z1176" s="48"/>
      <c r="AA1176" s="48"/>
      <c r="AB1176" s="500"/>
      <c r="AC1176" s="298"/>
      <c r="AD1176" s="48"/>
      <c r="AE1176" s="48"/>
      <c r="AF1176" s="48"/>
      <c r="AG1176" s="48"/>
      <c r="AH1176" s="48"/>
      <c r="AI1176" s="48"/>
      <c r="AJ1176" s="48"/>
    </row>
    <row r="1177" spans="1:36" ht="21" customHeight="1" x14ac:dyDescent="0.25">
      <c r="A1177" s="48"/>
      <c r="B1177" s="48"/>
      <c r="C1177" s="48"/>
      <c r="D1177" s="48"/>
      <c r="E1177" s="48"/>
      <c r="F1177" s="48"/>
      <c r="G1177" s="48"/>
      <c r="H1177" s="48"/>
      <c r="I1177" s="48"/>
      <c r="J1177" s="48"/>
      <c r="K1177" s="48"/>
      <c r="L1177" s="48"/>
      <c r="M1177" s="48"/>
      <c r="N1177" s="48"/>
      <c r="O1177" s="48"/>
      <c r="P1177" s="48"/>
      <c r="Q1177" s="48"/>
      <c r="R1177" s="48"/>
      <c r="S1177" s="48"/>
      <c r="T1177" s="48"/>
      <c r="U1177" s="48"/>
      <c r="V1177" s="48"/>
      <c r="W1177" s="48"/>
      <c r="X1177" s="48"/>
      <c r="Y1177" s="799"/>
      <c r="Z1177" s="48"/>
      <c r="AA1177" s="48"/>
      <c r="AB1177" s="500"/>
      <c r="AC1177" s="298"/>
      <c r="AD1177" s="48"/>
      <c r="AE1177" s="48"/>
      <c r="AF1177" s="48"/>
      <c r="AG1177" s="48"/>
      <c r="AH1177" s="48"/>
      <c r="AI1177" s="48"/>
      <c r="AJ1177" s="48"/>
    </row>
    <row r="1178" spans="1:36" ht="21" customHeight="1" x14ac:dyDescent="0.25">
      <c r="A1178" s="48"/>
      <c r="B1178" s="48"/>
      <c r="C1178" s="48"/>
      <c r="D1178" s="48"/>
      <c r="E1178" s="48"/>
      <c r="F1178" s="48"/>
      <c r="G1178" s="48"/>
      <c r="H1178" s="48"/>
      <c r="I1178" s="48"/>
      <c r="J1178" s="48"/>
      <c r="K1178" s="48"/>
      <c r="L1178" s="48"/>
      <c r="M1178" s="48"/>
      <c r="N1178" s="48"/>
      <c r="O1178" s="48"/>
      <c r="P1178" s="48"/>
      <c r="Q1178" s="48"/>
      <c r="R1178" s="48"/>
      <c r="S1178" s="48"/>
      <c r="T1178" s="48"/>
      <c r="U1178" s="48"/>
      <c r="V1178" s="48"/>
      <c r="W1178" s="48"/>
      <c r="X1178" s="48"/>
      <c r="Y1178" s="799"/>
      <c r="Z1178" s="48"/>
      <c r="AA1178" s="48"/>
      <c r="AB1178" s="500"/>
      <c r="AC1178" s="298"/>
      <c r="AD1178" s="48"/>
      <c r="AE1178" s="48"/>
      <c r="AF1178" s="48"/>
      <c r="AG1178" s="48"/>
      <c r="AH1178" s="48"/>
      <c r="AI1178" s="48"/>
      <c r="AJ1178" s="48"/>
    </row>
    <row r="1179" spans="1:36" ht="21" customHeight="1" x14ac:dyDescent="0.25">
      <c r="A1179" s="48"/>
      <c r="B1179" s="48"/>
      <c r="C1179" s="48"/>
      <c r="D1179" s="48"/>
      <c r="E1179" s="48"/>
      <c r="F1179" s="48"/>
      <c r="G1179" s="48"/>
      <c r="H1179" s="48"/>
      <c r="I1179" s="48"/>
      <c r="J1179" s="48"/>
      <c r="K1179" s="48"/>
      <c r="L1179" s="48"/>
      <c r="M1179" s="48"/>
      <c r="N1179" s="48"/>
      <c r="O1179" s="48"/>
      <c r="P1179" s="48"/>
      <c r="Q1179" s="48"/>
      <c r="R1179" s="48"/>
      <c r="S1179" s="48"/>
      <c r="T1179" s="48"/>
      <c r="U1179" s="48"/>
      <c r="V1179" s="48"/>
      <c r="W1179" s="48"/>
      <c r="X1179" s="48"/>
      <c r="Y1179" s="799"/>
      <c r="Z1179" s="48"/>
      <c r="AA1179" s="48"/>
      <c r="AB1179" s="500"/>
      <c r="AC1179" s="298"/>
      <c r="AD1179" s="48"/>
      <c r="AE1179" s="48"/>
      <c r="AF1179" s="48"/>
      <c r="AG1179" s="48"/>
      <c r="AH1179" s="48"/>
      <c r="AI1179" s="48"/>
      <c r="AJ1179" s="48"/>
    </row>
    <row r="1180" spans="1:36" ht="21" customHeight="1" x14ac:dyDescent="0.25">
      <c r="A1180" s="48"/>
      <c r="B1180" s="48"/>
      <c r="C1180" s="48"/>
      <c r="D1180" s="48"/>
      <c r="E1180" s="48"/>
      <c r="F1180" s="48"/>
      <c r="G1180" s="48"/>
      <c r="H1180" s="48"/>
      <c r="I1180" s="48"/>
      <c r="J1180" s="48"/>
      <c r="K1180" s="48"/>
      <c r="L1180" s="48"/>
      <c r="M1180" s="48"/>
      <c r="N1180" s="48"/>
      <c r="O1180" s="48"/>
      <c r="P1180" s="48"/>
      <c r="Q1180" s="48"/>
      <c r="R1180" s="48"/>
      <c r="S1180" s="48"/>
      <c r="T1180" s="48"/>
      <c r="U1180" s="48"/>
      <c r="V1180" s="48"/>
      <c r="W1180" s="48"/>
      <c r="X1180" s="48"/>
      <c r="Y1180" s="799"/>
      <c r="Z1180" s="48"/>
      <c r="AA1180" s="48"/>
      <c r="AB1180" s="500"/>
      <c r="AC1180" s="298"/>
      <c r="AD1180" s="48"/>
      <c r="AE1180" s="48"/>
      <c r="AF1180" s="48"/>
      <c r="AG1180" s="48"/>
      <c r="AH1180" s="48"/>
      <c r="AI1180" s="48"/>
      <c r="AJ1180" s="48"/>
    </row>
    <row r="1181" spans="1:36" ht="21" customHeight="1" x14ac:dyDescent="0.25">
      <c r="A1181" s="48"/>
      <c r="B1181" s="48"/>
      <c r="C1181" s="48"/>
      <c r="D1181" s="48"/>
      <c r="E1181" s="48"/>
      <c r="F1181" s="48"/>
      <c r="G1181" s="48"/>
      <c r="H1181" s="48"/>
      <c r="I1181" s="48"/>
      <c r="J1181" s="48"/>
      <c r="K1181" s="48"/>
      <c r="L1181" s="48"/>
      <c r="M1181" s="48"/>
      <c r="N1181" s="48"/>
      <c r="O1181" s="48"/>
      <c r="P1181" s="48"/>
      <c r="Q1181" s="48"/>
      <c r="R1181" s="48"/>
      <c r="S1181" s="48"/>
      <c r="T1181" s="48"/>
      <c r="U1181" s="48"/>
      <c r="V1181" s="48"/>
      <c r="W1181" s="48"/>
      <c r="X1181" s="48"/>
      <c r="Y1181" s="799"/>
      <c r="Z1181" s="48"/>
      <c r="AA1181" s="48"/>
      <c r="AB1181" s="500"/>
      <c r="AC1181" s="298"/>
      <c r="AD1181" s="48"/>
      <c r="AE1181" s="48"/>
      <c r="AF1181" s="48"/>
      <c r="AG1181" s="48"/>
      <c r="AH1181" s="48"/>
      <c r="AI1181" s="48"/>
      <c r="AJ1181" s="48"/>
    </row>
    <row r="1182" spans="1:36" ht="21" customHeight="1" x14ac:dyDescent="0.25">
      <c r="A1182" s="48"/>
      <c r="B1182" s="48"/>
      <c r="C1182" s="48"/>
      <c r="D1182" s="48"/>
      <c r="E1182" s="48"/>
      <c r="F1182" s="48"/>
      <c r="G1182" s="48"/>
      <c r="H1182" s="48"/>
      <c r="I1182" s="48"/>
      <c r="J1182" s="48"/>
      <c r="K1182" s="48"/>
      <c r="L1182" s="48"/>
      <c r="M1182" s="48"/>
      <c r="N1182" s="48"/>
      <c r="O1182" s="48"/>
      <c r="P1182" s="48"/>
      <c r="Q1182" s="48"/>
      <c r="R1182" s="48"/>
      <c r="S1182" s="48"/>
      <c r="T1182" s="48"/>
      <c r="U1182" s="48"/>
      <c r="V1182" s="48"/>
      <c r="W1182" s="48"/>
      <c r="X1182" s="48"/>
      <c r="Y1182" s="799"/>
      <c r="Z1182" s="48"/>
      <c r="AA1182" s="48"/>
      <c r="AB1182" s="500"/>
      <c r="AC1182" s="298"/>
      <c r="AD1182" s="48"/>
      <c r="AE1182" s="48"/>
      <c r="AF1182" s="48"/>
      <c r="AG1182" s="48"/>
      <c r="AH1182" s="48"/>
      <c r="AI1182" s="48"/>
      <c r="AJ1182" s="48"/>
    </row>
    <row r="1183" spans="1:36" ht="21" customHeight="1" x14ac:dyDescent="0.25">
      <c r="A1183" s="48"/>
      <c r="B1183" s="48"/>
      <c r="C1183" s="48"/>
      <c r="D1183" s="48"/>
      <c r="E1183" s="48"/>
      <c r="F1183" s="48"/>
      <c r="G1183" s="48"/>
      <c r="H1183" s="48"/>
      <c r="I1183" s="48"/>
      <c r="J1183" s="48"/>
      <c r="K1183" s="48"/>
      <c r="L1183" s="48"/>
      <c r="M1183" s="48"/>
      <c r="N1183" s="48"/>
      <c r="O1183" s="48"/>
      <c r="P1183" s="48"/>
      <c r="Q1183" s="48"/>
      <c r="R1183" s="48"/>
      <c r="S1183" s="48"/>
      <c r="T1183" s="48"/>
      <c r="U1183" s="48"/>
      <c r="V1183" s="48"/>
      <c r="W1183" s="48"/>
      <c r="X1183" s="48"/>
      <c r="Y1183" s="799"/>
      <c r="Z1183" s="48"/>
      <c r="AA1183" s="48"/>
      <c r="AB1183" s="500"/>
      <c r="AC1183" s="298"/>
      <c r="AD1183" s="48"/>
      <c r="AE1183" s="48"/>
      <c r="AF1183" s="48"/>
      <c r="AG1183" s="48"/>
      <c r="AH1183" s="48"/>
      <c r="AI1183" s="48"/>
      <c r="AJ1183" s="48"/>
    </row>
    <row r="1184" spans="1:36" ht="21" customHeight="1" x14ac:dyDescent="0.25">
      <c r="A1184" s="48"/>
      <c r="B1184" s="48"/>
      <c r="C1184" s="48"/>
      <c r="D1184" s="48"/>
      <c r="E1184" s="48"/>
      <c r="F1184" s="48"/>
      <c r="G1184" s="48"/>
      <c r="H1184" s="48"/>
      <c r="I1184" s="48"/>
      <c r="J1184" s="48"/>
      <c r="K1184" s="48"/>
      <c r="L1184" s="48"/>
      <c r="M1184" s="48"/>
      <c r="N1184" s="48"/>
      <c r="O1184" s="48"/>
      <c r="P1184" s="48"/>
      <c r="Q1184" s="48"/>
      <c r="R1184" s="48"/>
      <c r="S1184" s="48"/>
      <c r="T1184" s="48"/>
      <c r="U1184" s="48"/>
      <c r="V1184" s="48"/>
      <c r="W1184" s="48"/>
      <c r="X1184" s="48"/>
      <c r="Y1184" s="799"/>
      <c r="Z1184" s="48"/>
      <c r="AA1184" s="48"/>
      <c r="AB1184" s="500"/>
      <c r="AC1184" s="298"/>
      <c r="AD1184" s="48"/>
      <c r="AE1184" s="48"/>
      <c r="AF1184" s="48"/>
      <c r="AG1184" s="48"/>
      <c r="AH1184" s="48"/>
      <c r="AI1184" s="48"/>
      <c r="AJ1184" s="48"/>
    </row>
    <row r="1185" spans="1:36" ht="21" customHeight="1" x14ac:dyDescent="0.25">
      <c r="A1185" s="48"/>
      <c r="B1185" s="48"/>
      <c r="C1185" s="48"/>
      <c r="D1185" s="48"/>
      <c r="E1185" s="48"/>
      <c r="F1185" s="48"/>
      <c r="G1185" s="48"/>
      <c r="H1185" s="48"/>
      <c r="I1185" s="48"/>
      <c r="J1185" s="48"/>
      <c r="K1185" s="48"/>
      <c r="L1185" s="48"/>
      <c r="M1185" s="48"/>
      <c r="N1185" s="48"/>
      <c r="O1185" s="48"/>
      <c r="P1185" s="48"/>
      <c r="Q1185" s="48"/>
      <c r="R1185" s="48"/>
      <c r="S1185" s="48"/>
      <c r="T1185" s="48"/>
      <c r="U1185" s="48"/>
      <c r="V1185" s="48"/>
      <c r="W1185" s="48"/>
      <c r="X1185" s="48"/>
      <c r="Y1185" s="799"/>
      <c r="Z1185" s="48"/>
      <c r="AA1185" s="48"/>
      <c r="AB1185" s="500"/>
      <c r="AC1185" s="298"/>
      <c r="AD1185" s="48"/>
      <c r="AE1185" s="48"/>
      <c r="AF1185" s="48"/>
      <c r="AG1185" s="48"/>
      <c r="AH1185" s="48"/>
      <c r="AI1185" s="48"/>
      <c r="AJ1185" s="48"/>
    </row>
    <row r="1186" spans="1:36" ht="21" customHeight="1" x14ac:dyDescent="0.25">
      <c r="A1186" s="48"/>
      <c r="B1186" s="48"/>
      <c r="C1186" s="48"/>
      <c r="D1186" s="48"/>
      <c r="E1186" s="48"/>
      <c r="F1186" s="48"/>
      <c r="G1186" s="48"/>
      <c r="H1186" s="48"/>
      <c r="I1186" s="48"/>
      <c r="J1186" s="48"/>
      <c r="K1186" s="48"/>
      <c r="L1186" s="48"/>
      <c r="M1186" s="48"/>
      <c r="N1186" s="48"/>
      <c r="O1186" s="48"/>
      <c r="P1186" s="48"/>
      <c r="Q1186" s="48"/>
      <c r="R1186" s="48"/>
      <c r="S1186" s="48"/>
      <c r="T1186" s="48"/>
      <c r="U1186" s="48"/>
      <c r="V1186" s="48"/>
      <c r="W1186" s="48"/>
      <c r="X1186" s="48"/>
      <c r="Y1186" s="799"/>
      <c r="Z1186" s="48"/>
      <c r="AA1186" s="48"/>
      <c r="AB1186" s="500"/>
      <c r="AC1186" s="298"/>
      <c r="AD1186" s="48"/>
      <c r="AE1186" s="48"/>
      <c r="AF1186" s="48"/>
      <c r="AG1186" s="48"/>
      <c r="AH1186" s="48"/>
      <c r="AI1186" s="48"/>
      <c r="AJ1186" s="48"/>
    </row>
    <row r="1187" spans="1:36" ht="21" customHeight="1" x14ac:dyDescent="0.25">
      <c r="A1187" s="48"/>
      <c r="B1187" s="48"/>
      <c r="C1187" s="48"/>
      <c r="D1187" s="48"/>
      <c r="E1187" s="48"/>
      <c r="F1187" s="48"/>
      <c r="G1187" s="48"/>
      <c r="H1187" s="48"/>
      <c r="I1187" s="48"/>
      <c r="J1187" s="48"/>
      <c r="K1187" s="48"/>
      <c r="L1187" s="48"/>
      <c r="M1187" s="48"/>
      <c r="N1187" s="48"/>
      <c r="O1187" s="48"/>
      <c r="P1187" s="48"/>
      <c r="Q1187" s="48"/>
      <c r="R1187" s="48"/>
      <c r="S1187" s="48"/>
      <c r="T1187" s="48"/>
      <c r="U1187" s="48"/>
      <c r="V1187" s="48"/>
      <c r="W1187" s="48"/>
      <c r="X1187" s="48"/>
      <c r="Y1187" s="799"/>
      <c r="Z1187" s="48"/>
      <c r="AA1187" s="48"/>
      <c r="AB1187" s="500"/>
      <c r="AC1187" s="298"/>
      <c r="AD1187" s="48"/>
      <c r="AE1187" s="48"/>
      <c r="AF1187" s="48"/>
      <c r="AG1187" s="48"/>
      <c r="AH1187" s="48"/>
      <c r="AI1187" s="48"/>
      <c r="AJ1187" s="48"/>
    </row>
    <row r="1188" spans="1:36" ht="21" customHeight="1" x14ac:dyDescent="0.25">
      <c r="A1188" s="48"/>
      <c r="B1188" s="48"/>
      <c r="C1188" s="48"/>
      <c r="D1188" s="48"/>
      <c r="E1188" s="48"/>
      <c r="F1188" s="48"/>
      <c r="G1188" s="48"/>
      <c r="H1188" s="48"/>
      <c r="I1188" s="48"/>
      <c r="J1188" s="48"/>
      <c r="K1188" s="48"/>
      <c r="L1188" s="48"/>
      <c r="M1188" s="48"/>
      <c r="N1188" s="48"/>
      <c r="O1188" s="48"/>
      <c r="P1188" s="48"/>
      <c r="Q1188" s="48"/>
      <c r="R1188" s="48"/>
      <c r="S1188" s="48"/>
      <c r="T1188" s="48"/>
      <c r="U1188" s="48"/>
      <c r="V1188" s="48"/>
      <c r="W1188" s="48"/>
      <c r="X1188" s="48"/>
      <c r="Y1188" s="799"/>
      <c r="Z1188" s="48"/>
      <c r="AA1188" s="48"/>
      <c r="AB1188" s="500"/>
      <c r="AC1188" s="298"/>
      <c r="AD1188" s="48"/>
      <c r="AE1188" s="48"/>
      <c r="AF1188" s="48"/>
      <c r="AG1188" s="48"/>
      <c r="AH1188" s="48"/>
      <c r="AI1188" s="48"/>
      <c r="AJ1188" s="48"/>
    </row>
    <row r="1189" spans="1:36" ht="21" customHeight="1" x14ac:dyDescent="0.25">
      <c r="A1189" s="48"/>
      <c r="B1189" s="48"/>
      <c r="C1189" s="48"/>
      <c r="D1189" s="48"/>
      <c r="E1189" s="48"/>
      <c r="F1189" s="48"/>
      <c r="G1189" s="48"/>
      <c r="H1189" s="48"/>
      <c r="I1189" s="48"/>
      <c r="J1189" s="48"/>
      <c r="K1189" s="48"/>
      <c r="L1189" s="48"/>
      <c r="M1189" s="48"/>
      <c r="N1189" s="48"/>
      <c r="O1189" s="48"/>
      <c r="P1189" s="48"/>
      <c r="Q1189" s="48"/>
      <c r="R1189" s="48"/>
      <c r="S1189" s="48"/>
      <c r="T1189" s="48"/>
      <c r="U1189" s="48"/>
      <c r="V1189" s="48"/>
      <c r="W1189" s="48"/>
      <c r="X1189" s="48"/>
      <c r="Y1189" s="799"/>
      <c r="Z1189" s="48"/>
      <c r="AA1189" s="48"/>
      <c r="AB1189" s="500"/>
      <c r="AC1189" s="298"/>
      <c r="AD1189" s="48"/>
      <c r="AE1189" s="48"/>
      <c r="AF1189" s="48"/>
      <c r="AG1189" s="48"/>
      <c r="AH1189" s="48"/>
      <c r="AI1189" s="48"/>
      <c r="AJ1189" s="48"/>
    </row>
    <row r="1190" spans="1:36" ht="21" customHeight="1" x14ac:dyDescent="0.25">
      <c r="A1190" s="48"/>
      <c r="B1190" s="48"/>
      <c r="C1190" s="48"/>
      <c r="D1190" s="48"/>
      <c r="E1190" s="48"/>
      <c r="F1190" s="48"/>
      <c r="G1190" s="48"/>
      <c r="H1190" s="48"/>
      <c r="I1190" s="48"/>
      <c r="J1190" s="48"/>
      <c r="K1190" s="48"/>
      <c r="L1190" s="48"/>
      <c r="M1190" s="48"/>
      <c r="N1190" s="48"/>
      <c r="O1190" s="48"/>
      <c r="P1190" s="48"/>
      <c r="Q1190" s="48"/>
      <c r="R1190" s="48"/>
      <c r="S1190" s="48"/>
      <c r="T1190" s="48"/>
      <c r="U1190" s="48"/>
      <c r="V1190" s="48"/>
      <c r="W1190" s="48"/>
      <c r="X1190" s="48"/>
      <c r="Y1190" s="799"/>
      <c r="Z1190" s="48"/>
      <c r="AA1190" s="48"/>
      <c r="AB1190" s="500"/>
      <c r="AC1190" s="298"/>
      <c r="AD1190" s="48"/>
      <c r="AE1190" s="48"/>
      <c r="AF1190" s="48"/>
      <c r="AG1190" s="48"/>
      <c r="AH1190" s="48"/>
      <c r="AI1190" s="48"/>
      <c r="AJ1190" s="48"/>
    </row>
    <row r="1191" spans="1:36" ht="21" customHeight="1" x14ac:dyDescent="0.25">
      <c r="A1191" s="48"/>
      <c r="B1191" s="48"/>
      <c r="C1191" s="48"/>
      <c r="D1191" s="48"/>
      <c r="E1191" s="48"/>
      <c r="F1191" s="48"/>
      <c r="G1191" s="48"/>
      <c r="H1191" s="48"/>
      <c r="I1191" s="48"/>
      <c r="J1191" s="48"/>
      <c r="K1191" s="48"/>
      <c r="L1191" s="48"/>
      <c r="M1191" s="48"/>
      <c r="N1191" s="48"/>
      <c r="O1191" s="48"/>
      <c r="P1191" s="48"/>
      <c r="Q1191" s="48"/>
      <c r="R1191" s="48"/>
      <c r="S1191" s="48"/>
      <c r="T1191" s="48"/>
      <c r="U1191" s="48"/>
      <c r="V1191" s="48"/>
      <c r="W1191" s="48"/>
      <c r="X1191" s="48"/>
      <c r="Y1191" s="799"/>
      <c r="Z1191" s="48"/>
      <c r="AA1191" s="48"/>
      <c r="AB1191" s="500"/>
      <c r="AC1191" s="298"/>
      <c r="AD1191" s="48"/>
      <c r="AE1191" s="48"/>
      <c r="AF1191" s="48"/>
      <c r="AG1191" s="48"/>
      <c r="AH1191" s="48"/>
      <c r="AI1191" s="48"/>
      <c r="AJ1191" s="48"/>
    </row>
    <row r="1192" spans="1:36" ht="21" customHeight="1" x14ac:dyDescent="0.25">
      <c r="A1192" s="48"/>
      <c r="B1192" s="48"/>
      <c r="C1192" s="48"/>
      <c r="D1192" s="48"/>
      <c r="E1192" s="48"/>
      <c r="F1192" s="48"/>
      <c r="G1192" s="48"/>
      <c r="H1192" s="48"/>
      <c r="I1192" s="48"/>
      <c r="J1192" s="48"/>
      <c r="K1192" s="48"/>
      <c r="L1192" s="48"/>
      <c r="M1192" s="48"/>
      <c r="N1192" s="48"/>
      <c r="O1192" s="48"/>
      <c r="P1192" s="48"/>
      <c r="Q1192" s="48"/>
      <c r="R1192" s="48"/>
      <c r="S1192" s="48"/>
      <c r="T1192" s="48"/>
      <c r="U1192" s="48"/>
      <c r="V1192" s="48"/>
      <c r="W1192" s="48"/>
      <c r="X1192" s="48"/>
      <c r="Y1192" s="799"/>
      <c r="Z1192" s="48"/>
      <c r="AA1192" s="48"/>
      <c r="AB1192" s="500"/>
      <c r="AC1192" s="298"/>
      <c r="AD1192" s="48"/>
      <c r="AE1192" s="48"/>
      <c r="AF1192" s="48"/>
      <c r="AG1192" s="48"/>
      <c r="AH1192" s="48"/>
      <c r="AI1192" s="48"/>
      <c r="AJ1192" s="48"/>
    </row>
    <row r="1193" spans="1:36" ht="21" customHeight="1" x14ac:dyDescent="0.25">
      <c r="A1193" s="48"/>
      <c r="B1193" s="48"/>
      <c r="C1193" s="48"/>
      <c r="D1193" s="48"/>
      <c r="E1193" s="48"/>
      <c r="F1193" s="48"/>
      <c r="G1193" s="48"/>
      <c r="H1193" s="48"/>
      <c r="I1193" s="48"/>
      <c r="J1193" s="48"/>
      <c r="K1193" s="48"/>
      <c r="L1193" s="48"/>
      <c r="M1193" s="48"/>
      <c r="N1193" s="48"/>
      <c r="O1193" s="48"/>
      <c r="P1193" s="48"/>
      <c r="Q1193" s="48"/>
      <c r="R1193" s="48"/>
      <c r="S1193" s="48"/>
      <c r="T1193" s="48"/>
      <c r="U1193" s="48"/>
      <c r="V1193" s="48"/>
      <c r="W1193" s="48"/>
      <c r="X1193" s="48"/>
      <c r="Y1193" s="799"/>
      <c r="Z1193" s="48"/>
      <c r="AA1193" s="48"/>
      <c r="AB1193" s="500"/>
      <c r="AC1193" s="298"/>
      <c r="AD1193" s="48"/>
      <c r="AE1193" s="48"/>
      <c r="AF1193" s="48"/>
      <c r="AG1193" s="48"/>
      <c r="AH1193" s="48"/>
      <c r="AI1193" s="48"/>
      <c r="AJ1193" s="48"/>
    </row>
    <row r="1194" spans="1:36" ht="21" customHeight="1" x14ac:dyDescent="0.25">
      <c r="A1194" s="48"/>
      <c r="B1194" s="48"/>
      <c r="C1194" s="48"/>
      <c r="D1194" s="48"/>
      <c r="E1194" s="48"/>
      <c r="F1194" s="48"/>
      <c r="G1194" s="48"/>
      <c r="H1194" s="48"/>
      <c r="I1194" s="48"/>
      <c r="J1194" s="48"/>
      <c r="K1194" s="48"/>
      <c r="L1194" s="48"/>
      <c r="M1194" s="48"/>
      <c r="N1194" s="48"/>
      <c r="O1194" s="48"/>
      <c r="P1194" s="48"/>
      <c r="Q1194" s="48"/>
      <c r="R1194" s="48"/>
      <c r="S1194" s="48"/>
      <c r="T1194" s="48"/>
      <c r="U1194" s="48"/>
      <c r="V1194" s="48"/>
      <c r="W1194" s="48"/>
      <c r="X1194" s="48"/>
      <c r="Y1194" s="799"/>
      <c r="Z1194" s="48"/>
      <c r="AA1194" s="48"/>
      <c r="AB1194" s="500"/>
      <c r="AC1194" s="298"/>
      <c r="AD1194" s="48"/>
      <c r="AE1194" s="48"/>
      <c r="AF1194" s="48"/>
      <c r="AG1194" s="48"/>
      <c r="AH1194" s="48"/>
      <c r="AI1194" s="48"/>
      <c r="AJ1194" s="48"/>
    </row>
    <row r="1195" spans="1:36" ht="21" customHeight="1" x14ac:dyDescent="0.25">
      <c r="A1195" s="48"/>
      <c r="B1195" s="48"/>
      <c r="C1195" s="48"/>
      <c r="D1195" s="48"/>
      <c r="E1195" s="48"/>
      <c r="F1195" s="48"/>
      <c r="G1195" s="48"/>
      <c r="H1195" s="48"/>
      <c r="I1195" s="48"/>
      <c r="J1195" s="48"/>
      <c r="K1195" s="48"/>
      <c r="L1195" s="48"/>
      <c r="M1195" s="48"/>
      <c r="N1195" s="48"/>
      <c r="O1195" s="48"/>
      <c r="P1195" s="48"/>
      <c r="Q1195" s="48"/>
      <c r="R1195" s="48"/>
      <c r="S1195" s="48"/>
      <c r="T1195" s="48"/>
      <c r="U1195" s="48"/>
      <c r="V1195" s="48"/>
      <c r="W1195" s="48"/>
      <c r="X1195" s="48"/>
      <c r="Y1195" s="799"/>
      <c r="Z1195" s="48"/>
      <c r="AA1195" s="48"/>
      <c r="AB1195" s="500"/>
      <c r="AC1195" s="298"/>
      <c r="AD1195" s="48"/>
      <c r="AE1195" s="48"/>
      <c r="AF1195" s="48"/>
      <c r="AG1195" s="48"/>
      <c r="AH1195" s="48"/>
      <c r="AI1195" s="48"/>
      <c r="AJ1195" s="48"/>
    </row>
    <row r="1196" spans="1:36" ht="21" customHeight="1" x14ac:dyDescent="0.25">
      <c r="A1196" s="48"/>
      <c r="B1196" s="48"/>
      <c r="C1196" s="48"/>
      <c r="D1196" s="48"/>
      <c r="E1196" s="48"/>
      <c r="F1196" s="48"/>
      <c r="G1196" s="48"/>
      <c r="H1196" s="48"/>
      <c r="I1196" s="48"/>
      <c r="J1196" s="48"/>
      <c r="K1196" s="48"/>
      <c r="L1196" s="48"/>
      <c r="M1196" s="48"/>
      <c r="N1196" s="48"/>
      <c r="O1196" s="48"/>
      <c r="P1196" s="48"/>
      <c r="Q1196" s="48"/>
      <c r="R1196" s="48"/>
      <c r="S1196" s="48"/>
      <c r="T1196" s="48"/>
      <c r="U1196" s="48"/>
      <c r="V1196" s="48"/>
      <c r="W1196" s="48"/>
      <c r="X1196" s="48"/>
      <c r="Y1196" s="799"/>
      <c r="Z1196" s="48"/>
      <c r="AA1196" s="48"/>
      <c r="AB1196" s="500"/>
      <c r="AC1196" s="298"/>
      <c r="AD1196" s="48"/>
      <c r="AE1196" s="48"/>
      <c r="AF1196" s="48"/>
      <c r="AG1196" s="48"/>
      <c r="AH1196" s="48"/>
      <c r="AI1196" s="48"/>
      <c r="AJ1196" s="48"/>
    </row>
    <row r="1197" spans="1:36" ht="21" customHeight="1" x14ac:dyDescent="0.25">
      <c r="A1197" s="48"/>
      <c r="B1197" s="48"/>
      <c r="C1197" s="48"/>
      <c r="D1197" s="48"/>
      <c r="E1197" s="48"/>
      <c r="F1197" s="48"/>
      <c r="G1197" s="48"/>
      <c r="H1197" s="48"/>
      <c r="I1197" s="48"/>
      <c r="J1197" s="48"/>
      <c r="K1197" s="48"/>
      <c r="L1197" s="48"/>
      <c r="M1197" s="48"/>
      <c r="N1197" s="48"/>
      <c r="O1197" s="48"/>
      <c r="P1197" s="48"/>
      <c r="Q1197" s="48"/>
      <c r="R1197" s="48"/>
      <c r="S1197" s="48"/>
      <c r="T1197" s="48"/>
      <c r="U1197" s="48"/>
      <c r="V1197" s="48"/>
      <c r="W1197" s="48"/>
      <c r="X1197" s="48"/>
      <c r="Y1197" s="799"/>
      <c r="Z1197" s="48"/>
      <c r="AA1197" s="48"/>
      <c r="AB1197" s="500"/>
      <c r="AC1197" s="298"/>
      <c r="AD1197" s="48"/>
      <c r="AE1197" s="48"/>
      <c r="AF1197" s="48"/>
      <c r="AG1197" s="48"/>
      <c r="AH1197" s="48"/>
      <c r="AI1197" s="48"/>
      <c r="AJ1197" s="48"/>
    </row>
    <row r="1198" spans="1:36" ht="21" customHeight="1" x14ac:dyDescent="0.25">
      <c r="A1198" s="48"/>
      <c r="B1198" s="48"/>
      <c r="C1198" s="48"/>
      <c r="D1198" s="48"/>
      <c r="E1198" s="48"/>
      <c r="F1198" s="48"/>
      <c r="G1198" s="48"/>
      <c r="H1198" s="48"/>
      <c r="I1198" s="48"/>
      <c r="J1198" s="48"/>
      <c r="K1198" s="48"/>
      <c r="L1198" s="48"/>
      <c r="M1198" s="48"/>
      <c r="N1198" s="48"/>
      <c r="O1198" s="48"/>
      <c r="P1198" s="48"/>
      <c r="Q1198" s="48"/>
      <c r="R1198" s="48"/>
      <c r="S1198" s="48"/>
      <c r="T1198" s="48"/>
      <c r="U1198" s="48"/>
      <c r="V1198" s="48"/>
      <c r="W1198" s="48"/>
      <c r="X1198" s="48"/>
      <c r="Y1198" s="799"/>
      <c r="Z1198" s="48"/>
      <c r="AA1198" s="48"/>
      <c r="AB1198" s="500"/>
      <c r="AC1198" s="298"/>
      <c r="AD1198" s="48"/>
      <c r="AE1198" s="48"/>
      <c r="AF1198" s="48"/>
      <c r="AG1198" s="48"/>
      <c r="AH1198" s="48"/>
      <c r="AI1198" s="48"/>
      <c r="AJ1198" s="48"/>
    </row>
    <row r="1199" spans="1:36" ht="21" customHeight="1" x14ac:dyDescent="0.25">
      <c r="A1199" s="48"/>
      <c r="B1199" s="48"/>
      <c r="C1199" s="48"/>
      <c r="D1199" s="48"/>
      <c r="E1199" s="48"/>
      <c r="F1199" s="48"/>
      <c r="G1199" s="48"/>
      <c r="H1199" s="48"/>
      <c r="I1199" s="48"/>
      <c r="J1199" s="48"/>
      <c r="K1199" s="48"/>
      <c r="L1199" s="48"/>
      <c r="M1199" s="48"/>
      <c r="N1199" s="48"/>
      <c r="O1199" s="48"/>
      <c r="P1199" s="48"/>
      <c r="Q1199" s="48"/>
      <c r="R1199" s="48"/>
      <c r="S1199" s="48"/>
      <c r="T1199" s="48"/>
      <c r="U1199" s="48"/>
      <c r="V1199" s="48"/>
      <c r="W1199" s="48"/>
      <c r="X1199" s="48"/>
      <c r="Y1199" s="799"/>
      <c r="Z1199" s="48"/>
      <c r="AA1199" s="48"/>
      <c r="AB1199" s="500"/>
      <c r="AC1199" s="298"/>
      <c r="AD1199" s="48"/>
      <c r="AE1199" s="48"/>
      <c r="AF1199" s="48"/>
      <c r="AG1199" s="48"/>
      <c r="AH1199" s="48"/>
      <c r="AI1199" s="48"/>
      <c r="AJ1199" s="48"/>
    </row>
    <row r="1200" spans="1:36" ht="21" customHeight="1" x14ac:dyDescent="0.25">
      <c r="A1200" s="48"/>
      <c r="B1200" s="48"/>
      <c r="C1200" s="48"/>
      <c r="D1200" s="48"/>
      <c r="E1200" s="48"/>
      <c r="F1200" s="48"/>
      <c r="G1200" s="48"/>
      <c r="H1200" s="48"/>
      <c r="I1200" s="48"/>
      <c r="J1200" s="48"/>
      <c r="K1200" s="48"/>
      <c r="L1200" s="48"/>
      <c r="M1200" s="48"/>
      <c r="N1200" s="48"/>
      <c r="O1200" s="48"/>
      <c r="P1200" s="48"/>
      <c r="Q1200" s="48"/>
      <c r="R1200" s="48"/>
      <c r="S1200" s="48"/>
      <c r="T1200" s="48"/>
      <c r="U1200" s="48"/>
      <c r="V1200" s="48"/>
      <c r="W1200" s="48"/>
      <c r="X1200" s="48"/>
      <c r="Y1200" s="799"/>
      <c r="Z1200" s="48"/>
      <c r="AA1200" s="48"/>
      <c r="AB1200" s="500"/>
      <c r="AC1200" s="298"/>
      <c r="AD1200" s="48"/>
      <c r="AE1200" s="48"/>
      <c r="AF1200" s="48"/>
      <c r="AG1200" s="48"/>
      <c r="AH1200" s="48"/>
      <c r="AI1200" s="48"/>
      <c r="AJ1200" s="48"/>
    </row>
    <row r="1201" spans="1:36" ht="21" customHeight="1" x14ac:dyDescent="0.25">
      <c r="A1201" s="48"/>
      <c r="B1201" s="48"/>
      <c r="C1201" s="48"/>
      <c r="D1201" s="48"/>
      <c r="E1201" s="48"/>
      <c r="F1201" s="48"/>
      <c r="G1201" s="48"/>
      <c r="H1201" s="48"/>
      <c r="I1201" s="48"/>
      <c r="J1201" s="48"/>
      <c r="K1201" s="48"/>
      <c r="L1201" s="48"/>
      <c r="M1201" s="48"/>
      <c r="N1201" s="48"/>
      <c r="O1201" s="48"/>
      <c r="P1201" s="48"/>
      <c r="Q1201" s="48"/>
      <c r="R1201" s="48"/>
      <c r="S1201" s="48"/>
      <c r="T1201" s="48"/>
      <c r="U1201" s="48"/>
      <c r="V1201" s="48"/>
      <c r="W1201" s="48"/>
      <c r="X1201" s="48"/>
      <c r="Y1201" s="799"/>
      <c r="Z1201" s="48"/>
      <c r="AA1201" s="48"/>
      <c r="AB1201" s="500"/>
      <c r="AC1201" s="298"/>
      <c r="AD1201" s="48"/>
      <c r="AE1201" s="48"/>
      <c r="AF1201" s="48"/>
      <c r="AG1201" s="48"/>
      <c r="AH1201" s="48"/>
      <c r="AI1201" s="48"/>
      <c r="AJ1201" s="48"/>
    </row>
    <row r="1202" spans="1:36" ht="21" customHeight="1" x14ac:dyDescent="0.25">
      <c r="A1202" s="48"/>
      <c r="B1202" s="48"/>
      <c r="C1202" s="48"/>
      <c r="D1202" s="48"/>
      <c r="E1202" s="48"/>
      <c r="F1202" s="48"/>
      <c r="G1202" s="48"/>
      <c r="H1202" s="48"/>
      <c r="I1202" s="48"/>
      <c r="J1202" s="48"/>
      <c r="K1202" s="48"/>
      <c r="L1202" s="48"/>
      <c r="M1202" s="48"/>
      <c r="N1202" s="48"/>
      <c r="O1202" s="48"/>
      <c r="P1202" s="48"/>
      <c r="Q1202" s="48"/>
      <c r="R1202" s="48"/>
      <c r="S1202" s="48"/>
      <c r="T1202" s="48"/>
      <c r="U1202" s="48"/>
      <c r="V1202" s="48"/>
      <c r="W1202" s="48"/>
      <c r="X1202" s="48"/>
      <c r="Y1202" s="799"/>
      <c r="Z1202" s="48"/>
      <c r="AA1202" s="48"/>
      <c r="AB1202" s="500"/>
      <c r="AC1202" s="298"/>
      <c r="AD1202" s="48"/>
      <c r="AE1202" s="48"/>
      <c r="AF1202" s="48"/>
      <c r="AG1202" s="48"/>
      <c r="AH1202" s="48"/>
      <c r="AI1202" s="48"/>
      <c r="AJ1202" s="48"/>
    </row>
    <row r="1203" spans="1:36" ht="21" customHeight="1" x14ac:dyDescent="0.25">
      <c r="A1203" s="48"/>
      <c r="B1203" s="48"/>
      <c r="C1203" s="48"/>
      <c r="D1203" s="48"/>
      <c r="E1203" s="48"/>
      <c r="F1203" s="48"/>
      <c r="G1203" s="48"/>
      <c r="H1203" s="48"/>
      <c r="I1203" s="48"/>
      <c r="J1203" s="48"/>
      <c r="K1203" s="48"/>
      <c r="L1203" s="48"/>
      <c r="M1203" s="48"/>
      <c r="N1203" s="48"/>
      <c r="O1203" s="48"/>
      <c r="P1203" s="48"/>
      <c r="Q1203" s="48"/>
      <c r="R1203" s="48"/>
      <c r="S1203" s="48"/>
      <c r="T1203" s="48"/>
      <c r="U1203" s="48"/>
      <c r="V1203" s="48"/>
      <c r="W1203" s="48"/>
      <c r="X1203" s="48"/>
      <c r="Y1203" s="799"/>
      <c r="Z1203" s="48"/>
      <c r="AA1203" s="48"/>
      <c r="AB1203" s="500"/>
      <c r="AC1203" s="298"/>
      <c r="AD1203" s="48"/>
      <c r="AE1203" s="48"/>
      <c r="AF1203" s="48"/>
      <c r="AG1203" s="48"/>
      <c r="AH1203" s="48"/>
      <c r="AI1203" s="48"/>
      <c r="AJ1203" s="48"/>
    </row>
    <row r="1204" spans="1:36" ht="21" customHeight="1" x14ac:dyDescent="0.25">
      <c r="A1204" s="48"/>
      <c r="B1204" s="48"/>
      <c r="C1204" s="48"/>
      <c r="D1204" s="48"/>
      <c r="E1204" s="48"/>
      <c r="F1204" s="48"/>
      <c r="G1204" s="48"/>
      <c r="H1204" s="48"/>
      <c r="I1204" s="48"/>
      <c r="J1204" s="48"/>
      <c r="K1204" s="48"/>
      <c r="L1204" s="48"/>
      <c r="M1204" s="48"/>
      <c r="N1204" s="48"/>
      <c r="O1204" s="48"/>
      <c r="P1204" s="48"/>
      <c r="Q1204" s="48"/>
      <c r="R1204" s="48"/>
      <c r="S1204" s="48"/>
      <c r="T1204" s="48"/>
      <c r="U1204" s="48"/>
      <c r="V1204" s="48"/>
      <c r="W1204" s="48"/>
      <c r="X1204" s="48"/>
      <c r="Y1204" s="799"/>
      <c r="Z1204" s="48"/>
      <c r="AA1204" s="48"/>
      <c r="AB1204" s="500"/>
      <c r="AC1204" s="298"/>
      <c r="AD1204" s="48"/>
      <c r="AE1204" s="48"/>
      <c r="AF1204" s="48"/>
      <c r="AG1204" s="48"/>
      <c r="AH1204" s="48"/>
      <c r="AI1204" s="48"/>
      <c r="AJ1204" s="48"/>
    </row>
    <row r="1205" spans="1:36" ht="21" customHeight="1" x14ac:dyDescent="0.25">
      <c r="A1205" s="48"/>
      <c r="B1205" s="48"/>
      <c r="C1205" s="48"/>
      <c r="D1205" s="48"/>
      <c r="E1205" s="48"/>
      <c r="F1205" s="48"/>
      <c r="G1205" s="48"/>
      <c r="H1205" s="48"/>
      <c r="I1205" s="48"/>
      <c r="J1205" s="48"/>
      <c r="K1205" s="48"/>
      <c r="L1205" s="48"/>
      <c r="M1205" s="48"/>
      <c r="N1205" s="48"/>
      <c r="O1205" s="48"/>
      <c r="P1205" s="48"/>
      <c r="Q1205" s="48"/>
      <c r="R1205" s="48"/>
      <c r="S1205" s="48"/>
      <c r="T1205" s="48"/>
      <c r="U1205" s="48"/>
      <c r="V1205" s="48"/>
      <c r="W1205" s="48"/>
      <c r="X1205" s="48"/>
      <c r="Y1205" s="799"/>
      <c r="Z1205" s="48"/>
      <c r="AA1205" s="48"/>
      <c r="AB1205" s="500"/>
      <c r="AC1205" s="298"/>
      <c r="AD1205" s="48"/>
      <c r="AE1205" s="48"/>
      <c r="AF1205" s="48"/>
      <c r="AG1205" s="48"/>
      <c r="AH1205" s="48"/>
      <c r="AI1205" s="48"/>
      <c r="AJ1205" s="48"/>
    </row>
    <row r="1206" spans="1:36" ht="21" customHeight="1" x14ac:dyDescent="0.25">
      <c r="A1206" s="48"/>
      <c r="B1206" s="48"/>
      <c r="C1206" s="48"/>
      <c r="D1206" s="48"/>
      <c r="E1206" s="48"/>
      <c r="F1206" s="48"/>
      <c r="G1206" s="48"/>
      <c r="H1206" s="48"/>
      <c r="I1206" s="48"/>
      <c r="J1206" s="48"/>
      <c r="K1206" s="48"/>
      <c r="L1206" s="48"/>
      <c r="M1206" s="48"/>
      <c r="N1206" s="48"/>
      <c r="O1206" s="48"/>
      <c r="P1206" s="48"/>
      <c r="Q1206" s="48"/>
      <c r="R1206" s="48"/>
      <c r="S1206" s="48"/>
      <c r="T1206" s="48"/>
      <c r="U1206" s="48"/>
      <c r="V1206" s="48"/>
      <c r="W1206" s="48"/>
      <c r="X1206" s="48"/>
      <c r="Y1206" s="799"/>
      <c r="Z1206" s="48"/>
      <c r="AA1206" s="48"/>
      <c r="AB1206" s="500"/>
      <c r="AC1206" s="298"/>
      <c r="AD1206" s="48"/>
      <c r="AE1206" s="48"/>
      <c r="AF1206" s="48"/>
      <c r="AG1206" s="48"/>
      <c r="AH1206" s="48"/>
      <c r="AI1206" s="48"/>
      <c r="AJ1206" s="48"/>
    </row>
    <row r="1207" spans="1:36" ht="21" customHeight="1" x14ac:dyDescent="0.25">
      <c r="A1207" s="48"/>
      <c r="B1207" s="48"/>
      <c r="C1207" s="48"/>
      <c r="D1207" s="48"/>
      <c r="E1207" s="48"/>
      <c r="F1207" s="48"/>
      <c r="G1207" s="48"/>
      <c r="H1207" s="48"/>
      <c r="I1207" s="48"/>
      <c r="J1207" s="48"/>
      <c r="K1207" s="48"/>
      <c r="L1207" s="48"/>
      <c r="M1207" s="48"/>
      <c r="N1207" s="48"/>
      <c r="O1207" s="48"/>
      <c r="P1207" s="48"/>
      <c r="Q1207" s="48"/>
      <c r="R1207" s="48"/>
      <c r="S1207" s="48"/>
      <c r="T1207" s="48"/>
      <c r="U1207" s="48"/>
      <c r="V1207" s="48"/>
      <c r="W1207" s="48"/>
      <c r="X1207" s="48"/>
      <c r="Y1207" s="799"/>
      <c r="Z1207" s="48"/>
      <c r="AA1207" s="48"/>
      <c r="AB1207" s="500"/>
      <c r="AC1207" s="298"/>
      <c r="AD1207" s="48"/>
      <c r="AE1207" s="48"/>
      <c r="AF1207" s="48"/>
      <c r="AG1207" s="48"/>
      <c r="AH1207" s="48"/>
      <c r="AI1207" s="48"/>
      <c r="AJ1207" s="48"/>
    </row>
    <row r="1208" spans="1:36" ht="21" customHeight="1" x14ac:dyDescent="0.25">
      <c r="A1208" s="48"/>
      <c r="B1208" s="48"/>
      <c r="C1208" s="48"/>
      <c r="D1208" s="48"/>
      <c r="E1208" s="48"/>
      <c r="F1208" s="48"/>
      <c r="G1208" s="48"/>
      <c r="H1208" s="48"/>
      <c r="I1208" s="48"/>
      <c r="J1208" s="48"/>
      <c r="K1208" s="48"/>
      <c r="L1208" s="48"/>
      <c r="M1208" s="48"/>
      <c r="N1208" s="48"/>
      <c r="O1208" s="48"/>
      <c r="P1208" s="48"/>
      <c r="Q1208" s="48"/>
      <c r="R1208" s="48"/>
      <c r="S1208" s="48"/>
      <c r="T1208" s="48"/>
      <c r="U1208" s="48"/>
      <c r="V1208" s="48"/>
      <c r="W1208" s="48"/>
      <c r="X1208" s="48"/>
      <c r="Y1208" s="799"/>
      <c r="Z1208" s="48"/>
      <c r="AA1208" s="48"/>
      <c r="AB1208" s="500"/>
      <c r="AC1208" s="298"/>
      <c r="AD1208" s="48"/>
      <c r="AE1208" s="48"/>
      <c r="AF1208" s="48"/>
      <c r="AG1208" s="48"/>
      <c r="AH1208" s="48"/>
      <c r="AI1208" s="48"/>
      <c r="AJ1208" s="48"/>
    </row>
    <row r="1209" spans="1:36" ht="21" customHeight="1" x14ac:dyDescent="0.25">
      <c r="A1209" s="48"/>
      <c r="B1209" s="48"/>
      <c r="C1209" s="48"/>
      <c r="D1209" s="48"/>
      <c r="E1209" s="48"/>
      <c r="F1209" s="48"/>
      <c r="G1209" s="48"/>
      <c r="H1209" s="48"/>
      <c r="I1209" s="48"/>
      <c r="J1209" s="48"/>
      <c r="K1209" s="48"/>
      <c r="L1209" s="48"/>
      <c r="M1209" s="48"/>
      <c r="N1209" s="48"/>
      <c r="O1209" s="48"/>
      <c r="P1209" s="48"/>
      <c r="Q1209" s="48"/>
      <c r="R1209" s="48"/>
      <c r="S1209" s="48"/>
      <c r="T1209" s="48"/>
      <c r="U1209" s="48"/>
      <c r="V1209" s="48"/>
      <c r="W1209" s="48"/>
      <c r="X1209" s="48"/>
      <c r="Y1209" s="799"/>
      <c r="Z1209" s="48"/>
      <c r="AA1209" s="48"/>
      <c r="AB1209" s="500"/>
      <c r="AC1209" s="298"/>
      <c r="AD1209" s="48"/>
      <c r="AE1209" s="48"/>
      <c r="AF1209" s="48"/>
      <c r="AG1209" s="48"/>
      <c r="AH1209" s="48"/>
      <c r="AI1209" s="48"/>
      <c r="AJ1209" s="48"/>
    </row>
    <row r="1210" spans="1:36" ht="21" customHeight="1" x14ac:dyDescent="0.25">
      <c r="A1210" s="48"/>
      <c r="B1210" s="48"/>
      <c r="C1210" s="48"/>
      <c r="D1210" s="48"/>
      <c r="E1210" s="48"/>
      <c r="F1210" s="48"/>
      <c r="G1210" s="48"/>
      <c r="H1210" s="48"/>
      <c r="I1210" s="48"/>
      <c r="J1210" s="48"/>
      <c r="K1210" s="48"/>
      <c r="L1210" s="48"/>
      <c r="M1210" s="48"/>
      <c r="N1210" s="48"/>
      <c r="O1210" s="48"/>
      <c r="P1210" s="48"/>
      <c r="Q1210" s="48"/>
      <c r="R1210" s="48"/>
      <c r="S1210" s="48"/>
      <c r="T1210" s="48"/>
      <c r="U1210" s="48"/>
      <c r="V1210" s="48"/>
      <c r="W1210" s="48"/>
      <c r="X1210" s="48"/>
      <c r="Y1210" s="799"/>
      <c r="Z1210" s="48"/>
      <c r="AA1210" s="48"/>
      <c r="AB1210" s="500"/>
      <c r="AC1210" s="298"/>
      <c r="AD1210" s="48"/>
      <c r="AE1210" s="48"/>
      <c r="AF1210" s="48"/>
      <c r="AG1210" s="48"/>
      <c r="AH1210" s="48"/>
      <c r="AI1210" s="48"/>
      <c r="AJ1210" s="48"/>
    </row>
    <row r="1211" spans="1:36" ht="21" customHeight="1" x14ac:dyDescent="0.25">
      <c r="A1211" s="48"/>
      <c r="B1211" s="48"/>
      <c r="C1211" s="48"/>
      <c r="D1211" s="48"/>
      <c r="E1211" s="48"/>
      <c r="F1211" s="48"/>
      <c r="G1211" s="48"/>
      <c r="H1211" s="48"/>
      <c r="I1211" s="48"/>
      <c r="J1211" s="48"/>
      <c r="K1211" s="48"/>
      <c r="L1211" s="48"/>
      <c r="M1211" s="48"/>
      <c r="N1211" s="48"/>
      <c r="O1211" s="48"/>
      <c r="P1211" s="48"/>
      <c r="Q1211" s="48"/>
      <c r="R1211" s="48"/>
      <c r="S1211" s="48"/>
      <c r="T1211" s="48"/>
      <c r="U1211" s="48"/>
      <c r="V1211" s="48"/>
      <c r="W1211" s="48"/>
      <c r="X1211" s="48"/>
      <c r="Y1211" s="799"/>
      <c r="Z1211" s="48"/>
      <c r="AA1211" s="48"/>
      <c r="AB1211" s="500"/>
      <c r="AC1211" s="298"/>
      <c r="AD1211" s="48"/>
      <c r="AE1211" s="48"/>
      <c r="AF1211" s="48"/>
      <c r="AG1211" s="48"/>
      <c r="AH1211" s="48"/>
      <c r="AI1211" s="48"/>
      <c r="AJ1211" s="48"/>
    </row>
    <row r="1212" spans="1:36" ht="21" customHeight="1" x14ac:dyDescent="0.25">
      <c r="A1212" s="48"/>
      <c r="B1212" s="48"/>
      <c r="C1212" s="48"/>
      <c r="D1212" s="48"/>
      <c r="E1212" s="48"/>
      <c r="F1212" s="48"/>
      <c r="G1212" s="48"/>
      <c r="H1212" s="48"/>
      <c r="I1212" s="48"/>
      <c r="J1212" s="48"/>
      <c r="K1212" s="48"/>
      <c r="L1212" s="48"/>
      <c r="M1212" s="48"/>
      <c r="N1212" s="48"/>
      <c r="O1212" s="48"/>
      <c r="P1212" s="48"/>
      <c r="Q1212" s="48"/>
      <c r="R1212" s="48"/>
      <c r="S1212" s="48"/>
      <c r="T1212" s="48"/>
      <c r="U1212" s="48"/>
      <c r="V1212" s="48"/>
      <c r="W1212" s="48"/>
      <c r="X1212" s="48"/>
      <c r="Y1212" s="799"/>
      <c r="Z1212" s="48"/>
      <c r="AA1212" s="48"/>
      <c r="AB1212" s="500"/>
      <c r="AC1212" s="298"/>
      <c r="AD1212" s="48"/>
      <c r="AE1212" s="48"/>
      <c r="AF1212" s="48"/>
      <c r="AG1212" s="48"/>
      <c r="AH1212" s="48"/>
      <c r="AI1212" s="48"/>
      <c r="AJ1212" s="48"/>
    </row>
    <row r="1213" spans="1:36" ht="21" customHeight="1" x14ac:dyDescent="0.25">
      <c r="A1213" s="48"/>
      <c r="B1213" s="48"/>
      <c r="C1213" s="48"/>
      <c r="D1213" s="48"/>
      <c r="E1213" s="48"/>
      <c r="F1213" s="48"/>
      <c r="G1213" s="48"/>
      <c r="H1213" s="48"/>
      <c r="I1213" s="48"/>
      <c r="J1213" s="48"/>
      <c r="K1213" s="48"/>
      <c r="L1213" s="48"/>
      <c r="M1213" s="48"/>
      <c r="N1213" s="48"/>
      <c r="O1213" s="48"/>
      <c r="P1213" s="48"/>
      <c r="Q1213" s="48"/>
      <c r="R1213" s="48"/>
      <c r="S1213" s="48"/>
      <c r="T1213" s="48"/>
      <c r="U1213" s="48"/>
      <c r="V1213" s="48"/>
      <c r="W1213" s="48"/>
      <c r="X1213" s="48"/>
      <c r="Y1213" s="799"/>
      <c r="Z1213" s="48"/>
      <c r="AA1213" s="48"/>
      <c r="AB1213" s="500"/>
      <c r="AC1213" s="298"/>
      <c r="AD1213" s="48"/>
      <c r="AE1213" s="48"/>
      <c r="AF1213" s="48"/>
      <c r="AG1213" s="48"/>
      <c r="AH1213" s="48"/>
      <c r="AI1213" s="48"/>
      <c r="AJ1213" s="48"/>
    </row>
    <row r="1214" spans="1:36" ht="21" customHeight="1" x14ac:dyDescent="0.25">
      <c r="A1214" s="48"/>
      <c r="B1214" s="48"/>
      <c r="C1214" s="48"/>
      <c r="D1214" s="48"/>
      <c r="E1214" s="48"/>
      <c r="F1214" s="48"/>
      <c r="G1214" s="48"/>
      <c r="H1214" s="48"/>
      <c r="I1214" s="48"/>
      <c r="J1214" s="48"/>
      <c r="K1214" s="48"/>
      <c r="L1214" s="48"/>
      <c r="M1214" s="48"/>
      <c r="N1214" s="48"/>
      <c r="O1214" s="48"/>
      <c r="P1214" s="48"/>
      <c r="Q1214" s="48"/>
      <c r="R1214" s="48"/>
      <c r="S1214" s="48"/>
      <c r="T1214" s="48"/>
      <c r="U1214" s="48"/>
      <c r="V1214" s="48"/>
      <c r="W1214" s="48"/>
      <c r="X1214" s="48"/>
      <c r="Y1214" s="799"/>
      <c r="Z1214" s="48"/>
      <c r="AA1214" s="48"/>
      <c r="AB1214" s="500"/>
      <c r="AC1214" s="298"/>
      <c r="AD1214" s="48"/>
      <c r="AE1214" s="48"/>
      <c r="AF1214" s="48"/>
      <c r="AG1214" s="48"/>
      <c r="AH1214" s="48"/>
      <c r="AI1214" s="48"/>
      <c r="AJ1214" s="48"/>
    </row>
    <row r="1215" spans="1:36" ht="21" customHeight="1" x14ac:dyDescent="0.25">
      <c r="A1215" s="48"/>
      <c r="B1215" s="48"/>
      <c r="C1215" s="48"/>
      <c r="D1215" s="48"/>
      <c r="E1215" s="48"/>
      <c r="F1215" s="48"/>
      <c r="G1215" s="48"/>
      <c r="H1215" s="48"/>
      <c r="I1215" s="48"/>
      <c r="J1215" s="48"/>
      <c r="K1215" s="48"/>
      <c r="L1215" s="48"/>
      <c r="M1215" s="48"/>
      <c r="N1215" s="48"/>
      <c r="O1215" s="48"/>
      <c r="P1215" s="48"/>
      <c r="Q1215" s="48"/>
      <c r="R1215" s="48"/>
      <c r="S1215" s="48"/>
      <c r="T1215" s="48"/>
      <c r="U1215" s="48"/>
      <c r="V1215" s="48"/>
      <c r="W1215" s="48"/>
      <c r="X1215" s="48"/>
      <c r="Y1215" s="799"/>
      <c r="Z1215" s="48"/>
      <c r="AA1215" s="48"/>
      <c r="AB1215" s="500"/>
      <c r="AC1215" s="298"/>
      <c r="AD1215" s="48"/>
      <c r="AE1215" s="48"/>
      <c r="AF1215" s="48"/>
      <c r="AG1215" s="48"/>
      <c r="AH1215" s="48"/>
      <c r="AI1215" s="48"/>
      <c r="AJ1215" s="48"/>
    </row>
    <row r="1216" spans="1:36" ht="21" customHeight="1" x14ac:dyDescent="0.25">
      <c r="A1216" s="48"/>
      <c r="B1216" s="48"/>
      <c r="C1216" s="48"/>
      <c r="D1216" s="48"/>
      <c r="E1216" s="48"/>
      <c r="F1216" s="48"/>
      <c r="G1216" s="48"/>
      <c r="H1216" s="48"/>
      <c r="I1216" s="48"/>
      <c r="J1216" s="48"/>
      <c r="K1216" s="48"/>
      <c r="L1216" s="48"/>
      <c r="M1216" s="48"/>
      <c r="N1216" s="48"/>
      <c r="O1216" s="48"/>
      <c r="P1216" s="48"/>
      <c r="Q1216" s="48"/>
      <c r="R1216" s="48"/>
      <c r="S1216" s="48"/>
      <c r="T1216" s="48"/>
      <c r="U1216" s="48"/>
      <c r="V1216" s="48"/>
      <c r="W1216" s="48"/>
      <c r="X1216" s="48"/>
      <c r="Y1216" s="799"/>
      <c r="Z1216" s="48"/>
      <c r="AA1216" s="48"/>
      <c r="AB1216" s="500"/>
      <c r="AC1216" s="298"/>
      <c r="AD1216" s="48"/>
      <c r="AE1216" s="48"/>
      <c r="AF1216" s="48"/>
      <c r="AG1216" s="48"/>
      <c r="AH1216" s="48"/>
      <c r="AI1216" s="48"/>
      <c r="AJ1216" s="48"/>
    </row>
    <row r="1217" spans="1:36" ht="21" customHeight="1" x14ac:dyDescent="0.25">
      <c r="A1217" s="48"/>
      <c r="B1217" s="48"/>
      <c r="C1217" s="48"/>
      <c r="D1217" s="48"/>
      <c r="E1217" s="48"/>
      <c r="F1217" s="48"/>
      <c r="G1217" s="48"/>
      <c r="H1217" s="48"/>
      <c r="I1217" s="48"/>
      <c r="J1217" s="48"/>
      <c r="K1217" s="48"/>
      <c r="L1217" s="48"/>
      <c r="M1217" s="48"/>
      <c r="N1217" s="48"/>
      <c r="O1217" s="48"/>
      <c r="P1217" s="48"/>
      <c r="Q1217" s="48"/>
      <c r="R1217" s="48"/>
      <c r="S1217" s="48"/>
      <c r="T1217" s="48"/>
      <c r="U1217" s="48"/>
      <c r="V1217" s="48"/>
      <c r="W1217" s="48"/>
      <c r="X1217" s="48"/>
      <c r="Y1217" s="799"/>
      <c r="Z1217" s="48"/>
      <c r="AA1217" s="48"/>
      <c r="AB1217" s="500"/>
      <c r="AC1217" s="298"/>
      <c r="AD1217" s="48"/>
      <c r="AE1217" s="48"/>
      <c r="AF1217" s="48"/>
      <c r="AG1217" s="48"/>
      <c r="AH1217" s="48"/>
      <c r="AI1217" s="48"/>
      <c r="AJ1217" s="48"/>
    </row>
    <row r="1218" spans="1:36" ht="21" customHeight="1" x14ac:dyDescent="0.25">
      <c r="A1218" s="48"/>
      <c r="B1218" s="48"/>
      <c r="C1218" s="48"/>
      <c r="D1218" s="48"/>
      <c r="E1218" s="48"/>
      <c r="F1218" s="48"/>
      <c r="G1218" s="48"/>
      <c r="H1218" s="48"/>
      <c r="I1218" s="48"/>
      <c r="J1218" s="48"/>
      <c r="K1218" s="48"/>
      <c r="L1218" s="48"/>
      <c r="M1218" s="48"/>
      <c r="N1218" s="48"/>
      <c r="O1218" s="48"/>
      <c r="P1218" s="48"/>
      <c r="Q1218" s="48"/>
      <c r="R1218" s="48"/>
      <c r="S1218" s="48"/>
      <c r="T1218" s="48"/>
      <c r="U1218" s="48"/>
      <c r="V1218" s="48"/>
      <c r="W1218" s="48"/>
      <c r="X1218" s="48"/>
      <c r="Y1218" s="799"/>
      <c r="Z1218" s="48"/>
      <c r="AA1218" s="48"/>
      <c r="AB1218" s="500"/>
      <c r="AC1218" s="298"/>
      <c r="AD1218" s="48"/>
      <c r="AE1218" s="48"/>
      <c r="AF1218" s="48"/>
      <c r="AG1218" s="48"/>
      <c r="AH1218" s="48"/>
      <c r="AI1218" s="48"/>
      <c r="AJ1218" s="48"/>
    </row>
    <row r="1219" spans="1:36" ht="21" customHeight="1" x14ac:dyDescent="0.25">
      <c r="A1219" s="48"/>
      <c r="B1219" s="48"/>
      <c r="C1219" s="48"/>
      <c r="D1219" s="48"/>
      <c r="E1219" s="48"/>
      <c r="F1219" s="48"/>
      <c r="G1219" s="48"/>
      <c r="H1219" s="48"/>
      <c r="I1219" s="48"/>
      <c r="J1219" s="48"/>
      <c r="K1219" s="48"/>
      <c r="L1219" s="48"/>
      <c r="M1219" s="48"/>
      <c r="N1219" s="48"/>
      <c r="O1219" s="48"/>
      <c r="P1219" s="48"/>
      <c r="Q1219" s="48"/>
      <c r="R1219" s="48"/>
      <c r="S1219" s="48"/>
      <c r="T1219" s="48"/>
      <c r="U1219" s="48"/>
      <c r="V1219" s="48"/>
      <c r="W1219" s="48"/>
      <c r="X1219" s="48"/>
      <c r="Y1219" s="799"/>
      <c r="Z1219" s="48"/>
      <c r="AA1219" s="48"/>
      <c r="AB1219" s="500"/>
      <c r="AC1219" s="298"/>
      <c r="AD1219" s="48"/>
      <c r="AE1219" s="48"/>
      <c r="AF1219" s="48"/>
      <c r="AG1219" s="48"/>
      <c r="AH1219" s="48"/>
      <c r="AI1219" s="48"/>
      <c r="AJ1219" s="48"/>
    </row>
    <row r="1220" spans="1:36" ht="21" customHeight="1" x14ac:dyDescent="0.25">
      <c r="A1220" s="48"/>
      <c r="B1220" s="48"/>
      <c r="C1220" s="48"/>
      <c r="D1220" s="48"/>
      <c r="E1220" s="48"/>
      <c r="F1220" s="48"/>
      <c r="G1220" s="48"/>
      <c r="H1220" s="48"/>
      <c r="I1220" s="48"/>
      <c r="J1220" s="48"/>
      <c r="K1220" s="48"/>
      <c r="L1220" s="48"/>
      <c r="M1220" s="48"/>
      <c r="N1220" s="48"/>
      <c r="O1220" s="48"/>
      <c r="P1220" s="48"/>
      <c r="Q1220" s="48"/>
      <c r="R1220" s="48"/>
      <c r="S1220" s="48"/>
      <c r="T1220" s="48"/>
      <c r="U1220" s="48"/>
      <c r="V1220" s="48"/>
      <c r="W1220" s="48"/>
      <c r="X1220" s="48"/>
      <c r="Y1220" s="799"/>
      <c r="Z1220" s="48"/>
      <c r="AA1220" s="48"/>
      <c r="AB1220" s="500"/>
      <c r="AC1220" s="298"/>
      <c r="AD1220" s="48"/>
      <c r="AE1220" s="48"/>
      <c r="AF1220" s="48"/>
      <c r="AG1220" s="48"/>
      <c r="AH1220" s="48"/>
      <c r="AI1220" s="48"/>
      <c r="AJ1220" s="48"/>
    </row>
    <row r="1221" spans="1:36" ht="21" customHeight="1" x14ac:dyDescent="0.25">
      <c r="A1221" s="48"/>
      <c r="B1221" s="48"/>
      <c r="C1221" s="48"/>
      <c r="D1221" s="48"/>
      <c r="E1221" s="48"/>
      <c r="F1221" s="48"/>
      <c r="G1221" s="48"/>
      <c r="H1221" s="48"/>
      <c r="I1221" s="48"/>
      <c r="J1221" s="48"/>
      <c r="K1221" s="48"/>
      <c r="L1221" s="48"/>
      <c r="M1221" s="48"/>
      <c r="N1221" s="48"/>
      <c r="O1221" s="48"/>
      <c r="P1221" s="48"/>
      <c r="Q1221" s="48"/>
      <c r="R1221" s="48"/>
      <c r="S1221" s="48"/>
      <c r="T1221" s="48"/>
      <c r="U1221" s="48"/>
      <c r="V1221" s="48"/>
      <c r="W1221" s="48"/>
      <c r="X1221" s="48"/>
      <c r="Y1221" s="799"/>
      <c r="Z1221" s="48"/>
      <c r="AA1221" s="48"/>
      <c r="AB1221" s="500"/>
      <c r="AC1221" s="298"/>
      <c r="AD1221" s="48"/>
      <c r="AE1221" s="48"/>
      <c r="AF1221" s="48"/>
      <c r="AG1221" s="48"/>
      <c r="AH1221" s="48"/>
      <c r="AI1221" s="48"/>
      <c r="AJ1221" s="48"/>
    </row>
    <row r="1222" spans="1:36" ht="21" customHeight="1" x14ac:dyDescent="0.25">
      <c r="A1222" s="48"/>
      <c r="B1222" s="48"/>
      <c r="C1222" s="48"/>
      <c r="D1222" s="48"/>
      <c r="E1222" s="48"/>
      <c r="F1222" s="48"/>
      <c r="G1222" s="48"/>
      <c r="H1222" s="48"/>
      <c r="I1222" s="48"/>
      <c r="J1222" s="48"/>
      <c r="K1222" s="48"/>
      <c r="L1222" s="48"/>
      <c r="M1222" s="48"/>
      <c r="N1222" s="48"/>
      <c r="O1222" s="48"/>
      <c r="P1222" s="48"/>
      <c r="Q1222" s="48"/>
      <c r="R1222" s="48"/>
      <c r="S1222" s="48"/>
      <c r="T1222" s="48"/>
      <c r="U1222" s="48"/>
      <c r="V1222" s="48"/>
      <c r="W1222" s="48"/>
      <c r="X1222" s="48"/>
      <c r="Y1222" s="799"/>
      <c r="Z1222" s="48"/>
      <c r="AA1222" s="48"/>
      <c r="AB1222" s="500"/>
      <c r="AC1222" s="298"/>
      <c r="AD1222" s="48"/>
      <c r="AE1222" s="48"/>
      <c r="AF1222" s="48"/>
      <c r="AG1222" s="48"/>
      <c r="AH1222" s="48"/>
      <c r="AI1222" s="48"/>
      <c r="AJ1222" s="48"/>
    </row>
    <row r="1223" spans="1:36" ht="21" customHeight="1" x14ac:dyDescent="0.25">
      <c r="A1223" s="48"/>
      <c r="B1223" s="48"/>
      <c r="C1223" s="48"/>
      <c r="D1223" s="48"/>
      <c r="E1223" s="48"/>
      <c r="F1223" s="48"/>
      <c r="G1223" s="48"/>
      <c r="H1223" s="48"/>
      <c r="I1223" s="48"/>
      <c r="J1223" s="48"/>
      <c r="K1223" s="48"/>
      <c r="L1223" s="48"/>
      <c r="M1223" s="48"/>
      <c r="N1223" s="48"/>
      <c r="O1223" s="48"/>
      <c r="P1223" s="48"/>
      <c r="Q1223" s="48"/>
      <c r="R1223" s="48"/>
      <c r="S1223" s="48"/>
      <c r="T1223" s="48"/>
      <c r="U1223" s="48"/>
      <c r="V1223" s="48"/>
      <c r="W1223" s="48"/>
      <c r="X1223" s="48"/>
      <c r="Y1223" s="799"/>
      <c r="Z1223" s="48"/>
      <c r="AA1223" s="48"/>
      <c r="AB1223" s="500"/>
      <c r="AC1223" s="298"/>
      <c r="AD1223" s="48"/>
      <c r="AE1223" s="48"/>
      <c r="AF1223" s="48"/>
      <c r="AG1223" s="48"/>
      <c r="AH1223" s="48"/>
      <c r="AI1223" s="48"/>
      <c r="AJ1223" s="48"/>
    </row>
    <row r="1224" spans="1:36" ht="21" customHeight="1" x14ac:dyDescent="0.25">
      <c r="A1224" s="48"/>
      <c r="B1224" s="48"/>
      <c r="C1224" s="48"/>
      <c r="D1224" s="48"/>
      <c r="E1224" s="48"/>
      <c r="F1224" s="48"/>
      <c r="G1224" s="48"/>
      <c r="H1224" s="48"/>
      <c r="I1224" s="48"/>
      <c r="J1224" s="48"/>
      <c r="K1224" s="48"/>
      <c r="L1224" s="48"/>
      <c r="M1224" s="48"/>
      <c r="N1224" s="48"/>
      <c r="O1224" s="48"/>
      <c r="P1224" s="48"/>
      <c r="Q1224" s="48"/>
      <c r="R1224" s="48"/>
      <c r="S1224" s="48"/>
      <c r="T1224" s="48"/>
      <c r="U1224" s="48"/>
      <c r="V1224" s="48"/>
      <c r="W1224" s="48"/>
      <c r="X1224" s="48"/>
      <c r="Y1224" s="799"/>
      <c r="Z1224" s="48"/>
      <c r="AA1224" s="48"/>
      <c r="AB1224" s="500"/>
      <c r="AC1224" s="298"/>
      <c r="AD1224" s="48"/>
      <c r="AE1224" s="48"/>
      <c r="AF1224" s="48"/>
      <c r="AG1224" s="48"/>
      <c r="AH1224" s="48"/>
      <c r="AI1224" s="48"/>
      <c r="AJ1224" s="48"/>
    </row>
    <row r="1225" spans="1:36" ht="21" customHeight="1" x14ac:dyDescent="0.25">
      <c r="A1225" s="48"/>
      <c r="B1225" s="48"/>
      <c r="C1225" s="48"/>
      <c r="D1225" s="48"/>
      <c r="E1225" s="48"/>
      <c r="F1225" s="48"/>
      <c r="G1225" s="48"/>
      <c r="H1225" s="48"/>
      <c r="I1225" s="48"/>
      <c r="J1225" s="48"/>
      <c r="K1225" s="48"/>
      <c r="L1225" s="48"/>
      <c r="M1225" s="48"/>
      <c r="N1225" s="48"/>
      <c r="O1225" s="48"/>
      <c r="P1225" s="48"/>
      <c r="Q1225" s="48"/>
      <c r="R1225" s="48"/>
      <c r="S1225" s="48"/>
      <c r="T1225" s="48"/>
      <c r="U1225" s="48"/>
      <c r="V1225" s="48"/>
      <c r="W1225" s="48"/>
      <c r="X1225" s="48"/>
      <c r="Y1225" s="799"/>
      <c r="Z1225" s="48"/>
      <c r="AA1225" s="48"/>
      <c r="AB1225" s="500"/>
      <c r="AC1225" s="298"/>
      <c r="AD1225" s="48"/>
      <c r="AE1225" s="48"/>
      <c r="AF1225" s="48"/>
      <c r="AG1225" s="48"/>
      <c r="AH1225" s="48"/>
      <c r="AI1225" s="48"/>
      <c r="AJ1225" s="48"/>
    </row>
    <row r="1226" spans="1:36" ht="21" customHeight="1" x14ac:dyDescent="0.25">
      <c r="A1226" s="48"/>
      <c r="B1226" s="48"/>
      <c r="C1226" s="48"/>
      <c r="D1226" s="48"/>
      <c r="E1226" s="48"/>
      <c r="F1226" s="48"/>
      <c r="G1226" s="48"/>
      <c r="H1226" s="48"/>
      <c r="I1226" s="48"/>
      <c r="J1226" s="48"/>
      <c r="K1226" s="48"/>
      <c r="L1226" s="48"/>
      <c r="M1226" s="48"/>
      <c r="N1226" s="48"/>
      <c r="O1226" s="48"/>
      <c r="P1226" s="48"/>
      <c r="Q1226" s="48"/>
      <c r="R1226" s="48"/>
      <c r="S1226" s="48"/>
      <c r="T1226" s="48"/>
      <c r="U1226" s="48"/>
      <c r="V1226" s="48"/>
      <c r="W1226" s="48"/>
      <c r="X1226" s="48"/>
      <c r="Y1226" s="799"/>
      <c r="Z1226" s="48"/>
      <c r="AA1226" s="48"/>
      <c r="AB1226" s="500"/>
      <c r="AC1226" s="298"/>
      <c r="AD1226" s="48"/>
      <c r="AE1226" s="48"/>
      <c r="AF1226" s="48"/>
      <c r="AG1226" s="48"/>
      <c r="AH1226" s="48"/>
      <c r="AI1226" s="48"/>
      <c r="AJ1226" s="48"/>
    </row>
    <row r="1227" spans="1:36" ht="21" customHeight="1" x14ac:dyDescent="0.25">
      <c r="A1227" s="48"/>
      <c r="B1227" s="48"/>
      <c r="C1227" s="48"/>
      <c r="D1227" s="48"/>
      <c r="E1227" s="48"/>
      <c r="F1227" s="48"/>
      <c r="G1227" s="48"/>
      <c r="H1227" s="48"/>
      <c r="I1227" s="48"/>
      <c r="J1227" s="48"/>
      <c r="K1227" s="48"/>
      <c r="L1227" s="48"/>
      <c r="M1227" s="48"/>
      <c r="N1227" s="48"/>
      <c r="O1227" s="48"/>
      <c r="P1227" s="48"/>
      <c r="Q1227" s="48"/>
      <c r="R1227" s="48"/>
      <c r="S1227" s="48"/>
      <c r="T1227" s="48"/>
      <c r="U1227" s="48"/>
      <c r="V1227" s="48"/>
      <c r="W1227" s="48"/>
      <c r="X1227" s="48"/>
      <c r="Y1227" s="799"/>
      <c r="Z1227" s="48"/>
      <c r="AA1227" s="48"/>
      <c r="AB1227" s="500"/>
      <c r="AC1227" s="298"/>
      <c r="AD1227" s="48"/>
      <c r="AE1227" s="48"/>
      <c r="AF1227" s="48"/>
      <c r="AG1227" s="48"/>
      <c r="AH1227" s="48"/>
      <c r="AI1227" s="48"/>
      <c r="AJ1227" s="48"/>
    </row>
    <row r="1228" spans="1:36" ht="21" customHeight="1" x14ac:dyDescent="0.25">
      <c r="A1228" s="48"/>
      <c r="B1228" s="48"/>
      <c r="C1228" s="48"/>
      <c r="D1228" s="48"/>
      <c r="E1228" s="48"/>
      <c r="F1228" s="48"/>
      <c r="G1228" s="48"/>
      <c r="H1228" s="48"/>
      <c r="I1228" s="48"/>
      <c r="J1228" s="48"/>
      <c r="K1228" s="48"/>
      <c r="L1228" s="48"/>
      <c r="M1228" s="48"/>
      <c r="N1228" s="48"/>
      <c r="O1228" s="48"/>
      <c r="P1228" s="48"/>
      <c r="Q1228" s="48"/>
      <c r="R1228" s="48"/>
      <c r="S1228" s="48"/>
      <c r="T1228" s="48"/>
      <c r="U1228" s="48"/>
      <c r="V1228" s="48"/>
      <c r="W1228" s="48"/>
      <c r="X1228" s="48"/>
      <c r="Y1228" s="799"/>
      <c r="Z1228" s="48"/>
      <c r="AA1228" s="48"/>
      <c r="AB1228" s="500"/>
      <c r="AC1228" s="298"/>
      <c r="AD1228" s="48"/>
      <c r="AE1228" s="48"/>
      <c r="AF1228" s="48"/>
      <c r="AG1228" s="48"/>
      <c r="AH1228" s="48"/>
      <c r="AI1228" s="48"/>
      <c r="AJ1228" s="48"/>
    </row>
    <row r="1229" spans="1:36" ht="21" customHeight="1" x14ac:dyDescent="0.25">
      <c r="A1229" s="48"/>
      <c r="B1229" s="48"/>
      <c r="C1229" s="48"/>
      <c r="D1229" s="48"/>
      <c r="E1229" s="48"/>
      <c r="F1229" s="48"/>
      <c r="G1229" s="48"/>
      <c r="H1229" s="48"/>
      <c r="I1229" s="48"/>
      <c r="J1229" s="48"/>
      <c r="K1229" s="48"/>
      <c r="L1229" s="48"/>
      <c r="M1229" s="48"/>
      <c r="N1229" s="48"/>
      <c r="O1229" s="48"/>
      <c r="P1229" s="48"/>
      <c r="Q1229" s="48"/>
      <c r="R1229" s="48"/>
      <c r="S1229" s="48"/>
      <c r="T1229" s="48"/>
      <c r="U1229" s="48"/>
      <c r="V1229" s="48"/>
      <c r="W1229" s="48"/>
      <c r="X1229" s="48"/>
      <c r="Y1229" s="799"/>
      <c r="Z1229" s="48"/>
      <c r="AA1229" s="48"/>
      <c r="AB1229" s="500"/>
      <c r="AC1229" s="298"/>
      <c r="AD1229" s="48"/>
      <c r="AE1229" s="48"/>
      <c r="AF1229" s="48"/>
      <c r="AG1229" s="48"/>
      <c r="AH1229" s="48"/>
      <c r="AI1229" s="48"/>
      <c r="AJ1229" s="48"/>
    </row>
    <row r="1230" spans="1:36" ht="21" customHeight="1" x14ac:dyDescent="0.25">
      <c r="A1230" s="48"/>
      <c r="B1230" s="48"/>
      <c r="C1230" s="48"/>
      <c r="D1230" s="48"/>
      <c r="E1230" s="48"/>
      <c r="F1230" s="48"/>
      <c r="G1230" s="48"/>
      <c r="H1230" s="48"/>
      <c r="I1230" s="48"/>
      <c r="J1230" s="48"/>
      <c r="K1230" s="48"/>
      <c r="L1230" s="48"/>
      <c r="M1230" s="48"/>
      <c r="N1230" s="48"/>
      <c r="O1230" s="48"/>
      <c r="P1230" s="48"/>
      <c r="Q1230" s="48"/>
      <c r="R1230" s="48"/>
      <c r="S1230" s="48"/>
      <c r="T1230" s="48"/>
      <c r="U1230" s="48"/>
      <c r="V1230" s="48"/>
      <c r="W1230" s="48"/>
      <c r="X1230" s="48"/>
      <c r="Y1230" s="799"/>
      <c r="Z1230" s="48"/>
      <c r="AA1230" s="48"/>
      <c r="AB1230" s="500"/>
      <c r="AC1230" s="298"/>
      <c r="AD1230" s="48"/>
      <c r="AE1230" s="48"/>
      <c r="AF1230" s="48"/>
      <c r="AG1230" s="48"/>
      <c r="AH1230" s="48"/>
      <c r="AI1230" s="48"/>
      <c r="AJ1230" s="48"/>
    </row>
    <row r="1231" spans="1:36" ht="21" customHeight="1" x14ac:dyDescent="0.25">
      <c r="A1231" s="48"/>
      <c r="B1231" s="48"/>
      <c r="C1231" s="48"/>
      <c r="D1231" s="48"/>
      <c r="E1231" s="48"/>
      <c r="F1231" s="48"/>
      <c r="G1231" s="48"/>
      <c r="H1231" s="48"/>
      <c r="I1231" s="48"/>
      <c r="J1231" s="48"/>
      <c r="K1231" s="48"/>
      <c r="L1231" s="48"/>
      <c r="M1231" s="48"/>
      <c r="N1231" s="48"/>
      <c r="O1231" s="48"/>
      <c r="P1231" s="48"/>
      <c r="Q1231" s="48"/>
      <c r="R1231" s="48"/>
      <c r="S1231" s="48"/>
      <c r="T1231" s="48"/>
      <c r="U1231" s="48"/>
      <c r="V1231" s="48"/>
      <c r="W1231" s="48"/>
      <c r="X1231" s="48"/>
      <c r="Y1231" s="799"/>
      <c r="Z1231" s="48"/>
      <c r="AA1231" s="48"/>
      <c r="AB1231" s="500"/>
      <c r="AC1231" s="298"/>
      <c r="AD1231" s="48"/>
      <c r="AE1231" s="48"/>
      <c r="AF1231" s="48"/>
      <c r="AG1231" s="48"/>
      <c r="AH1231" s="48"/>
      <c r="AI1231" s="48"/>
      <c r="AJ1231" s="48"/>
    </row>
    <row r="1232" spans="1:36" ht="21" customHeight="1" x14ac:dyDescent="0.25">
      <c r="A1232" s="48"/>
      <c r="B1232" s="48"/>
      <c r="C1232" s="48"/>
      <c r="D1232" s="48"/>
      <c r="E1232" s="48"/>
      <c r="F1232" s="48"/>
      <c r="G1232" s="48"/>
      <c r="H1232" s="48"/>
      <c r="I1232" s="48"/>
      <c r="J1232" s="48"/>
      <c r="K1232" s="48"/>
      <c r="L1232" s="48"/>
      <c r="M1232" s="48"/>
      <c r="N1232" s="48"/>
      <c r="O1232" s="48"/>
      <c r="P1232" s="48"/>
      <c r="Q1232" s="48"/>
      <c r="R1232" s="48"/>
      <c r="S1232" s="48"/>
      <c r="T1232" s="48"/>
      <c r="U1232" s="48"/>
      <c r="V1232" s="48"/>
      <c r="W1232" s="48"/>
      <c r="X1232" s="48"/>
      <c r="Y1232" s="799"/>
      <c r="Z1232" s="48"/>
      <c r="AA1232" s="48"/>
      <c r="AB1232" s="500"/>
      <c r="AC1232" s="298"/>
      <c r="AD1232" s="48"/>
      <c r="AE1232" s="48"/>
      <c r="AF1232" s="48"/>
      <c r="AG1232" s="48"/>
      <c r="AH1232" s="48"/>
      <c r="AI1232" s="48"/>
      <c r="AJ1232" s="48"/>
    </row>
    <row r="1233" spans="1:36" ht="21" customHeight="1" x14ac:dyDescent="0.25">
      <c r="A1233" s="48"/>
      <c r="B1233" s="48"/>
      <c r="C1233" s="48"/>
      <c r="D1233" s="48"/>
      <c r="E1233" s="48"/>
      <c r="F1233" s="48"/>
      <c r="G1233" s="48"/>
      <c r="H1233" s="48"/>
      <c r="I1233" s="48"/>
      <c r="J1233" s="48"/>
      <c r="K1233" s="48"/>
      <c r="L1233" s="48"/>
      <c r="M1233" s="48"/>
      <c r="N1233" s="48"/>
      <c r="O1233" s="48"/>
      <c r="P1233" s="48"/>
      <c r="Q1233" s="48"/>
      <c r="R1233" s="48"/>
      <c r="S1233" s="48"/>
      <c r="T1233" s="48"/>
      <c r="U1233" s="48"/>
      <c r="V1233" s="48"/>
      <c r="W1233" s="48"/>
      <c r="X1233" s="48"/>
      <c r="Y1233" s="799"/>
      <c r="Z1233" s="48"/>
      <c r="AA1233" s="48"/>
      <c r="AB1233" s="500"/>
      <c r="AC1233" s="298"/>
      <c r="AD1233" s="48"/>
      <c r="AE1233" s="48"/>
      <c r="AF1233" s="48"/>
      <c r="AG1233" s="48"/>
      <c r="AH1233" s="48"/>
      <c r="AI1233" s="48"/>
      <c r="AJ1233" s="48"/>
    </row>
    <row r="1234" spans="1:36" ht="21" customHeight="1" x14ac:dyDescent="0.25">
      <c r="A1234" s="48"/>
      <c r="B1234" s="48"/>
      <c r="C1234" s="48"/>
      <c r="D1234" s="48"/>
      <c r="E1234" s="48"/>
      <c r="F1234" s="48"/>
      <c r="G1234" s="48"/>
      <c r="H1234" s="48"/>
      <c r="I1234" s="48"/>
      <c r="J1234" s="48"/>
      <c r="K1234" s="48"/>
      <c r="L1234" s="48"/>
      <c r="M1234" s="48"/>
      <c r="N1234" s="48"/>
      <c r="O1234" s="48"/>
      <c r="P1234" s="48"/>
      <c r="Q1234" s="48"/>
      <c r="R1234" s="48"/>
      <c r="S1234" s="48"/>
      <c r="T1234" s="48"/>
      <c r="U1234" s="48"/>
      <c r="V1234" s="48"/>
      <c r="W1234" s="48"/>
      <c r="X1234" s="48"/>
      <c r="Y1234" s="799"/>
      <c r="Z1234" s="48"/>
      <c r="AA1234" s="48"/>
      <c r="AB1234" s="500"/>
      <c r="AC1234" s="298"/>
      <c r="AD1234" s="48"/>
      <c r="AE1234" s="48"/>
      <c r="AF1234" s="48"/>
      <c r="AG1234" s="48"/>
      <c r="AH1234" s="48"/>
      <c r="AI1234" s="48"/>
      <c r="AJ1234" s="48"/>
    </row>
    <row r="1235" spans="1:36" ht="21" customHeight="1" x14ac:dyDescent="0.25">
      <c r="A1235" s="48"/>
      <c r="B1235" s="48"/>
      <c r="C1235" s="48"/>
      <c r="D1235" s="48"/>
      <c r="E1235" s="48"/>
      <c r="F1235" s="48"/>
      <c r="G1235" s="48"/>
      <c r="H1235" s="48"/>
      <c r="I1235" s="48"/>
      <c r="J1235" s="48"/>
      <c r="K1235" s="48"/>
      <c r="L1235" s="48"/>
      <c r="M1235" s="48"/>
      <c r="N1235" s="48"/>
      <c r="O1235" s="48"/>
      <c r="P1235" s="48"/>
      <c r="Q1235" s="48"/>
      <c r="R1235" s="48"/>
      <c r="S1235" s="48"/>
      <c r="T1235" s="48"/>
      <c r="U1235" s="48"/>
      <c r="V1235" s="48"/>
      <c r="W1235" s="48"/>
      <c r="X1235" s="48"/>
      <c r="Y1235" s="799"/>
      <c r="Z1235" s="48"/>
      <c r="AA1235" s="48"/>
      <c r="AB1235" s="500"/>
      <c r="AC1235" s="298"/>
      <c r="AD1235" s="48"/>
      <c r="AE1235" s="48"/>
      <c r="AF1235" s="48"/>
      <c r="AG1235" s="48"/>
      <c r="AH1235" s="48"/>
      <c r="AI1235" s="48"/>
      <c r="AJ1235" s="48"/>
    </row>
    <row r="1236" spans="1:36" ht="21" customHeight="1" x14ac:dyDescent="0.25">
      <c r="A1236" s="48"/>
      <c r="B1236" s="48"/>
      <c r="C1236" s="48"/>
      <c r="D1236" s="48"/>
      <c r="E1236" s="48"/>
      <c r="F1236" s="48"/>
      <c r="G1236" s="48"/>
      <c r="H1236" s="48"/>
      <c r="I1236" s="48"/>
      <c r="J1236" s="48"/>
      <c r="K1236" s="48"/>
      <c r="L1236" s="48"/>
      <c r="M1236" s="48"/>
      <c r="N1236" s="48"/>
      <c r="O1236" s="48"/>
      <c r="P1236" s="48"/>
      <c r="Q1236" s="48"/>
      <c r="R1236" s="48"/>
      <c r="S1236" s="48"/>
      <c r="T1236" s="48"/>
      <c r="U1236" s="48"/>
      <c r="V1236" s="48"/>
      <c r="W1236" s="48"/>
      <c r="X1236" s="48"/>
      <c r="Y1236" s="799"/>
      <c r="Z1236" s="48"/>
      <c r="AA1236" s="48"/>
      <c r="AB1236" s="500"/>
      <c r="AC1236" s="298"/>
      <c r="AD1236" s="48"/>
      <c r="AE1236" s="48"/>
      <c r="AF1236" s="48"/>
      <c r="AG1236" s="48"/>
      <c r="AH1236" s="48"/>
      <c r="AI1236" s="48"/>
      <c r="AJ1236" s="48"/>
    </row>
    <row r="1237" spans="1:36" ht="21" customHeight="1" x14ac:dyDescent="0.25">
      <c r="A1237" s="48"/>
      <c r="B1237" s="48"/>
      <c r="C1237" s="48"/>
      <c r="D1237" s="48"/>
      <c r="E1237" s="48"/>
      <c r="F1237" s="48"/>
      <c r="G1237" s="48"/>
      <c r="H1237" s="48"/>
      <c r="I1237" s="48"/>
      <c r="J1237" s="48"/>
      <c r="K1237" s="48"/>
      <c r="L1237" s="48"/>
      <c r="M1237" s="48"/>
      <c r="N1237" s="48"/>
      <c r="O1237" s="48"/>
      <c r="P1237" s="48"/>
      <c r="Q1237" s="48"/>
      <c r="R1237" s="48"/>
      <c r="S1237" s="48"/>
      <c r="T1237" s="48"/>
      <c r="U1237" s="48"/>
      <c r="V1237" s="48"/>
      <c r="W1237" s="48"/>
      <c r="X1237" s="48"/>
      <c r="Y1237" s="799"/>
      <c r="Z1237" s="48"/>
      <c r="AA1237" s="48"/>
      <c r="AB1237" s="500"/>
      <c r="AC1237" s="298"/>
      <c r="AD1237" s="48"/>
      <c r="AE1237" s="48"/>
      <c r="AF1237" s="48"/>
      <c r="AG1237" s="48"/>
      <c r="AH1237" s="48"/>
      <c r="AI1237" s="48"/>
      <c r="AJ1237" s="48"/>
    </row>
    <row r="1238" spans="1:36" ht="21" customHeight="1" x14ac:dyDescent="0.25">
      <c r="A1238" s="48"/>
      <c r="B1238" s="48"/>
      <c r="C1238" s="48"/>
      <c r="D1238" s="48"/>
      <c r="E1238" s="48"/>
      <c r="F1238" s="48"/>
      <c r="G1238" s="48"/>
      <c r="H1238" s="48"/>
      <c r="I1238" s="48"/>
      <c r="J1238" s="48"/>
      <c r="K1238" s="48"/>
      <c r="L1238" s="48"/>
      <c r="M1238" s="48"/>
      <c r="N1238" s="48"/>
      <c r="O1238" s="48"/>
      <c r="P1238" s="48"/>
      <c r="Q1238" s="48"/>
      <c r="R1238" s="48"/>
      <c r="S1238" s="48"/>
      <c r="T1238" s="48"/>
      <c r="U1238" s="48"/>
      <c r="V1238" s="48"/>
      <c r="W1238" s="48"/>
      <c r="X1238" s="48"/>
      <c r="Y1238" s="799"/>
      <c r="Z1238" s="48"/>
      <c r="AA1238" s="48"/>
      <c r="AB1238" s="500"/>
      <c r="AC1238" s="298"/>
      <c r="AD1238" s="48"/>
      <c r="AE1238" s="48"/>
      <c r="AF1238" s="48"/>
      <c r="AG1238" s="48"/>
      <c r="AH1238" s="48"/>
      <c r="AI1238" s="48"/>
      <c r="AJ1238" s="48"/>
    </row>
    <row r="1239" spans="1:36" ht="21" customHeight="1" x14ac:dyDescent="0.25">
      <c r="A1239" s="48"/>
      <c r="B1239" s="48"/>
      <c r="C1239" s="48"/>
      <c r="D1239" s="48"/>
      <c r="E1239" s="48"/>
      <c r="F1239" s="48"/>
      <c r="G1239" s="48"/>
      <c r="H1239" s="48"/>
      <c r="I1239" s="48"/>
      <c r="J1239" s="48"/>
      <c r="K1239" s="48"/>
      <c r="L1239" s="48"/>
      <c r="M1239" s="48"/>
      <c r="N1239" s="48"/>
      <c r="O1239" s="48"/>
      <c r="P1239" s="48"/>
      <c r="Q1239" s="48"/>
      <c r="R1239" s="48"/>
      <c r="S1239" s="48"/>
      <c r="T1239" s="48"/>
      <c r="U1239" s="48"/>
      <c r="V1239" s="48"/>
      <c r="W1239" s="48"/>
      <c r="X1239" s="48"/>
      <c r="Y1239" s="799"/>
      <c r="Z1239" s="48"/>
      <c r="AA1239" s="48"/>
      <c r="AB1239" s="500"/>
      <c r="AC1239" s="298"/>
      <c r="AD1239" s="48"/>
      <c r="AE1239" s="48"/>
      <c r="AF1239" s="48"/>
      <c r="AG1239" s="48"/>
      <c r="AH1239" s="48"/>
      <c r="AI1239" s="48"/>
      <c r="AJ1239" s="48"/>
    </row>
    <row r="1240" spans="1:36" ht="21" customHeight="1" x14ac:dyDescent="0.25">
      <c r="A1240" s="48"/>
      <c r="B1240" s="48"/>
      <c r="C1240" s="48"/>
      <c r="D1240" s="48"/>
      <c r="E1240" s="48"/>
      <c r="F1240" s="48"/>
      <c r="G1240" s="48"/>
      <c r="H1240" s="48"/>
      <c r="I1240" s="48"/>
      <c r="J1240" s="48"/>
      <c r="K1240" s="48"/>
      <c r="L1240" s="48"/>
      <c r="M1240" s="48"/>
      <c r="N1240" s="48"/>
      <c r="O1240" s="48"/>
      <c r="P1240" s="48"/>
      <c r="Q1240" s="48"/>
      <c r="R1240" s="48"/>
      <c r="S1240" s="48"/>
      <c r="T1240" s="48"/>
      <c r="U1240" s="48"/>
      <c r="V1240" s="48"/>
      <c r="W1240" s="48"/>
      <c r="X1240" s="48"/>
      <c r="Y1240" s="799"/>
      <c r="Z1240" s="48"/>
      <c r="AA1240" s="48"/>
      <c r="AB1240" s="500"/>
      <c r="AC1240" s="298"/>
      <c r="AD1240" s="48"/>
      <c r="AE1240" s="48"/>
      <c r="AF1240" s="48"/>
      <c r="AG1240" s="48"/>
      <c r="AH1240" s="48"/>
      <c r="AI1240" s="48"/>
      <c r="AJ1240" s="48"/>
    </row>
    <row r="1241" spans="1:36" ht="21" customHeight="1" x14ac:dyDescent="0.25">
      <c r="A1241" s="48"/>
      <c r="B1241" s="48"/>
      <c r="C1241" s="48"/>
      <c r="D1241" s="48"/>
      <c r="E1241" s="48"/>
      <c r="F1241" s="48"/>
      <c r="G1241" s="48"/>
      <c r="H1241" s="48"/>
      <c r="I1241" s="48"/>
      <c r="J1241" s="48"/>
      <c r="K1241" s="48"/>
      <c r="L1241" s="48"/>
      <c r="M1241" s="48"/>
      <c r="N1241" s="48"/>
      <c r="O1241" s="48"/>
      <c r="P1241" s="48"/>
      <c r="Q1241" s="48"/>
      <c r="R1241" s="48"/>
      <c r="S1241" s="48"/>
      <c r="T1241" s="48"/>
      <c r="U1241" s="48"/>
      <c r="V1241" s="48"/>
      <c r="W1241" s="48"/>
      <c r="X1241" s="48"/>
      <c r="Y1241" s="799"/>
      <c r="Z1241" s="48"/>
      <c r="AA1241" s="48"/>
      <c r="AB1241" s="500"/>
      <c r="AC1241" s="298"/>
      <c r="AD1241" s="48"/>
      <c r="AE1241" s="48"/>
      <c r="AF1241" s="48"/>
      <c r="AG1241" s="48"/>
      <c r="AH1241" s="48"/>
      <c r="AI1241" s="48"/>
      <c r="AJ1241" s="48"/>
    </row>
    <row r="1242" spans="1:36" ht="21" customHeight="1" x14ac:dyDescent="0.25">
      <c r="A1242" s="48"/>
      <c r="B1242" s="48"/>
      <c r="C1242" s="48"/>
      <c r="D1242" s="48"/>
      <c r="E1242" s="48"/>
      <c r="F1242" s="48"/>
      <c r="G1242" s="48"/>
      <c r="H1242" s="48"/>
      <c r="I1242" s="48"/>
      <c r="J1242" s="48"/>
      <c r="K1242" s="48"/>
      <c r="L1242" s="48"/>
      <c r="M1242" s="48"/>
      <c r="N1242" s="48"/>
      <c r="O1242" s="48"/>
      <c r="P1242" s="48"/>
      <c r="Q1242" s="48"/>
      <c r="R1242" s="48"/>
      <c r="S1242" s="48"/>
      <c r="T1242" s="48"/>
      <c r="U1242" s="48"/>
      <c r="V1242" s="48"/>
      <c r="W1242" s="48"/>
      <c r="X1242" s="48"/>
      <c r="Y1242" s="799"/>
      <c r="Z1242" s="48"/>
      <c r="AA1242" s="48"/>
      <c r="AB1242" s="500"/>
      <c r="AC1242" s="298"/>
      <c r="AD1242" s="48"/>
      <c r="AE1242" s="48"/>
      <c r="AF1242" s="48"/>
      <c r="AG1242" s="48"/>
      <c r="AH1242" s="48"/>
      <c r="AI1242" s="48"/>
      <c r="AJ1242" s="48"/>
    </row>
    <row r="1243" spans="1:36" ht="21" customHeight="1" x14ac:dyDescent="0.25">
      <c r="A1243" s="48"/>
      <c r="B1243" s="48"/>
      <c r="C1243" s="48"/>
      <c r="D1243" s="48"/>
      <c r="E1243" s="48"/>
      <c r="F1243" s="48"/>
      <c r="G1243" s="48"/>
      <c r="H1243" s="48"/>
      <c r="I1243" s="48"/>
      <c r="J1243" s="48"/>
      <c r="K1243" s="48"/>
      <c r="L1243" s="48"/>
      <c r="M1243" s="48"/>
      <c r="N1243" s="48"/>
      <c r="O1243" s="48"/>
      <c r="P1243" s="48"/>
      <c r="Q1243" s="48"/>
      <c r="R1243" s="48"/>
      <c r="S1243" s="48"/>
      <c r="T1243" s="48"/>
      <c r="U1243" s="48"/>
      <c r="V1243" s="48"/>
      <c r="W1243" s="48"/>
      <c r="X1243" s="48"/>
      <c r="Y1243" s="799"/>
      <c r="Z1243" s="48"/>
      <c r="AA1243" s="48"/>
      <c r="AB1243" s="500"/>
      <c r="AC1243" s="298"/>
      <c r="AD1243" s="48"/>
      <c r="AE1243" s="48"/>
      <c r="AF1243" s="48"/>
      <c r="AG1243" s="48"/>
      <c r="AH1243" s="48"/>
      <c r="AI1243" s="48"/>
      <c r="AJ1243" s="48"/>
    </row>
    <row r="1244" spans="1:36" ht="21" customHeight="1" x14ac:dyDescent="0.25">
      <c r="A1244" s="48"/>
      <c r="B1244" s="48"/>
      <c r="C1244" s="48"/>
      <c r="D1244" s="48"/>
      <c r="E1244" s="48"/>
      <c r="F1244" s="48"/>
      <c r="G1244" s="48"/>
      <c r="H1244" s="48"/>
      <c r="I1244" s="48"/>
      <c r="J1244" s="48"/>
      <c r="K1244" s="48"/>
      <c r="L1244" s="48"/>
      <c r="M1244" s="48"/>
      <c r="N1244" s="48"/>
      <c r="O1244" s="48"/>
      <c r="P1244" s="48"/>
      <c r="Q1244" s="48"/>
      <c r="R1244" s="48"/>
      <c r="S1244" s="48"/>
      <c r="T1244" s="48"/>
      <c r="U1244" s="48"/>
      <c r="V1244" s="48"/>
      <c r="W1244" s="48"/>
      <c r="X1244" s="48"/>
      <c r="Y1244" s="799"/>
      <c r="Z1244" s="48"/>
      <c r="AA1244" s="48"/>
      <c r="AB1244" s="500"/>
      <c r="AC1244" s="298"/>
      <c r="AD1244" s="48"/>
      <c r="AE1244" s="48"/>
      <c r="AF1244" s="48"/>
      <c r="AG1244" s="48"/>
      <c r="AH1244" s="48"/>
      <c r="AI1244" s="48"/>
      <c r="AJ1244" s="48"/>
    </row>
    <row r="1245" spans="1:36" ht="21" customHeight="1" x14ac:dyDescent="0.25">
      <c r="A1245" s="48"/>
      <c r="B1245" s="48"/>
      <c r="C1245" s="48"/>
      <c r="D1245" s="48"/>
      <c r="E1245" s="48"/>
      <c r="F1245" s="48"/>
      <c r="G1245" s="48"/>
      <c r="H1245" s="48"/>
      <c r="I1245" s="48"/>
      <c r="J1245" s="48"/>
      <c r="K1245" s="48"/>
      <c r="L1245" s="48"/>
      <c r="M1245" s="48"/>
      <c r="N1245" s="48"/>
      <c r="O1245" s="48"/>
      <c r="P1245" s="48"/>
      <c r="Q1245" s="48"/>
      <c r="R1245" s="48"/>
      <c r="S1245" s="48"/>
      <c r="T1245" s="48"/>
      <c r="U1245" s="48"/>
      <c r="V1245" s="48"/>
      <c r="W1245" s="48"/>
      <c r="X1245" s="48"/>
      <c r="Y1245" s="799"/>
      <c r="Z1245" s="48"/>
      <c r="AA1245" s="48"/>
      <c r="AB1245" s="500"/>
      <c r="AC1245" s="298"/>
      <c r="AD1245" s="48"/>
      <c r="AE1245" s="48"/>
      <c r="AF1245" s="48"/>
      <c r="AG1245" s="48"/>
      <c r="AH1245" s="48"/>
      <c r="AI1245" s="48"/>
      <c r="AJ1245" s="48"/>
    </row>
    <row r="1246" spans="1:36" ht="21" customHeight="1" x14ac:dyDescent="0.25">
      <c r="A1246" s="48"/>
      <c r="B1246" s="48"/>
      <c r="C1246" s="48"/>
      <c r="D1246" s="48"/>
      <c r="E1246" s="48"/>
      <c r="F1246" s="48"/>
      <c r="G1246" s="48"/>
      <c r="H1246" s="48"/>
      <c r="I1246" s="48"/>
      <c r="J1246" s="48"/>
      <c r="K1246" s="48"/>
      <c r="L1246" s="48"/>
      <c r="M1246" s="48"/>
      <c r="N1246" s="48"/>
      <c r="O1246" s="48"/>
      <c r="P1246" s="48"/>
      <c r="Q1246" s="48"/>
      <c r="R1246" s="48"/>
      <c r="S1246" s="48"/>
      <c r="T1246" s="48"/>
      <c r="U1246" s="48"/>
      <c r="V1246" s="48"/>
      <c r="W1246" s="48"/>
      <c r="X1246" s="48"/>
      <c r="Y1246" s="799"/>
      <c r="Z1246" s="48"/>
      <c r="AA1246" s="48"/>
      <c r="AB1246" s="500"/>
      <c r="AC1246" s="298"/>
      <c r="AD1246" s="48"/>
      <c r="AE1246" s="48"/>
      <c r="AF1246" s="48"/>
      <c r="AG1246" s="48"/>
      <c r="AH1246" s="48"/>
      <c r="AI1246" s="48"/>
      <c r="AJ1246" s="48"/>
    </row>
    <row r="1247" spans="1:36" ht="21" customHeight="1" x14ac:dyDescent="0.25">
      <c r="A1247" s="48"/>
      <c r="B1247" s="48"/>
      <c r="C1247" s="48"/>
      <c r="D1247" s="48"/>
      <c r="E1247" s="48"/>
      <c r="F1247" s="48"/>
      <c r="G1247" s="48"/>
      <c r="H1247" s="48"/>
      <c r="I1247" s="48"/>
      <c r="J1247" s="48"/>
      <c r="K1247" s="48"/>
      <c r="L1247" s="48"/>
      <c r="M1247" s="48"/>
      <c r="N1247" s="48"/>
      <c r="O1247" s="48"/>
      <c r="P1247" s="48"/>
      <c r="Q1247" s="48"/>
      <c r="R1247" s="48"/>
      <c r="S1247" s="48"/>
      <c r="T1247" s="48"/>
      <c r="U1247" s="48"/>
      <c r="V1247" s="48"/>
      <c r="W1247" s="48"/>
      <c r="X1247" s="48"/>
      <c r="Y1247" s="799"/>
      <c r="Z1247" s="48"/>
      <c r="AA1247" s="48"/>
      <c r="AB1247" s="500"/>
      <c r="AC1247" s="298"/>
      <c r="AD1247" s="48"/>
      <c r="AE1247" s="48"/>
      <c r="AF1247" s="48"/>
      <c r="AG1247" s="48"/>
      <c r="AH1247" s="48"/>
      <c r="AI1247" s="48"/>
      <c r="AJ1247" s="48"/>
    </row>
    <row r="1248" spans="1:36" ht="21" customHeight="1" x14ac:dyDescent="0.25">
      <c r="A1248" s="48"/>
      <c r="B1248" s="48"/>
      <c r="C1248" s="48"/>
      <c r="D1248" s="48"/>
      <c r="E1248" s="48"/>
      <c r="F1248" s="48"/>
      <c r="G1248" s="48"/>
      <c r="H1248" s="48"/>
      <c r="I1248" s="48"/>
      <c r="J1248" s="48"/>
      <c r="K1248" s="48"/>
      <c r="L1248" s="48"/>
      <c r="M1248" s="48"/>
      <c r="N1248" s="48"/>
      <c r="O1248" s="48"/>
      <c r="P1248" s="48"/>
      <c r="Q1248" s="48"/>
      <c r="R1248" s="48"/>
      <c r="S1248" s="48"/>
      <c r="T1248" s="48"/>
      <c r="U1248" s="48"/>
      <c r="V1248" s="48"/>
      <c r="W1248" s="48"/>
      <c r="X1248" s="48"/>
      <c r="Y1248" s="799"/>
      <c r="Z1248" s="48"/>
      <c r="AA1248" s="48"/>
      <c r="AB1248" s="500"/>
      <c r="AC1248" s="298"/>
      <c r="AD1248" s="48"/>
      <c r="AE1248" s="48"/>
      <c r="AF1248" s="48"/>
      <c r="AG1248" s="48"/>
      <c r="AH1248" s="48"/>
      <c r="AI1248" s="48"/>
      <c r="AJ1248" s="48"/>
    </row>
    <row r="1249" spans="1:36" ht="21" customHeight="1" x14ac:dyDescent="0.25">
      <c r="A1249" s="48"/>
      <c r="B1249" s="48"/>
      <c r="C1249" s="48"/>
      <c r="D1249" s="48"/>
      <c r="E1249" s="48"/>
      <c r="F1249" s="48"/>
      <c r="G1249" s="48"/>
      <c r="H1249" s="48"/>
      <c r="I1249" s="48"/>
      <c r="J1249" s="48"/>
      <c r="K1249" s="48"/>
      <c r="L1249" s="48"/>
      <c r="M1249" s="48"/>
      <c r="N1249" s="48"/>
      <c r="O1249" s="48"/>
      <c r="P1249" s="48"/>
      <c r="Q1249" s="48"/>
      <c r="R1249" s="48"/>
      <c r="S1249" s="48"/>
      <c r="T1249" s="48"/>
      <c r="U1249" s="48"/>
      <c r="V1249" s="48"/>
      <c r="W1249" s="48"/>
      <c r="X1249" s="48"/>
      <c r="Y1249" s="799"/>
      <c r="Z1249" s="48"/>
      <c r="AA1249" s="48"/>
      <c r="AB1249" s="500"/>
      <c r="AC1249" s="298"/>
      <c r="AD1249" s="48"/>
      <c r="AE1249" s="48"/>
      <c r="AF1249" s="48"/>
      <c r="AG1249" s="48"/>
      <c r="AH1249" s="48"/>
      <c r="AI1249" s="48"/>
      <c r="AJ1249" s="48"/>
    </row>
    <row r="1250" spans="1:36" ht="21" customHeight="1" x14ac:dyDescent="0.25">
      <c r="A1250" s="48"/>
      <c r="B1250" s="48"/>
      <c r="C1250" s="48"/>
      <c r="D1250" s="48"/>
      <c r="E1250" s="48"/>
      <c r="F1250" s="48"/>
      <c r="G1250" s="48"/>
      <c r="H1250" s="48"/>
      <c r="I1250" s="48"/>
      <c r="J1250" s="48"/>
      <c r="K1250" s="48"/>
      <c r="L1250" s="48"/>
      <c r="M1250" s="48"/>
      <c r="N1250" s="48"/>
      <c r="O1250" s="48"/>
      <c r="P1250" s="48"/>
      <c r="Q1250" s="48"/>
      <c r="R1250" s="48"/>
      <c r="S1250" s="48"/>
      <c r="T1250" s="48"/>
      <c r="U1250" s="48"/>
      <c r="V1250" s="48"/>
      <c r="W1250" s="48"/>
      <c r="X1250" s="48"/>
      <c r="Y1250" s="799"/>
      <c r="Z1250" s="48"/>
      <c r="AA1250" s="48"/>
      <c r="AB1250" s="500"/>
      <c r="AC1250" s="298"/>
      <c r="AD1250" s="48"/>
      <c r="AE1250" s="48"/>
      <c r="AF1250" s="48"/>
      <c r="AG1250" s="48"/>
      <c r="AH1250" s="48"/>
      <c r="AI1250" s="48"/>
      <c r="AJ1250" s="48"/>
    </row>
    <row r="1251" spans="1:36" ht="21" customHeight="1" x14ac:dyDescent="0.25">
      <c r="A1251" s="48"/>
      <c r="B1251" s="48"/>
      <c r="C1251" s="48"/>
      <c r="D1251" s="48"/>
      <c r="E1251" s="48"/>
      <c r="F1251" s="48"/>
      <c r="G1251" s="48"/>
      <c r="H1251" s="48"/>
      <c r="I1251" s="48"/>
      <c r="J1251" s="48"/>
      <c r="K1251" s="48"/>
      <c r="L1251" s="48"/>
      <c r="M1251" s="48"/>
      <c r="N1251" s="48"/>
      <c r="O1251" s="48"/>
      <c r="P1251" s="48"/>
      <c r="Q1251" s="48"/>
      <c r="R1251" s="48"/>
      <c r="S1251" s="48"/>
      <c r="T1251" s="48"/>
      <c r="U1251" s="48"/>
      <c r="V1251" s="48"/>
      <c r="W1251" s="48"/>
      <c r="X1251" s="48"/>
      <c r="Y1251" s="799"/>
      <c r="Z1251" s="48"/>
      <c r="AA1251" s="48"/>
      <c r="AB1251" s="500"/>
      <c r="AC1251" s="298"/>
      <c r="AD1251" s="48"/>
      <c r="AE1251" s="48"/>
      <c r="AF1251" s="48"/>
      <c r="AG1251" s="48"/>
      <c r="AH1251" s="48"/>
      <c r="AI1251" s="48"/>
      <c r="AJ1251" s="48"/>
    </row>
    <row r="1252" spans="1:36" ht="21" customHeight="1" x14ac:dyDescent="0.25">
      <c r="A1252" s="48"/>
      <c r="B1252" s="48"/>
      <c r="C1252" s="48"/>
      <c r="D1252" s="48"/>
      <c r="E1252" s="48"/>
      <c r="F1252" s="48"/>
      <c r="G1252" s="48"/>
      <c r="H1252" s="48"/>
      <c r="I1252" s="48"/>
      <c r="J1252" s="48"/>
      <c r="K1252" s="48"/>
      <c r="L1252" s="48"/>
      <c r="M1252" s="48"/>
      <c r="N1252" s="48"/>
      <c r="O1252" s="48"/>
      <c r="P1252" s="48"/>
      <c r="Q1252" s="48"/>
      <c r="R1252" s="48"/>
      <c r="S1252" s="48"/>
      <c r="T1252" s="48"/>
      <c r="U1252" s="48"/>
      <c r="V1252" s="48"/>
      <c r="W1252" s="48"/>
      <c r="X1252" s="48"/>
      <c r="Y1252" s="799"/>
      <c r="Z1252" s="48"/>
      <c r="AA1252" s="48"/>
      <c r="AB1252" s="500"/>
      <c r="AC1252" s="298"/>
      <c r="AD1252" s="48"/>
      <c r="AE1252" s="48"/>
      <c r="AF1252" s="48"/>
      <c r="AG1252" s="48"/>
      <c r="AH1252" s="48"/>
      <c r="AI1252" s="48"/>
      <c r="AJ1252" s="48"/>
    </row>
    <row r="1253" spans="1:36" ht="21" customHeight="1" x14ac:dyDescent="0.25">
      <c r="A1253" s="48"/>
      <c r="B1253" s="48"/>
      <c r="C1253" s="48"/>
      <c r="D1253" s="48"/>
      <c r="E1253" s="48"/>
      <c r="F1253" s="48"/>
      <c r="G1253" s="48"/>
      <c r="H1253" s="48"/>
      <c r="I1253" s="48"/>
      <c r="J1253" s="48"/>
      <c r="K1253" s="48"/>
      <c r="L1253" s="48"/>
      <c r="M1253" s="48"/>
      <c r="N1253" s="48"/>
      <c r="O1253" s="48"/>
      <c r="P1253" s="48"/>
      <c r="Q1253" s="48"/>
      <c r="R1253" s="48"/>
      <c r="S1253" s="48"/>
      <c r="T1253" s="48"/>
      <c r="U1253" s="48"/>
      <c r="V1253" s="48"/>
      <c r="W1253" s="48"/>
      <c r="X1253" s="48"/>
      <c r="Y1253" s="799"/>
      <c r="Z1253" s="48"/>
      <c r="AA1253" s="48"/>
      <c r="AB1253" s="500"/>
      <c r="AC1253" s="298"/>
      <c r="AD1253" s="48"/>
      <c r="AE1253" s="48"/>
      <c r="AF1253" s="48"/>
      <c r="AG1253" s="48"/>
      <c r="AH1253" s="48"/>
      <c r="AI1253" s="48"/>
      <c r="AJ1253" s="48"/>
    </row>
    <row r="1254" spans="1:36" ht="21" customHeight="1" x14ac:dyDescent="0.25">
      <c r="A1254" s="48"/>
      <c r="B1254" s="48"/>
      <c r="C1254" s="48"/>
      <c r="D1254" s="48"/>
      <c r="E1254" s="48"/>
      <c r="F1254" s="48"/>
      <c r="G1254" s="48"/>
      <c r="H1254" s="48"/>
      <c r="I1254" s="48"/>
      <c r="J1254" s="48"/>
      <c r="K1254" s="48"/>
      <c r="L1254" s="48"/>
      <c r="M1254" s="48"/>
      <c r="N1254" s="48"/>
      <c r="O1254" s="48"/>
      <c r="P1254" s="48"/>
      <c r="Q1254" s="48"/>
      <c r="R1254" s="48"/>
      <c r="S1254" s="48"/>
      <c r="T1254" s="48"/>
      <c r="U1254" s="48"/>
      <c r="V1254" s="48"/>
      <c r="W1254" s="48"/>
      <c r="X1254" s="48"/>
      <c r="Y1254" s="799"/>
      <c r="Z1254" s="48"/>
      <c r="AA1254" s="48"/>
      <c r="AB1254" s="500"/>
      <c r="AC1254" s="298"/>
      <c r="AD1254" s="48"/>
      <c r="AE1254" s="48"/>
      <c r="AF1254" s="48"/>
      <c r="AG1254" s="48"/>
      <c r="AH1254" s="48"/>
      <c r="AI1254" s="48"/>
      <c r="AJ1254" s="48"/>
    </row>
    <row r="1255" spans="1:36" ht="21" customHeight="1" x14ac:dyDescent="0.25">
      <c r="A1255" s="48"/>
      <c r="B1255" s="48"/>
      <c r="C1255" s="48"/>
      <c r="D1255" s="48"/>
      <c r="E1255" s="48"/>
      <c r="F1255" s="48"/>
      <c r="G1255" s="48"/>
      <c r="H1255" s="48"/>
      <c r="I1255" s="48"/>
      <c r="J1255" s="48"/>
      <c r="K1255" s="48"/>
      <c r="L1255" s="48"/>
      <c r="M1255" s="48"/>
      <c r="N1255" s="48"/>
      <c r="O1255" s="48"/>
      <c r="P1255" s="48"/>
      <c r="Q1255" s="48"/>
      <c r="R1255" s="48"/>
      <c r="S1255" s="48"/>
      <c r="T1255" s="48"/>
      <c r="U1255" s="48"/>
      <c r="V1255" s="48"/>
      <c r="W1255" s="48"/>
      <c r="X1255" s="48"/>
      <c r="Y1255" s="799"/>
      <c r="Z1255" s="48"/>
      <c r="AA1255" s="48"/>
      <c r="AB1255" s="500"/>
      <c r="AC1255" s="298"/>
      <c r="AD1255" s="48"/>
      <c r="AE1255" s="48"/>
      <c r="AF1255" s="48"/>
      <c r="AG1255" s="48"/>
      <c r="AH1255" s="48"/>
      <c r="AI1255" s="48"/>
      <c r="AJ1255" s="48"/>
    </row>
    <row r="1256" spans="1:36" ht="21" customHeight="1" x14ac:dyDescent="0.25">
      <c r="A1256" s="48"/>
      <c r="B1256" s="48"/>
      <c r="C1256" s="48"/>
      <c r="D1256" s="48"/>
      <c r="E1256" s="48"/>
      <c r="F1256" s="48"/>
      <c r="G1256" s="48"/>
      <c r="H1256" s="48"/>
      <c r="I1256" s="48"/>
      <c r="J1256" s="48"/>
      <c r="K1256" s="48"/>
      <c r="L1256" s="48"/>
      <c r="M1256" s="48"/>
      <c r="N1256" s="48"/>
      <c r="O1256" s="48"/>
      <c r="P1256" s="48"/>
      <c r="Q1256" s="48"/>
      <c r="R1256" s="48"/>
      <c r="S1256" s="48"/>
      <c r="T1256" s="48"/>
      <c r="U1256" s="48"/>
      <c r="V1256" s="48"/>
      <c r="W1256" s="48"/>
      <c r="X1256" s="48"/>
      <c r="Y1256" s="799"/>
      <c r="Z1256" s="48"/>
      <c r="AA1256" s="48"/>
      <c r="AB1256" s="500"/>
      <c r="AC1256" s="298"/>
      <c r="AD1256" s="48"/>
      <c r="AE1256" s="48"/>
      <c r="AF1256" s="48"/>
      <c r="AG1256" s="48"/>
      <c r="AH1256" s="48"/>
      <c r="AI1256" s="48"/>
      <c r="AJ1256" s="48"/>
    </row>
    <row r="1257" spans="1:36" ht="21" customHeight="1" x14ac:dyDescent="0.25">
      <c r="A1257" s="48"/>
      <c r="B1257" s="48"/>
      <c r="C1257" s="48"/>
      <c r="D1257" s="48"/>
      <c r="E1257" s="48"/>
      <c r="F1257" s="48"/>
      <c r="G1257" s="48"/>
      <c r="H1257" s="48"/>
      <c r="I1257" s="48"/>
      <c r="J1257" s="48"/>
      <c r="K1257" s="48"/>
      <c r="L1257" s="48"/>
      <c r="M1257" s="48"/>
      <c r="N1257" s="48"/>
      <c r="O1257" s="48"/>
      <c r="P1257" s="48"/>
      <c r="Q1257" s="48"/>
      <c r="R1257" s="48"/>
      <c r="S1257" s="48"/>
      <c r="T1257" s="48"/>
      <c r="U1257" s="48"/>
      <c r="V1257" s="48"/>
      <c r="W1257" s="48"/>
      <c r="X1257" s="48"/>
      <c r="Y1257" s="799"/>
      <c r="Z1257" s="48"/>
      <c r="AA1257" s="48"/>
      <c r="AB1257" s="500"/>
      <c r="AC1257" s="298"/>
      <c r="AD1257" s="48"/>
      <c r="AE1257" s="48"/>
      <c r="AF1257" s="48"/>
      <c r="AG1257" s="48"/>
      <c r="AH1257" s="48"/>
      <c r="AI1257" s="48"/>
      <c r="AJ1257" s="48"/>
    </row>
    <row r="1258" spans="1:36" ht="21" customHeight="1" x14ac:dyDescent="0.25">
      <c r="A1258" s="48"/>
      <c r="B1258" s="48"/>
      <c r="C1258" s="48"/>
      <c r="D1258" s="48"/>
      <c r="E1258" s="48"/>
      <c r="F1258" s="48"/>
      <c r="G1258" s="48"/>
      <c r="H1258" s="48"/>
      <c r="I1258" s="48"/>
      <c r="J1258" s="48"/>
      <c r="K1258" s="48"/>
      <c r="L1258" s="48"/>
      <c r="M1258" s="48"/>
      <c r="N1258" s="48"/>
      <c r="O1258" s="48"/>
      <c r="P1258" s="48"/>
      <c r="Q1258" s="48"/>
      <c r="R1258" s="48"/>
      <c r="S1258" s="48"/>
      <c r="T1258" s="48"/>
      <c r="U1258" s="48"/>
      <c r="V1258" s="48"/>
      <c r="W1258" s="48"/>
      <c r="X1258" s="48"/>
      <c r="Y1258" s="799"/>
      <c r="Z1258" s="48"/>
      <c r="AA1258" s="48"/>
      <c r="AB1258" s="500"/>
      <c r="AC1258" s="298"/>
      <c r="AD1258" s="48"/>
      <c r="AE1258" s="48"/>
      <c r="AF1258" s="48"/>
      <c r="AG1258" s="48"/>
      <c r="AH1258" s="48"/>
      <c r="AI1258" s="48"/>
      <c r="AJ1258" s="48"/>
    </row>
    <row r="1259" spans="1:36" ht="21" customHeight="1" x14ac:dyDescent="0.25">
      <c r="A1259" s="48"/>
      <c r="B1259" s="48"/>
      <c r="C1259" s="48"/>
      <c r="D1259" s="48"/>
      <c r="E1259" s="48"/>
      <c r="F1259" s="48"/>
      <c r="G1259" s="48"/>
      <c r="H1259" s="48"/>
      <c r="I1259" s="48"/>
      <c r="J1259" s="48"/>
      <c r="K1259" s="48"/>
      <c r="L1259" s="48"/>
      <c r="M1259" s="48"/>
      <c r="N1259" s="48"/>
      <c r="O1259" s="48"/>
      <c r="P1259" s="48"/>
      <c r="Q1259" s="48"/>
      <c r="R1259" s="48"/>
      <c r="S1259" s="48"/>
      <c r="T1259" s="48"/>
      <c r="U1259" s="48"/>
      <c r="V1259" s="48"/>
      <c r="W1259" s="48"/>
      <c r="X1259" s="48"/>
      <c r="Y1259" s="799"/>
      <c r="Z1259" s="48"/>
      <c r="AA1259" s="48"/>
      <c r="AB1259" s="500"/>
      <c r="AC1259" s="298"/>
      <c r="AD1259" s="48"/>
      <c r="AE1259" s="48"/>
      <c r="AF1259" s="48"/>
      <c r="AG1259" s="48"/>
      <c r="AH1259" s="48"/>
      <c r="AI1259" s="48"/>
      <c r="AJ1259" s="48"/>
    </row>
    <row r="1260" spans="1:36" ht="21" customHeight="1" x14ac:dyDescent="0.25">
      <c r="A1260" s="48"/>
      <c r="B1260" s="48"/>
      <c r="C1260" s="48"/>
      <c r="D1260" s="48"/>
      <c r="E1260" s="48"/>
      <c r="F1260" s="48"/>
      <c r="G1260" s="48"/>
      <c r="H1260" s="48"/>
      <c r="I1260" s="48"/>
      <c r="J1260" s="48"/>
      <c r="K1260" s="48"/>
      <c r="L1260" s="48"/>
      <c r="M1260" s="48"/>
      <c r="N1260" s="48"/>
      <c r="O1260" s="48"/>
      <c r="P1260" s="48"/>
      <c r="Q1260" s="48"/>
      <c r="R1260" s="48"/>
      <c r="S1260" s="48"/>
      <c r="T1260" s="48"/>
      <c r="U1260" s="48"/>
      <c r="V1260" s="48"/>
      <c r="W1260" s="48"/>
      <c r="X1260" s="48"/>
      <c r="Y1260" s="799"/>
      <c r="Z1260" s="48"/>
      <c r="AA1260" s="48"/>
      <c r="AB1260" s="500"/>
      <c r="AC1260" s="298"/>
      <c r="AD1260" s="48"/>
      <c r="AE1260" s="48"/>
      <c r="AF1260" s="48"/>
      <c r="AG1260" s="48"/>
      <c r="AH1260" s="48"/>
      <c r="AI1260" s="48"/>
      <c r="AJ1260" s="48"/>
    </row>
    <row r="1261" spans="1:36" ht="21" customHeight="1" x14ac:dyDescent="0.25">
      <c r="A1261" s="48"/>
      <c r="B1261" s="48"/>
      <c r="C1261" s="48"/>
      <c r="D1261" s="48"/>
      <c r="E1261" s="48"/>
      <c r="F1261" s="48"/>
      <c r="G1261" s="48"/>
      <c r="H1261" s="48"/>
      <c r="I1261" s="48"/>
      <c r="J1261" s="48"/>
      <c r="K1261" s="48"/>
      <c r="L1261" s="48"/>
      <c r="M1261" s="48"/>
      <c r="N1261" s="48"/>
      <c r="O1261" s="48"/>
      <c r="P1261" s="48"/>
      <c r="Q1261" s="48"/>
      <c r="R1261" s="48"/>
      <c r="S1261" s="48"/>
      <c r="T1261" s="48"/>
      <c r="U1261" s="48"/>
      <c r="V1261" s="48"/>
      <c r="W1261" s="48"/>
      <c r="X1261" s="48"/>
      <c r="Y1261" s="799"/>
      <c r="Z1261" s="48"/>
      <c r="AA1261" s="48"/>
      <c r="AB1261" s="500"/>
      <c r="AC1261" s="298"/>
      <c r="AD1261" s="48"/>
      <c r="AE1261" s="48"/>
      <c r="AF1261" s="48"/>
      <c r="AG1261" s="48"/>
      <c r="AH1261" s="48"/>
      <c r="AI1261" s="48"/>
      <c r="AJ1261" s="48"/>
    </row>
    <row r="1262" spans="1:36" ht="21" customHeight="1" x14ac:dyDescent="0.25">
      <c r="A1262" s="48"/>
      <c r="B1262" s="48"/>
      <c r="C1262" s="48"/>
      <c r="D1262" s="48"/>
      <c r="E1262" s="48"/>
      <c r="F1262" s="48"/>
      <c r="G1262" s="48"/>
      <c r="H1262" s="48"/>
      <c r="I1262" s="48"/>
      <c r="J1262" s="48"/>
      <c r="K1262" s="48"/>
      <c r="L1262" s="48"/>
      <c r="M1262" s="48"/>
      <c r="N1262" s="48"/>
      <c r="O1262" s="48"/>
      <c r="P1262" s="48"/>
      <c r="Q1262" s="48"/>
      <c r="R1262" s="48"/>
      <c r="S1262" s="48"/>
      <c r="T1262" s="48"/>
      <c r="U1262" s="48"/>
      <c r="V1262" s="48"/>
      <c r="W1262" s="48"/>
      <c r="X1262" s="48"/>
      <c r="Y1262" s="799"/>
      <c r="Z1262" s="48"/>
      <c r="AA1262" s="48"/>
      <c r="AB1262" s="500"/>
      <c r="AC1262" s="298"/>
      <c r="AD1262" s="48"/>
      <c r="AE1262" s="48"/>
      <c r="AF1262" s="48"/>
      <c r="AG1262" s="48"/>
      <c r="AH1262" s="48"/>
      <c r="AI1262" s="48"/>
      <c r="AJ1262" s="48"/>
    </row>
    <row r="1263" spans="1:36" ht="21" customHeight="1" x14ac:dyDescent="0.25">
      <c r="A1263" s="48"/>
      <c r="B1263" s="48"/>
      <c r="C1263" s="48"/>
      <c r="D1263" s="48"/>
      <c r="E1263" s="48"/>
      <c r="F1263" s="48"/>
      <c r="G1263" s="48"/>
      <c r="H1263" s="48"/>
      <c r="I1263" s="48"/>
      <c r="J1263" s="48"/>
      <c r="K1263" s="48"/>
      <c r="L1263" s="48"/>
      <c r="M1263" s="48"/>
      <c r="N1263" s="48"/>
      <c r="O1263" s="48"/>
      <c r="P1263" s="48"/>
      <c r="Q1263" s="48"/>
      <c r="R1263" s="48"/>
      <c r="S1263" s="48"/>
      <c r="T1263" s="48"/>
      <c r="U1263" s="48"/>
      <c r="V1263" s="48"/>
      <c r="W1263" s="48"/>
      <c r="X1263" s="48"/>
      <c r="Y1263" s="799"/>
      <c r="Z1263" s="48"/>
      <c r="AA1263" s="48"/>
      <c r="AB1263" s="500"/>
      <c r="AC1263" s="298"/>
      <c r="AD1263" s="48"/>
      <c r="AE1263" s="48"/>
      <c r="AF1263" s="48"/>
      <c r="AG1263" s="48"/>
      <c r="AH1263" s="48"/>
      <c r="AI1263" s="48"/>
      <c r="AJ1263" s="48"/>
    </row>
    <row r="1264" spans="1:36" ht="21" customHeight="1" x14ac:dyDescent="0.25">
      <c r="A1264" s="48"/>
      <c r="B1264" s="48"/>
      <c r="C1264" s="48"/>
      <c r="D1264" s="48"/>
      <c r="E1264" s="48"/>
      <c r="F1264" s="48"/>
      <c r="G1264" s="48"/>
      <c r="H1264" s="48"/>
      <c r="I1264" s="48"/>
      <c r="J1264" s="48"/>
      <c r="K1264" s="48"/>
      <c r="L1264" s="48"/>
      <c r="M1264" s="48"/>
      <c r="N1264" s="48"/>
      <c r="O1264" s="48"/>
      <c r="P1264" s="48"/>
      <c r="Q1264" s="48"/>
      <c r="R1264" s="48"/>
      <c r="S1264" s="48"/>
      <c r="T1264" s="48"/>
      <c r="U1264" s="48"/>
      <c r="V1264" s="48"/>
      <c r="W1264" s="48"/>
      <c r="X1264" s="48"/>
      <c r="Y1264" s="799"/>
      <c r="Z1264" s="48"/>
      <c r="AA1264" s="48"/>
      <c r="AB1264" s="500"/>
      <c r="AC1264" s="298"/>
      <c r="AD1264" s="48"/>
      <c r="AE1264" s="48"/>
      <c r="AF1264" s="48"/>
      <c r="AG1264" s="48"/>
      <c r="AH1264" s="48"/>
      <c r="AI1264" s="48"/>
      <c r="AJ1264" s="48"/>
    </row>
    <row r="1265" spans="1:36" ht="21" customHeight="1" x14ac:dyDescent="0.25">
      <c r="A1265" s="48"/>
      <c r="B1265" s="48"/>
      <c r="C1265" s="48"/>
      <c r="D1265" s="48"/>
      <c r="E1265" s="48"/>
      <c r="F1265" s="48"/>
      <c r="G1265" s="48"/>
      <c r="H1265" s="48"/>
      <c r="I1265" s="48"/>
      <c r="J1265" s="48"/>
      <c r="K1265" s="48"/>
      <c r="L1265" s="48"/>
      <c r="M1265" s="48"/>
      <c r="N1265" s="48"/>
      <c r="O1265" s="48"/>
      <c r="P1265" s="48"/>
      <c r="Q1265" s="48"/>
      <c r="R1265" s="48"/>
      <c r="S1265" s="48"/>
      <c r="T1265" s="48"/>
      <c r="U1265" s="48"/>
      <c r="V1265" s="48"/>
      <c r="W1265" s="48"/>
      <c r="X1265" s="48"/>
      <c r="Y1265" s="799"/>
      <c r="Z1265" s="48"/>
      <c r="AA1265" s="48"/>
      <c r="AB1265" s="500"/>
      <c r="AC1265" s="298"/>
      <c r="AD1265" s="48"/>
      <c r="AE1265" s="48"/>
      <c r="AF1265" s="48"/>
      <c r="AG1265" s="48"/>
      <c r="AH1265" s="48"/>
      <c r="AI1265" s="48"/>
      <c r="AJ1265" s="48"/>
    </row>
    <row r="1266" spans="1:36" ht="21" customHeight="1" x14ac:dyDescent="0.25">
      <c r="A1266" s="48"/>
      <c r="B1266" s="48"/>
      <c r="C1266" s="48"/>
      <c r="D1266" s="48"/>
      <c r="E1266" s="48"/>
      <c r="F1266" s="48"/>
      <c r="G1266" s="48"/>
      <c r="H1266" s="48"/>
      <c r="I1266" s="48"/>
      <c r="J1266" s="48"/>
      <c r="K1266" s="48"/>
      <c r="L1266" s="48"/>
      <c r="M1266" s="48"/>
      <c r="N1266" s="48"/>
      <c r="O1266" s="48"/>
      <c r="P1266" s="48"/>
      <c r="Q1266" s="48"/>
      <c r="R1266" s="48"/>
      <c r="S1266" s="48"/>
      <c r="T1266" s="48"/>
      <c r="U1266" s="48"/>
      <c r="V1266" s="48"/>
      <c r="W1266" s="48"/>
      <c r="X1266" s="48"/>
      <c r="Y1266" s="799"/>
      <c r="Z1266" s="48"/>
      <c r="AA1266" s="48"/>
      <c r="AB1266" s="500"/>
      <c r="AC1266" s="298"/>
      <c r="AD1266" s="48"/>
      <c r="AE1266" s="48"/>
      <c r="AF1266" s="48"/>
      <c r="AG1266" s="48"/>
      <c r="AH1266" s="48"/>
      <c r="AI1266" s="48"/>
      <c r="AJ1266" s="48"/>
    </row>
    <row r="1267" spans="1:36" ht="21" customHeight="1" x14ac:dyDescent="0.25">
      <c r="A1267" s="48"/>
      <c r="B1267" s="48"/>
      <c r="C1267" s="48"/>
      <c r="D1267" s="48"/>
      <c r="E1267" s="48"/>
      <c r="F1267" s="48"/>
      <c r="G1267" s="48"/>
      <c r="H1267" s="48"/>
      <c r="I1267" s="48"/>
      <c r="J1267" s="48"/>
      <c r="K1267" s="48"/>
      <c r="L1267" s="48"/>
      <c r="M1267" s="48"/>
      <c r="N1267" s="48"/>
      <c r="O1267" s="48"/>
      <c r="P1267" s="48"/>
      <c r="Q1267" s="48"/>
      <c r="R1267" s="48"/>
      <c r="S1267" s="48"/>
      <c r="T1267" s="48"/>
      <c r="U1267" s="48"/>
      <c r="V1267" s="48"/>
      <c r="W1267" s="48"/>
      <c r="X1267" s="48"/>
      <c r="Y1267" s="799"/>
      <c r="Z1267" s="48"/>
      <c r="AA1267" s="48"/>
      <c r="AB1267" s="500"/>
      <c r="AC1267" s="298"/>
      <c r="AD1267" s="48"/>
      <c r="AE1267" s="48"/>
      <c r="AF1267" s="48"/>
      <c r="AG1267" s="48"/>
      <c r="AH1267" s="48"/>
      <c r="AI1267" s="48"/>
      <c r="AJ1267" s="48"/>
    </row>
    <row r="1268" spans="1:36" ht="21" customHeight="1" x14ac:dyDescent="0.25">
      <c r="A1268" s="48"/>
      <c r="B1268" s="48"/>
      <c r="C1268" s="48"/>
      <c r="D1268" s="48"/>
      <c r="E1268" s="48"/>
      <c r="F1268" s="48"/>
      <c r="G1268" s="48"/>
      <c r="H1268" s="48"/>
      <c r="I1268" s="48"/>
      <c r="J1268" s="48"/>
      <c r="K1268" s="48"/>
      <c r="L1268" s="48"/>
      <c r="M1268" s="48"/>
      <c r="N1268" s="48"/>
      <c r="O1268" s="48"/>
      <c r="P1268" s="48"/>
      <c r="Q1268" s="48"/>
      <c r="R1268" s="48"/>
      <c r="S1268" s="48"/>
      <c r="T1268" s="48"/>
      <c r="U1268" s="48"/>
      <c r="V1268" s="48"/>
      <c r="W1268" s="48"/>
      <c r="X1268" s="48"/>
      <c r="Y1268" s="799"/>
      <c r="Z1268" s="48"/>
      <c r="AA1268" s="48"/>
      <c r="AB1268" s="500"/>
      <c r="AC1268" s="298"/>
      <c r="AD1268" s="48"/>
      <c r="AE1268" s="48"/>
      <c r="AF1268" s="48"/>
      <c r="AG1268" s="48"/>
      <c r="AH1268" s="48"/>
      <c r="AI1268" s="48"/>
      <c r="AJ1268" s="48"/>
    </row>
    <row r="1269" spans="1:36" ht="21" customHeight="1" x14ac:dyDescent="0.25">
      <c r="A1269" s="48"/>
      <c r="B1269" s="48"/>
      <c r="C1269" s="48"/>
      <c r="D1269" s="48"/>
      <c r="E1269" s="48"/>
      <c r="F1269" s="48"/>
      <c r="G1269" s="48"/>
      <c r="H1269" s="48"/>
      <c r="I1269" s="48"/>
      <c r="J1269" s="48"/>
      <c r="K1269" s="48"/>
      <c r="L1269" s="48"/>
      <c r="M1269" s="48"/>
      <c r="N1269" s="48"/>
      <c r="O1269" s="48"/>
      <c r="P1269" s="48"/>
      <c r="Q1269" s="48"/>
      <c r="R1269" s="48"/>
      <c r="S1269" s="48"/>
      <c r="T1269" s="48"/>
      <c r="U1269" s="48"/>
      <c r="V1269" s="48"/>
      <c r="W1269" s="48"/>
      <c r="X1269" s="48"/>
      <c r="Y1269" s="799"/>
      <c r="Z1269" s="48"/>
      <c r="AA1269" s="48"/>
      <c r="AB1269" s="500"/>
      <c r="AC1269" s="298"/>
      <c r="AD1269" s="48"/>
      <c r="AE1269" s="48"/>
      <c r="AF1269" s="48"/>
      <c r="AG1269" s="48"/>
      <c r="AH1269" s="48"/>
      <c r="AI1269" s="48"/>
      <c r="AJ1269" s="48"/>
    </row>
    <row r="1270" spans="1:36" ht="21" customHeight="1" x14ac:dyDescent="0.25">
      <c r="A1270" s="48"/>
      <c r="B1270" s="48"/>
      <c r="C1270" s="48"/>
      <c r="D1270" s="48"/>
      <c r="E1270" s="48"/>
      <c r="F1270" s="48"/>
      <c r="G1270" s="48"/>
      <c r="H1270" s="48"/>
      <c r="I1270" s="48"/>
      <c r="J1270" s="48"/>
      <c r="K1270" s="48"/>
      <c r="L1270" s="48"/>
      <c r="M1270" s="48"/>
      <c r="N1270" s="48"/>
      <c r="O1270" s="48"/>
      <c r="P1270" s="48"/>
      <c r="Q1270" s="48"/>
      <c r="R1270" s="48"/>
      <c r="S1270" s="48"/>
      <c r="T1270" s="48"/>
      <c r="U1270" s="48"/>
      <c r="V1270" s="48"/>
      <c r="W1270" s="48"/>
      <c r="X1270" s="48"/>
      <c r="Y1270" s="799"/>
      <c r="Z1270" s="48"/>
      <c r="AA1270" s="48"/>
      <c r="AB1270" s="500"/>
      <c r="AC1270" s="298"/>
      <c r="AD1270" s="48"/>
      <c r="AE1270" s="48"/>
      <c r="AF1270" s="48"/>
      <c r="AG1270" s="48"/>
      <c r="AH1270" s="48"/>
      <c r="AI1270" s="48"/>
      <c r="AJ1270" s="48"/>
    </row>
    <row r="1271" spans="1:36" ht="21" customHeight="1" x14ac:dyDescent="0.25">
      <c r="A1271" s="48"/>
      <c r="B1271" s="48"/>
      <c r="C1271" s="48"/>
      <c r="D1271" s="48"/>
      <c r="E1271" s="48"/>
      <c r="F1271" s="48"/>
      <c r="G1271" s="48"/>
      <c r="H1271" s="48"/>
      <c r="I1271" s="48"/>
      <c r="J1271" s="48"/>
      <c r="K1271" s="48"/>
      <c r="L1271" s="48"/>
      <c r="M1271" s="48"/>
      <c r="N1271" s="48"/>
      <c r="O1271" s="48"/>
      <c r="P1271" s="48"/>
      <c r="Q1271" s="48"/>
      <c r="R1271" s="48"/>
      <c r="S1271" s="48"/>
      <c r="T1271" s="48"/>
      <c r="U1271" s="48"/>
      <c r="V1271" s="48"/>
      <c r="W1271" s="48"/>
      <c r="X1271" s="48"/>
      <c r="Y1271" s="799"/>
      <c r="Z1271" s="48"/>
      <c r="AA1271" s="48"/>
      <c r="AB1271" s="500"/>
      <c r="AC1271" s="298"/>
      <c r="AD1271" s="48"/>
      <c r="AE1271" s="48"/>
      <c r="AF1271" s="48"/>
      <c r="AG1271" s="48"/>
      <c r="AH1271" s="48"/>
      <c r="AI1271" s="48"/>
      <c r="AJ1271" s="48"/>
    </row>
    <row r="1272" spans="1:36" ht="21" customHeight="1" x14ac:dyDescent="0.25">
      <c r="A1272" s="48"/>
      <c r="B1272" s="48"/>
      <c r="C1272" s="48"/>
      <c r="D1272" s="48"/>
      <c r="E1272" s="48"/>
      <c r="F1272" s="48"/>
      <c r="G1272" s="48"/>
      <c r="H1272" s="48"/>
      <c r="I1272" s="48"/>
      <c r="J1272" s="48"/>
      <c r="K1272" s="48"/>
      <c r="L1272" s="48"/>
      <c r="M1272" s="48"/>
      <c r="N1272" s="48"/>
      <c r="O1272" s="48"/>
      <c r="P1272" s="48"/>
      <c r="Q1272" s="48"/>
      <c r="R1272" s="48"/>
      <c r="S1272" s="48"/>
      <c r="T1272" s="48"/>
      <c r="U1272" s="48"/>
      <c r="V1272" s="48"/>
      <c r="W1272" s="48"/>
      <c r="X1272" s="48"/>
      <c r="Y1272" s="799"/>
      <c r="Z1272" s="48"/>
      <c r="AA1272" s="48"/>
      <c r="AB1272" s="500"/>
      <c r="AC1272" s="298"/>
      <c r="AD1272" s="48"/>
      <c r="AE1272" s="48"/>
      <c r="AF1272" s="48"/>
      <c r="AG1272" s="48"/>
      <c r="AH1272" s="48"/>
      <c r="AI1272" s="48"/>
      <c r="AJ1272" s="48"/>
    </row>
    <row r="1273" spans="1:36" ht="21" customHeight="1" x14ac:dyDescent="0.25">
      <c r="A1273" s="48"/>
      <c r="B1273" s="48"/>
      <c r="C1273" s="48"/>
      <c r="D1273" s="48"/>
      <c r="E1273" s="48"/>
      <c r="F1273" s="48"/>
      <c r="G1273" s="48"/>
      <c r="H1273" s="48"/>
      <c r="I1273" s="48"/>
      <c r="J1273" s="48"/>
      <c r="K1273" s="48"/>
      <c r="L1273" s="48"/>
      <c r="M1273" s="48"/>
      <c r="N1273" s="48"/>
      <c r="O1273" s="48"/>
      <c r="P1273" s="48"/>
      <c r="Q1273" s="48"/>
      <c r="R1273" s="48"/>
      <c r="S1273" s="48"/>
      <c r="T1273" s="48"/>
      <c r="U1273" s="48"/>
      <c r="V1273" s="48"/>
      <c r="W1273" s="48"/>
      <c r="X1273" s="48"/>
      <c r="Y1273" s="799"/>
      <c r="Z1273" s="48"/>
      <c r="AA1273" s="48"/>
      <c r="AB1273" s="500"/>
      <c r="AC1273" s="298"/>
      <c r="AD1273" s="48"/>
      <c r="AE1273" s="48"/>
      <c r="AF1273" s="48"/>
      <c r="AG1273" s="48"/>
      <c r="AH1273" s="48"/>
      <c r="AI1273" s="48"/>
      <c r="AJ1273" s="48"/>
    </row>
    <row r="1274" spans="1:36" ht="21" customHeight="1" x14ac:dyDescent="0.25">
      <c r="A1274" s="48"/>
      <c r="B1274" s="48"/>
      <c r="C1274" s="48"/>
      <c r="D1274" s="48"/>
      <c r="E1274" s="48"/>
      <c r="F1274" s="48"/>
      <c r="G1274" s="48"/>
      <c r="H1274" s="48"/>
      <c r="I1274" s="48"/>
      <c r="J1274" s="48"/>
      <c r="K1274" s="48"/>
      <c r="L1274" s="48"/>
      <c r="M1274" s="48"/>
      <c r="N1274" s="48"/>
      <c r="O1274" s="48"/>
      <c r="P1274" s="48"/>
      <c r="Q1274" s="48"/>
      <c r="R1274" s="48"/>
      <c r="S1274" s="48"/>
      <c r="T1274" s="48"/>
      <c r="U1274" s="48"/>
      <c r="V1274" s="48"/>
      <c r="W1274" s="48"/>
      <c r="X1274" s="48"/>
      <c r="Y1274" s="799"/>
      <c r="Z1274" s="48"/>
      <c r="AA1274" s="48"/>
      <c r="AB1274" s="500"/>
      <c r="AC1274" s="298"/>
      <c r="AD1274" s="48"/>
      <c r="AE1274" s="48"/>
      <c r="AF1274" s="48"/>
      <c r="AG1274" s="48"/>
      <c r="AH1274" s="48"/>
      <c r="AI1274" s="48"/>
      <c r="AJ1274" s="48"/>
    </row>
    <row r="1275" spans="1:36" ht="21" customHeight="1" x14ac:dyDescent="0.25">
      <c r="A1275" s="48"/>
      <c r="B1275" s="48"/>
      <c r="C1275" s="48"/>
      <c r="D1275" s="48"/>
      <c r="E1275" s="48"/>
      <c r="F1275" s="48"/>
      <c r="G1275" s="48"/>
      <c r="H1275" s="48"/>
      <c r="I1275" s="48"/>
      <c r="J1275" s="48"/>
      <c r="K1275" s="48"/>
      <c r="L1275" s="48"/>
      <c r="M1275" s="48"/>
      <c r="N1275" s="48"/>
      <c r="O1275" s="48"/>
      <c r="P1275" s="48"/>
      <c r="Q1275" s="48"/>
      <c r="R1275" s="48"/>
      <c r="S1275" s="48"/>
      <c r="T1275" s="48"/>
      <c r="U1275" s="48"/>
      <c r="V1275" s="48"/>
      <c r="W1275" s="48"/>
      <c r="X1275" s="48"/>
      <c r="Y1275" s="799"/>
      <c r="Z1275" s="48"/>
      <c r="AA1275" s="48"/>
      <c r="AB1275" s="500"/>
      <c r="AC1275" s="298"/>
      <c r="AD1275" s="48"/>
      <c r="AE1275" s="48"/>
      <c r="AF1275" s="48"/>
      <c r="AG1275" s="48"/>
      <c r="AH1275" s="48"/>
      <c r="AI1275" s="48"/>
      <c r="AJ1275" s="48"/>
    </row>
    <row r="1276" spans="1:36" ht="21" customHeight="1" x14ac:dyDescent="0.25">
      <c r="A1276" s="48"/>
      <c r="B1276" s="48"/>
      <c r="C1276" s="48"/>
      <c r="D1276" s="48"/>
      <c r="E1276" s="48"/>
      <c r="F1276" s="48"/>
      <c r="G1276" s="48"/>
      <c r="H1276" s="48"/>
      <c r="I1276" s="48"/>
      <c r="J1276" s="48"/>
      <c r="K1276" s="48"/>
      <c r="L1276" s="48"/>
      <c r="M1276" s="48"/>
      <c r="N1276" s="48"/>
      <c r="O1276" s="48"/>
      <c r="P1276" s="48"/>
      <c r="Q1276" s="48"/>
      <c r="R1276" s="48"/>
      <c r="S1276" s="48"/>
      <c r="T1276" s="48"/>
      <c r="U1276" s="48"/>
      <c r="V1276" s="48"/>
      <c r="W1276" s="48"/>
      <c r="X1276" s="48"/>
      <c r="Y1276" s="799"/>
      <c r="Z1276" s="48"/>
      <c r="AA1276" s="48"/>
      <c r="AB1276" s="500"/>
      <c r="AC1276" s="298"/>
      <c r="AD1276" s="48"/>
      <c r="AE1276" s="48"/>
      <c r="AF1276" s="48"/>
      <c r="AG1276" s="48"/>
      <c r="AH1276" s="48"/>
      <c r="AI1276" s="48"/>
      <c r="AJ1276" s="48"/>
    </row>
    <row r="1277" spans="1:36" ht="21" customHeight="1" x14ac:dyDescent="0.25">
      <c r="A1277" s="48"/>
      <c r="B1277" s="48"/>
      <c r="C1277" s="48"/>
      <c r="D1277" s="48"/>
      <c r="E1277" s="48"/>
      <c r="F1277" s="48"/>
      <c r="G1277" s="48"/>
      <c r="H1277" s="48"/>
      <c r="I1277" s="48"/>
      <c r="J1277" s="48"/>
      <c r="K1277" s="48"/>
      <c r="L1277" s="48"/>
      <c r="M1277" s="48"/>
      <c r="N1277" s="48"/>
      <c r="O1277" s="48"/>
      <c r="P1277" s="48"/>
      <c r="Q1277" s="48"/>
      <c r="R1277" s="48"/>
      <c r="S1277" s="48"/>
      <c r="T1277" s="48"/>
      <c r="U1277" s="48"/>
      <c r="V1277" s="48"/>
      <c r="W1277" s="48"/>
      <c r="X1277" s="48"/>
      <c r="Y1277" s="799"/>
      <c r="Z1277" s="48"/>
      <c r="AA1277" s="48"/>
      <c r="AB1277" s="500"/>
      <c r="AC1277" s="298"/>
      <c r="AD1277" s="48"/>
      <c r="AE1277" s="48"/>
      <c r="AF1277" s="48"/>
      <c r="AG1277" s="48"/>
      <c r="AH1277" s="48"/>
      <c r="AI1277" s="48"/>
      <c r="AJ1277" s="48"/>
    </row>
    <row r="1278" spans="1:36" ht="21" customHeight="1" x14ac:dyDescent="0.25">
      <c r="A1278" s="48"/>
      <c r="B1278" s="48"/>
      <c r="C1278" s="48"/>
      <c r="D1278" s="48"/>
      <c r="E1278" s="48"/>
      <c r="F1278" s="48"/>
      <c r="G1278" s="48"/>
      <c r="H1278" s="48"/>
      <c r="I1278" s="48"/>
      <c r="J1278" s="48"/>
      <c r="K1278" s="48"/>
      <c r="L1278" s="48"/>
      <c r="M1278" s="48"/>
      <c r="N1278" s="48"/>
      <c r="O1278" s="48"/>
      <c r="P1278" s="48"/>
      <c r="Q1278" s="48"/>
      <c r="R1278" s="48"/>
      <c r="S1278" s="48"/>
      <c r="T1278" s="48"/>
      <c r="U1278" s="48"/>
      <c r="V1278" s="48"/>
      <c r="W1278" s="48"/>
      <c r="X1278" s="48"/>
      <c r="Y1278" s="799"/>
      <c r="Z1278" s="48"/>
      <c r="AA1278" s="48"/>
      <c r="AB1278" s="500"/>
      <c r="AC1278" s="298"/>
      <c r="AD1278" s="48"/>
      <c r="AE1278" s="48"/>
      <c r="AF1278" s="48"/>
      <c r="AG1278" s="48"/>
      <c r="AH1278" s="48"/>
      <c r="AI1278" s="48"/>
      <c r="AJ1278" s="48"/>
    </row>
    <row r="1279" spans="1:36" ht="21" customHeight="1" x14ac:dyDescent="0.25">
      <c r="A1279" s="48"/>
      <c r="B1279" s="48"/>
      <c r="C1279" s="48"/>
      <c r="D1279" s="48"/>
      <c r="E1279" s="48"/>
      <c r="F1279" s="48"/>
      <c r="G1279" s="48"/>
      <c r="H1279" s="48"/>
      <c r="I1279" s="48"/>
      <c r="J1279" s="48"/>
      <c r="K1279" s="48"/>
      <c r="L1279" s="48"/>
      <c r="M1279" s="48"/>
      <c r="N1279" s="48"/>
      <c r="O1279" s="48"/>
      <c r="P1279" s="48"/>
      <c r="Q1279" s="48"/>
      <c r="R1279" s="48"/>
      <c r="S1279" s="48"/>
      <c r="T1279" s="48"/>
      <c r="U1279" s="48"/>
      <c r="V1279" s="48"/>
      <c r="W1279" s="48"/>
      <c r="X1279" s="48"/>
      <c r="Y1279" s="799"/>
      <c r="Z1279" s="48"/>
      <c r="AA1279" s="48"/>
      <c r="AB1279" s="500"/>
      <c r="AC1279" s="298"/>
      <c r="AD1279" s="48"/>
      <c r="AE1279" s="48"/>
      <c r="AF1279" s="48"/>
      <c r="AG1279" s="48"/>
      <c r="AH1279" s="48"/>
      <c r="AI1279" s="48"/>
      <c r="AJ1279" s="48"/>
    </row>
    <row r="1280" spans="1:36" ht="21" customHeight="1" x14ac:dyDescent="0.25">
      <c r="A1280" s="48"/>
      <c r="B1280" s="48"/>
      <c r="C1280" s="48"/>
      <c r="D1280" s="48"/>
      <c r="E1280" s="48"/>
      <c r="F1280" s="48"/>
      <c r="G1280" s="48"/>
      <c r="H1280" s="48"/>
      <c r="I1280" s="48"/>
      <c r="J1280" s="48"/>
      <c r="K1280" s="48"/>
      <c r="L1280" s="48"/>
      <c r="M1280" s="48"/>
      <c r="N1280" s="48"/>
      <c r="O1280" s="48"/>
      <c r="P1280" s="48"/>
      <c r="Q1280" s="48"/>
      <c r="R1280" s="48"/>
      <c r="S1280" s="48"/>
      <c r="T1280" s="48"/>
      <c r="U1280" s="48"/>
      <c r="V1280" s="48"/>
      <c r="W1280" s="48"/>
      <c r="X1280" s="48"/>
      <c r="Y1280" s="799"/>
      <c r="Z1280" s="48"/>
      <c r="AA1280" s="48"/>
      <c r="AB1280" s="500"/>
      <c r="AC1280" s="298"/>
      <c r="AD1280" s="48"/>
      <c r="AE1280" s="48"/>
      <c r="AF1280" s="48"/>
      <c r="AG1280" s="48"/>
      <c r="AH1280" s="48"/>
      <c r="AI1280" s="48"/>
      <c r="AJ1280" s="48"/>
    </row>
    <row r="1281" spans="1:36" ht="21" customHeight="1" x14ac:dyDescent="0.25">
      <c r="A1281" s="48"/>
      <c r="B1281" s="48"/>
      <c r="C1281" s="48"/>
      <c r="D1281" s="48"/>
      <c r="E1281" s="48"/>
      <c r="F1281" s="48"/>
      <c r="G1281" s="48"/>
      <c r="H1281" s="48"/>
      <c r="I1281" s="48"/>
      <c r="J1281" s="48"/>
      <c r="K1281" s="48"/>
      <c r="L1281" s="48"/>
      <c r="M1281" s="48"/>
      <c r="N1281" s="48"/>
      <c r="O1281" s="48"/>
      <c r="P1281" s="48"/>
      <c r="Q1281" s="48"/>
      <c r="R1281" s="48"/>
      <c r="S1281" s="48"/>
      <c r="T1281" s="48"/>
      <c r="U1281" s="48"/>
      <c r="V1281" s="48"/>
      <c r="W1281" s="48"/>
      <c r="X1281" s="48"/>
      <c r="Y1281" s="799"/>
      <c r="Z1281" s="48"/>
      <c r="AA1281" s="48"/>
      <c r="AB1281" s="500"/>
      <c r="AC1281" s="298"/>
      <c r="AD1281" s="48"/>
      <c r="AE1281" s="48"/>
      <c r="AF1281" s="48"/>
      <c r="AG1281" s="48"/>
      <c r="AH1281" s="48"/>
      <c r="AI1281" s="48"/>
      <c r="AJ1281" s="48"/>
    </row>
    <row r="1282" spans="1:36" ht="21" customHeight="1" x14ac:dyDescent="0.25">
      <c r="A1282" s="48"/>
      <c r="B1282" s="48"/>
      <c r="C1282" s="48"/>
      <c r="D1282" s="48"/>
      <c r="E1282" s="48"/>
      <c r="F1282" s="48"/>
      <c r="G1282" s="48"/>
      <c r="H1282" s="48"/>
      <c r="I1282" s="48"/>
      <c r="J1282" s="48"/>
      <c r="K1282" s="48"/>
      <c r="L1282" s="48"/>
      <c r="M1282" s="48"/>
      <c r="N1282" s="48"/>
      <c r="O1282" s="48"/>
      <c r="P1282" s="48"/>
      <c r="Q1282" s="48"/>
      <c r="R1282" s="48"/>
      <c r="S1282" s="48"/>
      <c r="T1282" s="48"/>
      <c r="U1282" s="48"/>
      <c r="V1282" s="48"/>
      <c r="W1282" s="48"/>
      <c r="X1282" s="48"/>
      <c r="Y1282" s="799"/>
      <c r="Z1282" s="48"/>
      <c r="AA1282" s="48"/>
      <c r="AB1282" s="500"/>
      <c r="AC1282" s="298"/>
      <c r="AD1282" s="48"/>
      <c r="AE1282" s="48"/>
      <c r="AF1282" s="48"/>
      <c r="AG1282" s="48"/>
      <c r="AH1282" s="48"/>
      <c r="AI1282" s="48"/>
      <c r="AJ1282" s="48"/>
    </row>
    <row r="1283" spans="1:36" ht="21" customHeight="1" x14ac:dyDescent="0.25">
      <c r="A1283" s="48"/>
      <c r="B1283" s="48"/>
      <c r="C1283" s="48"/>
      <c r="D1283" s="48"/>
      <c r="E1283" s="48"/>
      <c r="F1283" s="48"/>
      <c r="G1283" s="48"/>
      <c r="H1283" s="48"/>
      <c r="I1283" s="48"/>
      <c r="J1283" s="48"/>
      <c r="K1283" s="48"/>
      <c r="L1283" s="48"/>
      <c r="M1283" s="48"/>
      <c r="N1283" s="48"/>
      <c r="O1283" s="48"/>
      <c r="P1283" s="48"/>
      <c r="Q1283" s="48"/>
      <c r="R1283" s="48"/>
      <c r="S1283" s="48"/>
      <c r="T1283" s="48"/>
      <c r="U1283" s="48"/>
      <c r="V1283" s="48"/>
      <c r="W1283" s="48"/>
      <c r="X1283" s="48"/>
      <c r="Y1283" s="799"/>
      <c r="Z1283" s="48"/>
      <c r="AA1283" s="48"/>
      <c r="AB1283" s="500"/>
      <c r="AC1283" s="298"/>
      <c r="AD1283" s="48"/>
      <c r="AE1283" s="48"/>
      <c r="AF1283" s="48"/>
      <c r="AG1283" s="48"/>
      <c r="AH1283" s="48"/>
      <c r="AI1283" s="48"/>
      <c r="AJ1283" s="48"/>
    </row>
    <row r="1284" spans="1:36" ht="21" customHeight="1" x14ac:dyDescent="0.25">
      <c r="A1284" s="48"/>
      <c r="B1284" s="48"/>
      <c r="C1284" s="48"/>
      <c r="D1284" s="48"/>
      <c r="E1284" s="48"/>
      <c r="F1284" s="48"/>
      <c r="G1284" s="48"/>
      <c r="H1284" s="48"/>
      <c r="I1284" s="48"/>
      <c r="J1284" s="48"/>
      <c r="K1284" s="48"/>
      <c r="L1284" s="48"/>
      <c r="M1284" s="48"/>
      <c r="N1284" s="48"/>
      <c r="O1284" s="48"/>
      <c r="P1284" s="48"/>
      <c r="Q1284" s="48"/>
      <c r="R1284" s="48"/>
      <c r="S1284" s="48"/>
      <c r="T1284" s="48"/>
      <c r="U1284" s="48"/>
      <c r="V1284" s="48"/>
      <c r="W1284" s="48"/>
      <c r="X1284" s="48"/>
      <c r="Y1284" s="799"/>
      <c r="Z1284" s="48"/>
      <c r="AA1284" s="48"/>
      <c r="AB1284" s="500"/>
      <c r="AC1284" s="298"/>
      <c r="AD1284" s="48"/>
      <c r="AE1284" s="48"/>
      <c r="AF1284" s="48"/>
      <c r="AG1284" s="48"/>
      <c r="AH1284" s="48"/>
      <c r="AI1284" s="48"/>
      <c r="AJ1284" s="48"/>
    </row>
    <row r="1285" spans="1:36" ht="21" customHeight="1" x14ac:dyDescent="0.25">
      <c r="A1285" s="48"/>
      <c r="B1285" s="48"/>
      <c r="C1285" s="48"/>
      <c r="D1285" s="48"/>
      <c r="E1285" s="48"/>
      <c r="F1285" s="48"/>
      <c r="G1285" s="48"/>
      <c r="H1285" s="48"/>
      <c r="I1285" s="48"/>
      <c r="J1285" s="48"/>
      <c r="K1285" s="48"/>
      <c r="L1285" s="48"/>
      <c r="M1285" s="48"/>
      <c r="N1285" s="48"/>
      <c r="O1285" s="48"/>
      <c r="P1285" s="48"/>
      <c r="Q1285" s="48"/>
      <c r="R1285" s="48"/>
      <c r="S1285" s="48"/>
      <c r="T1285" s="48"/>
      <c r="U1285" s="48"/>
      <c r="V1285" s="48"/>
      <c r="W1285" s="48"/>
      <c r="X1285" s="48"/>
      <c r="Y1285" s="799"/>
      <c r="Z1285" s="48"/>
      <c r="AA1285" s="48"/>
      <c r="AB1285" s="500"/>
      <c r="AC1285" s="298"/>
      <c r="AD1285" s="48"/>
      <c r="AE1285" s="48"/>
      <c r="AF1285" s="48"/>
      <c r="AG1285" s="48"/>
      <c r="AH1285" s="48"/>
      <c r="AI1285" s="48"/>
      <c r="AJ1285" s="48"/>
    </row>
    <row r="1286" spans="1:36" ht="21" customHeight="1" x14ac:dyDescent="0.25">
      <c r="A1286" s="48"/>
      <c r="B1286" s="48"/>
      <c r="C1286" s="48"/>
      <c r="D1286" s="48"/>
      <c r="E1286" s="48"/>
      <c r="F1286" s="48"/>
      <c r="G1286" s="48"/>
      <c r="H1286" s="48"/>
      <c r="I1286" s="48"/>
      <c r="J1286" s="48"/>
      <c r="K1286" s="48"/>
      <c r="L1286" s="48"/>
      <c r="M1286" s="48"/>
      <c r="N1286" s="48"/>
      <c r="O1286" s="48"/>
      <c r="P1286" s="48"/>
      <c r="Q1286" s="48"/>
      <c r="R1286" s="48"/>
      <c r="S1286" s="48"/>
      <c r="T1286" s="48"/>
      <c r="U1286" s="48"/>
      <c r="V1286" s="48"/>
      <c r="W1286" s="48"/>
      <c r="X1286" s="48"/>
      <c r="Y1286" s="799"/>
      <c r="Z1286" s="48"/>
      <c r="AA1286" s="48"/>
      <c r="AB1286" s="500"/>
      <c r="AC1286" s="298"/>
      <c r="AD1286" s="48"/>
      <c r="AE1286" s="48"/>
      <c r="AF1286" s="48"/>
      <c r="AG1286" s="48"/>
      <c r="AH1286" s="48"/>
      <c r="AI1286" s="48"/>
      <c r="AJ1286" s="48"/>
    </row>
    <row r="1287" spans="1:36" ht="21" customHeight="1" x14ac:dyDescent="0.25">
      <c r="A1287" s="48"/>
      <c r="B1287" s="48"/>
      <c r="C1287" s="48"/>
      <c r="D1287" s="48"/>
      <c r="E1287" s="48"/>
      <c r="F1287" s="48"/>
      <c r="G1287" s="48"/>
      <c r="H1287" s="48"/>
      <c r="I1287" s="48"/>
      <c r="J1287" s="48"/>
      <c r="K1287" s="48"/>
      <c r="L1287" s="48"/>
      <c r="M1287" s="48"/>
      <c r="N1287" s="48"/>
      <c r="O1287" s="48"/>
      <c r="P1287" s="48"/>
      <c r="Q1287" s="48"/>
      <c r="R1287" s="48"/>
      <c r="S1287" s="48"/>
      <c r="T1287" s="48"/>
      <c r="U1287" s="48"/>
      <c r="V1287" s="48"/>
      <c r="W1287" s="48"/>
      <c r="X1287" s="48"/>
      <c r="Y1287" s="799"/>
      <c r="Z1287" s="48"/>
      <c r="AA1287" s="48"/>
      <c r="AB1287" s="500"/>
      <c r="AC1287" s="298"/>
      <c r="AD1287" s="48"/>
      <c r="AE1287" s="48"/>
      <c r="AF1287" s="48"/>
      <c r="AG1287" s="48"/>
      <c r="AH1287" s="48"/>
      <c r="AI1287" s="48"/>
      <c r="AJ1287" s="48"/>
    </row>
    <row r="1288" spans="1:36" ht="21" customHeight="1" x14ac:dyDescent="0.25">
      <c r="A1288" s="48"/>
      <c r="B1288" s="48"/>
      <c r="C1288" s="48"/>
      <c r="D1288" s="48"/>
      <c r="E1288" s="48"/>
      <c r="F1288" s="48"/>
      <c r="G1288" s="48"/>
      <c r="H1288" s="48"/>
      <c r="I1288" s="48"/>
      <c r="J1288" s="48"/>
      <c r="K1288" s="48"/>
      <c r="L1288" s="48"/>
      <c r="M1288" s="48"/>
      <c r="N1288" s="48"/>
      <c r="O1288" s="48"/>
      <c r="P1288" s="48"/>
      <c r="Q1288" s="48"/>
      <c r="R1288" s="48"/>
      <c r="S1288" s="48"/>
      <c r="T1288" s="48"/>
      <c r="U1288" s="48"/>
      <c r="V1288" s="48"/>
      <c r="W1288" s="48"/>
      <c r="X1288" s="48"/>
      <c r="Y1288" s="799"/>
      <c r="Z1288" s="48"/>
      <c r="AA1288" s="48"/>
      <c r="AB1288" s="500"/>
      <c r="AC1288" s="298"/>
      <c r="AD1288" s="48"/>
      <c r="AE1288" s="48"/>
      <c r="AF1288" s="48"/>
      <c r="AG1288" s="48"/>
      <c r="AH1288" s="48"/>
      <c r="AI1288" s="48"/>
      <c r="AJ1288" s="48"/>
    </row>
    <row r="1289" spans="1:36" ht="21" customHeight="1" x14ac:dyDescent="0.25">
      <c r="A1289" s="48"/>
      <c r="B1289" s="48"/>
      <c r="C1289" s="48"/>
      <c r="D1289" s="48"/>
      <c r="E1289" s="48"/>
      <c r="F1289" s="48"/>
      <c r="G1289" s="48"/>
      <c r="H1289" s="48"/>
      <c r="I1289" s="48"/>
      <c r="J1289" s="48"/>
      <c r="K1289" s="48"/>
      <c r="L1289" s="48"/>
      <c r="M1289" s="48"/>
      <c r="N1289" s="48"/>
      <c r="O1289" s="48"/>
      <c r="P1289" s="48"/>
      <c r="Q1289" s="48"/>
      <c r="R1289" s="48"/>
      <c r="S1289" s="48"/>
      <c r="T1289" s="48"/>
      <c r="U1289" s="48"/>
      <c r="V1289" s="48"/>
      <c r="W1289" s="48"/>
      <c r="X1289" s="48"/>
      <c r="Y1289" s="799"/>
      <c r="Z1289" s="48"/>
      <c r="AA1289" s="48"/>
      <c r="AB1289" s="500"/>
      <c r="AC1289" s="298"/>
      <c r="AD1289" s="48"/>
      <c r="AE1289" s="48"/>
      <c r="AF1289" s="48"/>
      <c r="AG1289" s="48"/>
      <c r="AH1289" s="48"/>
      <c r="AI1289" s="48"/>
      <c r="AJ1289" s="48"/>
    </row>
    <row r="1290" spans="1:36" ht="21" customHeight="1" x14ac:dyDescent="0.25">
      <c r="A1290" s="48"/>
      <c r="B1290" s="48"/>
      <c r="C1290" s="48"/>
      <c r="D1290" s="48"/>
      <c r="E1290" s="48"/>
      <c r="F1290" s="48"/>
      <c r="G1290" s="48"/>
      <c r="H1290" s="48"/>
      <c r="I1290" s="48"/>
      <c r="J1290" s="48"/>
      <c r="K1290" s="48"/>
      <c r="L1290" s="48"/>
      <c r="M1290" s="48"/>
      <c r="N1290" s="48"/>
      <c r="O1290" s="48"/>
      <c r="P1290" s="48"/>
      <c r="Q1290" s="48"/>
      <c r="R1290" s="48"/>
      <c r="S1290" s="48"/>
      <c r="T1290" s="48"/>
      <c r="U1290" s="48"/>
      <c r="V1290" s="48"/>
      <c r="W1290" s="48"/>
      <c r="X1290" s="48"/>
      <c r="Y1290" s="799"/>
      <c r="Z1290" s="48"/>
      <c r="AA1290" s="48"/>
      <c r="AB1290" s="500"/>
      <c r="AC1290" s="298"/>
      <c r="AD1290" s="48"/>
      <c r="AE1290" s="48"/>
      <c r="AF1290" s="48"/>
      <c r="AG1290" s="48"/>
      <c r="AH1290" s="48"/>
      <c r="AI1290" s="48"/>
      <c r="AJ1290" s="48"/>
    </row>
    <row r="1291" spans="1:36" ht="21" customHeight="1" x14ac:dyDescent="0.25">
      <c r="A1291" s="48"/>
      <c r="B1291" s="48"/>
      <c r="C1291" s="48"/>
      <c r="D1291" s="48"/>
      <c r="E1291" s="48"/>
      <c r="F1291" s="48"/>
      <c r="G1291" s="48"/>
      <c r="H1291" s="48"/>
      <c r="I1291" s="48"/>
      <c r="J1291" s="48"/>
      <c r="K1291" s="48"/>
      <c r="L1291" s="48"/>
      <c r="M1291" s="48"/>
      <c r="N1291" s="48"/>
      <c r="O1291" s="48"/>
      <c r="P1291" s="48"/>
      <c r="Q1291" s="48"/>
      <c r="R1291" s="48"/>
      <c r="S1291" s="48"/>
      <c r="T1291" s="48"/>
      <c r="U1291" s="48"/>
      <c r="V1291" s="48"/>
      <c r="W1291" s="48"/>
      <c r="X1291" s="48"/>
      <c r="Y1291" s="799"/>
      <c r="Z1291" s="48"/>
      <c r="AA1291" s="48"/>
      <c r="AB1291" s="500"/>
      <c r="AC1291" s="298"/>
      <c r="AD1291" s="48"/>
      <c r="AE1291" s="48"/>
      <c r="AF1291" s="48"/>
      <c r="AG1291" s="48"/>
      <c r="AH1291" s="48"/>
      <c r="AI1291" s="48"/>
      <c r="AJ1291" s="48"/>
    </row>
    <row r="1292" spans="1:36" ht="21" customHeight="1" x14ac:dyDescent="0.25">
      <c r="A1292" s="48"/>
      <c r="B1292" s="48"/>
      <c r="C1292" s="48"/>
      <c r="D1292" s="48"/>
      <c r="E1292" s="48"/>
      <c r="F1292" s="48"/>
      <c r="G1292" s="48"/>
      <c r="H1292" s="48"/>
      <c r="I1292" s="48"/>
      <c r="J1292" s="48"/>
      <c r="K1292" s="48"/>
      <c r="L1292" s="48"/>
      <c r="M1292" s="48"/>
      <c r="N1292" s="48"/>
      <c r="O1292" s="48"/>
      <c r="P1292" s="48"/>
      <c r="Q1292" s="48"/>
      <c r="R1292" s="48"/>
      <c r="S1292" s="48"/>
      <c r="T1292" s="48"/>
      <c r="U1292" s="48"/>
      <c r="V1292" s="48"/>
      <c r="W1292" s="48"/>
      <c r="X1292" s="48"/>
      <c r="Y1292" s="799"/>
      <c r="Z1292" s="48"/>
      <c r="AA1292" s="48"/>
      <c r="AB1292" s="500"/>
      <c r="AC1292" s="298"/>
      <c r="AD1292" s="48"/>
      <c r="AE1292" s="48"/>
      <c r="AF1292" s="48"/>
      <c r="AG1292" s="48"/>
      <c r="AH1292" s="48"/>
      <c r="AI1292" s="48"/>
      <c r="AJ1292" s="48"/>
    </row>
    <row r="1293" spans="1:36" ht="21" customHeight="1" x14ac:dyDescent="0.25">
      <c r="A1293" s="48"/>
      <c r="B1293" s="48"/>
      <c r="C1293" s="48"/>
      <c r="D1293" s="48"/>
      <c r="E1293" s="48"/>
      <c r="F1293" s="48"/>
      <c r="G1293" s="48"/>
      <c r="H1293" s="48"/>
      <c r="I1293" s="48"/>
      <c r="J1293" s="48"/>
      <c r="K1293" s="48"/>
      <c r="L1293" s="48"/>
      <c r="M1293" s="48"/>
      <c r="N1293" s="48"/>
      <c r="O1293" s="48"/>
      <c r="P1293" s="48"/>
      <c r="Q1293" s="48"/>
      <c r="R1293" s="48"/>
      <c r="S1293" s="48"/>
      <c r="T1293" s="48"/>
      <c r="U1293" s="48"/>
      <c r="V1293" s="48"/>
      <c r="W1293" s="48"/>
      <c r="X1293" s="48"/>
      <c r="Y1293" s="799"/>
      <c r="Z1293" s="48"/>
      <c r="AA1293" s="48"/>
      <c r="AB1293" s="500"/>
      <c r="AC1293" s="298"/>
      <c r="AD1293" s="48"/>
      <c r="AE1293" s="48"/>
      <c r="AF1293" s="48"/>
      <c r="AG1293" s="48"/>
      <c r="AH1293" s="48"/>
      <c r="AI1293" s="48"/>
      <c r="AJ1293" s="48"/>
    </row>
    <row r="1294" spans="1:36" ht="21" customHeight="1" x14ac:dyDescent="0.25">
      <c r="A1294" s="48"/>
      <c r="B1294" s="48"/>
      <c r="C1294" s="48"/>
      <c r="D1294" s="48"/>
      <c r="E1294" s="48"/>
      <c r="F1294" s="48"/>
      <c r="G1294" s="48"/>
      <c r="H1294" s="48"/>
      <c r="I1294" s="48"/>
      <c r="J1294" s="48"/>
      <c r="K1294" s="48"/>
      <c r="L1294" s="48"/>
      <c r="M1294" s="48"/>
      <c r="N1294" s="48"/>
      <c r="O1294" s="48"/>
      <c r="P1294" s="48"/>
      <c r="Q1294" s="48"/>
      <c r="R1294" s="48"/>
      <c r="S1294" s="48"/>
      <c r="T1294" s="48"/>
      <c r="U1294" s="48"/>
      <c r="V1294" s="48"/>
      <c r="W1294" s="48"/>
      <c r="X1294" s="48"/>
      <c r="Y1294" s="799"/>
      <c r="Z1294" s="48"/>
      <c r="AA1294" s="48"/>
      <c r="AB1294" s="500"/>
      <c r="AC1294" s="298"/>
      <c r="AD1294" s="48"/>
      <c r="AE1294" s="48"/>
      <c r="AF1294" s="48"/>
      <c r="AG1294" s="48"/>
      <c r="AH1294" s="48"/>
      <c r="AI1294" s="48"/>
      <c r="AJ1294" s="48"/>
    </row>
    <row r="1295" spans="1:36" ht="21" customHeight="1" x14ac:dyDescent="0.25">
      <c r="A1295" s="48"/>
      <c r="B1295" s="48"/>
      <c r="C1295" s="48"/>
      <c r="D1295" s="48"/>
      <c r="E1295" s="48"/>
      <c r="F1295" s="48"/>
      <c r="G1295" s="48"/>
      <c r="H1295" s="48"/>
      <c r="I1295" s="48"/>
      <c r="J1295" s="48"/>
      <c r="K1295" s="48"/>
      <c r="L1295" s="48"/>
      <c r="M1295" s="48"/>
      <c r="N1295" s="48"/>
      <c r="O1295" s="48"/>
      <c r="P1295" s="48"/>
      <c r="Q1295" s="48"/>
      <c r="R1295" s="48"/>
      <c r="S1295" s="48"/>
      <c r="T1295" s="48"/>
      <c r="U1295" s="48"/>
      <c r="V1295" s="48"/>
      <c r="W1295" s="48"/>
      <c r="X1295" s="48"/>
      <c r="Y1295" s="799"/>
      <c r="Z1295" s="48"/>
      <c r="AA1295" s="48"/>
      <c r="AB1295" s="500"/>
      <c r="AC1295" s="298"/>
      <c r="AD1295" s="48"/>
      <c r="AE1295" s="48"/>
      <c r="AF1295" s="48"/>
      <c r="AG1295" s="48"/>
      <c r="AH1295" s="48"/>
      <c r="AI1295" s="48"/>
      <c r="AJ1295" s="48"/>
    </row>
    <row r="1296" spans="1:36" ht="21" customHeight="1" x14ac:dyDescent="0.25">
      <c r="A1296" s="48"/>
      <c r="B1296" s="48"/>
      <c r="C1296" s="48"/>
      <c r="D1296" s="48"/>
      <c r="E1296" s="48"/>
      <c r="F1296" s="48"/>
      <c r="G1296" s="48"/>
      <c r="H1296" s="48"/>
      <c r="I1296" s="48"/>
      <c r="J1296" s="48"/>
      <c r="K1296" s="48"/>
      <c r="L1296" s="48"/>
      <c r="M1296" s="48"/>
      <c r="N1296" s="48"/>
      <c r="O1296" s="48"/>
      <c r="P1296" s="48"/>
      <c r="Q1296" s="48"/>
      <c r="R1296" s="48"/>
      <c r="S1296" s="48"/>
      <c r="T1296" s="48"/>
      <c r="U1296" s="48"/>
      <c r="V1296" s="48"/>
      <c r="W1296" s="48"/>
      <c r="X1296" s="48"/>
      <c r="Y1296" s="799"/>
      <c r="Z1296" s="48"/>
      <c r="AA1296" s="48"/>
      <c r="AB1296" s="500"/>
      <c r="AC1296" s="298"/>
      <c r="AD1296" s="48"/>
      <c r="AE1296" s="48"/>
      <c r="AF1296" s="48"/>
      <c r="AG1296" s="48"/>
      <c r="AH1296" s="48"/>
      <c r="AI1296" s="48"/>
      <c r="AJ1296" s="48"/>
    </row>
    <row r="1297" spans="1:36" ht="21" customHeight="1" x14ac:dyDescent="0.25">
      <c r="A1297" s="48"/>
      <c r="B1297" s="48"/>
      <c r="C1297" s="48"/>
      <c r="D1297" s="48"/>
      <c r="E1297" s="48"/>
      <c r="F1297" s="48"/>
      <c r="G1297" s="48"/>
      <c r="H1297" s="48"/>
      <c r="I1297" s="48"/>
      <c r="J1297" s="48"/>
      <c r="K1297" s="48"/>
      <c r="L1297" s="48"/>
      <c r="M1297" s="48"/>
      <c r="N1297" s="48"/>
      <c r="O1297" s="48"/>
      <c r="P1297" s="48"/>
      <c r="Q1297" s="48"/>
      <c r="R1297" s="48"/>
      <c r="S1297" s="48"/>
      <c r="T1297" s="48"/>
      <c r="U1297" s="48"/>
      <c r="V1297" s="48"/>
      <c r="W1297" s="48"/>
      <c r="X1297" s="48"/>
      <c r="Y1297" s="799"/>
      <c r="Z1297" s="48"/>
      <c r="AA1297" s="48"/>
      <c r="AB1297" s="500"/>
      <c r="AC1297" s="298"/>
      <c r="AD1297" s="48"/>
      <c r="AE1297" s="48"/>
      <c r="AF1297" s="48"/>
      <c r="AG1297" s="48"/>
      <c r="AH1297" s="48"/>
      <c r="AI1297" s="48"/>
      <c r="AJ1297" s="48"/>
    </row>
    <row r="1298" spans="1:36" ht="21" customHeight="1" x14ac:dyDescent="0.25">
      <c r="A1298" s="48"/>
      <c r="B1298" s="48"/>
      <c r="C1298" s="48"/>
      <c r="D1298" s="48"/>
      <c r="E1298" s="48"/>
      <c r="F1298" s="48"/>
      <c r="G1298" s="48"/>
      <c r="H1298" s="48"/>
      <c r="I1298" s="48"/>
      <c r="J1298" s="48"/>
      <c r="K1298" s="48"/>
      <c r="L1298" s="48"/>
      <c r="M1298" s="48"/>
      <c r="N1298" s="48"/>
      <c r="O1298" s="48"/>
      <c r="P1298" s="48"/>
      <c r="Q1298" s="48"/>
      <c r="R1298" s="48"/>
      <c r="S1298" s="48"/>
      <c r="T1298" s="48"/>
      <c r="U1298" s="48"/>
      <c r="V1298" s="48"/>
      <c r="W1298" s="48"/>
      <c r="X1298" s="48"/>
      <c r="Y1298" s="799"/>
      <c r="Z1298" s="48"/>
      <c r="AA1298" s="48"/>
      <c r="AB1298" s="500"/>
      <c r="AC1298" s="298"/>
      <c r="AD1298" s="48"/>
      <c r="AE1298" s="48"/>
      <c r="AF1298" s="48"/>
      <c r="AG1298" s="48"/>
      <c r="AH1298" s="48"/>
      <c r="AI1298" s="48"/>
      <c r="AJ1298" s="48"/>
    </row>
    <row r="1299" spans="1:36" ht="21" customHeight="1" x14ac:dyDescent="0.25">
      <c r="A1299" s="48"/>
      <c r="B1299" s="48"/>
      <c r="C1299" s="48"/>
      <c r="D1299" s="48"/>
      <c r="E1299" s="48"/>
      <c r="F1299" s="48"/>
      <c r="G1299" s="48"/>
      <c r="H1299" s="48"/>
      <c r="I1299" s="48"/>
      <c r="J1299" s="48"/>
      <c r="K1299" s="48"/>
      <c r="L1299" s="48"/>
      <c r="M1299" s="48"/>
      <c r="N1299" s="48"/>
      <c r="O1299" s="48"/>
      <c r="P1299" s="48"/>
      <c r="Q1299" s="48"/>
      <c r="R1299" s="48"/>
      <c r="S1299" s="48"/>
      <c r="T1299" s="48"/>
      <c r="U1299" s="48"/>
      <c r="V1299" s="48"/>
      <c r="W1299" s="48"/>
      <c r="X1299" s="48"/>
      <c r="Y1299" s="799"/>
      <c r="Z1299" s="48"/>
      <c r="AA1299" s="48"/>
      <c r="AB1299" s="500"/>
      <c r="AC1299" s="298"/>
      <c r="AD1299" s="48"/>
      <c r="AE1299" s="48"/>
      <c r="AF1299" s="48"/>
      <c r="AG1299" s="48"/>
      <c r="AH1299" s="48"/>
      <c r="AI1299" s="48"/>
      <c r="AJ1299" s="48"/>
    </row>
    <row r="1300" spans="1:36" ht="21" customHeight="1" x14ac:dyDescent="0.25">
      <c r="A1300" s="48"/>
      <c r="B1300" s="48"/>
      <c r="C1300" s="48"/>
      <c r="D1300" s="48"/>
      <c r="E1300" s="48"/>
      <c r="F1300" s="48"/>
      <c r="G1300" s="48"/>
      <c r="H1300" s="48"/>
      <c r="I1300" s="48"/>
      <c r="J1300" s="48"/>
      <c r="K1300" s="48"/>
      <c r="L1300" s="48"/>
      <c r="M1300" s="48"/>
      <c r="N1300" s="48"/>
      <c r="O1300" s="48"/>
      <c r="P1300" s="48"/>
      <c r="Q1300" s="48"/>
      <c r="R1300" s="48"/>
      <c r="S1300" s="48"/>
      <c r="T1300" s="48"/>
      <c r="U1300" s="48"/>
      <c r="V1300" s="48"/>
      <c r="W1300" s="48"/>
      <c r="X1300" s="48"/>
      <c r="Y1300" s="799"/>
      <c r="Z1300" s="48"/>
      <c r="AA1300" s="48"/>
      <c r="AB1300" s="500"/>
      <c r="AC1300" s="298"/>
      <c r="AD1300" s="48"/>
      <c r="AE1300" s="48"/>
      <c r="AF1300" s="48"/>
      <c r="AG1300" s="48"/>
      <c r="AH1300" s="48"/>
      <c r="AI1300" s="48"/>
      <c r="AJ1300" s="48"/>
    </row>
    <row r="1301" spans="1:36" ht="21" customHeight="1" x14ac:dyDescent="0.25">
      <c r="A1301" s="48"/>
      <c r="B1301" s="48"/>
      <c r="C1301" s="48"/>
      <c r="D1301" s="48"/>
      <c r="E1301" s="48"/>
      <c r="F1301" s="48"/>
      <c r="G1301" s="48"/>
      <c r="H1301" s="48"/>
      <c r="I1301" s="48"/>
      <c r="J1301" s="48"/>
      <c r="K1301" s="48"/>
      <c r="L1301" s="48"/>
      <c r="M1301" s="48"/>
      <c r="N1301" s="48"/>
      <c r="O1301" s="48"/>
      <c r="P1301" s="48"/>
      <c r="Q1301" s="48"/>
      <c r="R1301" s="48"/>
      <c r="S1301" s="48"/>
      <c r="T1301" s="48"/>
      <c r="U1301" s="48"/>
      <c r="V1301" s="48"/>
      <c r="W1301" s="48"/>
      <c r="X1301" s="48"/>
      <c r="Y1301" s="799"/>
      <c r="Z1301" s="48"/>
      <c r="AA1301" s="48"/>
      <c r="AB1301" s="500"/>
      <c r="AC1301" s="298"/>
      <c r="AD1301" s="48"/>
      <c r="AE1301" s="48"/>
      <c r="AF1301" s="48"/>
      <c r="AG1301" s="48"/>
      <c r="AH1301" s="48"/>
      <c r="AI1301" s="48"/>
      <c r="AJ1301" s="48"/>
    </row>
    <row r="1302" spans="1:36" ht="21" customHeight="1" x14ac:dyDescent="0.25">
      <c r="A1302" s="48"/>
      <c r="B1302" s="48"/>
      <c r="C1302" s="48"/>
      <c r="D1302" s="48"/>
      <c r="E1302" s="48"/>
      <c r="F1302" s="48"/>
      <c r="G1302" s="48"/>
      <c r="H1302" s="48"/>
      <c r="I1302" s="48"/>
      <c r="J1302" s="48"/>
      <c r="K1302" s="48"/>
      <c r="L1302" s="48"/>
      <c r="M1302" s="48"/>
      <c r="N1302" s="48"/>
      <c r="O1302" s="48"/>
      <c r="P1302" s="48"/>
      <c r="Q1302" s="48"/>
      <c r="R1302" s="48"/>
      <c r="S1302" s="48"/>
      <c r="T1302" s="48"/>
      <c r="U1302" s="48"/>
      <c r="V1302" s="48"/>
      <c r="W1302" s="48"/>
      <c r="X1302" s="48"/>
      <c r="Y1302" s="799"/>
      <c r="Z1302" s="48"/>
      <c r="AA1302" s="48"/>
      <c r="AB1302" s="500"/>
      <c r="AC1302" s="298"/>
      <c r="AD1302" s="48"/>
      <c r="AE1302" s="48"/>
      <c r="AF1302" s="48"/>
      <c r="AG1302" s="48"/>
      <c r="AH1302" s="48"/>
      <c r="AI1302" s="48"/>
      <c r="AJ1302" s="48"/>
    </row>
    <row r="1303" spans="1:36" ht="21" customHeight="1" x14ac:dyDescent="0.25">
      <c r="A1303" s="48"/>
      <c r="B1303" s="48"/>
      <c r="C1303" s="48"/>
      <c r="D1303" s="48"/>
      <c r="E1303" s="48"/>
      <c r="F1303" s="48"/>
      <c r="G1303" s="48"/>
      <c r="H1303" s="48"/>
      <c r="I1303" s="48"/>
      <c r="J1303" s="48"/>
      <c r="K1303" s="48"/>
      <c r="L1303" s="48"/>
      <c r="M1303" s="48"/>
      <c r="N1303" s="48"/>
      <c r="O1303" s="48"/>
      <c r="P1303" s="48"/>
      <c r="Q1303" s="48"/>
      <c r="R1303" s="48"/>
      <c r="S1303" s="48"/>
      <c r="T1303" s="48"/>
      <c r="U1303" s="48"/>
      <c r="V1303" s="48"/>
      <c r="W1303" s="48"/>
      <c r="X1303" s="48"/>
      <c r="Y1303" s="799"/>
      <c r="Z1303" s="48"/>
      <c r="AA1303" s="48"/>
      <c r="AB1303" s="500"/>
      <c r="AC1303" s="298"/>
      <c r="AD1303" s="48"/>
      <c r="AE1303" s="48"/>
      <c r="AF1303" s="48"/>
      <c r="AG1303" s="48"/>
      <c r="AH1303" s="48"/>
      <c r="AI1303" s="48"/>
      <c r="AJ1303" s="48"/>
    </row>
    <row r="1304" spans="1:36" ht="21" customHeight="1" x14ac:dyDescent="0.25">
      <c r="A1304" s="48"/>
      <c r="B1304" s="48"/>
      <c r="C1304" s="48"/>
      <c r="D1304" s="48"/>
      <c r="E1304" s="48"/>
      <c r="F1304" s="48"/>
      <c r="G1304" s="48"/>
      <c r="H1304" s="48"/>
      <c r="I1304" s="48"/>
      <c r="J1304" s="48"/>
      <c r="K1304" s="48"/>
      <c r="L1304" s="48"/>
      <c r="M1304" s="48"/>
      <c r="N1304" s="48"/>
      <c r="O1304" s="48"/>
      <c r="P1304" s="48"/>
      <c r="Q1304" s="48"/>
      <c r="R1304" s="48"/>
      <c r="S1304" s="48"/>
      <c r="T1304" s="48"/>
      <c r="U1304" s="48"/>
      <c r="V1304" s="48"/>
      <c r="W1304" s="48"/>
      <c r="X1304" s="48"/>
      <c r="Y1304" s="799"/>
      <c r="Z1304" s="48"/>
      <c r="AA1304" s="48"/>
      <c r="AB1304" s="500"/>
      <c r="AC1304" s="298"/>
      <c r="AD1304" s="48"/>
      <c r="AE1304" s="48"/>
      <c r="AF1304" s="48"/>
      <c r="AG1304" s="48"/>
      <c r="AH1304" s="48"/>
      <c r="AI1304" s="48"/>
      <c r="AJ1304" s="48"/>
    </row>
    <row r="1305" spans="1:36" ht="21" customHeight="1" x14ac:dyDescent="0.25">
      <c r="A1305" s="48"/>
      <c r="B1305" s="48"/>
      <c r="C1305" s="48"/>
      <c r="D1305" s="48"/>
      <c r="E1305" s="48"/>
      <c r="F1305" s="48"/>
      <c r="G1305" s="48"/>
      <c r="H1305" s="48"/>
      <c r="I1305" s="48"/>
      <c r="J1305" s="48"/>
      <c r="K1305" s="48"/>
      <c r="L1305" s="48"/>
      <c r="M1305" s="48"/>
      <c r="N1305" s="48"/>
      <c r="O1305" s="48"/>
      <c r="P1305" s="48"/>
      <c r="Q1305" s="48"/>
      <c r="R1305" s="48"/>
      <c r="S1305" s="48"/>
      <c r="T1305" s="48"/>
      <c r="U1305" s="48"/>
      <c r="V1305" s="48"/>
      <c r="W1305" s="48"/>
      <c r="X1305" s="48"/>
      <c r="Y1305" s="799"/>
      <c r="Z1305" s="48"/>
      <c r="AA1305" s="48"/>
      <c r="AB1305" s="500"/>
      <c r="AC1305" s="298"/>
      <c r="AD1305" s="48"/>
      <c r="AE1305" s="48"/>
      <c r="AF1305" s="48"/>
      <c r="AG1305" s="48"/>
      <c r="AH1305" s="48"/>
      <c r="AI1305" s="48"/>
      <c r="AJ1305" s="48"/>
    </row>
    <row r="1306" spans="1:36" ht="21" customHeight="1" x14ac:dyDescent="0.25">
      <c r="A1306" s="48"/>
      <c r="B1306" s="48"/>
      <c r="C1306" s="48"/>
      <c r="D1306" s="48"/>
      <c r="E1306" s="48"/>
      <c r="F1306" s="48"/>
      <c r="G1306" s="48"/>
      <c r="H1306" s="48"/>
      <c r="I1306" s="48"/>
      <c r="J1306" s="48"/>
      <c r="K1306" s="48"/>
      <c r="L1306" s="48"/>
      <c r="M1306" s="48"/>
      <c r="N1306" s="48"/>
      <c r="O1306" s="48"/>
      <c r="P1306" s="48"/>
      <c r="Q1306" s="48"/>
      <c r="R1306" s="48"/>
      <c r="S1306" s="48"/>
      <c r="T1306" s="48"/>
      <c r="U1306" s="48"/>
      <c r="V1306" s="48"/>
      <c r="W1306" s="48"/>
      <c r="X1306" s="48"/>
      <c r="Y1306" s="799"/>
      <c r="Z1306" s="48"/>
      <c r="AA1306" s="48"/>
      <c r="AB1306" s="500"/>
      <c r="AC1306" s="298"/>
      <c r="AD1306" s="48"/>
      <c r="AE1306" s="48"/>
      <c r="AF1306" s="48"/>
      <c r="AG1306" s="48"/>
      <c r="AH1306" s="48"/>
      <c r="AI1306" s="48"/>
      <c r="AJ1306" s="48"/>
    </row>
    <row r="1307" spans="1:36" ht="21" customHeight="1" x14ac:dyDescent="0.25">
      <c r="A1307" s="48"/>
      <c r="B1307" s="48"/>
      <c r="C1307" s="48"/>
      <c r="D1307" s="48"/>
      <c r="E1307" s="48"/>
      <c r="F1307" s="48"/>
      <c r="G1307" s="48"/>
      <c r="H1307" s="48"/>
      <c r="I1307" s="48"/>
      <c r="J1307" s="48"/>
      <c r="K1307" s="48"/>
      <c r="L1307" s="48"/>
      <c r="M1307" s="48"/>
      <c r="N1307" s="48"/>
      <c r="O1307" s="48"/>
      <c r="P1307" s="48"/>
      <c r="Q1307" s="48"/>
      <c r="R1307" s="48"/>
      <c r="S1307" s="48"/>
      <c r="T1307" s="48"/>
      <c r="U1307" s="48"/>
      <c r="V1307" s="48"/>
      <c r="W1307" s="48"/>
      <c r="X1307" s="48"/>
      <c r="Y1307" s="799"/>
      <c r="Z1307" s="48"/>
      <c r="AA1307" s="48"/>
      <c r="AB1307" s="500"/>
      <c r="AC1307" s="298"/>
      <c r="AD1307" s="48"/>
      <c r="AE1307" s="48"/>
      <c r="AF1307" s="48"/>
      <c r="AG1307" s="48"/>
      <c r="AH1307" s="48"/>
      <c r="AI1307" s="48"/>
      <c r="AJ1307" s="48"/>
    </row>
    <row r="1308" spans="1:36" ht="21" customHeight="1" x14ac:dyDescent="0.25">
      <c r="A1308" s="48"/>
      <c r="B1308" s="48"/>
      <c r="C1308" s="48"/>
      <c r="D1308" s="48"/>
      <c r="E1308" s="48"/>
      <c r="F1308" s="48"/>
      <c r="G1308" s="48"/>
      <c r="H1308" s="48"/>
      <c r="I1308" s="48"/>
      <c r="J1308" s="48"/>
      <c r="K1308" s="48"/>
      <c r="L1308" s="48"/>
      <c r="M1308" s="48"/>
      <c r="N1308" s="48"/>
      <c r="O1308" s="48"/>
      <c r="P1308" s="48"/>
      <c r="Q1308" s="48"/>
      <c r="R1308" s="48"/>
      <c r="S1308" s="48"/>
      <c r="T1308" s="48"/>
      <c r="U1308" s="48"/>
      <c r="V1308" s="48"/>
      <c r="W1308" s="48"/>
      <c r="X1308" s="48"/>
      <c r="Y1308" s="799"/>
      <c r="Z1308" s="48"/>
      <c r="AA1308" s="48"/>
      <c r="AB1308" s="500"/>
      <c r="AC1308" s="298"/>
      <c r="AD1308" s="48"/>
      <c r="AE1308" s="48"/>
      <c r="AF1308" s="48"/>
      <c r="AG1308" s="48"/>
      <c r="AH1308" s="48"/>
      <c r="AI1308" s="48"/>
      <c r="AJ1308" s="48"/>
    </row>
    <row r="1309" spans="1:36" ht="21" customHeight="1" x14ac:dyDescent="0.25">
      <c r="A1309" s="48"/>
      <c r="B1309" s="48"/>
      <c r="C1309" s="48"/>
      <c r="D1309" s="48"/>
      <c r="E1309" s="48"/>
      <c r="F1309" s="48"/>
      <c r="G1309" s="48"/>
      <c r="H1309" s="48"/>
      <c r="I1309" s="48"/>
      <c r="J1309" s="48"/>
      <c r="K1309" s="48"/>
      <c r="L1309" s="48"/>
      <c r="M1309" s="48"/>
      <c r="N1309" s="48"/>
      <c r="O1309" s="48"/>
      <c r="P1309" s="48"/>
      <c r="Q1309" s="48"/>
      <c r="R1309" s="48"/>
      <c r="S1309" s="48"/>
      <c r="T1309" s="48"/>
      <c r="U1309" s="48"/>
      <c r="V1309" s="48"/>
      <c r="W1309" s="48"/>
      <c r="X1309" s="48"/>
      <c r="Y1309" s="799"/>
      <c r="Z1309" s="48"/>
      <c r="AA1309" s="48"/>
      <c r="AB1309" s="500"/>
      <c r="AC1309" s="298"/>
      <c r="AD1309" s="48"/>
      <c r="AE1309" s="48"/>
      <c r="AF1309" s="48"/>
      <c r="AG1309" s="48"/>
      <c r="AH1309" s="48"/>
      <c r="AI1309" s="48"/>
      <c r="AJ1309" s="48"/>
    </row>
    <row r="1310" spans="1:36" ht="21" customHeight="1" x14ac:dyDescent="0.25">
      <c r="A1310" s="48"/>
      <c r="B1310" s="48"/>
      <c r="C1310" s="48"/>
      <c r="D1310" s="48"/>
      <c r="E1310" s="48"/>
      <c r="F1310" s="48"/>
      <c r="G1310" s="48"/>
      <c r="H1310" s="48"/>
      <c r="I1310" s="48"/>
      <c r="J1310" s="48"/>
      <c r="K1310" s="48"/>
      <c r="L1310" s="48"/>
      <c r="M1310" s="48"/>
      <c r="N1310" s="48"/>
      <c r="O1310" s="48"/>
      <c r="P1310" s="48"/>
      <c r="Q1310" s="48"/>
      <c r="R1310" s="48"/>
      <c r="S1310" s="48"/>
      <c r="T1310" s="48"/>
      <c r="U1310" s="48"/>
      <c r="V1310" s="48"/>
      <c r="W1310" s="48"/>
      <c r="X1310" s="48"/>
      <c r="Y1310" s="799"/>
      <c r="Z1310" s="48"/>
      <c r="AA1310" s="48"/>
      <c r="AB1310" s="500"/>
      <c r="AC1310" s="298"/>
      <c r="AD1310" s="48"/>
      <c r="AE1310" s="48"/>
      <c r="AF1310" s="48"/>
      <c r="AG1310" s="48"/>
      <c r="AH1310" s="48"/>
      <c r="AI1310" s="48"/>
      <c r="AJ1310" s="48"/>
    </row>
    <row r="1311" spans="1:36" ht="21" customHeight="1" x14ac:dyDescent="0.25">
      <c r="A1311" s="48"/>
      <c r="B1311" s="48"/>
      <c r="C1311" s="48"/>
      <c r="D1311" s="48"/>
      <c r="E1311" s="48"/>
      <c r="F1311" s="48"/>
      <c r="G1311" s="48"/>
      <c r="H1311" s="48"/>
      <c r="I1311" s="48"/>
      <c r="J1311" s="48"/>
      <c r="K1311" s="48"/>
      <c r="L1311" s="48"/>
      <c r="M1311" s="48"/>
      <c r="N1311" s="48"/>
      <c r="O1311" s="48"/>
      <c r="P1311" s="48"/>
      <c r="Q1311" s="48"/>
      <c r="R1311" s="48"/>
      <c r="S1311" s="48"/>
      <c r="T1311" s="48"/>
      <c r="U1311" s="48"/>
      <c r="V1311" s="48"/>
      <c r="W1311" s="48"/>
      <c r="X1311" s="48"/>
      <c r="Y1311" s="799"/>
      <c r="Z1311" s="48"/>
      <c r="AA1311" s="48"/>
      <c r="AB1311" s="500"/>
      <c r="AC1311" s="298"/>
      <c r="AD1311" s="48"/>
      <c r="AE1311" s="48"/>
      <c r="AF1311" s="48"/>
      <c r="AG1311" s="48"/>
      <c r="AH1311" s="48"/>
      <c r="AI1311" s="48"/>
      <c r="AJ1311" s="48"/>
    </row>
    <row r="1312" spans="1:36" ht="21" customHeight="1" x14ac:dyDescent="0.25">
      <c r="A1312" s="48"/>
      <c r="B1312" s="48"/>
      <c r="C1312" s="48"/>
      <c r="D1312" s="48"/>
      <c r="E1312" s="48"/>
      <c r="F1312" s="48"/>
      <c r="G1312" s="48"/>
      <c r="H1312" s="48"/>
      <c r="I1312" s="48"/>
      <c r="J1312" s="48"/>
      <c r="K1312" s="48"/>
      <c r="L1312" s="48"/>
      <c r="M1312" s="48"/>
      <c r="N1312" s="48"/>
      <c r="O1312" s="48"/>
      <c r="P1312" s="48"/>
      <c r="Q1312" s="48"/>
      <c r="R1312" s="48"/>
      <c r="S1312" s="48"/>
      <c r="T1312" s="48"/>
      <c r="U1312" s="48"/>
      <c r="V1312" s="48"/>
      <c r="W1312" s="48"/>
      <c r="X1312" s="48"/>
      <c r="Y1312" s="799"/>
      <c r="Z1312" s="48"/>
      <c r="AA1312" s="48"/>
      <c r="AB1312" s="500"/>
      <c r="AC1312" s="298"/>
      <c r="AD1312" s="48"/>
      <c r="AE1312" s="48"/>
      <c r="AF1312" s="48"/>
      <c r="AG1312" s="48"/>
      <c r="AH1312" s="48"/>
      <c r="AI1312" s="48"/>
      <c r="AJ1312" s="48"/>
    </row>
    <row r="1313" spans="1:36" ht="21" customHeight="1" x14ac:dyDescent="0.25">
      <c r="A1313" s="48"/>
      <c r="B1313" s="48"/>
      <c r="C1313" s="48"/>
      <c r="D1313" s="48"/>
      <c r="E1313" s="48"/>
      <c r="F1313" s="48"/>
      <c r="G1313" s="48"/>
      <c r="H1313" s="48"/>
      <c r="I1313" s="48"/>
      <c r="J1313" s="48"/>
      <c r="K1313" s="48"/>
      <c r="L1313" s="48"/>
      <c r="M1313" s="48"/>
      <c r="N1313" s="48"/>
      <c r="O1313" s="48"/>
      <c r="P1313" s="48"/>
      <c r="Q1313" s="48"/>
      <c r="R1313" s="48"/>
      <c r="S1313" s="48"/>
      <c r="T1313" s="48"/>
      <c r="U1313" s="48"/>
      <c r="V1313" s="48"/>
      <c r="W1313" s="48"/>
      <c r="X1313" s="48"/>
      <c r="Y1313" s="799"/>
      <c r="Z1313" s="48"/>
      <c r="AA1313" s="48"/>
      <c r="AB1313" s="500"/>
      <c r="AC1313" s="298"/>
      <c r="AD1313" s="48"/>
      <c r="AE1313" s="48"/>
      <c r="AF1313" s="48"/>
      <c r="AG1313" s="48"/>
      <c r="AH1313" s="48"/>
      <c r="AI1313" s="48"/>
      <c r="AJ1313" s="48"/>
    </row>
    <row r="1314" spans="1:36" ht="21" customHeight="1" x14ac:dyDescent="0.25">
      <c r="A1314" s="48"/>
      <c r="B1314" s="48"/>
      <c r="C1314" s="48"/>
      <c r="D1314" s="48"/>
      <c r="E1314" s="48"/>
      <c r="F1314" s="48"/>
      <c r="G1314" s="48"/>
      <c r="H1314" s="48"/>
      <c r="I1314" s="48"/>
      <c r="J1314" s="48"/>
      <c r="K1314" s="48"/>
      <c r="L1314" s="48"/>
      <c r="M1314" s="48"/>
      <c r="N1314" s="48"/>
      <c r="O1314" s="48"/>
      <c r="P1314" s="48"/>
      <c r="Q1314" s="48"/>
      <c r="R1314" s="48"/>
      <c r="S1314" s="48"/>
      <c r="T1314" s="48"/>
      <c r="U1314" s="48"/>
      <c r="V1314" s="48"/>
      <c r="W1314" s="48"/>
      <c r="X1314" s="48"/>
      <c r="Y1314" s="799"/>
      <c r="Z1314" s="48"/>
      <c r="AA1314" s="48"/>
      <c r="AB1314" s="500"/>
      <c r="AC1314" s="298"/>
      <c r="AD1314" s="48"/>
      <c r="AE1314" s="48"/>
      <c r="AF1314" s="48"/>
      <c r="AG1314" s="48"/>
      <c r="AH1314" s="48"/>
      <c r="AI1314" s="48"/>
      <c r="AJ1314" s="48"/>
    </row>
    <row r="1315" spans="1:36" ht="21" customHeight="1" x14ac:dyDescent="0.25">
      <c r="A1315" s="48"/>
      <c r="B1315" s="48"/>
      <c r="C1315" s="48"/>
      <c r="D1315" s="48"/>
      <c r="E1315" s="48"/>
      <c r="F1315" s="48"/>
      <c r="G1315" s="48"/>
      <c r="H1315" s="48"/>
      <c r="I1315" s="48"/>
      <c r="J1315" s="48"/>
      <c r="K1315" s="48"/>
      <c r="L1315" s="48"/>
      <c r="M1315" s="48"/>
      <c r="N1315" s="48"/>
      <c r="O1315" s="48"/>
      <c r="P1315" s="48"/>
      <c r="Q1315" s="48"/>
      <c r="R1315" s="48"/>
      <c r="S1315" s="48"/>
      <c r="T1315" s="48"/>
      <c r="U1315" s="48"/>
      <c r="V1315" s="48"/>
      <c r="W1315" s="48"/>
      <c r="X1315" s="48"/>
      <c r="Y1315" s="799"/>
      <c r="Z1315" s="48"/>
      <c r="AA1315" s="48"/>
      <c r="AB1315" s="500"/>
      <c r="AC1315" s="298"/>
      <c r="AD1315" s="48"/>
      <c r="AE1315" s="48"/>
      <c r="AF1315" s="48"/>
      <c r="AG1315" s="48"/>
      <c r="AH1315" s="48"/>
      <c r="AI1315" s="48"/>
      <c r="AJ1315" s="48"/>
    </row>
    <row r="1316" spans="1:36" ht="21" customHeight="1" x14ac:dyDescent="0.25">
      <c r="A1316" s="48"/>
      <c r="B1316" s="48"/>
      <c r="C1316" s="48"/>
      <c r="D1316" s="48"/>
      <c r="E1316" s="48"/>
      <c r="F1316" s="48"/>
      <c r="G1316" s="48"/>
      <c r="H1316" s="48"/>
      <c r="I1316" s="48"/>
      <c r="J1316" s="48"/>
      <c r="K1316" s="48"/>
      <c r="L1316" s="48"/>
      <c r="M1316" s="48"/>
      <c r="N1316" s="48"/>
      <c r="O1316" s="48"/>
      <c r="P1316" s="48"/>
      <c r="Q1316" s="48"/>
      <c r="R1316" s="48"/>
      <c r="S1316" s="48"/>
      <c r="T1316" s="48"/>
      <c r="U1316" s="48"/>
      <c r="V1316" s="48"/>
      <c r="W1316" s="48"/>
      <c r="X1316" s="48"/>
      <c r="Y1316" s="799"/>
      <c r="Z1316" s="48"/>
      <c r="AA1316" s="48"/>
      <c r="AB1316" s="500"/>
      <c r="AC1316" s="298"/>
      <c r="AD1316" s="48"/>
      <c r="AE1316" s="48"/>
      <c r="AF1316" s="48"/>
      <c r="AG1316" s="48"/>
      <c r="AH1316" s="48"/>
      <c r="AI1316" s="48"/>
      <c r="AJ1316" s="48"/>
    </row>
    <row r="1317" spans="1:36" ht="21" customHeight="1" x14ac:dyDescent="0.25">
      <c r="A1317" s="48"/>
      <c r="B1317" s="48"/>
      <c r="C1317" s="48"/>
      <c r="D1317" s="48"/>
      <c r="E1317" s="48"/>
      <c r="F1317" s="48"/>
      <c r="G1317" s="48"/>
      <c r="H1317" s="48"/>
      <c r="I1317" s="48"/>
      <c r="J1317" s="48"/>
      <c r="K1317" s="48"/>
      <c r="L1317" s="48"/>
      <c r="M1317" s="48"/>
      <c r="N1317" s="48"/>
      <c r="O1317" s="48"/>
      <c r="P1317" s="48"/>
      <c r="Q1317" s="48"/>
      <c r="R1317" s="48"/>
      <c r="S1317" s="48"/>
      <c r="T1317" s="48"/>
      <c r="U1317" s="48"/>
      <c r="V1317" s="48"/>
      <c r="W1317" s="48"/>
      <c r="X1317" s="48"/>
      <c r="Y1317" s="799"/>
      <c r="Z1317" s="48"/>
      <c r="AA1317" s="48"/>
      <c r="AB1317" s="500"/>
      <c r="AC1317" s="298"/>
      <c r="AD1317" s="48"/>
      <c r="AE1317" s="48"/>
      <c r="AF1317" s="48"/>
      <c r="AG1317" s="48"/>
      <c r="AH1317" s="48"/>
      <c r="AI1317" s="48"/>
      <c r="AJ1317" s="48"/>
    </row>
    <row r="1318" spans="1:36" ht="21" customHeight="1" x14ac:dyDescent="0.25">
      <c r="A1318" s="48"/>
      <c r="B1318" s="48"/>
      <c r="C1318" s="48"/>
      <c r="D1318" s="48"/>
      <c r="E1318" s="48"/>
      <c r="F1318" s="48"/>
      <c r="G1318" s="48"/>
      <c r="H1318" s="48"/>
      <c r="I1318" s="48"/>
      <c r="J1318" s="48"/>
      <c r="K1318" s="48"/>
      <c r="L1318" s="48"/>
      <c r="M1318" s="48"/>
      <c r="N1318" s="48"/>
      <c r="O1318" s="48"/>
      <c r="P1318" s="48"/>
      <c r="Q1318" s="48"/>
      <c r="R1318" s="48"/>
      <c r="S1318" s="48"/>
      <c r="T1318" s="48"/>
      <c r="U1318" s="48"/>
      <c r="V1318" s="48"/>
      <c r="W1318" s="48"/>
      <c r="X1318" s="48"/>
      <c r="Y1318" s="799"/>
      <c r="Z1318" s="48"/>
      <c r="AA1318" s="48"/>
      <c r="AB1318" s="500"/>
      <c r="AC1318" s="298"/>
      <c r="AD1318" s="48"/>
      <c r="AE1318" s="48"/>
      <c r="AF1318" s="48"/>
      <c r="AG1318" s="48"/>
      <c r="AH1318" s="48"/>
      <c r="AI1318" s="48"/>
      <c r="AJ1318" s="48"/>
    </row>
    <row r="1319" spans="1:36" ht="21" customHeight="1" x14ac:dyDescent="0.25">
      <c r="A1319" s="48"/>
      <c r="B1319" s="48"/>
      <c r="C1319" s="48"/>
      <c r="D1319" s="48"/>
      <c r="E1319" s="48"/>
      <c r="F1319" s="48"/>
      <c r="G1319" s="48"/>
      <c r="H1319" s="48"/>
      <c r="I1319" s="48"/>
      <c r="J1319" s="48"/>
      <c r="K1319" s="48"/>
      <c r="L1319" s="48"/>
      <c r="M1319" s="48"/>
      <c r="N1319" s="48"/>
      <c r="O1319" s="48"/>
      <c r="P1319" s="48"/>
      <c r="Q1319" s="48"/>
      <c r="R1319" s="48"/>
      <c r="S1319" s="48"/>
      <c r="T1319" s="48"/>
      <c r="U1319" s="48"/>
      <c r="V1319" s="48"/>
      <c r="W1319" s="48"/>
      <c r="X1319" s="48"/>
      <c r="Y1319" s="799"/>
      <c r="Z1319" s="48"/>
      <c r="AA1319" s="48"/>
      <c r="AB1319" s="500"/>
      <c r="AC1319" s="298"/>
      <c r="AD1319" s="48"/>
      <c r="AE1319" s="48"/>
      <c r="AF1319" s="48"/>
      <c r="AG1319" s="48"/>
      <c r="AH1319" s="48"/>
      <c r="AI1319" s="48"/>
      <c r="AJ1319" s="48"/>
    </row>
    <row r="1320" spans="1:36" ht="21" customHeight="1" x14ac:dyDescent="0.25">
      <c r="A1320" s="48"/>
      <c r="B1320" s="48"/>
      <c r="C1320" s="48"/>
      <c r="D1320" s="48"/>
      <c r="E1320" s="48"/>
      <c r="F1320" s="48"/>
      <c r="G1320" s="48"/>
      <c r="H1320" s="48"/>
      <c r="I1320" s="48"/>
      <c r="J1320" s="48"/>
      <c r="K1320" s="48"/>
      <c r="L1320" s="48"/>
      <c r="M1320" s="48"/>
      <c r="N1320" s="48"/>
      <c r="O1320" s="48"/>
      <c r="P1320" s="48"/>
      <c r="Q1320" s="48"/>
      <c r="R1320" s="48"/>
      <c r="S1320" s="48"/>
      <c r="T1320" s="48"/>
      <c r="U1320" s="48"/>
      <c r="V1320" s="48"/>
      <c r="W1320" s="48"/>
      <c r="X1320" s="48"/>
      <c r="Y1320" s="799"/>
      <c r="Z1320" s="48"/>
      <c r="AA1320" s="48"/>
      <c r="AB1320" s="500"/>
      <c r="AC1320" s="298"/>
      <c r="AD1320" s="48"/>
      <c r="AE1320" s="48"/>
      <c r="AF1320" s="48"/>
      <c r="AG1320" s="48"/>
      <c r="AH1320" s="48"/>
      <c r="AI1320" s="48"/>
      <c r="AJ1320" s="48"/>
    </row>
    <row r="1321" spans="1:36" ht="21" customHeight="1" x14ac:dyDescent="0.25">
      <c r="A1321" s="48"/>
      <c r="B1321" s="48"/>
      <c r="C1321" s="48"/>
      <c r="D1321" s="48"/>
      <c r="E1321" s="48"/>
      <c r="F1321" s="48"/>
      <c r="G1321" s="48"/>
      <c r="H1321" s="48"/>
      <c r="I1321" s="48"/>
      <c r="J1321" s="48"/>
      <c r="K1321" s="48"/>
      <c r="L1321" s="48"/>
      <c r="M1321" s="48"/>
      <c r="N1321" s="48"/>
      <c r="O1321" s="48"/>
      <c r="P1321" s="48"/>
      <c r="Q1321" s="48"/>
      <c r="R1321" s="48"/>
      <c r="S1321" s="48"/>
      <c r="T1321" s="48"/>
      <c r="U1321" s="48"/>
      <c r="V1321" s="48"/>
      <c r="W1321" s="48"/>
      <c r="X1321" s="48"/>
      <c r="Y1321" s="799"/>
      <c r="Z1321" s="48"/>
      <c r="AA1321" s="48"/>
      <c r="AB1321" s="500"/>
      <c r="AC1321" s="298"/>
      <c r="AD1321" s="48"/>
      <c r="AE1321" s="48"/>
      <c r="AF1321" s="48"/>
      <c r="AG1321" s="48"/>
      <c r="AH1321" s="48"/>
      <c r="AI1321" s="48"/>
      <c r="AJ1321" s="48"/>
    </row>
    <row r="1322" spans="1:36" ht="21" customHeight="1" x14ac:dyDescent="0.25">
      <c r="A1322" s="48"/>
      <c r="B1322" s="48"/>
      <c r="C1322" s="48"/>
      <c r="D1322" s="48"/>
      <c r="E1322" s="48"/>
      <c r="F1322" s="48"/>
      <c r="G1322" s="48"/>
      <c r="H1322" s="48"/>
      <c r="I1322" s="48"/>
      <c r="J1322" s="48"/>
      <c r="K1322" s="48"/>
      <c r="L1322" s="48"/>
      <c r="M1322" s="48"/>
      <c r="N1322" s="48"/>
      <c r="O1322" s="48"/>
      <c r="P1322" s="48"/>
      <c r="Q1322" s="48"/>
      <c r="R1322" s="48"/>
      <c r="S1322" s="48"/>
      <c r="T1322" s="48"/>
      <c r="U1322" s="48"/>
      <c r="V1322" s="48"/>
      <c r="W1322" s="48"/>
      <c r="X1322" s="48"/>
      <c r="Y1322" s="799"/>
      <c r="Z1322" s="48"/>
      <c r="AA1322" s="48"/>
      <c r="AB1322" s="500"/>
      <c r="AC1322" s="298"/>
      <c r="AD1322" s="48"/>
      <c r="AE1322" s="48"/>
      <c r="AF1322" s="48"/>
      <c r="AG1322" s="48"/>
      <c r="AH1322" s="48"/>
      <c r="AI1322" s="48"/>
      <c r="AJ1322" s="48"/>
    </row>
    <row r="1323" spans="1:36" ht="21" customHeight="1" x14ac:dyDescent="0.25">
      <c r="A1323" s="48"/>
      <c r="B1323" s="48"/>
      <c r="C1323" s="48"/>
      <c r="D1323" s="48"/>
      <c r="E1323" s="48"/>
      <c r="F1323" s="48"/>
      <c r="G1323" s="48"/>
      <c r="H1323" s="48"/>
      <c r="I1323" s="48"/>
      <c r="J1323" s="48"/>
      <c r="K1323" s="48"/>
      <c r="L1323" s="48"/>
      <c r="M1323" s="48"/>
      <c r="N1323" s="48"/>
      <c r="O1323" s="48"/>
      <c r="P1323" s="48"/>
      <c r="Q1323" s="48"/>
      <c r="R1323" s="48"/>
      <c r="S1323" s="48"/>
      <c r="T1323" s="48"/>
      <c r="U1323" s="48"/>
      <c r="V1323" s="48"/>
      <c r="W1323" s="48"/>
      <c r="X1323" s="48"/>
      <c r="Y1323" s="799"/>
      <c r="Z1323" s="48"/>
      <c r="AA1323" s="48"/>
      <c r="AB1323" s="500"/>
      <c r="AC1323" s="298"/>
      <c r="AD1323" s="48"/>
      <c r="AE1323" s="48"/>
      <c r="AF1323" s="48"/>
      <c r="AG1323" s="48"/>
      <c r="AH1323" s="48"/>
      <c r="AI1323" s="48"/>
      <c r="AJ1323" s="48"/>
    </row>
    <row r="1324" spans="1:36" ht="21" customHeight="1" x14ac:dyDescent="0.25">
      <c r="A1324" s="48"/>
      <c r="B1324" s="48"/>
      <c r="C1324" s="48"/>
      <c r="D1324" s="48"/>
      <c r="E1324" s="48"/>
      <c r="F1324" s="48"/>
      <c r="G1324" s="48"/>
      <c r="H1324" s="48"/>
      <c r="I1324" s="48"/>
      <c r="J1324" s="48"/>
      <c r="K1324" s="48"/>
      <c r="L1324" s="48"/>
      <c r="M1324" s="48"/>
      <c r="N1324" s="48"/>
      <c r="O1324" s="48"/>
      <c r="P1324" s="48"/>
      <c r="Q1324" s="48"/>
      <c r="R1324" s="48"/>
      <c r="S1324" s="48"/>
      <c r="T1324" s="48"/>
      <c r="U1324" s="48"/>
      <c r="V1324" s="48"/>
      <c r="W1324" s="48"/>
      <c r="X1324" s="48"/>
      <c r="Y1324" s="799"/>
      <c r="Z1324" s="48"/>
      <c r="AA1324" s="48"/>
      <c r="AB1324" s="500"/>
      <c r="AC1324" s="298"/>
      <c r="AD1324" s="48"/>
      <c r="AE1324" s="48"/>
      <c r="AF1324" s="48"/>
      <c r="AG1324" s="48"/>
      <c r="AH1324" s="48"/>
      <c r="AI1324" s="48"/>
      <c r="AJ1324" s="48"/>
    </row>
    <row r="1325" spans="1:36" ht="21" customHeight="1" x14ac:dyDescent="0.25">
      <c r="A1325" s="48"/>
      <c r="B1325" s="48"/>
      <c r="C1325" s="48"/>
      <c r="D1325" s="48"/>
      <c r="E1325" s="48"/>
      <c r="F1325" s="48"/>
      <c r="G1325" s="48"/>
      <c r="H1325" s="48"/>
      <c r="I1325" s="48"/>
      <c r="J1325" s="48"/>
      <c r="K1325" s="48"/>
      <c r="L1325" s="48"/>
      <c r="M1325" s="48"/>
      <c r="N1325" s="48"/>
      <c r="O1325" s="48"/>
      <c r="P1325" s="48"/>
      <c r="Q1325" s="48"/>
      <c r="R1325" s="48"/>
      <c r="S1325" s="48"/>
      <c r="T1325" s="48"/>
      <c r="U1325" s="48"/>
      <c r="V1325" s="48"/>
      <c r="W1325" s="48"/>
      <c r="X1325" s="48"/>
      <c r="Y1325" s="799"/>
      <c r="Z1325" s="48"/>
      <c r="AA1325" s="48"/>
      <c r="AB1325" s="500"/>
      <c r="AC1325" s="298"/>
      <c r="AD1325" s="48"/>
      <c r="AE1325" s="48"/>
      <c r="AF1325" s="48"/>
      <c r="AG1325" s="48"/>
      <c r="AH1325" s="48"/>
      <c r="AI1325" s="48"/>
      <c r="AJ1325" s="48"/>
    </row>
    <row r="1326" spans="1:36" ht="21" customHeight="1" x14ac:dyDescent="0.25">
      <c r="A1326" s="48"/>
      <c r="B1326" s="48"/>
      <c r="C1326" s="48"/>
      <c r="D1326" s="48"/>
      <c r="E1326" s="48"/>
      <c r="F1326" s="48"/>
      <c r="G1326" s="48"/>
      <c r="H1326" s="48"/>
      <c r="I1326" s="48"/>
      <c r="J1326" s="48"/>
      <c r="K1326" s="48"/>
      <c r="L1326" s="48"/>
      <c r="M1326" s="48"/>
      <c r="N1326" s="48"/>
      <c r="O1326" s="48"/>
      <c r="P1326" s="48"/>
      <c r="Q1326" s="48"/>
      <c r="R1326" s="48"/>
      <c r="S1326" s="48"/>
      <c r="T1326" s="48"/>
      <c r="U1326" s="48"/>
      <c r="V1326" s="48"/>
      <c r="W1326" s="48"/>
      <c r="X1326" s="48"/>
      <c r="Y1326" s="799"/>
      <c r="Z1326" s="48"/>
      <c r="AA1326" s="48"/>
      <c r="AB1326" s="500"/>
      <c r="AC1326" s="298"/>
      <c r="AD1326" s="48"/>
      <c r="AE1326" s="48"/>
      <c r="AF1326" s="48"/>
      <c r="AG1326" s="48"/>
      <c r="AH1326" s="48"/>
      <c r="AI1326" s="48"/>
      <c r="AJ1326" s="48"/>
    </row>
    <row r="1327" spans="1:36" ht="21" customHeight="1" x14ac:dyDescent="0.25">
      <c r="A1327" s="48"/>
      <c r="B1327" s="48"/>
      <c r="C1327" s="48"/>
      <c r="D1327" s="48"/>
      <c r="E1327" s="48"/>
      <c r="F1327" s="48"/>
      <c r="G1327" s="48"/>
      <c r="H1327" s="48"/>
      <c r="I1327" s="48"/>
      <c r="J1327" s="48"/>
      <c r="K1327" s="48"/>
      <c r="L1327" s="48"/>
      <c r="M1327" s="48"/>
      <c r="N1327" s="48"/>
      <c r="O1327" s="48"/>
      <c r="P1327" s="48"/>
      <c r="Q1327" s="48"/>
      <c r="R1327" s="48"/>
      <c r="S1327" s="48"/>
      <c r="T1327" s="48"/>
      <c r="U1327" s="48"/>
      <c r="V1327" s="48"/>
      <c r="W1327" s="48"/>
      <c r="X1327" s="48"/>
      <c r="Y1327" s="799"/>
      <c r="Z1327" s="48"/>
      <c r="AA1327" s="48"/>
      <c r="AB1327" s="500"/>
      <c r="AC1327" s="298"/>
      <c r="AD1327" s="48"/>
      <c r="AE1327" s="48"/>
      <c r="AF1327" s="48"/>
      <c r="AG1327" s="48"/>
      <c r="AH1327" s="48"/>
      <c r="AI1327" s="48"/>
      <c r="AJ1327" s="48"/>
    </row>
    <row r="1328" spans="1:36" ht="21" customHeight="1" x14ac:dyDescent="0.25">
      <c r="A1328" s="48"/>
      <c r="B1328" s="48"/>
      <c r="C1328" s="48"/>
      <c r="D1328" s="48"/>
      <c r="E1328" s="48"/>
      <c r="F1328" s="48"/>
      <c r="G1328" s="48"/>
      <c r="H1328" s="48"/>
      <c r="I1328" s="48"/>
      <c r="J1328" s="48"/>
      <c r="K1328" s="48"/>
      <c r="L1328" s="48"/>
      <c r="M1328" s="48"/>
      <c r="N1328" s="48"/>
      <c r="O1328" s="48"/>
      <c r="P1328" s="48"/>
      <c r="Q1328" s="48"/>
      <c r="R1328" s="48"/>
      <c r="S1328" s="48"/>
      <c r="T1328" s="48"/>
      <c r="U1328" s="48"/>
      <c r="V1328" s="48"/>
      <c r="W1328" s="48"/>
      <c r="X1328" s="48"/>
      <c r="Y1328" s="799"/>
      <c r="Z1328" s="48"/>
      <c r="AA1328" s="48"/>
      <c r="AB1328" s="500"/>
      <c r="AC1328" s="298"/>
      <c r="AD1328" s="48"/>
      <c r="AE1328" s="48"/>
      <c r="AF1328" s="48"/>
      <c r="AG1328" s="48"/>
      <c r="AH1328" s="48"/>
      <c r="AI1328" s="48"/>
      <c r="AJ1328" s="48"/>
    </row>
    <row r="1329" spans="1:36" ht="21" customHeight="1" x14ac:dyDescent="0.25">
      <c r="A1329" s="48"/>
      <c r="B1329" s="48"/>
      <c r="C1329" s="48"/>
      <c r="D1329" s="48"/>
      <c r="E1329" s="48"/>
      <c r="F1329" s="48"/>
      <c r="G1329" s="48"/>
      <c r="H1329" s="48"/>
      <c r="I1329" s="48"/>
      <c r="J1329" s="48"/>
      <c r="K1329" s="48"/>
      <c r="L1329" s="48"/>
      <c r="M1329" s="48"/>
      <c r="N1329" s="48"/>
      <c r="O1329" s="48"/>
      <c r="P1329" s="48"/>
      <c r="Q1329" s="48"/>
      <c r="R1329" s="48"/>
      <c r="S1329" s="48"/>
      <c r="T1329" s="48"/>
      <c r="U1329" s="48"/>
      <c r="V1329" s="48"/>
      <c r="W1329" s="48"/>
      <c r="X1329" s="48"/>
      <c r="Y1329" s="799"/>
      <c r="Z1329" s="48"/>
      <c r="AA1329" s="48"/>
      <c r="AB1329" s="500"/>
      <c r="AC1329" s="298"/>
      <c r="AD1329" s="48"/>
      <c r="AE1329" s="48"/>
      <c r="AF1329" s="48"/>
      <c r="AG1329" s="48"/>
      <c r="AH1329" s="48"/>
      <c r="AI1329" s="48"/>
      <c r="AJ1329" s="48"/>
    </row>
    <row r="1330" spans="1:36" ht="21" customHeight="1" x14ac:dyDescent="0.25">
      <c r="A1330" s="48"/>
      <c r="B1330" s="48"/>
      <c r="C1330" s="48"/>
      <c r="D1330" s="48"/>
      <c r="E1330" s="48"/>
      <c r="F1330" s="48"/>
      <c r="G1330" s="48"/>
      <c r="H1330" s="48"/>
      <c r="I1330" s="48"/>
      <c r="J1330" s="48"/>
      <c r="K1330" s="48"/>
      <c r="L1330" s="48"/>
      <c r="M1330" s="48"/>
      <c r="N1330" s="48"/>
      <c r="O1330" s="48"/>
      <c r="P1330" s="48"/>
      <c r="Q1330" s="48"/>
      <c r="R1330" s="48"/>
      <c r="S1330" s="48"/>
      <c r="T1330" s="48"/>
      <c r="U1330" s="48"/>
      <c r="V1330" s="48"/>
      <c r="W1330" s="48"/>
      <c r="X1330" s="48"/>
      <c r="Y1330" s="799"/>
      <c r="Z1330" s="48"/>
      <c r="AA1330" s="48"/>
      <c r="AB1330" s="500"/>
      <c r="AC1330" s="298"/>
      <c r="AD1330" s="48"/>
      <c r="AE1330" s="48"/>
      <c r="AF1330" s="48"/>
      <c r="AG1330" s="48"/>
      <c r="AH1330" s="48"/>
      <c r="AI1330" s="48"/>
      <c r="AJ1330" s="48"/>
    </row>
    <row r="1331" spans="1:36" ht="21" customHeight="1" x14ac:dyDescent="0.25">
      <c r="A1331" s="48"/>
      <c r="B1331" s="48"/>
      <c r="C1331" s="48"/>
      <c r="D1331" s="48"/>
      <c r="E1331" s="48"/>
      <c r="F1331" s="48"/>
      <c r="G1331" s="48"/>
      <c r="H1331" s="48"/>
      <c r="I1331" s="48"/>
      <c r="J1331" s="48"/>
      <c r="K1331" s="48"/>
      <c r="L1331" s="48"/>
      <c r="M1331" s="48"/>
      <c r="N1331" s="48"/>
      <c r="O1331" s="48"/>
      <c r="P1331" s="48"/>
      <c r="Q1331" s="48"/>
      <c r="R1331" s="48"/>
      <c r="S1331" s="48"/>
      <c r="T1331" s="48"/>
      <c r="U1331" s="48"/>
      <c r="V1331" s="48"/>
      <c r="W1331" s="48"/>
      <c r="X1331" s="48"/>
      <c r="Y1331" s="799"/>
      <c r="Z1331" s="48"/>
      <c r="AA1331" s="48"/>
      <c r="AB1331" s="500"/>
      <c r="AC1331" s="298"/>
      <c r="AD1331" s="48"/>
      <c r="AE1331" s="48"/>
      <c r="AF1331" s="48"/>
      <c r="AG1331" s="48"/>
      <c r="AH1331" s="48"/>
      <c r="AI1331" s="48"/>
      <c r="AJ1331" s="48"/>
    </row>
    <row r="1332" spans="1:36" ht="21" customHeight="1" x14ac:dyDescent="0.25">
      <c r="A1332" s="48"/>
      <c r="B1332" s="48"/>
      <c r="C1332" s="48"/>
      <c r="D1332" s="48"/>
      <c r="E1332" s="48"/>
      <c r="F1332" s="48"/>
      <c r="G1332" s="48"/>
      <c r="H1332" s="48"/>
      <c r="I1332" s="48"/>
      <c r="J1332" s="48"/>
      <c r="K1332" s="48"/>
      <c r="L1332" s="48"/>
      <c r="M1332" s="48"/>
      <c r="N1332" s="48"/>
      <c r="O1332" s="48"/>
      <c r="P1332" s="48"/>
      <c r="Q1332" s="48"/>
      <c r="R1332" s="48"/>
      <c r="S1332" s="48"/>
      <c r="T1332" s="48"/>
      <c r="U1332" s="48"/>
      <c r="V1332" s="48"/>
      <c r="W1332" s="48"/>
      <c r="X1332" s="48"/>
      <c r="Y1332" s="799"/>
      <c r="Z1332" s="48"/>
      <c r="AA1332" s="48"/>
      <c r="AB1332" s="500"/>
      <c r="AC1332" s="298"/>
      <c r="AD1332" s="48"/>
      <c r="AE1332" s="48"/>
      <c r="AF1332" s="48"/>
      <c r="AG1332" s="48"/>
      <c r="AH1332" s="48"/>
      <c r="AI1332" s="48"/>
      <c r="AJ1332" s="48"/>
    </row>
    <row r="1333" spans="1:36" ht="21" customHeight="1" x14ac:dyDescent="0.25">
      <c r="A1333" s="48"/>
      <c r="B1333" s="48"/>
      <c r="C1333" s="48"/>
      <c r="D1333" s="48"/>
      <c r="E1333" s="48"/>
      <c r="F1333" s="48"/>
      <c r="G1333" s="48"/>
      <c r="H1333" s="48"/>
      <c r="I1333" s="48"/>
      <c r="J1333" s="48"/>
      <c r="K1333" s="48"/>
      <c r="L1333" s="48"/>
      <c r="M1333" s="48"/>
      <c r="N1333" s="48"/>
      <c r="O1333" s="48"/>
      <c r="P1333" s="48"/>
      <c r="Q1333" s="48"/>
      <c r="R1333" s="48"/>
      <c r="S1333" s="48"/>
      <c r="T1333" s="48"/>
      <c r="U1333" s="48"/>
      <c r="V1333" s="48"/>
      <c r="W1333" s="48"/>
      <c r="X1333" s="48"/>
      <c r="Y1333" s="799"/>
      <c r="Z1333" s="48"/>
      <c r="AA1333" s="48"/>
      <c r="AB1333" s="500"/>
      <c r="AC1333" s="298"/>
      <c r="AD1333" s="48"/>
      <c r="AE1333" s="48"/>
      <c r="AF1333" s="48"/>
      <c r="AG1333" s="48"/>
      <c r="AH1333" s="48"/>
      <c r="AI1333" s="48"/>
      <c r="AJ1333" s="48"/>
    </row>
    <row r="1334" spans="1:36" ht="21" customHeight="1" x14ac:dyDescent="0.25">
      <c r="A1334" s="48"/>
      <c r="B1334" s="48"/>
      <c r="C1334" s="48"/>
      <c r="D1334" s="48"/>
      <c r="E1334" s="48"/>
      <c r="F1334" s="48"/>
      <c r="G1334" s="48"/>
      <c r="H1334" s="48"/>
      <c r="I1334" s="48"/>
      <c r="J1334" s="48"/>
      <c r="K1334" s="48"/>
      <c r="L1334" s="48"/>
      <c r="M1334" s="48"/>
      <c r="N1334" s="48"/>
      <c r="O1334" s="48"/>
      <c r="P1334" s="48"/>
      <c r="Q1334" s="48"/>
      <c r="R1334" s="48"/>
      <c r="S1334" s="48"/>
      <c r="T1334" s="48"/>
      <c r="U1334" s="48"/>
      <c r="V1334" s="48"/>
      <c r="W1334" s="48"/>
      <c r="X1334" s="48"/>
      <c r="Y1334" s="799"/>
      <c r="Z1334" s="48"/>
      <c r="AA1334" s="48"/>
      <c r="AB1334" s="500"/>
      <c r="AC1334" s="298"/>
      <c r="AD1334" s="48"/>
      <c r="AE1334" s="48"/>
      <c r="AF1334" s="48"/>
      <c r="AG1334" s="48"/>
      <c r="AH1334" s="48"/>
      <c r="AI1334" s="48"/>
      <c r="AJ1334" s="48"/>
    </row>
    <row r="1335" spans="1:36" ht="21" customHeight="1" x14ac:dyDescent="0.25">
      <c r="A1335" s="48"/>
      <c r="B1335" s="48"/>
      <c r="C1335" s="48"/>
      <c r="D1335" s="48"/>
      <c r="E1335" s="48"/>
      <c r="F1335" s="48"/>
      <c r="G1335" s="48"/>
      <c r="H1335" s="48"/>
      <c r="I1335" s="48"/>
      <c r="J1335" s="48"/>
      <c r="K1335" s="48"/>
      <c r="L1335" s="48"/>
      <c r="M1335" s="48"/>
      <c r="N1335" s="48"/>
      <c r="O1335" s="48"/>
      <c r="P1335" s="48"/>
      <c r="Q1335" s="48"/>
      <c r="R1335" s="48"/>
      <c r="S1335" s="48"/>
      <c r="T1335" s="48"/>
      <c r="U1335" s="48"/>
      <c r="V1335" s="48"/>
      <c r="W1335" s="48"/>
      <c r="X1335" s="48"/>
      <c r="Y1335" s="799"/>
      <c r="Z1335" s="48"/>
      <c r="AA1335" s="48"/>
      <c r="AB1335" s="500"/>
      <c r="AC1335" s="298"/>
      <c r="AD1335" s="48"/>
      <c r="AE1335" s="48"/>
      <c r="AF1335" s="48"/>
      <c r="AG1335" s="48"/>
      <c r="AH1335" s="48"/>
      <c r="AI1335" s="48"/>
      <c r="AJ1335" s="48"/>
    </row>
    <row r="1336" spans="1:36" ht="21" customHeight="1" x14ac:dyDescent="0.25">
      <c r="A1336" s="48"/>
      <c r="B1336" s="48"/>
      <c r="C1336" s="48"/>
      <c r="D1336" s="48"/>
      <c r="E1336" s="48"/>
      <c r="F1336" s="48"/>
      <c r="G1336" s="48"/>
      <c r="H1336" s="48"/>
      <c r="I1336" s="48"/>
      <c r="J1336" s="48"/>
      <c r="K1336" s="48"/>
      <c r="L1336" s="48"/>
      <c r="M1336" s="48"/>
      <c r="N1336" s="48"/>
      <c r="O1336" s="48"/>
      <c r="P1336" s="48"/>
      <c r="Q1336" s="48"/>
      <c r="R1336" s="48"/>
      <c r="S1336" s="48"/>
      <c r="T1336" s="48"/>
      <c r="U1336" s="48"/>
      <c r="V1336" s="48"/>
      <c r="W1336" s="48"/>
      <c r="X1336" s="48"/>
      <c r="Y1336" s="799"/>
      <c r="Z1336" s="48"/>
      <c r="AA1336" s="48"/>
      <c r="AB1336" s="500"/>
      <c r="AC1336" s="298"/>
      <c r="AD1336" s="48"/>
      <c r="AE1336" s="48"/>
      <c r="AF1336" s="48"/>
      <c r="AG1336" s="48"/>
      <c r="AH1336" s="48"/>
      <c r="AI1336" s="48"/>
      <c r="AJ1336" s="48"/>
    </row>
    <row r="1337" spans="1:36" ht="21" customHeight="1" x14ac:dyDescent="0.25">
      <c r="A1337" s="48"/>
      <c r="B1337" s="48"/>
      <c r="C1337" s="48"/>
      <c r="D1337" s="48"/>
      <c r="E1337" s="48"/>
      <c r="F1337" s="48"/>
      <c r="G1337" s="48"/>
      <c r="H1337" s="48"/>
      <c r="I1337" s="48"/>
      <c r="J1337" s="48"/>
      <c r="K1337" s="48"/>
      <c r="L1337" s="48"/>
      <c r="M1337" s="48"/>
      <c r="N1337" s="48"/>
      <c r="O1337" s="48"/>
      <c r="P1337" s="48"/>
      <c r="Q1337" s="48"/>
      <c r="R1337" s="48"/>
      <c r="S1337" s="48"/>
      <c r="T1337" s="48"/>
      <c r="U1337" s="48"/>
      <c r="V1337" s="48"/>
      <c r="W1337" s="48"/>
      <c r="X1337" s="48"/>
      <c r="Y1337" s="799"/>
      <c r="Z1337" s="48"/>
      <c r="AA1337" s="48"/>
      <c r="AB1337" s="500"/>
      <c r="AC1337" s="298"/>
      <c r="AD1337" s="48"/>
      <c r="AE1337" s="48"/>
      <c r="AF1337" s="48"/>
      <c r="AG1337" s="48"/>
      <c r="AH1337" s="48"/>
      <c r="AI1337" s="48"/>
      <c r="AJ1337" s="48"/>
    </row>
    <row r="1338" spans="1:36" ht="21" customHeight="1" x14ac:dyDescent="0.25">
      <c r="A1338" s="48"/>
      <c r="B1338" s="48"/>
      <c r="C1338" s="48"/>
      <c r="D1338" s="48"/>
      <c r="E1338" s="48"/>
      <c r="F1338" s="48"/>
      <c r="G1338" s="48"/>
      <c r="H1338" s="48"/>
      <c r="I1338" s="48"/>
      <c r="J1338" s="48"/>
      <c r="K1338" s="48"/>
      <c r="L1338" s="48"/>
      <c r="M1338" s="48"/>
      <c r="N1338" s="48"/>
      <c r="O1338" s="48"/>
      <c r="P1338" s="48"/>
      <c r="Q1338" s="48"/>
      <c r="R1338" s="48"/>
      <c r="S1338" s="48"/>
      <c r="T1338" s="48"/>
      <c r="U1338" s="48"/>
      <c r="V1338" s="48"/>
      <c r="W1338" s="48"/>
      <c r="X1338" s="48"/>
      <c r="Y1338" s="799"/>
      <c r="Z1338" s="48"/>
      <c r="AA1338" s="48"/>
      <c r="AB1338" s="500"/>
      <c r="AC1338" s="298"/>
      <c r="AD1338" s="48"/>
      <c r="AE1338" s="48"/>
      <c r="AF1338" s="48"/>
      <c r="AG1338" s="48"/>
      <c r="AH1338" s="48"/>
      <c r="AI1338" s="48"/>
      <c r="AJ1338" s="48"/>
    </row>
    <row r="1339" spans="1:36" ht="21" customHeight="1" x14ac:dyDescent="0.25">
      <c r="A1339" s="48"/>
      <c r="B1339" s="48"/>
      <c r="C1339" s="48"/>
      <c r="D1339" s="48"/>
      <c r="E1339" s="48"/>
      <c r="F1339" s="48"/>
      <c r="G1339" s="48"/>
      <c r="H1339" s="48"/>
      <c r="I1339" s="48"/>
      <c r="J1339" s="48"/>
      <c r="K1339" s="48"/>
      <c r="L1339" s="48"/>
      <c r="M1339" s="48"/>
      <c r="N1339" s="48"/>
      <c r="O1339" s="48"/>
      <c r="P1339" s="48"/>
      <c r="Q1339" s="48"/>
      <c r="R1339" s="48"/>
      <c r="S1339" s="48"/>
      <c r="T1339" s="48"/>
      <c r="U1339" s="48"/>
      <c r="V1339" s="48"/>
      <c r="W1339" s="48"/>
      <c r="X1339" s="48"/>
      <c r="Y1339" s="799"/>
      <c r="Z1339" s="48"/>
      <c r="AA1339" s="48"/>
      <c r="AB1339" s="500"/>
      <c r="AC1339" s="298"/>
      <c r="AD1339" s="48"/>
      <c r="AE1339" s="48"/>
      <c r="AF1339" s="48"/>
      <c r="AG1339" s="48"/>
      <c r="AH1339" s="48"/>
      <c r="AI1339" s="48"/>
      <c r="AJ1339" s="48"/>
    </row>
    <row r="1340" spans="1:36" ht="21" customHeight="1" x14ac:dyDescent="0.25">
      <c r="A1340" s="48"/>
      <c r="B1340" s="48"/>
      <c r="C1340" s="48"/>
      <c r="D1340" s="48"/>
      <c r="E1340" s="48"/>
      <c r="F1340" s="48"/>
      <c r="G1340" s="48"/>
      <c r="H1340" s="48"/>
      <c r="I1340" s="48"/>
      <c r="J1340" s="48"/>
      <c r="K1340" s="48"/>
      <c r="L1340" s="48"/>
      <c r="M1340" s="48"/>
      <c r="N1340" s="48"/>
      <c r="O1340" s="48"/>
      <c r="P1340" s="48"/>
      <c r="Q1340" s="48"/>
      <c r="R1340" s="48"/>
      <c r="S1340" s="48"/>
      <c r="T1340" s="48"/>
      <c r="U1340" s="48"/>
      <c r="V1340" s="48"/>
      <c r="W1340" s="48"/>
      <c r="X1340" s="48"/>
      <c r="Y1340" s="799"/>
      <c r="Z1340" s="48"/>
      <c r="AA1340" s="48"/>
      <c r="AB1340" s="500"/>
      <c r="AC1340" s="298"/>
      <c r="AD1340" s="48"/>
      <c r="AE1340" s="48"/>
      <c r="AF1340" s="48"/>
      <c r="AG1340" s="48"/>
      <c r="AH1340" s="48"/>
      <c r="AI1340" s="48"/>
      <c r="AJ1340" s="48"/>
    </row>
    <row r="1341" spans="1:36" ht="21" customHeight="1" x14ac:dyDescent="0.25">
      <c r="A1341" s="48"/>
      <c r="B1341" s="48"/>
      <c r="C1341" s="48"/>
      <c r="D1341" s="48"/>
      <c r="E1341" s="48"/>
      <c r="F1341" s="48"/>
      <c r="G1341" s="48"/>
      <c r="H1341" s="48"/>
      <c r="I1341" s="48"/>
      <c r="J1341" s="48"/>
      <c r="K1341" s="48"/>
      <c r="L1341" s="48"/>
      <c r="M1341" s="48"/>
      <c r="N1341" s="48"/>
      <c r="O1341" s="48"/>
      <c r="P1341" s="48"/>
      <c r="Q1341" s="48"/>
      <c r="R1341" s="48"/>
      <c r="S1341" s="48"/>
      <c r="T1341" s="48"/>
      <c r="U1341" s="48"/>
      <c r="V1341" s="48"/>
      <c r="W1341" s="48"/>
      <c r="X1341" s="48"/>
      <c r="Y1341" s="799"/>
      <c r="Z1341" s="48"/>
      <c r="AA1341" s="48"/>
      <c r="AB1341" s="500"/>
      <c r="AC1341" s="298"/>
      <c r="AD1341" s="48"/>
      <c r="AE1341" s="48"/>
      <c r="AF1341" s="48"/>
      <c r="AG1341" s="48"/>
      <c r="AH1341" s="48"/>
      <c r="AI1341" s="48"/>
      <c r="AJ1341" s="48"/>
    </row>
    <row r="1342" spans="1:36" ht="21" customHeight="1" x14ac:dyDescent="0.25">
      <c r="A1342" s="48"/>
      <c r="B1342" s="48"/>
      <c r="C1342" s="48"/>
      <c r="D1342" s="48"/>
      <c r="E1342" s="48"/>
      <c r="F1342" s="48"/>
      <c r="G1342" s="48"/>
      <c r="H1342" s="48"/>
      <c r="I1342" s="48"/>
      <c r="J1342" s="48"/>
      <c r="K1342" s="48"/>
      <c r="L1342" s="48"/>
      <c r="M1342" s="48"/>
      <c r="N1342" s="48"/>
      <c r="O1342" s="48"/>
      <c r="P1342" s="48"/>
      <c r="Q1342" s="48"/>
      <c r="R1342" s="48"/>
      <c r="S1342" s="48"/>
      <c r="T1342" s="48"/>
      <c r="U1342" s="48"/>
      <c r="V1342" s="48"/>
      <c r="W1342" s="48"/>
      <c r="X1342" s="48"/>
      <c r="Y1342" s="799"/>
      <c r="Z1342" s="48"/>
      <c r="AA1342" s="48"/>
      <c r="AB1342" s="500"/>
      <c r="AC1342" s="298"/>
      <c r="AD1342" s="48"/>
      <c r="AE1342" s="48"/>
      <c r="AF1342" s="48"/>
      <c r="AG1342" s="48"/>
      <c r="AH1342" s="48"/>
      <c r="AI1342" s="48"/>
      <c r="AJ1342" s="48"/>
    </row>
    <row r="1343" spans="1:36" ht="21" customHeight="1" x14ac:dyDescent="0.25">
      <c r="A1343" s="48"/>
      <c r="B1343" s="48"/>
      <c r="C1343" s="48"/>
      <c r="D1343" s="48"/>
      <c r="E1343" s="48"/>
      <c r="F1343" s="48"/>
      <c r="G1343" s="48"/>
      <c r="H1343" s="48"/>
      <c r="I1343" s="48"/>
      <c r="J1343" s="48"/>
      <c r="K1343" s="48"/>
      <c r="L1343" s="48"/>
      <c r="M1343" s="48"/>
      <c r="N1343" s="48"/>
      <c r="O1343" s="48"/>
      <c r="P1343" s="48"/>
      <c r="Q1343" s="48"/>
      <c r="R1343" s="48"/>
      <c r="S1343" s="48"/>
      <c r="T1343" s="48"/>
      <c r="U1343" s="48"/>
      <c r="V1343" s="48"/>
      <c r="W1343" s="48"/>
      <c r="X1343" s="48"/>
      <c r="Y1343" s="799"/>
      <c r="Z1343" s="48"/>
      <c r="AA1343" s="48"/>
      <c r="AB1343" s="500"/>
      <c r="AC1343" s="298"/>
      <c r="AD1343" s="48"/>
      <c r="AE1343" s="48"/>
      <c r="AF1343" s="48"/>
      <c r="AG1343" s="48"/>
      <c r="AH1343" s="48"/>
      <c r="AI1343" s="48"/>
      <c r="AJ1343" s="48"/>
    </row>
    <row r="1344" spans="1:36" ht="21" customHeight="1" x14ac:dyDescent="0.25">
      <c r="A1344" s="48"/>
      <c r="B1344" s="48"/>
      <c r="C1344" s="48"/>
      <c r="D1344" s="48"/>
      <c r="E1344" s="48"/>
      <c r="F1344" s="48"/>
      <c r="G1344" s="48"/>
      <c r="H1344" s="48"/>
      <c r="I1344" s="48"/>
      <c r="J1344" s="48"/>
      <c r="K1344" s="48"/>
      <c r="L1344" s="48"/>
      <c r="M1344" s="48"/>
      <c r="N1344" s="48"/>
      <c r="O1344" s="48"/>
      <c r="P1344" s="48"/>
      <c r="Q1344" s="48"/>
      <c r="R1344" s="48"/>
      <c r="S1344" s="48"/>
      <c r="T1344" s="48"/>
      <c r="U1344" s="48"/>
      <c r="V1344" s="48"/>
      <c r="W1344" s="48"/>
      <c r="X1344" s="48"/>
      <c r="Y1344" s="799"/>
      <c r="Z1344" s="48"/>
      <c r="AA1344" s="48"/>
      <c r="AB1344" s="500"/>
      <c r="AC1344" s="298"/>
      <c r="AD1344" s="48"/>
      <c r="AE1344" s="48"/>
      <c r="AF1344" s="48"/>
      <c r="AG1344" s="48"/>
      <c r="AH1344" s="48"/>
      <c r="AI1344" s="48"/>
      <c r="AJ1344" s="48"/>
    </row>
    <row r="1345" spans="1:36" ht="21" customHeight="1" x14ac:dyDescent="0.25">
      <c r="A1345" s="48"/>
      <c r="B1345" s="48"/>
      <c r="C1345" s="48"/>
      <c r="D1345" s="48"/>
      <c r="E1345" s="48"/>
      <c r="F1345" s="48"/>
      <c r="G1345" s="48"/>
      <c r="H1345" s="48"/>
      <c r="I1345" s="48"/>
      <c r="J1345" s="48"/>
      <c r="K1345" s="48"/>
      <c r="L1345" s="48"/>
      <c r="M1345" s="48"/>
      <c r="N1345" s="48"/>
      <c r="O1345" s="48"/>
      <c r="P1345" s="48"/>
      <c r="Q1345" s="48"/>
      <c r="R1345" s="48"/>
      <c r="S1345" s="48"/>
      <c r="T1345" s="48"/>
      <c r="U1345" s="48"/>
      <c r="V1345" s="48"/>
      <c r="W1345" s="48"/>
      <c r="X1345" s="48"/>
      <c r="Y1345" s="799"/>
      <c r="Z1345" s="48"/>
      <c r="AA1345" s="48"/>
      <c r="AB1345" s="500"/>
      <c r="AC1345" s="298"/>
      <c r="AD1345" s="48"/>
      <c r="AE1345" s="48"/>
      <c r="AF1345" s="48"/>
      <c r="AG1345" s="48"/>
      <c r="AH1345" s="48"/>
      <c r="AI1345" s="48"/>
      <c r="AJ1345" s="48"/>
    </row>
    <row r="1346" spans="1:36" ht="21" customHeight="1" x14ac:dyDescent="0.25">
      <c r="A1346" s="48"/>
      <c r="B1346" s="48"/>
      <c r="C1346" s="48"/>
      <c r="D1346" s="48"/>
      <c r="E1346" s="48"/>
      <c r="F1346" s="48"/>
      <c r="G1346" s="48"/>
      <c r="H1346" s="48"/>
      <c r="I1346" s="48"/>
      <c r="J1346" s="48"/>
      <c r="K1346" s="48"/>
      <c r="L1346" s="48"/>
      <c r="M1346" s="48"/>
      <c r="N1346" s="48"/>
      <c r="O1346" s="48"/>
      <c r="P1346" s="48"/>
      <c r="Q1346" s="48"/>
      <c r="R1346" s="48"/>
      <c r="S1346" s="48"/>
      <c r="T1346" s="48"/>
      <c r="U1346" s="48"/>
      <c r="V1346" s="48"/>
      <c r="W1346" s="48"/>
      <c r="X1346" s="48"/>
      <c r="Y1346" s="799"/>
      <c r="Z1346" s="48"/>
      <c r="AA1346" s="48"/>
      <c r="AB1346" s="500"/>
      <c r="AC1346" s="298"/>
      <c r="AD1346" s="48"/>
      <c r="AE1346" s="48"/>
      <c r="AF1346" s="48"/>
      <c r="AG1346" s="48"/>
      <c r="AH1346" s="48"/>
      <c r="AI1346" s="48"/>
      <c r="AJ1346" s="48"/>
    </row>
    <row r="1347" spans="1:36" ht="21" customHeight="1" x14ac:dyDescent="0.25">
      <c r="A1347" s="48"/>
      <c r="B1347" s="48"/>
      <c r="C1347" s="48"/>
      <c r="D1347" s="48"/>
      <c r="E1347" s="48"/>
      <c r="F1347" s="48"/>
      <c r="G1347" s="48"/>
      <c r="H1347" s="48"/>
      <c r="I1347" s="48"/>
      <c r="J1347" s="48"/>
      <c r="K1347" s="48"/>
      <c r="L1347" s="48"/>
      <c r="M1347" s="48"/>
      <c r="N1347" s="48"/>
      <c r="O1347" s="48"/>
      <c r="P1347" s="48"/>
      <c r="Q1347" s="48"/>
      <c r="R1347" s="48"/>
      <c r="S1347" s="48"/>
      <c r="T1347" s="48"/>
      <c r="U1347" s="48"/>
      <c r="V1347" s="48"/>
      <c r="W1347" s="48"/>
      <c r="X1347" s="48"/>
      <c r="Y1347" s="799"/>
      <c r="Z1347" s="48"/>
      <c r="AA1347" s="48"/>
      <c r="AB1347" s="500"/>
      <c r="AC1347" s="298"/>
      <c r="AD1347" s="48"/>
      <c r="AE1347" s="48"/>
      <c r="AF1347" s="48"/>
      <c r="AG1347" s="48"/>
      <c r="AH1347" s="48"/>
      <c r="AI1347" s="48"/>
      <c r="AJ1347" s="48"/>
    </row>
    <row r="1348" spans="1:36" ht="21" customHeight="1" x14ac:dyDescent="0.25">
      <c r="A1348" s="48"/>
      <c r="B1348" s="48"/>
      <c r="C1348" s="48"/>
      <c r="D1348" s="48"/>
      <c r="E1348" s="48"/>
      <c r="F1348" s="48"/>
      <c r="G1348" s="48"/>
      <c r="H1348" s="48"/>
      <c r="I1348" s="48"/>
      <c r="J1348" s="48"/>
      <c r="K1348" s="48"/>
      <c r="L1348" s="48"/>
      <c r="M1348" s="48"/>
      <c r="N1348" s="48"/>
      <c r="O1348" s="48"/>
      <c r="P1348" s="48"/>
      <c r="Q1348" s="48"/>
      <c r="R1348" s="48"/>
      <c r="S1348" s="48"/>
      <c r="T1348" s="48"/>
      <c r="U1348" s="48"/>
      <c r="V1348" s="48"/>
      <c r="W1348" s="48"/>
      <c r="X1348" s="48"/>
      <c r="Y1348" s="799"/>
      <c r="Z1348" s="48"/>
      <c r="AA1348" s="48"/>
      <c r="AB1348" s="500"/>
      <c r="AC1348" s="298"/>
      <c r="AD1348" s="48"/>
      <c r="AE1348" s="48"/>
      <c r="AF1348" s="48"/>
      <c r="AG1348" s="48"/>
      <c r="AH1348" s="48"/>
      <c r="AI1348" s="48"/>
      <c r="AJ1348" s="48"/>
    </row>
    <row r="1349" spans="1:36" ht="21" customHeight="1" x14ac:dyDescent="0.25">
      <c r="A1349" s="48"/>
      <c r="B1349" s="48"/>
      <c r="C1349" s="48"/>
      <c r="D1349" s="48"/>
      <c r="E1349" s="48"/>
      <c r="F1349" s="48"/>
      <c r="G1349" s="48"/>
      <c r="H1349" s="48"/>
      <c r="I1349" s="48"/>
      <c r="J1349" s="48"/>
      <c r="K1349" s="48"/>
      <c r="L1349" s="48"/>
      <c r="M1349" s="48"/>
      <c r="N1349" s="48"/>
      <c r="O1349" s="48"/>
      <c r="P1349" s="48"/>
      <c r="Q1349" s="48"/>
      <c r="R1349" s="48"/>
      <c r="S1349" s="48"/>
      <c r="T1349" s="48"/>
      <c r="U1349" s="48"/>
      <c r="V1349" s="48"/>
      <c r="W1349" s="48"/>
      <c r="X1349" s="48"/>
      <c r="Y1349" s="799"/>
      <c r="Z1349" s="48"/>
      <c r="AA1349" s="48"/>
      <c r="AB1349" s="500"/>
      <c r="AC1349" s="298"/>
      <c r="AD1349" s="48"/>
      <c r="AE1349" s="48"/>
      <c r="AF1349" s="48"/>
      <c r="AG1349" s="48"/>
      <c r="AH1349" s="48"/>
      <c r="AI1349" s="48"/>
      <c r="AJ1349" s="48"/>
    </row>
    <row r="1350" spans="1:36" ht="21" customHeight="1" x14ac:dyDescent="0.25">
      <c r="A1350" s="48"/>
      <c r="B1350" s="48"/>
      <c r="C1350" s="48"/>
      <c r="D1350" s="48"/>
      <c r="E1350" s="48"/>
      <c r="F1350" s="48"/>
      <c r="G1350" s="48"/>
      <c r="H1350" s="48"/>
      <c r="I1350" s="48"/>
      <c r="J1350" s="48"/>
      <c r="K1350" s="48"/>
      <c r="L1350" s="48"/>
      <c r="M1350" s="48"/>
      <c r="N1350" s="48"/>
      <c r="O1350" s="48"/>
      <c r="P1350" s="48"/>
      <c r="Q1350" s="48"/>
      <c r="R1350" s="48"/>
      <c r="S1350" s="48"/>
      <c r="T1350" s="48"/>
      <c r="U1350" s="48"/>
      <c r="V1350" s="48"/>
      <c r="W1350" s="48"/>
      <c r="X1350" s="48"/>
      <c r="Y1350" s="799"/>
      <c r="Z1350" s="48"/>
      <c r="AA1350" s="48"/>
      <c r="AB1350" s="500"/>
      <c r="AC1350" s="298"/>
      <c r="AD1350" s="48"/>
      <c r="AE1350" s="48"/>
      <c r="AF1350" s="48"/>
      <c r="AG1350" s="48"/>
      <c r="AH1350" s="48"/>
      <c r="AI1350" s="48"/>
      <c r="AJ1350" s="48"/>
    </row>
    <row r="1351" spans="1:36" ht="21" customHeight="1" x14ac:dyDescent="0.25">
      <c r="A1351" s="48"/>
      <c r="B1351" s="48"/>
      <c r="C1351" s="48"/>
      <c r="D1351" s="48"/>
      <c r="E1351" s="48"/>
      <c r="F1351" s="48"/>
      <c r="G1351" s="48"/>
      <c r="H1351" s="48"/>
      <c r="I1351" s="48"/>
      <c r="J1351" s="48"/>
      <c r="K1351" s="48"/>
      <c r="L1351" s="48"/>
      <c r="M1351" s="48"/>
      <c r="N1351" s="48"/>
      <c r="O1351" s="48"/>
      <c r="P1351" s="48"/>
      <c r="Q1351" s="48"/>
      <c r="R1351" s="48"/>
      <c r="S1351" s="48"/>
      <c r="T1351" s="48"/>
      <c r="U1351" s="48"/>
      <c r="V1351" s="48"/>
      <c r="W1351" s="48"/>
      <c r="X1351" s="48"/>
      <c r="Y1351" s="799"/>
      <c r="Z1351" s="48"/>
      <c r="AA1351" s="48"/>
      <c r="AB1351" s="500"/>
      <c r="AC1351" s="298"/>
      <c r="AD1351" s="48"/>
      <c r="AE1351" s="48"/>
      <c r="AF1351" s="48"/>
      <c r="AG1351" s="48"/>
      <c r="AH1351" s="48"/>
      <c r="AI1351" s="48"/>
      <c r="AJ1351" s="48"/>
    </row>
    <row r="1352" spans="1:36" ht="21" customHeight="1" x14ac:dyDescent="0.25">
      <c r="A1352" s="48"/>
      <c r="B1352" s="48"/>
      <c r="C1352" s="48"/>
      <c r="D1352" s="48"/>
      <c r="E1352" s="48"/>
      <c r="F1352" s="48"/>
      <c r="G1352" s="48"/>
      <c r="H1352" s="48"/>
      <c r="I1352" s="48"/>
      <c r="J1352" s="48"/>
      <c r="K1352" s="48"/>
      <c r="L1352" s="48"/>
      <c r="M1352" s="48"/>
      <c r="N1352" s="48"/>
      <c r="O1352" s="48"/>
      <c r="P1352" s="48"/>
      <c r="Q1352" s="48"/>
      <c r="R1352" s="48"/>
      <c r="S1352" s="48"/>
      <c r="T1352" s="48"/>
      <c r="U1352" s="48"/>
      <c r="V1352" s="48"/>
      <c r="W1352" s="48"/>
      <c r="X1352" s="48"/>
      <c r="Y1352" s="799"/>
      <c r="Z1352" s="48"/>
      <c r="AA1352" s="48"/>
      <c r="AB1352" s="500"/>
      <c r="AC1352" s="298"/>
      <c r="AD1352" s="48"/>
      <c r="AE1352" s="48"/>
      <c r="AF1352" s="48"/>
      <c r="AG1352" s="48"/>
      <c r="AH1352" s="48"/>
      <c r="AI1352" s="48"/>
      <c r="AJ1352" s="48"/>
    </row>
    <row r="1353" spans="1:36" ht="21" customHeight="1" x14ac:dyDescent="0.3">
      <c r="A1353" s="48"/>
      <c r="B1353" s="48"/>
      <c r="C1353" s="48"/>
      <c r="D1353" s="48"/>
      <c r="E1353" s="48"/>
      <c r="F1353" s="5"/>
      <c r="G1353" s="48"/>
      <c r="H1353" s="48"/>
      <c r="I1353" s="48"/>
      <c r="J1353" s="48"/>
      <c r="K1353" s="48"/>
      <c r="L1353" s="48"/>
      <c r="M1353" s="48"/>
      <c r="N1353" s="48"/>
      <c r="O1353" s="48"/>
      <c r="P1353" s="48"/>
      <c r="Q1353" s="48"/>
      <c r="R1353" s="48"/>
      <c r="S1353" s="48"/>
      <c r="T1353" s="48"/>
      <c r="U1353" s="48"/>
      <c r="V1353" s="48"/>
      <c r="W1353" s="48"/>
      <c r="X1353" s="48"/>
      <c r="Y1353" s="799"/>
      <c r="Z1353" s="48"/>
      <c r="AA1353" s="48"/>
      <c r="AB1353" s="500"/>
      <c r="AC1353" s="298"/>
      <c r="AD1353" s="48"/>
      <c r="AE1353" s="48"/>
      <c r="AF1353" s="48"/>
      <c r="AG1353" s="48"/>
      <c r="AH1353" s="48"/>
      <c r="AI1353" s="48"/>
      <c r="AJ1353" s="48"/>
    </row>
    <row r="1354" spans="1:36" ht="21" customHeight="1" x14ac:dyDescent="0.3">
      <c r="A1354" s="5"/>
      <c r="B1354" s="5"/>
      <c r="C1354" s="5"/>
      <c r="D1354" s="5"/>
      <c r="E1354" s="5"/>
      <c r="F1354" s="5"/>
      <c r="G1354" s="5"/>
      <c r="H1354" s="5"/>
      <c r="I1354" s="5"/>
      <c r="J1354" s="5"/>
      <c r="K1354" s="5"/>
      <c r="L1354" s="5"/>
      <c r="M1354" s="53"/>
      <c r="N1354" s="5"/>
      <c r="O1354" s="5"/>
      <c r="P1354" s="5"/>
      <c r="Q1354" s="5"/>
      <c r="R1354" s="5"/>
      <c r="S1354" s="5"/>
      <c r="T1354" s="5"/>
      <c r="U1354" s="5"/>
      <c r="V1354" s="5"/>
      <c r="W1354" s="54"/>
      <c r="X1354" s="54"/>
      <c r="Y1354" s="800"/>
      <c r="Z1354" s="56"/>
      <c r="AA1354" s="5"/>
      <c r="AB1354" s="373"/>
      <c r="AC1354" s="298"/>
      <c r="AD1354" s="5"/>
      <c r="AE1354" s="5"/>
      <c r="AF1354" s="5"/>
      <c r="AG1354" s="5"/>
      <c r="AH1354" s="5"/>
      <c r="AI1354" s="5"/>
      <c r="AJ1354" s="5"/>
    </row>
    <row r="1355" spans="1:36" ht="21" customHeight="1" x14ac:dyDescent="0.3">
      <c r="A1355" s="5"/>
      <c r="B1355" s="5"/>
      <c r="C1355" s="5"/>
      <c r="D1355" s="5"/>
      <c r="E1355" s="5"/>
      <c r="F1355" s="5"/>
      <c r="G1355" s="5"/>
      <c r="H1355" s="5"/>
      <c r="I1355" s="5"/>
      <c r="J1355" s="5"/>
      <c r="K1355" s="5"/>
      <c r="L1355" s="5"/>
      <c r="M1355" s="53"/>
      <c r="N1355" s="5"/>
      <c r="O1355" s="5"/>
      <c r="P1355" s="5"/>
      <c r="Q1355" s="5"/>
      <c r="R1355" s="5"/>
      <c r="S1355" s="5"/>
      <c r="T1355" s="5"/>
      <c r="U1355" s="5"/>
      <c r="V1355" s="5"/>
      <c r="W1355" s="54"/>
      <c r="X1355" s="54"/>
      <c r="Y1355" s="800"/>
      <c r="Z1355" s="56"/>
      <c r="AA1355" s="5"/>
      <c r="AB1355" s="373"/>
      <c r="AC1355" s="298"/>
      <c r="AD1355" s="5"/>
      <c r="AE1355" s="5"/>
      <c r="AF1355" s="5"/>
      <c r="AG1355" s="5"/>
      <c r="AH1355" s="5"/>
      <c r="AI1355" s="5"/>
      <c r="AJ1355" s="5"/>
    </row>
    <row r="1356" spans="1:36" ht="21" customHeight="1" x14ac:dyDescent="0.3">
      <c r="A1356" s="5"/>
      <c r="B1356" s="5"/>
      <c r="C1356" s="5"/>
      <c r="D1356" s="5"/>
      <c r="E1356" s="5"/>
      <c r="F1356" s="5"/>
      <c r="G1356" s="5"/>
      <c r="H1356" s="5"/>
      <c r="I1356" s="5"/>
      <c r="J1356" s="5"/>
      <c r="K1356" s="5"/>
      <c r="L1356" s="5"/>
      <c r="M1356" s="53"/>
      <c r="N1356" s="5"/>
      <c r="O1356" s="5"/>
      <c r="P1356" s="5"/>
      <c r="Q1356" s="5"/>
      <c r="R1356" s="5"/>
      <c r="S1356" s="5"/>
      <c r="T1356" s="5"/>
      <c r="U1356" s="5"/>
      <c r="V1356" s="5"/>
      <c r="W1356" s="54"/>
      <c r="X1356" s="54"/>
      <c r="Y1356" s="800"/>
      <c r="Z1356" s="56"/>
      <c r="AA1356" s="5"/>
      <c r="AB1356" s="373"/>
      <c r="AC1356" s="298"/>
      <c r="AD1356" s="5"/>
      <c r="AE1356" s="5"/>
      <c r="AF1356" s="5"/>
      <c r="AG1356" s="5"/>
      <c r="AH1356" s="5"/>
      <c r="AI1356" s="5"/>
      <c r="AJ1356" s="5"/>
    </row>
    <row r="1357" spans="1:36" ht="21" customHeight="1" x14ac:dyDescent="0.3">
      <c r="A1357" s="5"/>
      <c r="B1357" s="5"/>
      <c r="C1357" s="5"/>
      <c r="D1357" s="5"/>
      <c r="E1357" s="5"/>
      <c r="F1357" s="5"/>
      <c r="G1357" s="5"/>
      <c r="H1357" s="5"/>
      <c r="I1357" s="5"/>
      <c r="J1357" s="5"/>
      <c r="K1357" s="5"/>
      <c r="L1357" s="5"/>
      <c r="M1357" s="53"/>
      <c r="N1357" s="5"/>
      <c r="O1357" s="5"/>
      <c r="P1357" s="5"/>
      <c r="Q1357" s="5"/>
      <c r="R1357" s="5"/>
      <c r="S1357" s="5"/>
      <c r="T1357" s="5"/>
      <c r="U1357" s="5"/>
      <c r="V1357" s="5"/>
      <c r="W1357" s="54"/>
      <c r="X1357" s="54"/>
      <c r="Y1357" s="800"/>
      <c r="Z1357" s="56"/>
      <c r="AA1357" s="5"/>
      <c r="AB1357" s="373"/>
      <c r="AC1357" s="298"/>
      <c r="AD1357" s="5"/>
      <c r="AE1357" s="5"/>
      <c r="AF1357" s="5"/>
      <c r="AG1357" s="5"/>
      <c r="AH1357" s="5"/>
      <c r="AI1357" s="5"/>
      <c r="AJ1357" s="5"/>
    </row>
    <row r="1358" spans="1:36" ht="21" customHeight="1" x14ac:dyDescent="0.3">
      <c r="A1358" s="5"/>
      <c r="B1358" s="5"/>
      <c r="C1358" s="5"/>
      <c r="D1358" s="5"/>
      <c r="E1358" s="5"/>
      <c r="F1358" s="5"/>
      <c r="G1358" s="5"/>
      <c r="H1358" s="5"/>
      <c r="I1358" s="5"/>
      <c r="J1358" s="5"/>
      <c r="K1358" s="5"/>
      <c r="L1358" s="5"/>
      <c r="M1358" s="53"/>
      <c r="N1358" s="5"/>
      <c r="O1358" s="5"/>
      <c r="P1358" s="5"/>
      <c r="Q1358" s="5"/>
      <c r="R1358" s="5"/>
      <c r="S1358" s="5"/>
      <c r="T1358" s="5"/>
      <c r="U1358" s="5"/>
      <c r="V1358" s="5"/>
      <c r="W1358" s="54"/>
      <c r="X1358" s="54"/>
      <c r="Y1358" s="800"/>
      <c r="Z1358" s="56"/>
      <c r="AA1358" s="5"/>
      <c r="AB1358" s="373"/>
      <c r="AC1358" s="298"/>
      <c r="AD1358" s="5"/>
      <c r="AE1358" s="5"/>
      <c r="AF1358" s="5"/>
      <c r="AG1358" s="5"/>
      <c r="AH1358" s="5"/>
      <c r="AI1358" s="5"/>
      <c r="AJ1358" s="5"/>
    </row>
    <row r="1359" spans="1:36" ht="21" customHeight="1" x14ac:dyDescent="0.3">
      <c r="A1359" s="5"/>
      <c r="B1359" s="5"/>
      <c r="C1359" s="5"/>
      <c r="D1359" s="5"/>
      <c r="E1359" s="5"/>
      <c r="F1359" s="5"/>
      <c r="G1359" s="5"/>
      <c r="H1359" s="5"/>
      <c r="I1359" s="5"/>
      <c r="J1359" s="5"/>
      <c r="K1359" s="5"/>
      <c r="L1359" s="5"/>
      <c r="M1359" s="53"/>
      <c r="N1359" s="5"/>
      <c r="O1359" s="5"/>
      <c r="P1359" s="5"/>
      <c r="Q1359" s="5"/>
      <c r="R1359" s="5"/>
      <c r="S1359" s="5"/>
      <c r="T1359" s="5"/>
      <c r="U1359" s="5"/>
      <c r="V1359" s="5"/>
      <c r="W1359" s="54"/>
      <c r="X1359" s="54"/>
      <c r="Y1359" s="800"/>
      <c r="Z1359" s="56"/>
      <c r="AA1359" s="5"/>
      <c r="AB1359" s="373"/>
      <c r="AC1359" s="298"/>
      <c r="AD1359" s="5"/>
      <c r="AE1359" s="5"/>
      <c r="AF1359" s="5"/>
      <c r="AG1359" s="5"/>
      <c r="AH1359" s="5"/>
      <c r="AI1359" s="5"/>
      <c r="AJ1359" s="5"/>
    </row>
    <row r="1360" spans="1:36" ht="21" customHeight="1" x14ac:dyDescent="0.3">
      <c r="A1360" s="5"/>
      <c r="B1360" s="5"/>
      <c r="C1360" s="5"/>
      <c r="D1360" s="5"/>
      <c r="E1360" s="5"/>
      <c r="F1360" s="5"/>
      <c r="G1360" s="5"/>
      <c r="H1360" s="5"/>
      <c r="I1360" s="5"/>
      <c r="J1360" s="5"/>
      <c r="K1360" s="5"/>
      <c r="L1360" s="5"/>
      <c r="M1360" s="53"/>
      <c r="N1360" s="5"/>
      <c r="O1360" s="5"/>
      <c r="P1360" s="5"/>
      <c r="Q1360" s="5"/>
      <c r="R1360" s="5"/>
      <c r="S1360" s="5"/>
      <c r="T1360" s="5"/>
      <c r="U1360" s="5"/>
      <c r="V1360" s="5"/>
      <c r="W1360" s="54"/>
      <c r="X1360" s="54"/>
      <c r="Y1360" s="800"/>
      <c r="Z1360" s="56"/>
      <c r="AA1360" s="5"/>
      <c r="AB1360" s="373"/>
      <c r="AC1360" s="298"/>
      <c r="AD1360" s="5"/>
      <c r="AE1360" s="5"/>
      <c r="AF1360" s="5"/>
      <c r="AG1360" s="5"/>
      <c r="AH1360" s="5"/>
      <c r="AI1360" s="5"/>
      <c r="AJ1360" s="5"/>
    </row>
    <row r="1361" spans="1:36" ht="21" customHeight="1" x14ac:dyDescent="0.3">
      <c r="A1361" s="5"/>
      <c r="B1361" s="5"/>
      <c r="C1361" s="5"/>
      <c r="D1361" s="5"/>
      <c r="E1361" s="5"/>
      <c r="F1361" s="5"/>
      <c r="G1361" s="5"/>
      <c r="H1361" s="5"/>
      <c r="I1361" s="5"/>
      <c r="J1361" s="5"/>
      <c r="K1361" s="5"/>
      <c r="L1361" s="5"/>
      <c r="M1361" s="53"/>
      <c r="N1361" s="5"/>
      <c r="O1361" s="5"/>
      <c r="P1361" s="5"/>
      <c r="Q1361" s="5"/>
      <c r="R1361" s="5"/>
      <c r="S1361" s="5"/>
      <c r="T1361" s="5"/>
      <c r="U1361" s="5"/>
      <c r="V1361" s="5"/>
      <c r="W1361" s="54"/>
      <c r="X1361" s="54"/>
      <c r="Y1361" s="800"/>
      <c r="Z1361" s="56"/>
      <c r="AA1361" s="5"/>
      <c r="AB1361" s="373"/>
      <c r="AC1361" s="298"/>
      <c r="AD1361" s="5"/>
      <c r="AE1361" s="5"/>
      <c r="AF1361" s="5"/>
      <c r="AG1361" s="5"/>
      <c r="AH1361" s="5"/>
      <c r="AI1361" s="5"/>
      <c r="AJ1361" s="5"/>
    </row>
    <row r="1362" spans="1:36" ht="21" customHeight="1" x14ac:dyDescent="0.3">
      <c r="A1362" s="5"/>
      <c r="B1362" s="5"/>
      <c r="C1362" s="5"/>
      <c r="D1362" s="5"/>
      <c r="E1362" s="5"/>
      <c r="F1362" s="5"/>
      <c r="G1362" s="5"/>
      <c r="H1362" s="5"/>
      <c r="I1362" s="5"/>
      <c r="J1362" s="5"/>
      <c r="K1362" s="5"/>
      <c r="L1362" s="5"/>
      <c r="M1362" s="53"/>
      <c r="N1362" s="5"/>
      <c r="O1362" s="5"/>
      <c r="P1362" s="5"/>
      <c r="Q1362" s="5"/>
      <c r="R1362" s="5"/>
      <c r="S1362" s="5"/>
      <c r="T1362" s="5"/>
      <c r="U1362" s="5"/>
      <c r="V1362" s="5"/>
      <c r="W1362" s="54"/>
      <c r="X1362" s="54"/>
      <c r="Y1362" s="800"/>
      <c r="Z1362" s="56"/>
      <c r="AA1362" s="5"/>
      <c r="AB1362" s="373"/>
      <c r="AC1362" s="298"/>
      <c r="AD1362" s="5"/>
      <c r="AE1362" s="5"/>
      <c r="AF1362" s="5"/>
      <c r="AG1362" s="5"/>
      <c r="AH1362" s="5"/>
      <c r="AI1362" s="5"/>
      <c r="AJ1362" s="5"/>
    </row>
    <row r="1363" spans="1:36" ht="21" customHeight="1" x14ac:dyDescent="0.3">
      <c r="A1363" s="5"/>
      <c r="B1363" s="5"/>
      <c r="C1363" s="5"/>
      <c r="D1363" s="5"/>
      <c r="E1363" s="5"/>
      <c r="F1363" s="5"/>
      <c r="G1363" s="5"/>
      <c r="H1363" s="5"/>
      <c r="I1363" s="5"/>
      <c r="J1363" s="5"/>
      <c r="K1363" s="5"/>
      <c r="L1363" s="5"/>
      <c r="M1363" s="53"/>
      <c r="N1363" s="5"/>
      <c r="O1363" s="5"/>
      <c r="P1363" s="5"/>
      <c r="Q1363" s="5"/>
      <c r="R1363" s="5"/>
      <c r="S1363" s="5"/>
      <c r="T1363" s="5"/>
      <c r="U1363" s="5"/>
      <c r="V1363" s="5"/>
      <c r="W1363" s="54"/>
      <c r="X1363" s="54"/>
      <c r="Y1363" s="800"/>
      <c r="Z1363" s="56"/>
      <c r="AA1363" s="5"/>
      <c r="AB1363" s="373"/>
      <c r="AC1363" s="298"/>
      <c r="AD1363" s="5"/>
      <c r="AE1363" s="5"/>
      <c r="AF1363" s="5"/>
      <c r="AG1363" s="5"/>
      <c r="AH1363" s="5"/>
      <c r="AI1363" s="5"/>
      <c r="AJ1363" s="5"/>
    </row>
    <row r="1364" spans="1:36" ht="21" customHeight="1" x14ac:dyDescent="0.3">
      <c r="A1364" s="5"/>
      <c r="B1364" s="5"/>
      <c r="C1364" s="5"/>
      <c r="D1364" s="5"/>
      <c r="E1364" s="5"/>
      <c r="F1364" s="5"/>
      <c r="G1364" s="5"/>
      <c r="H1364" s="5"/>
      <c r="I1364" s="5"/>
      <c r="J1364" s="5"/>
      <c r="K1364" s="5"/>
      <c r="L1364" s="5"/>
      <c r="M1364" s="53"/>
      <c r="N1364" s="5"/>
      <c r="O1364" s="5"/>
      <c r="P1364" s="5"/>
      <c r="Q1364" s="5"/>
      <c r="R1364" s="5"/>
      <c r="S1364" s="5"/>
      <c r="T1364" s="5"/>
      <c r="U1364" s="5"/>
      <c r="V1364" s="5"/>
      <c r="W1364" s="54"/>
      <c r="X1364" s="54"/>
      <c r="Y1364" s="800"/>
      <c r="Z1364" s="56"/>
      <c r="AA1364" s="5"/>
      <c r="AB1364" s="373"/>
      <c r="AC1364" s="298"/>
      <c r="AD1364" s="5"/>
      <c r="AE1364" s="5"/>
      <c r="AF1364" s="5"/>
      <c r="AG1364" s="5"/>
      <c r="AH1364" s="5"/>
      <c r="AI1364" s="5"/>
      <c r="AJ1364" s="5"/>
    </row>
    <row r="1365" spans="1:36" ht="21" customHeight="1" x14ac:dyDescent="0.3">
      <c r="A1365" s="5"/>
      <c r="B1365" s="5"/>
      <c r="C1365" s="5"/>
      <c r="D1365" s="5"/>
      <c r="E1365" s="5"/>
      <c r="G1365" s="5"/>
      <c r="H1365" s="5"/>
      <c r="I1365" s="5"/>
      <c r="J1365" s="5"/>
      <c r="K1365" s="5"/>
      <c r="L1365" s="5"/>
      <c r="M1365" s="53"/>
      <c r="N1365" s="5"/>
      <c r="O1365" s="5"/>
      <c r="P1365" s="5"/>
      <c r="Q1365" s="5"/>
      <c r="R1365" s="5"/>
      <c r="S1365" s="5"/>
      <c r="T1365" s="5"/>
      <c r="U1365" s="5"/>
      <c r="V1365" s="5"/>
      <c r="W1365" s="54"/>
      <c r="X1365" s="54"/>
      <c r="Y1365" s="800"/>
      <c r="Z1365" s="56"/>
      <c r="AA1365" s="5"/>
      <c r="AB1365" s="373"/>
      <c r="AC1365" s="298"/>
      <c r="AD1365" s="5"/>
      <c r="AE1365" s="5"/>
      <c r="AF1365" s="5"/>
      <c r="AG1365" s="5"/>
      <c r="AH1365" s="5"/>
      <c r="AI1365" s="5"/>
      <c r="AJ1365" s="5"/>
    </row>
  </sheetData>
  <mergeCells count="600">
    <mergeCell ref="AC71:AC74"/>
    <mergeCell ref="H47:J47"/>
    <mergeCell ref="L47:N47"/>
    <mergeCell ref="P47:R47"/>
    <mergeCell ref="S47:U47"/>
    <mergeCell ref="W47:X47"/>
    <mergeCell ref="Y47:AB47"/>
    <mergeCell ref="Y501:AB501"/>
    <mergeCell ref="M500:U500"/>
    <mergeCell ref="Z499:AB499"/>
    <mergeCell ref="H66:L66"/>
    <mergeCell ref="M66:U66"/>
    <mergeCell ref="H67:L67"/>
    <mergeCell ref="M67:U67"/>
    <mergeCell ref="X67:Y67"/>
    <mergeCell ref="Z67:AB67"/>
    <mergeCell ref="H68:L68"/>
    <mergeCell ref="M68:U68"/>
    <mergeCell ref="H69:J69"/>
    <mergeCell ref="L69:N69"/>
    <mergeCell ref="P69:R69"/>
    <mergeCell ref="S69:U69"/>
    <mergeCell ref="W69:X69"/>
    <mergeCell ref="Y69:AB69"/>
    <mergeCell ref="H500:L500"/>
    <mergeCell ref="H501:J501"/>
    <mergeCell ref="L501:N501"/>
    <mergeCell ref="P501:R501"/>
    <mergeCell ref="S501:U501"/>
    <mergeCell ref="X471:Y471"/>
    <mergeCell ref="Y414:AB414"/>
    <mergeCell ref="L548:N548"/>
    <mergeCell ref="P548:R548"/>
    <mergeCell ref="S548:U548"/>
    <mergeCell ref="W548:X548"/>
    <mergeCell ref="Y548:AB548"/>
    <mergeCell ref="H525:L525"/>
    <mergeCell ref="M525:U525"/>
    <mergeCell ref="H526:L526"/>
    <mergeCell ref="M526:U526"/>
    <mergeCell ref="Z546:AB546"/>
    <mergeCell ref="H546:L546"/>
    <mergeCell ref="M546:U546"/>
    <mergeCell ref="X546:Y546"/>
    <mergeCell ref="X526:Y526"/>
    <mergeCell ref="Z526:AB526"/>
    <mergeCell ref="H527:L527"/>
    <mergeCell ref="M527:U527"/>
    <mergeCell ref="H528:J528"/>
    <mergeCell ref="L528:N528"/>
    <mergeCell ref="P528:R528"/>
    <mergeCell ref="S528:U528"/>
    <mergeCell ref="W528:X528"/>
    <mergeCell ref="Y528:AB528"/>
    <mergeCell ref="Y607:AB607"/>
    <mergeCell ref="L587:N587"/>
    <mergeCell ref="P587:R587"/>
    <mergeCell ref="S587:U587"/>
    <mergeCell ref="H585:L585"/>
    <mergeCell ref="H584:L584"/>
    <mergeCell ref="M584:U584"/>
    <mergeCell ref="H567:J567"/>
    <mergeCell ref="L567:N567"/>
    <mergeCell ref="P567:R567"/>
    <mergeCell ref="S567:U567"/>
    <mergeCell ref="H607:J607"/>
    <mergeCell ref="L607:N607"/>
    <mergeCell ref="P607:R607"/>
    <mergeCell ref="S607:U607"/>
    <mergeCell ref="W607:X607"/>
    <mergeCell ref="M585:U585"/>
    <mergeCell ref="M564:U564"/>
    <mergeCell ref="H565:L565"/>
    <mergeCell ref="H641:L641"/>
    <mergeCell ref="M641:U641"/>
    <mergeCell ref="X641:Y641"/>
    <mergeCell ref="Z641:AB641"/>
    <mergeCell ref="H642:L642"/>
    <mergeCell ref="M642:U642"/>
    <mergeCell ref="H643:J643"/>
    <mergeCell ref="L643:N643"/>
    <mergeCell ref="P643:R643"/>
    <mergeCell ref="S643:U643"/>
    <mergeCell ref="O627:O629"/>
    <mergeCell ref="M565:U565"/>
    <mergeCell ref="X565:Y565"/>
    <mergeCell ref="Z565:AB565"/>
    <mergeCell ref="H566:L566"/>
    <mergeCell ref="H587:J587"/>
    <mergeCell ref="W501:X501"/>
    <mergeCell ref="H499:L499"/>
    <mergeCell ref="M499:U499"/>
    <mergeCell ref="X499:Y499"/>
    <mergeCell ref="W567:X567"/>
    <mergeCell ref="Y567:AB567"/>
    <mergeCell ref="L414:N414"/>
    <mergeCell ref="H447:L447"/>
    <mergeCell ref="M447:U447"/>
    <mergeCell ref="H448:L448"/>
    <mergeCell ref="M448:U448"/>
    <mergeCell ref="X448:Y448"/>
    <mergeCell ref="Z448:AB448"/>
    <mergeCell ref="H449:L449"/>
    <mergeCell ref="M449:U449"/>
    <mergeCell ref="H450:J450"/>
    <mergeCell ref="L450:N450"/>
    <mergeCell ref="P450:R450"/>
    <mergeCell ref="S450:U450"/>
    <mergeCell ref="W450:X450"/>
    <mergeCell ref="H545:L545"/>
    <mergeCell ref="M545:U545"/>
    <mergeCell ref="M566:U566"/>
    <mergeCell ref="H564:L564"/>
    <mergeCell ref="W848:X848"/>
    <mergeCell ref="H704:L704"/>
    <mergeCell ref="M704:U704"/>
    <mergeCell ref="H547:L547"/>
    <mergeCell ref="M547:U547"/>
    <mergeCell ref="H548:J548"/>
    <mergeCell ref="Z677:AB677"/>
    <mergeCell ref="H678:L678"/>
    <mergeCell ref="M678:U678"/>
    <mergeCell ref="H679:J679"/>
    <mergeCell ref="L679:N679"/>
    <mergeCell ref="P679:R679"/>
    <mergeCell ref="H606:L606"/>
    <mergeCell ref="M606:U606"/>
    <mergeCell ref="H605:L605"/>
    <mergeCell ref="M605:U605"/>
    <mergeCell ref="X605:Y605"/>
    <mergeCell ref="Z605:AB605"/>
    <mergeCell ref="H604:L604"/>
    <mergeCell ref="M604:U604"/>
    <mergeCell ref="X585:Y585"/>
    <mergeCell ref="Z585:AB585"/>
    <mergeCell ref="H586:L586"/>
    <mergeCell ref="M586:U586"/>
    <mergeCell ref="H662:L662"/>
    <mergeCell ref="M662:U662"/>
    <mergeCell ref="S848:U848"/>
    <mergeCell ref="Y821:AB821"/>
    <mergeCell ref="H796:L796"/>
    <mergeCell ref="M796:U796"/>
    <mergeCell ref="X796:Y796"/>
    <mergeCell ref="Z796:AB796"/>
    <mergeCell ref="H797:L797"/>
    <mergeCell ref="M797:U797"/>
    <mergeCell ref="H798:J798"/>
    <mergeCell ref="L798:N798"/>
    <mergeCell ref="P798:R798"/>
    <mergeCell ref="H818:L818"/>
    <mergeCell ref="M818:U818"/>
    <mergeCell ref="H819:L819"/>
    <mergeCell ref="M819:U819"/>
    <mergeCell ref="Y798:AB798"/>
    <mergeCell ref="M724:M725"/>
    <mergeCell ref="H775:L775"/>
    <mergeCell ref="M775:U775"/>
    <mergeCell ref="H776:L776"/>
    <mergeCell ref="M776:U776"/>
    <mergeCell ref="X776:Y776"/>
    <mergeCell ref="H845:L845"/>
    <mergeCell ref="M845:U845"/>
    <mergeCell ref="H847:L847"/>
    <mergeCell ref="M847:U847"/>
    <mergeCell ref="H821:J821"/>
    <mergeCell ref="X741:Y741"/>
    <mergeCell ref="Z741:AB741"/>
    <mergeCell ref="H742:L742"/>
    <mergeCell ref="M742:U742"/>
    <mergeCell ref="H743:J743"/>
    <mergeCell ref="L743:N743"/>
    <mergeCell ref="P743:R743"/>
    <mergeCell ref="S743:U743"/>
    <mergeCell ref="W743:X743"/>
    <mergeCell ref="Y743:AB743"/>
    <mergeCell ref="H778:J778"/>
    <mergeCell ref="L778:N778"/>
    <mergeCell ref="P778:R778"/>
    <mergeCell ref="S778:U778"/>
    <mergeCell ref="W778:X778"/>
    <mergeCell ref="Y778:AB778"/>
    <mergeCell ref="O745:O747"/>
    <mergeCell ref="W821:X821"/>
    <mergeCell ref="Z776:AB776"/>
    <mergeCell ref="H660:L660"/>
    <mergeCell ref="M660:U660"/>
    <mergeCell ref="H661:L661"/>
    <mergeCell ref="W643:X643"/>
    <mergeCell ref="Y643:AB643"/>
    <mergeCell ref="H622:L622"/>
    <mergeCell ref="M622:U622"/>
    <mergeCell ref="H623:L623"/>
    <mergeCell ref="M623:U623"/>
    <mergeCell ref="Y625:AB625"/>
    <mergeCell ref="O645:O646"/>
    <mergeCell ref="W625:X625"/>
    <mergeCell ref="Z661:AB661"/>
    <mergeCell ref="M640:U640"/>
    <mergeCell ref="H640:L640"/>
    <mergeCell ref="X623:Y623"/>
    <mergeCell ref="Z623:AB623"/>
    <mergeCell ref="H624:L624"/>
    <mergeCell ref="M661:U661"/>
    <mergeCell ref="X661:Y661"/>
    <mergeCell ref="X412:Y412"/>
    <mergeCell ref="Z412:AB412"/>
    <mergeCell ref="Z471:AB471"/>
    <mergeCell ref="H472:L472"/>
    <mergeCell ref="M472:U472"/>
    <mergeCell ref="H473:J473"/>
    <mergeCell ref="L473:N473"/>
    <mergeCell ref="P473:R473"/>
    <mergeCell ref="S473:U473"/>
    <mergeCell ref="W473:X473"/>
    <mergeCell ref="Y473:AB473"/>
    <mergeCell ref="W414:X414"/>
    <mergeCell ref="M412:U412"/>
    <mergeCell ref="H413:L413"/>
    <mergeCell ref="M413:U413"/>
    <mergeCell ref="H414:J414"/>
    <mergeCell ref="Y450:AB450"/>
    <mergeCell ref="H412:L412"/>
    <mergeCell ref="P414:R414"/>
    <mergeCell ref="S414:U414"/>
    <mergeCell ref="H369:J369"/>
    <mergeCell ref="L369:N369"/>
    <mergeCell ref="H498:L498"/>
    <mergeCell ref="M498:U498"/>
    <mergeCell ref="V416:V418"/>
    <mergeCell ref="L432:L433"/>
    <mergeCell ref="L416:L418"/>
    <mergeCell ref="M416:M417"/>
    <mergeCell ref="O416:O417"/>
    <mergeCell ref="H470:L470"/>
    <mergeCell ref="M470:U470"/>
    <mergeCell ref="H471:L471"/>
    <mergeCell ref="M471:U471"/>
    <mergeCell ref="O432:O434"/>
    <mergeCell ref="Z337:AB337"/>
    <mergeCell ref="Y309:AB309"/>
    <mergeCell ref="W309:X309"/>
    <mergeCell ref="S309:U309"/>
    <mergeCell ref="P309:R309"/>
    <mergeCell ref="L309:N309"/>
    <mergeCell ref="M338:U338"/>
    <mergeCell ref="H411:L411"/>
    <mergeCell ref="M411:U411"/>
    <mergeCell ref="W397:X397"/>
    <mergeCell ref="Y397:AB397"/>
    <mergeCell ref="W339:X339"/>
    <mergeCell ref="Y339:AB339"/>
    <mergeCell ref="Z395:AB395"/>
    <mergeCell ref="X367:Y367"/>
    <mergeCell ref="Z367:AB367"/>
    <mergeCell ref="H396:L396"/>
    <mergeCell ref="M396:U396"/>
    <mergeCell ref="W369:X369"/>
    <mergeCell ref="Y369:AB369"/>
    <mergeCell ref="H397:J397"/>
    <mergeCell ref="L397:N397"/>
    <mergeCell ref="M311:M312"/>
    <mergeCell ref="L311:L312"/>
    <mergeCell ref="M6:M8"/>
    <mergeCell ref="L137:N137"/>
    <mergeCell ref="H214:J214"/>
    <mergeCell ref="L214:N214"/>
    <mergeCell ref="P214:R214"/>
    <mergeCell ref="S214:U214"/>
    <mergeCell ref="W214:X214"/>
    <mergeCell ref="Y214:AB214"/>
    <mergeCell ref="H137:J137"/>
    <mergeCell ref="H85:L85"/>
    <mergeCell ref="M85:U85"/>
    <mergeCell ref="X85:Y85"/>
    <mergeCell ref="H167:L167"/>
    <mergeCell ref="M167:U167"/>
    <mergeCell ref="W106:X106"/>
    <mergeCell ref="Y106:AB106"/>
    <mergeCell ref="M139:M141"/>
    <mergeCell ref="L139:L140"/>
    <mergeCell ref="H188:J188"/>
    <mergeCell ref="L188:N188"/>
    <mergeCell ref="P188:R188"/>
    <mergeCell ref="M166:U166"/>
    <mergeCell ref="M108:M109"/>
    <mergeCell ref="V108:V109"/>
    <mergeCell ref="AC850:AC854"/>
    <mergeCell ref="AC75:AC76"/>
    <mergeCell ref="Z85:AB85"/>
    <mergeCell ref="H86:L86"/>
    <mergeCell ref="X104:Y104"/>
    <mergeCell ref="Z104:AB104"/>
    <mergeCell ref="Z307:AB307"/>
    <mergeCell ref="X307:Y307"/>
    <mergeCell ref="M307:U307"/>
    <mergeCell ref="H307:L307"/>
    <mergeCell ref="H336:L336"/>
    <mergeCell ref="S188:U188"/>
    <mergeCell ref="M170:M171"/>
    <mergeCell ref="P397:R397"/>
    <mergeCell ref="S397:U397"/>
    <mergeCell ref="H339:J339"/>
    <mergeCell ref="L339:N339"/>
    <mergeCell ref="H165:L165"/>
    <mergeCell ref="M165:U165"/>
    <mergeCell ref="H166:L166"/>
    <mergeCell ref="H168:J168"/>
    <mergeCell ref="L168:N168"/>
    <mergeCell ref="P168:R168"/>
    <mergeCell ref="S168:U168"/>
    <mergeCell ref="AC780:AC783"/>
    <mergeCell ref="AC645:AC647"/>
    <mergeCell ref="AC708:AC710"/>
    <mergeCell ref="AC402:AC405"/>
    <mergeCell ref="AC416:AC431"/>
    <mergeCell ref="AC432:AC440"/>
    <mergeCell ref="AC371:AC378"/>
    <mergeCell ref="AC399:AC401"/>
    <mergeCell ref="L106:N106"/>
    <mergeCell ref="P106:R106"/>
    <mergeCell ref="S106:U106"/>
    <mergeCell ref="H134:L134"/>
    <mergeCell ref="M134:U134"/>
    <mergeCell ref="H135:L135"/>
    <mergeCell ref="M135:U135"/>
    <mergeCell ref="X135:Y135"/>
    <mergeCell ref="Z135:AB135"/>
    <mergeCell ref="H234:L234"/>
    <mergeCell ref="M234:U234"/>
    <mergeCell ref="AC170:AC176"/>
    <mergeCell ref="AC238:AC246"/>
    <mergeCell ref="X234:Y234"/>
    <mergeCell ref="Z234:AB234"/>
    <mergeCell ref="H235:L235"/>
    <mergeCell ref="AC681:AC693"/>
    <mergeCell ref="AC724:AC733"/>
    <mergeCell ref="AC694:AC696"/>
    <mergeCell ref="AC609:AC617"/>
    <mergeCell ref="AC530:AC536"/>
    <mergeCell ref="AC454:AC463"/>
    <mergeCell ref="AC538:AC540"/>
    <mergeCell ref="AC475:AC487"/>
    <mergeCell ref="AC550:AC552"/>
    <mergeCell ref="AC589:AC597"/>
    <mergeCell ref="AC556:AC558"/>
    <mergeCell ref="AC553:AC555"/>
    <mergeCell ref="AC575:AC579"/>
    <mergeCell ref="AC665:AC666"/>
    <mergeCell ref="AC667:AC668"/>
    <mergeCell ref="AC6:AC8"/>
    <mergeCell ref="AC49:AC51"/>
    <mergeCell ref="Z166:AB166"/>
    <mergeCell ref="AC37:AC39"/>
    <mergeCell ref="M105:U105"/>
    <mergeCell ref="W87:X87"/>
    <mergeCell ref="Y87:AB87"/>
    <mergeCell ref="H103:L103"/>
    <mergeCell ref="M103:U103"/>
    <mergeCell ref="H87:J87"/>
    <mergeCell ref="L87:N87"/>
    <mergeCell ref="P87:R87"/>
    <mergeCell ref="S87:U87"/>
    <mergeCell ref="AC77:AC79"/>
    <mergeCell ref="AC94:AC97"/>
    <mergeCell ref="M84:U84"/>
    <mergeCell ref="H104:L104"/>
    <mergeCell ref="M86:U86"/>
    <mergeCell ref="M104:U104"/>
    <mergeCell ref="M44:U44"/>
    <mergeCell ref="H45:L45"/>
    <mergeCell ref="H44:L44"/>
    <mergeCell ref="M45:U45"/>
    <mergeCell ref="X45:Y45"/>
    <mergeCell ref="AC108:AC116"/>
    <mergeCell ref="W236:X236"/>
    <mergeCell ref="Y236:AB236"/>
    <mergeCell ref="H257:L257"/>
    <mergeCell ref="M257:U257"/>
    <mergeCell ref="H258:L258"/>
    <mergeCell ref="M258:U258"/>
    <mergeCell ref="AC58:AC60"/>
    <mergeCell ref="AC9:AC11"/>
    <mergeCell ref="AC52:AC53"/>
    <mergeCell ref="AC23:AC25"/>
    <mergeCell ref="AC34:AC36"/>
    <mergeCell ref="AC54:AC57"/>
    <mergeCell ref="Z45:AB45"/>
    <mergeCell ref="H46:L46"/>
    <mergeCell ref="M46:U46"/>
    <mergeCell ref="H136:L136"/>
    <mergeCell ref="M136:U136"/>
    <mergeCell ref="P137:R137"/>
    <mergeCell ref="S137:U137"/>
    <mergeCell ref="W137:X137"/>
    <mergeCell ref="Y137:AB137"/>
    <mergeCell ref="X166:Y166"/>
    <mergeCell ref="W168:X168"/>
    <mergeCell ref="H1:L1"/>
    <mergeCell ref="M2:U2"/>
    <mergeCell ref="X2:Y2"/>
    <mergeCell ref="Z2:AB2"/>
    <mergeCell ref="M3:U3"/>
    <mergeCell ref="M1:U1"/>
    <mergeCell ref="H2:L2"/>
    <mergeCell ref="H3:L3"/>
    <mergeCell ref="H4:J4"/>
    <mergeCell ref="L4:N4"/>
    <mergeCell ref="P4:R4"/>
    <mergeCell ref="S4:U4"/>
    <mergeCell ref="W4:X4"/>
    <mergeCell ref="Y4:AB4"/>
    <mergeCell ref="L170:L172"/>
    <mergeCell ref="W188:X188"/>
    <mergeCell ref="Y188:AB188"/>
    <mergeCell ref="V170:V171"/>
    <mergeCell ref="X30:Y30"/>
    <mergeCell ref="Z30:AB30"/>
    <mergeCell ref="X286:Y286"/>
    <mergeCell ref="Z286:AB286"/>
    <mergeCell ref="Y260:AB260"/>
    <mergeCell ref="Y168:AB168"/>
    <mergeCell ref="Z258:AB258"/>
    <mergeCell ref="H259:L259"/>
    <mergeCell ref="M259:U259"/>
    <mergeCell ref="H260:J260"/>
    <mergeCell ref="S260:U260"/>
    <mergeCell ref="P260:R260"/>
    <mergeCell ref="X258:Y258"/>
    <mergeCell ref="P236:R236"/>
    <mergeCell ref="S236:U236"/>
    <mergeCell ref="H236:J236"/>
    <mergeCell ref="L260:N260"/>
    <mergeCell ref="L236:N236"/>
    <mergeCell ref="M235:U235"/>
    <mergeCell ref="M341:M342"/>
    <mergeCell ref="L341:L342"/>
    <mergeCell ref="X395:Y395"/>
    <mergeCell ref="P339:R339"/>
    <mergeCell ref="S339:U339"/>
    <mergeCell ref="M238:M239"/>
    <mergeCell ref="L238:L239"/>
    <mergeCell ref="V238:V239"/>
    <mergeCell ref="X337:Y337"/>
    <mergeCell ref="M306:U306"/>
    <mergeCell ref="H306:L306"/>
    <mergeCell ref="H308:L308"/>
    <mergeCell ref="M308:U308"/>
    <mergeCell ref="H309:J309"/>
    <mergeCell ref="H337:L337"/>
    <mergeCell ref="H395:L395"/>
    <mergeCell ref="M395:U395"/>
    <mergeCell ref="H394:L394"/>
    <mergeCell ref="M394:U394"/>
    <mergeCell ref="P369:R369"/>
    <mergeCell ref="S369:U369"/>
    <mergeCell ref="M367:U367"/>
    <mergeCell ref="H368:L368"/>
    <mergeCell ref="M368:U368"/>
    <mergeCell ref="AC311:AC321"/>
    <mergeCell ref="S288:U288"/>
    <mergeCell ref="H367:L367"/>
    <mergeCell ref="M371:M372"/>
    <mergeCell ref="L371:L372"/>
    <mergeCell ref="W260:X260"/>
    <mergeCell ref="H287:L287"/>
    <mergeCell ref="M287:U287"/>
    <mergeCell ref="W288:X288"/>
    <mergeCell ref="Y288:AB288"/>
    <mergeCell ref="M262:M264"/>
    <mergeCell ref="L262:L263"/>
    <mergeCell ref="H288:J288"/>
    <mergeCell ref="L288:N288"/>
    <mergeCell ref="P288:R288"/>
    <mergeCell ref="H285:L285"/>
    <mergeCell ref="M285:U285"/>
    <mergeCell ref="H286:L286"/>
    <mergeCell ref="M286:U286"/>
    <mergeCell ref="H366:L366"/>
    <mergeCell ref="M366:U366"/>
    <mergeCell ref="V311:V312"/>
    <mergeCell ref="H338:L338"/>
    <mergeCell ref="M337:U337"/>
    <mergeCell ref="H777:L777"/>
    <mergeCell ref="M777:U777"/>
    <mergeCell ref="H741:L741"/>
    <mergeCell ref="M741:U741"/>
    <mergeCell ref="V745:V747"/>
    <mergeCell ref="AC745:AC760"/>
    <mergeCell ref="AC711:AC722"/>
    <mergeCell ref="L711:L712"/>
    <mergeCell ref="O711:O712"/>
    <mergeCell ref="H740:L740"/>
    <mergeCell ref="M740:U740"/>
    <mergeCell ref="H663:J663"/>
    <mergeCell ref="L663:N663"/>
    <mergeCell ref="P663:R663"/>
    <mergeCell ref="H703:L703"/>
    <mergeCell ref="Z704:AB704"/>
    <mergeCell ref="H705:L705"/>
    <mergeCell ref="H706:J706"/>
    <mergeCell ref="M705:U705"/>
    <mergeCell ref="L706:N706"/>
    <mergeCell ref="P706:R706"/>
    <mergeCell ref="S706:U706"/>
    <mergeCell ref="W706:X706"/>
    <mergeCell ref="X704:Y704"/>
    <mergeCell ref="M703:U703"/>
    <mergeCell ref="H676:L676"/>
    <mergeCell ref="H677:L677"/>
    <mergeCell ref="X677:Y677"/>
    <mergeCell ref="Y848:AB848"/>
    <mergeCell ref="O784:O786"/>
    <mergeCell ref="M846:U846"/>
    <mergeCell ref="X846:Y846"/>
    <mergeCell ref="Z846:AB846"/>
    <mergeCell ref="AC823:AC832"/>
    <mergeCell ref="L821:N821"/>
    <mergeCell ref="P821:R821"/>
    <mergeCell ref="S821:U821"/>
    <mergeCell ref="X819:Y819"/>
    <mergeCell ref="Z819:AB819"/>
    <mergeCell ref="H820:L820"/>
    <mergeCell ref="M820:U820"/>
    <mergeCell ref="S798:U798"/>
    <mergeCell ref="W798:X798"/>
    <mergeCell ref="AC800:AC811"/>
    <mergeCell ref="H795:L795"/>
    <mergeCell ref="M795:U795"/>
    <mergeCell ref="H848:J848"/>
    <mergeCell ref="L848:N848"/>
    <mergeCell ref="P848:R848"/>
    <mergeCell ref="H846:L846"/>
    <mergeCell ref="AC784:AC789"/>
    <mergeCell ref="AC834:AC839"/>
    <mergeCell ref="AC856:AC862"/>
    <mergeCell ref="V432:V434"/>
    <mergeCell ref="AC569:AC574"/>
    <mergeCell ref="M651:M653"/>
    <mergeCell ref="O651:O652"/>
    <mergeCell ref="O648:O649"/>
    <mergeCell ref="O633:O635"/>
    <mergeCell ref="AC669:AC671"/>
    <mergeCell ref="W663:X663"/>
    <mergeCell ref="Y663:AB663"/>
    <mergeCell ref="S663:U663"/>
    <mergeCell ref="AC651:AC655"/>
    <mergeCell ref="AC627:AC632"/>
    <mergeCell ref="AC633:AC635"/>
    <mergeCell ref="AC648:AC650"/>
    <mergeCell ref="S679:U679"/>
    <mergeCell ref="W679:X679"/>
    <mergeCell ref="Y679:AB679"/>
    <mergeCell ref="W587:X587"/>
    <mergeCell ref="Y587:AB587"/>
    <mergeCell ref="O530:O532"/>
    <mergeCell ref="M676:U676"/>
    <mergeCell ref="Y706:AB706"/>
    <mergeCell ref="M677:U677"/>
    <mergeCell ref="H15:L15"/>
    <mergeCell ref="M15:U15"/>
    <mergeCell ref="H16:L16"/>
    <mergeCell ref="M16:U16"/>
    <mergeCell ref="M624:U624"/>
    <mergeCell ref="H625:J625"/>
    <mergeCell ref="L625:N625"/>
    <mergeCell ref="P625:R625"/>
    <mergeCell ref="S625:U625"/>
    <mergeCell ref="H31:L31"/>
    <mergeCell ref="M31:U31"/>
    <mergeCell ref="H32:J32"/>
    <mergeCell ref="L32:N32"/>
    <mergeCell ref="P32:R32"/>
    <mergeCell ref="S32:U32"/>
    <mergeCell ref="L108:L109"/>
    <mergeCell ref="H106:J106"/>
    <mergeCell ref="M336:U336"/>
    <mergeCell ref="L190:L192"/>
    <mergeCell ref="L216:L218"/>
    <mergeCell ref="H233:L233"/>
    <mergeCell ref="M233:U233"/>
    <mergeCell ref="H105:L105"/>
    <mergeCell ref="H84:L84"/>
    <mergeCell ref="AC61:AC63"/>
    <mergeCell ref="X16:Y16"/>
    <mergeCell ref="Z16:AB16"/>
    <mergeCell ref="H17:L17"/>
    <mergeCell ref="M17:U17"/>
    <mergeCell ref="H18:J18"/>
    <mergeCell ref="L18:N18"/>
    <mergeCell ref="P18:R18"/>
    <mergeCell ref="S18:U18"/>
    <mergeCell ref="W18:X18"/>
    <mergeCell ref="Y18:AB18"/>
    <mergeCell ref="H29:L29"/>
    <mergeCell ref="M29:U29"/>
    <mergeCell ref="H30:L30"/>
    <mergeCell ref="M30:U30"/>
    <mergeCell ref="W32:X32"/>
    <mergeCell ref="Y32:AB32"/>
  </mergeCells>
  <printOptions horizontalCentered="1" verticalCentered="1"/>
  <pageMargins left="0.23622047244094491" right="0.23622047244094491" top="0.74803149606299213" bottom="0.74803149606299213" header="0.31496062992125984" footer="0.31496062992125984"/>
  <pageSetup paperSize="9" scale="76" orientation="landscape" horizontalDpi="1200" verticalDpi="1200" r:id="rId1"/>
  <rowBreaks count="35" manualBreakCount="35">
    <brk id="14" max="28" man="1"/>
    <brk id="28" max="28" man="1"/>
    <brk id="43" max="28" man="1"/>
    <brk id="83" max="28" man="1"/>
    <brk id="102" max="28" man="1"/>
    <brk id="133" max="28" man="1"/>
    <brk id="164" max="28" man="1"/>
    <brk id="187" max="28" man="1"/>
    <brk id="213" max="28" man="1"/>
    <brk id="232" max="28" man="1"/>
    <brk id="256" max="28" man="1"/>
    <brk id="284" max="28" man="1"/>
    <brk id="305" max="28" man="1"/>
    <brk id="335" max="28" man="1"/>
    <brk id="365" max="28" man="1"/>
    <brk id="393" max="28" man="1"/>
    <brk id="410" max="28" man="1"/>
    <brk id="446" max="28" man="1"/>
    <brk id="469" max="28" man="1"/>
    <brk id="497" max="28" man="1"/>
    <brk id="524" max="28" man="1"/>
    <brk id="544" max="28" man="1"/>
    <brk id="563" max="28" man="1"/>
    <brk id="583" max="28" man="1"/>
    <brk id="603" max="28" man="1"/>
    <brk id="621" max="28" man="1"/>
    <brk id="639" max="28" man="1"/>
    <brk id="659" max="28" man="1"/>
    <brk id="675" max="28" man="1"/>
    <brk id="702" max="28" man="1"/>
    <brk id="739" max="28" man="1"/>
    <brk id="774" max="28" man="1"/>
    <brk id="794" max="28" man="1"/>
    <brk id="817" max="28" man="1"/>
    <brk id="844" max="28" man="1"/>
  </row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AF978"/>
  <sheetViews>
    <sheetView showGridLines="0" view="pageBreakPreview" topLeftCell="P13" zoomScale="90" zoomScaleNormal="100" zoomScaleSheetLayoutView="90" workbookViewId="0">
      <selection activeCell="P13" sqref="P13"/>
    </sheetView>
  </sheetViews>
  <sheetFormatPr baseColWidth="10" defaultColWidth="15.140625" defaultRowHeight="15" customHeight="1" x14ac:dyDescent="0.25"/>
  <cols>
    <col min="1" max="1" width="3.42578125" hidden="1" customWidth="1"/>
    <col min="2" max="2" width="4.42578125" hidden="1" customWidth="1"/>
    <col min="3" max="3" width="2.42578125" hidden="1" customWidth="1"/>
    <col min="4" max="4" width="6.7109375" customWidth="1"/>
    <col min="5" max="5" width="5.85546875" customWidth="1"/>
    <col min="6" max="6" width="5.7109375" customWidth="1"/>
    <col min="7" max="7" width="7.42578125" hidden="1" customWidth="1"/>
    <col min="8" max="8" width="24.7109375" customWidth="1"/>
    <col min="9" max="10" width="26.85546875" customWidth="1"/>
    <col min="11" max="11" width="6.42578125" customWidth="1"/>
    <col min="12" max="17" width="3.28515625" customWidth="1"/>
    <col min="18" max="18" width="4" customWidth="1"/>
    <col min="19" max="20" width="5.28515625" customWidth="1"/>
    <col min="21" max="21" width="4.42578125" style="801" customWidth="1"/>
    <col min="22" max="23" width="4.42578125" customWidth="1"/>
    <col min="24" max="24" width="4.42578125" style="211" customWidth="1"/>
    <col min="25" max="25" width="31.42578125" customWidth="1"/>
    <col min="26" max="26" width="5.28515625" customWidth="1"/>
    <col min="27" max="32" width="13.28515625" customWidth="1"/>
  </cols>
  <sheetData>
    <row r="1" spans="1:32" ht="18" customHeight="1" x14ac:dyDescent="0.3">
      <c r="A1" s="1" t="s">
        <v>0</v>
      </c>
      <c r="B1" s="1"/>
      <c r="C1" s="2"/>
      <c r="D1" s="972" t="s">
        <v>1</v>
      </c>
      <c r="E1" s="967"/>
      <c r="F1" s="967"/>
      <c r="G1" s="967"/>
      <c r="H1" s="967"/>
      <c r="I1" s="973" t="s">
        <v>2</v>
      </c>
      <c r="J1" s="967"/>
      <c r="K1" s="967"/>
      <c r="L1" s="967"/>
      <c r="M1" s="967"/>
      <c r="N1" s="967"/>
      <c r="O1" s="967"/>
      <c r="P1" s="967"/>
      <c r="Q1" s="967"/>
      <c r="R1" s="258"/>
      <c r="S1" s="258"/>
      <c r="T1" s="258"/>
      <c r="U1" s="778"/>
      <c r="V1" s="258"/>
      <c r="W1" s="258"/>
      <c r="X1" s="493"/>
      <c r="Y1" s="259"/>
      <c r="Z1" s="5"/>
      <c r="AA1" s="5"/>
      <c r="AB1" s="5"/>
      <c r="AC1" s="5"/>
      <c r="AD1" s="5"/>
      <c r="AE1" s="5"/>
      <c r="AF1" s="5"/>
    </row>
    <row r="2" spans="1:32" ht="18" customHeight="1" x14ac:dyDescent="0.3">
      <c r="A2" s="1">
        <v>201</v>
      </c>
      <c r="B2" s="1" t="s">
        <v>3</v>
      </c>
      <c r="C2" s="2"/>
      <c r="D2" s="962" t="s">
        <v>4</v>
      </c>
      <c r="E2" s="963"/>
      <c r="F2" s="963"/>
      <c r="G2" s="963"/>
      <c r="H2" s="963"/>
      <c r="I2" s="964" t="s">
        <v>3</v>
      </c>
      <c r="J2" s="963"/>
      <c r="K2" s="963"/>
      <c r="L2" s="963"/>
      <c r="M2" s="963"/>
      <c r="N2" s="963"/>
      <c r="O2" s="963"/>
      <c r="P2" s="963"/>
      <c r="Q2" s="963"/>
      <c r="R2" s="833"/>
      <c r="S2" s="254"/>
      <c r="T2" s="965"/>
      <c r="U2" s="963"/>
      <c r="V2" s="971"/>
      <c r="W2" s="963"/>
      <c r="X2" s="963"/>
      <c r="Y2" s="255"/>
      <c r="Z2" s="5"/>
      <c r="AA2" s="5"/>
      <c r="AB2" s="5"/>
      <c r="AC2" s="5"/>
      <c r="AD2" s="5"/>
      <c r="AE2" s="5"/>
      <c r="AF2" s="5"/>
    </row>
    <row r="3" spans="1:32" ht="16.5" customHeight="1" x14ac:dyDescent="0.3">
      <c r="A3" s="1">
        <v>203</v>
      </c>
      <c r="B3" s="1" t="s">
        <v>5</v>
      </c>
      <c r="C3" s="2"/>
      <c r="D3" s="962" t="s">
        <v>6</v>
      </c>
      <c r="E3" s="963"/>
      <c r="F3" s="963"/>
      <c r="G3" s="963"/>
      <c r="H3" s="963"/>
      <c r="I3" s="964" t="s">
        <v>1063</v>
      </c>
      <c r="J3" s="963"/>
      <c r="K3" s="963"/>
      <c r="L3" s="963"/>
      <c r="M3" s="963"/>
      <c r="N3" s="963"/>
      <c r="O3" s="963"/>
      <c r="P3" s="963"/>
      <c r="Q3" s="963"/>
      <c r="R3" s="833"/>
      <c r="S3" s="254"/>
      <c r="T3" s="832"/>
      <c r="U3" s="779"/>
      <c r="V3" s="833"/>
      <c r="W3" s="833"/>
      <c r="X3" s="506"/>
      <c r="Y3" s="255"/>
      <c r="Z3" s="5"/>
      <c r="AA3" s="5"/>
      <c r="AB3" s="5"/>
      <c r="AC3" s="5"/>
      <c r="AD3" s="5"/>
      <c r="AE3" s="5"/>
      <c r="AF3" s="5"/>
    </row>
    <row r="4" spans="1:32" ht="36" customHeight="1" x14ac:dyDescent="0.3">
      <c r="A4" s="7">
        <v>202</v>
      </c>
      <c r="B4" s="7" t="s">
        <v>7</v>
      </c>
      <c r="C4" s="7"/>
      <c r="D4" s="995" t="s">
        <v>8</v>
      </c>
      <c r="E4" s="994"/>
      <c r="F4" s="993"/>
      <c r="G4" s="177"/>
      <c r="H4" s="996" t="s">
        <v>9</v>
      </c>
      <c r="I4" s="994"/>
      <c r="J4" s="993"/>
      <c r="K4" s="178" t="s">
        <v>10</v>
      </c>
      <c r="L4" s="992" t="s">
        <v>11</v>
      </c>
      <c r="M4" s="994"/>
      <c r="N4" s="993"/>
      <c r="O4" s="992" t="s">
        <v>12</v>
      </c>
      <c r="P4" s="994"/>
      <c r="Q4" s="993"/>
      <c r="R4" s="406" t="s">
        <v>798</v>
      </c>
      <c r="S4" s="992" t="s">
        <v>14</v>
      </c>
      <c r="T4" s="993"/>
      <c r="U4" s="992" t="s">
        <v>15</v>
      </c>
      <c r="V4" s="994"/>
      <c r="W4" s="994"/>
      <c r="X4" s="993"/>
      <c r="Y4" s="594" t="s">
        <v>16</v>
      </c>
      <c r="Z4" s="9"/>
      <c r="AA4" s="9"/>
      <c r="AB4" s="9"/>
      <c r="AC4" s="9"/>
      <c r="AD4" s="9"/>
      <c r="AE4" s="9"/>
      <c r="AF4" s="9"/>
    </row>
    <row r="5" spans="1:32" s="559" customFormat="1" ht="63" customHeight="1" thickBot="1" x14ac:dyDescent="0.35">
      <c r="A5" s="599" t="s">
        <v>17</v>
      </c>
      <c r="B5" s="599" t="s">
        <v>18</v>
      </c>
      <c r="C5" s="600"/>
      <c r="D5" s="601" t="s">
        <v>19</v>
      </c>
      <c r="E5" s="602" t="s">
        <v>20</v>
      </c>
      <c r="F5" s="602" t="s">
        <v>21</v>
      </c>
      <c r="G5" s="602" t="s">
        <v>799</v>
      </c>
      <c r="H5" s="603" t="s">
        <v>20</v>
      </c>
      <c r="I5" s="604" t="s">
        <v>21</v>
      </c>
      <c r="J5" s="604" t="s">
        <v>22</v>
      </c>
      <c r="K5" s="558"/>
      <c r="L5" s="605" t="s">
        <v>23</v>
      </c>
      <c r="M5" s="605" t="s">
        <v>24</v>
      </c>
      <c r="N5" s="605" t="s">
        <v>25</v>
      </c>
      <c r="O5" s="605" t="s">
        <v>26</v>
      </c>
      <c r="P5" s="605" t="s">
        <v>27</v>
      </c>
      <c r="Q5" s="605" t="s">
        <v>28</v>
      </c>
      <c r="R5" s="605" t="s">
        <v>29</v>
      </c>
      <c r="S5" s="606" t="s">
        <v>31</v>
      </c>
      <c r="T5" s="606" t="s">
        <v>32</v>
      </c>
      <c r="U5" s="785" t="s">
        <v>33</v>
      </c>
      <c r="V5" s="558" t="s">
        <v>34</v>
      </c>
      <c r="W5" s="558" t="s">
        <v>35</v>
      </c>
      <c r="X5" s="558" t="s">
        <v>36</v>
      </c>
      <c r="Y5" s="666"/>
      <c r="Z5" s="608"/>
      <c r="AA5" s="608"/>
      <c r="AB5" s="608"/>
      <c r="AC5" s="608"/>
      <c r="AD5" s="608"/>
      <c r="AE5" s="608"/>
      <c r="AF5" s="608"/>
    </row>
    <row r="6" spans="1:32" s="211" customFormat="1" ht="25.5" customHeight="1" x14ac:dyDescent="0.25">
      <c r="A6" s="209" t="s">
        <v>3</v>
      </c>
      <c r="B6" s="209" t="s">
        <v>630</v>
      </c>
      <c r="C6" s="268"/>
      <c r="D6" s="230">
        <f t="shared" ref="D6:D49" si="0">IF(E6&lt;&gt;"",VLOOKUP(B6,Dependencias,2,0),"")</f>
        <v>30</v>
      </c>
      <c r="E6" s="849">
        <f t="shared" ref="E6:E52" si="1">IF(H6&lt;&gt;"",VLOOKUP(H6,SERIE,2,0),"")</f>
        <v>155</v>
      </c>
      <c r="F6" s="849">
        <f t="shared" ref="F6:F52" si="2">IF(I6&lt;&gt;"",VLOOKUP(I6,SUBSERIE,2,0),"")</f>
        <v>0</v>
      </c>
      <c r="G6" s="849">
        <f t="shared" ref="G6:G52" si="3">IF(J6&lt;&gt;"",VLOOKUP(J6,TIPOLOGIA,2,0),"")</f>
        <v>1968</v>
      </c>
      <c r="H6" s="847" t="s">
        <v>73</v>
      </c>
      <c r="I6" s="227" t="s">
        <v>500</v>
      </c>
      <c r="J6" s="227" t="s">
        <v>75</v>
      </c>
      <c r="K6" s="227" t="s">
        <v>40</v>
      </c>
      <c r="L6" s="839" t="s">
        <v>41</v>
      </c>
      <c r="M6" s="839"/>
      <c r="N6" s="839"/>
      <c r="O6" s="839" t="s">
        <v>41</v>
      </c>
      <c r="P6" s="839"/>
      <c r="Q6" s="839" t="s">
        <v>41</v>
      </c>
      <c r="R6" s="1034" t="s">
        <v>632</v>
      </c>
      <c r="S6" s="839">
        <v>3</v>
      </c>
      <c r="T6" s="839">
        <v>7</v>
      </c>
      <c r="U6" s="782"/>
      <c r="V6" s="839"/>
      <c r="W6" s="303" t="s">
        <v>41</v>
      </c>
      <c r="X6" s="303" t="s">
        <v>41</v>
      </c>
      <c r="Y6" s="958" t="s">
        <v>807</v>
      </c>
    </row>
    <row r="7" spans="1:32" ht="21" customHeight="1" x14ac:dyDescent="0.25">
      <c r="A7" s="14" t="s">
        <v>3</v>
      </c>
      <c r="B7" s="14" t="s">
        <v>630</v>
      </c>
      <c r="C7" s="38"/>
      <c r="D7" s="184" t="str">
        <f t="shared" si="0"/>
        <v/>
      </c>
      <c r="E7" s="185" t="str">
        <f t="shared" si="1"/>
        <v/>
      </c>
      <c r="F7" s="185" t="str">
        <f t="shared" si="2"/>
        <v/>
      </c>
      <c r="G7" s="185"/>
      <c r="H7" s="862"/>
      <c r="I7" s="187"/>
      <c r="J7" s="857" t="s">
        <v>78</v>
      </c>
      <c r="K7" s="857"/>
      <c r="L7" s="186"/>
      <c r="M7" s="186"/>
      <c r="N7" s="186"/>
      <c r="O7" s="186"/>
      <c r="P7" s="186"/>
      <c r="Q7" s="186"/>
      <c r="R7" s="1035"/>
      <c r="S7" s="186"/>
      <c r="T7" s="186"/>
      <c r="U7" s="781"/>
      <c r="V7" s="186"/>
      <c r="W7" s="238"/>
      <c r="X7" s="513"/>
      <c r="Y7" s="976"/>
    </row>
    <row r="8" spans="1:32" ht="22.5" customHeight="1" x14ac:dyDescent="0.25">
      <c r="A8" s="14" t="s">
        <v>3</v>
      </c>
      <c r="B8" s="14" t="s">
        <v>630</v>
      </c>
      <c r="C8" s="38"/>
      <c r="D8" s="184" t="str">
        <f t="shared" si="0"/>
        <v/>
      </c>
      <c r="E8" s="185" t="str">
        <f t="shared" si="1"/>
        <v/>
      </c>
      <c r="F8" s="185" t="str">
        <f t="shared" si="2"/>
        <v/>
      </c>
      <c r="G8" s="185"/>
      <c r="H8" s="862"/>
      <c r="I8" s="187"/>
      <c r="J8" s="857" t="s">
        <v>79</v>
      </c>
      <c r="K8" s="857"/>
      <c r="L8" s="186"/>
      <c r="M8" s="186"/>
      <c r="N8" s="186"/>
      <c r="O8" s="186"/>
      <c r="P8" s="186"/>
      <c r="Q8" s="186"/>
      <c r="R8" s="187"/>
      <c r="S8" s="186"/>
      <c r="T8" s="186"/>
      <c r="U8" s="781"/>
      <c r="V8" s="186"/>
      <c r="W8" s="238"/>
      <c r="X8" s="513"/>
      <c r="Y8" s="976"/>
    </row>
    <row r="9" spans="1:32" ht="18" customHeight="1" x14ac:dyDescent="0.25">
      <c r="A9" s="14" t="s">
        <v>3</v>
      </c>
      <c r="B9" s="14" t="s">
        <v>630</v>
      </c>
      <c r="C9" s="38"/>
      <c r="D9" s="184" t="str">
        <f t="shared" si="0"/>
        <v/>
      </c>
      <c r="E9" s="185" t="str">
        <f t="shared" si="1"/>
        <v/>
      </c>
      <c r="F9" s="185" t="str">
        <f t="shared" si="2"/>
        <v/>
      </c>
      <c r="G9" s="185"/>
      <c r="H9" s="862"/>
      <c r="I9" s="187"/>
      <c r="J9" s="857" t="s">
        <v>80</v>
      </c>
      <c r="K9" s="857"/>
      <c r="L9" s="186"/>
      <c r="M9" s="186"/>
      <c r="N9" s="186"/>
      <c r="O9" s="186"/>
      <c r="P9" s="186"/>
      <c r="Q9" s="186"/>
      <c r="R9" s="187"/>
      <c r="S9" s="186"/>
      <c r="T9" s="186"/>
      <c r="U9" s="781"/>
      <c r="V9" s="186"/>
      <c r="W9" s="238"/>
      <c r="X9" s="513"/>
      <c r="Y9" s="976"/>
    </row>
    <row r="10" spans="1:32" ht="19.5" customHeight="1" x14ac:dyDescent="0.25">
      <c r="A10" s="14" t="s">
        <v>3</v>
      </c>
      <c r="B10" s="14" t="s">
        <v>630</v>
      </c>
      <c r="C10" s="38"/>
      <c r="D10" s="184" t="str">
        <f t="shared" si="0"/>
        <v/>
      </c>
      <c r="E10" s="185" t="str">
        <f t="shared" si="1"/>
        <v/>
      </c>
      <c r="F10" s="185" t="str">
        <f t="shared" si="2"/>
        <v/>
      </c>
      <c r="G10" s="185"/>
      <c r="H10" s="862"/>
      <c r="I10" s="187"/>
      <c r="J10" s="857" t="s">
        <v>81</v>
      </c>
      <c r="K10" s="857"/>
      <c r="L10" s="186"/>
      <c r="M10" s="186"/>
      <c r="N10" s="186"/>
      <c r="O10" s="186"/>
      <c r="P10" s="186"/>
      <c r="Q10" s="186"/>
      <c r="R10" s="187"/>
      <c r="S10" s="186"/>
      <c r="T10" s="186"/>
      <c r="U10" s="781"/>
      <c r="V10" s="186"/>
      <c r="W10" s="238"/>
      <c r="X10" s="513"/>
      <c r="Y10" s="976"/>
    </row>
    <row r="11" spans="1:32" ht="18.75" customHeight="1" x14ac:dyDescent="0.25">
      <c r="A11" s="14" t="s">
        <v>3</v>
      </c>
      <c r="B11" s="14" t="s">
        <v>630</v>
      </c>
      <c r="C11" s="38"/>
      <c r="D11" s="184" t="str">
        <f t="shared" si="0"/>
        <v/>
      </c>
      <c r="E11" s="185" t="str">
        <f t="shared" si="1"/>
        <v/>
      </c>
      <c r="F11" s="185" t="str">
        <f t="shared" si="2"/>
        <v/>
      </c>
      <c r="G11" s="185"/>
      <c r="H11" s="862"/>
      <c r="I11" s="187"/>
      <c r="J11" s="857" t="s">
        <v>82</v>
      </c>
      <c r="K11" s="857"/>
      <c r="L11" s="186"/>
      <c r="M11" s="186"/>
      <c r="N11" s="186"/>
      <c r="O11" s="186"/>
      <c r="P11" s="186"/>
      <c r="Q11" s="186"/>
      <c r="R11" s="187"/>
      <c r="S11" s="186"/>
      <c r="T11" s="186"/>
      <c r="U11" s="781"/>
      <c r="V11" s="186"/>
      <c r="W11" s="238"/>
      <c r="X11" s="513"/>
      <c r="Y11" s="976"/>
    </row>
    <row r="12" spans="1:32" ht="15.75" customHeight="1" x14ac:dyDescent="0.25">
      <c r="A12" s="14" t="s">
        <v>3</v>
      </c>
      <c r="B12" s="14" t="s">
        <v>630</v>
      </c>
      <c r="C12" s="38"/>
      <c r="D12" s="184" t="str">
        <f t="shared" si="0"/>
        <v/>
      </c>
      <c r="E12" s="185" t="str">
        <f t="shared" si="1"/>
        <v/>
      </c>
      <c r="F12" s="185" t="str">
        <f t="shared" si="2"/>
        <v/>
      </c>
      <c r="G12" s="185"/>
      <c r="H12" s="862"/>
      <c r="I12" s="187"/>
      <c r="J12" s="857" t="s">
        <v>83</v>
      </c>
      <c r="K12" s="857"/>
      <c r="L12" s="186"/>
      <c r="M12" s="186"/>
      <c r="N12" s="186"/>
      <c r="O12" s="186"/>
      <c r="P12" s="186"/>
      <c r="Q12" s="186"/>
      <c r="R12" s="187"/>
      <c r="S12" s="186"/>
      <c r="T12" s="186"/>
      <c r="U12" s="781"/>
      <c r="V12" s="186"/>
      <c r="W12" s="238"/>
      <c r="X12" s="513"/>
      <c r="Y12" s="976"/>
    </row>
    <row r="13" spans="1:32" ht="28.5" customHeight="1" x14ac:dyDescent="0.25">
      <c r="A13" s="14" t="s">
        <v>3</v>
      </c>
      <c r="B13" s="14" t="s">
        <v>630</v>
      </c>
      <c r="C13" s="38"/>
      <c r="D13" s="184" t="str">
        <f t="shared" si="0"/>
        <v/>
      </c>
      <c r="E13" s="185" t="str">
        <f t="shared" si="1"/>
        <v/>
      </c>
      <c r="F13" s="185" t="str">
        <f t="shared" si="2"/>
        <v/>
      </c>
      <c r="G13" s="185"/>
      <c r="H13" s="862"/>
      <c r="I13" s="187"/>
      <c r="J13" s="857" t="s">
        <v>84</v>
      </c>
      <c r="K13" s="857"/>
      <c r="L13" s="186"/>
      <c r="M13" s="186"/>
      <c r="N13" s="186"/>
      <c r="O13" s="186"/>
      <c r="P13" s="186"/>
      <c r="Q13" s="186"/>
      <c r="R13" s="187"/>
      <c r="S13" s="186"/>
      <c r="T13" s="186"/>
      <c r="U13" s="781"/>
      <c r="V13" s="186"/>
      <c r="W13" s="238"/>
      <c r="X13" s="513"/>
      <c r="Y13" s="976"/>
    </row>
    <row r="14" spans="1:32" ht="16.5" customHeight="1" x14ac:dyDescent="0.25">
      <c r="A14" s="14" t="s">
        <v>3</v>
      </c>
      <c r="B14" s="14" t="s">
        <v>630</v>
      </c>
      <c r="C14" s="38"/>
      <c r="D14" s="184" t="str">
        <f t="shared" si="0"/>
        <v/>
      </c>
      <c r="E14" s="185" t="str">
        <f t="shared" si="1"/>
        <v/>
      </c>
      <c r="F14" s="185" t="str">
        <f t="shared" si="2"/>
        <v/>
      </c>
      <c r="G14" s="185"/>
      <c r="H14" s="862"/>
      <c r="I14" s="187"/>
      <c r="J14" s="857" t="s">
        <v>85</v>
      </c>
      <c r="K14" s="857"/>
      <c r="L14" s="186"/>
      <c r="M14" s="186"/>
      <c r="N14" s="186"/>
      <c r="O14" s="186"/>
      <c r="P14" s="186"/>
      <c r="Q14" s="186"/>
      <c r="R14" s="187"/>
      <c r="S14" s="186"/>
      <c r="T14" s="186"/>
      <c r="U14" s="781"/>
      <c r="V14" s="186"/>
      <c r="W14" s="238"/>
      <c r="X14" s="513"/>
      <c r="Y14" s="976"/>
    </row>
    <row r="15" spans="1:32" ht="18.75" customHeight="1" x14ac:dyDescent="0.25">
      <c r="A15" s="14" t="s">
        <v>3</v>
      </c>
      <c r="B15" s="14" t="s">
        <v>630</v>
      </c>
      <c r="C15" s="38"/>
      <c r="D15" s="184" t="str">
        <f t="shared" si="0"/>
        <v/>
      </c>
      <c r="E15" s="185" t="str">
        <f t="shared" si="1"/>
        <v/>
      </c>
      <c r="F15" s="185" t="str">
        <f t="shared" si="2"/>
        <v/>
      </c>
      <c r="G15" s="185"/>
      <c r="H15" s="862"/>
      <c r="I15" s="187"/>
      <c r="J15" s="857" t="s">
        <v>86</v>
      </c>
      <c r="K15" s="857"/>
      <c r="L15" s="186"/>
      <c r="M15" s="186"/>
      <c r="N15" s="186"/>
      <c r="O15" s="186"/>
      <c r="P15" s="186"/>
      <c r="Q15" s="186"/>
      <c r="R15" s="187"/>
      <c r="S15" s="186"/>
      <c r="T15" s="186"/>
      <c r="U15" s="781"/>
      <c r="V15" s="186"/>
      <c r="W15" s="238"/>
      <c r="X15" s="513"/>
      <c r="Y15" s="976"/>
    </row>
    <row r="16" spans="1:32" ht="16.5" customHeight="1" x14ac:dyDescent="0.25">
      <c r="A16" s="14" t="s">
        <v>3</v>
      </c>
      <c r="B16" s="14" t="s">
        <v>630</v>
      </c>
      <c r="C16" s="38"/>
      <c r="D16" s="184" t="str">
        <f t="shared" si="0"/>
        <v/>
      </c>
      <c r="E16" s="185" t="str">
        <f t="shared" si="1"/>
        <v/>
      </c>
      <c r="F16" s="185" t="str">
        <f t="shared" si="2"/>
        <v/>
      </c>
      <c r="G16" s="185"/>
      <c r="H16" s="862"/>
      <c r="I16" s="187"/>
      <c r="J16" s="857" t="s">
        <v>87</v>
      </c>
      <c r="K16" s="857"/>
      <c r="L16" s="186"/>
      <c r="M16" s="186"/>
      <c r="N16" s="186"/>
      <c r="O16" s="186"/>
      <c r="P16" s="186"/>
      <c r="Q16" s="186"/>
      <c r="R16" s="187"/>
      <c r="S16" s="186"/>
      <c r="T16" s="186"/>
      <c r="U16" s="781"/>
      <c r="V16" s="186"/>
      <c r="W16" s="238"/>
      <c r="X16" s="513"/>
      <c r="Y16" s="976"/>
    </row>
    <row r="17" spans="1:25" ht="16.5" customHeight="1" x14ac:dyDescent="0.25">
      <c r="A17" s="14"/>
      <c r="B17" s="14"/>
      <c r="C17" s="38"/>
      <c r="D17" s="184"/>
      <c r="E17" s="185"/>
      <c r="F17" s="185"/>
      <c r="G17" s="185"/>
      <c r="H17" s="862"/>
      <c r="I17" s="187"/>
      <c r="J17" s="857" t="s">
        <v>968</v>
      </c>
      <c r="K17" s="857"/>
      <c r="L17" s="186"/>
      <c r="M17" s="186"/>
      <c r="N17" s="186"/>
      <c r="O17" s="186"/>
      <c r="P17" s="186"/>
      <c r="Q17" s="186"/>
      <c r="R17" s="187"/>
      <c r="S17" s="186"/>
      <c r="T17" s="186"/>
      <c r="U17" s="781"/>
      <c r="V17" s="186"/>
      <c r="W17" s="238"/>
      <c r="X17" s="513"/>
      <c r="Y17" s="976"/>
    </row>
    <row r="18" spans="1:25" ht="16.5" customHeight="1" x14ac:dyDescent="0.25">
      <c r="A18" s="14"/>
      <c r="B18" s="14"/>
      <c r="C18" s="38"/>
      <c r="D18" s="184"/>
      <c r="E18" s="185"/>
      <c r="F18" s="185"/>
      <c r="G18" s="185"/>
      <c r="H18" s="862"/>
      <c r="I18" s="187"/>
      <c r="J18" s="857" t="s">
        <v>883</v>
      </c>
      <c r="K18" s="857"/>
      <c r="L18" s="186"/>
      <c r="M18" s="186"/>
      <c r="N18" s="186"/>
      <c r="O18" s="186"/>
      <c r="P18" s="186"/>
      <c r="Q18" s="186"/>
      <c r="R18" s="187"/>
      <c r="S18" s="186"/>
      <c r="T18" s="186"/>
      <c r="U18" s="781"/>
      <c r="V18" s="186"/>
      <c r="W18" s="238"/>
      <c r="X18" s="513"/>
      <c r="Y18" s="976"/>
    </row>
    <row r="19" spans="1:25" ht="16.5" customHeight="1" x14ac:dyDescent="0.25">
      <c r="A19" s="14"/>
      <c r="B19" s="14"/>
      <c r="C19" s="38"/>
      <c r="D19" s="184"/>
      <c r="E19" s="185"/>
      <c r="F19" s="185"/>
      <c r="G19" s="185"/>
      <c r="H19" s="862"/>
      <c r="I19" s="187"/>
      <c r="J19" s="857" t="s">
        <v>809</v>
      </c>
      <c r="K19" s="857"/>
      <c r="L19" s="186"/>
      <c r="M19" s="186"/>
      <c r="N19" s="186"/>
      <c r="O19" s="186"/>
      <c r="P19" s="186"/>
      <c r="Q19" s="186"/>
      <c r="R19" s="187"/>
      <c r="S19" s="186"/>
      <c r="T19" s="186"/>
      <c r="U19" s="781"/>
      <c r="V19" s="186"/>
      <c r="W19" s="238"/>
      <c r="X19" s="513"/>
      <c r="Y19" s="976"/>
    </row>
    <row r="20" spans="1:25" ht="21" customHeight="1" thickBot="1" x14ac:dyDescent="0.3">
      <c r="A20" s="14" t="s">
        <v>3</v>
      </c>
      <c r="B20" s="14" t="s">
        <v>630</v>
      </c>
      <c r="C20" s="38"/>
      <c r="D20" s="188" t="str">
        <f t="shared" si="0"/>
        <v/>
      </c>
      <c r="E20" s="189" t="str">
        <f t="shared" si="1"/>
        <v/>
      </c>
      <c r="F20" s="189" t="str">
        <f t="shared" si="2"/>
        <v/>
      </c>
      <c r="G20" s="189"/>
      <c r="H20" s="180"/>
      <c r="I20" s="182"/>
      <c r="J20" s="181" t="s">
        <v>811</v>
      </c>
      <c r="K20" s="181"/>
      <c r="L20" s="191"/>
      <c r="M20" s="191"/>
      <c r="N20" s="191"/>
      <c r="O20" s="191"/>
      <c r="P20" s="191"/>
      <c r="Q20" s="191"/>
      <c r="R20" s="182"/>
      <c r="S20" s="191"/>
      <c r="T20" s="191"/>
      <c r="U20" s="783"/>
      <c r="V20" s="191"/>
      <c r="W20" s="283"/>
      <c r="X20" s="514"/>
      <c r="Y20" s="959"/>
    </row>
    <row r="21" spans="1:25" ht="30.75" customHeight="1" x14ac:dyDescent="0.25">
      <c r="A21" s="14"/>
      <c r="B21" s="14" t="s">
        <v>630</v>
      </c>
      <c r="C21" s="38"/>
      <c r="D21" s="295">
        <f>IF(E21&lt;&gt;"",VLOOKUP(B21,Dependencias,2,0),"")</f>
        <v>30</v>
      </c>
      <c r="E21" s="850">
        <f t="shared" ref="E21:E30" si="4">IF(H21&lt;&gt;"",VLOOKUP(H21,SERIE,2,0),"")</f>
        <v>157</v>
      </c>
      <c r="F21" s="850">
        <f t="shared" ref="F21:F30" si="5">IF(I21&lt;&gt;"",VLOOKUP(I21,SUBSERIE,2,0),"")</f>
        <v>29</v>
      </c>
      <c r="G21" s="850">
        <f t="shared" ref="G21" si="6">IF(J21&lt;&gt;"",VLOOKUP(J21,TIPOLOGIA,2,0),"")</f>
        <v>1971</v>
      </c>
      <c r="H21" s="1031" t="s">
        <v>1064</v>
      </c>
      <c r="I21" s="848" t="s">
        <v>1065</v>
      </c>
      <c r="J21" s="290" t="s">
        <v>636</v>
      </c>
      <c r="K21" s="290" t="s">
        <v>40</v>
      </c>
      <c r="L21" s="840" t="s">
        <v>631</v>
      </c>
      <c r="M21" s="840"/>
      <c r="N21" s="840"/>
      <c r="O21" s="840" t="s">
        <v>41</v>
      </c>
      <c r="P21" s="840"/>
      <c r="Q21" s="840" t="s">
        <v>41</v>
      </c>
      <c r="R21" s="1035" t="s">
        <v>632</v>
      </c>
      <c r="S21" s="840">
        <v>3</v>
      </c>
      <c r="T21" s="840">
        <v>17</v>
      </c>
      <c r="U21" s="802" t="s">
        <v>41</v>
      </c>
      <c r="V21" s="301"/>
      <c r="W21" s="301" t="s">
        <v>41</v>
      </c>
      <c r="X21" s="301"/>
      <c r="Y21" s="978" t="s">
        <v>1066</v>
      </c>
    </row>
    <row r="22" spans="1:25" ht="26.25" customHeight="1" x14ac:dyDescent="0.25">
      <c r="A22" s="14"/>
      <c r="B22" s="14"/>
      <c r="C22" s="38"/>
      <c r="D22" s="184" t="str">
        <f>IF(E22&lt;&gt;"",VLOOKUP(#REF!,Dependencias,2,0),"")</f>
        <v/>
      </c>
      <c r="E22" s="185" t="str">
        <f t="shared" si="4"/>
        <v/>
      </c>
      <c r="F22" s="185" t="str">
        <f t="shared" si="5"/>
        <v/>
      </c>
      <c r="G22" s="185"/>
      <c r="H22" s="1031"/>
      <c r="I22" s="862"/>
      <c r="J22" s="857" t="s">
        <v>638</v>
      </c>
      <c r="K22" s="857"/>
      <c r="L22" s="186"/>
      <c r="M22" s="186"/>
      <c r="N22" s="186"/>
      <c r="O22" s="186"/>
      <c r="P22" s="186"/>
      <c r="Q22" s="186"/>
      <c r="R22" s="1035"/>
      <c r="S22" s="186"/>
      <c r="T22" s="186"/>
      <c r="U22" s="781"/>
      <c r="V22" s="186"/>
      <c r="W22" s="238"/>
      <c r="X22" s="513"/>
      <c r="Y22" s="976"/>
    </row>
    <row r="23" spans="1:25" ht="28.5" customHeight="1" x14ac:dyDescent="0.25">
      <c r="A23" s="14"/>
      <c r="B23" s="14"/>
      <c r="C23" s="38"/>
      <c r="D23" s="184" t="str">
        <f>IF(E23&lt;&gt;"",VLOOKUP(#REF!,Dependencias,2,0),"")</f>
        <v/>
      </c>
      <c r="E23" s="185" t="str">
        <f t="shared" si="4"/>
        <v/>
      </c>
      <c r="F23" s="185" t="str">
        <f t="shared" si="5"/>
        <v/>
      </c>
      <c r="G23" s="185"/>
      <c r="H23" s="1031"/>
      <c r="I23" s="862"/>
      <c r="J23" s="857" t="s">
        <v>639</v>
      </c>
      <c r="K23" s="857"/>
      <c r="L23" s="186"/>
      <c r="M23" s="186"/>
      <c r="N23" s="186"/>
      <c r="O23" s="186"/>
      <c r="P23" s="186"/>
      <c r="Q23" s="186"/>
      <c r="R23" s="1035"/>
      <c r="S23" s="186"/>
      <c r="T23" s="186"/>
      <c r="U23" s="781"/>
      <c r="V23" s="186"/>
      <c r="W23" s="238"/>
      <c r="X23" s="513"/>
      <c r="Y23" s="976"/>
    </row>
    <row r="24" spans="1:25" ht="39.75" customHeight="1" x14ac:dyDescent="0.25">
      <c r="A24" s="14"/>
      <c r="B24" s="14"/>
      <c r="C24" s="38"/>
      <c r="D24" s="184" t="str">
        <f>IF(E24&lt;&gt;"",VLOOKUP(#REF!,Dependencias,2,0),"")</f>
        <v/>
      </c>
      <c r="E24" s="185" t="str">
        <f t="shared" si="4"/>
        <v/>
      </c>
      <c r="F24" s="185" t="str">
        <f t="shared" si="5"/>
        <v/>
      </c>
      <c r="G24" s="185"/>
      <c r="H24" s="862"/>
      <c r="I24" s="862"/>
      <c r="J24" s="857" t="s">
        <v>640</v>
      </c>
      <c r="K24" s="857"/>
      <c r="L24" s="186"/>
      <c r="M24" s="186"/>
      <c r="N24" s="186"/>
      <c r="O24" s="186"/>
      <c r="P24" s="186"/>
      <c r="Q24" s="186"/>
      <c r="R24" s="187"/>
      <c r="S24" s="186"/>
      <c r="T24" s="186"/>
      <c r="U24" s="781"/>
      <c r="V24" s="186"/>
      <c r="W24" s="238"/>
      <c r="X24" s="513"/>
      <c r="Y24" s="976"/>
    </row>
    <row r="25" spans="1:25" ht="21" customHeight="1" x14ac:dyDescent="0.25">
      <c r="A25" s="14"/>
      <c r="B25" s="14"/>
      <c r="C25" s="38"/>
      <c r="D25" s="184" t="str">
        <f>IF(E25&lt;&gt;"",VLOOKUP(#REF!,Dependencias,2,0),"")</f>
        <v/>
      </c>
      <c r="E25" s="185" t="str">
        <f t="shared" si="4"/>
        <v/>
      </c>
      <c r="F25" s="185" t="str">
        <f t="shared" si="5"/>
        <v/>
      </c>
      <c r="G25" s="185"/>
      <c r="H25" s="862"/>
      <c r="I25" s="862"/>
      <c r="J25" s="857" t="s">
        <v>1067</v>
      </c>
      <c r="K25" s="857"/>
      <c r="L25" s="186"/>
      <c r="M25" s="186"/>
      <c r="N25" s="186"/>
      <c r="O25" s="186"/>
      <c r="P25" s="186"/>
      <c r="Q25" s="186"/>
      <c r="R25" s="187"/>
      <c r="S25" s="186"/>
      <c r="T25" s="186"/>
      <c r="U25" s="781"/>
      <c r="V25" s="186"/>
      <c r="W25" s="238"/>
      <c r="X25" s="513"/>
      <c r="Y25" s="976"/>
    </row>
    <row r="26" spans="1:25" ht="21" customHeight="1" x14ac:dyDescent="0.25">
      <c r="A26" s="14"/>
      <c r="B26" s="14"/>
      <c r="C26" s="38"/>
      <c r="D26" s="184" t="str">
        <f>IF(E26&lt;&gt;"",VLOOKUP(#REF!,Dependencias,2,0),"")</f>
        <v/>
      </c>
      <c r="E26" s="185" t="str">
        <f t="shared" si="4"/>
        <v/>
      </c>
      <c r="F26" s="185" t="str">
        <f t="shared" si="5"/>
        <v/>
      </c>
      <c r="G26" s="185"/>
      <c r="H26" s="862"/>
      <c r="I26" s="862"/>
      <c r="J26" s="857" t="s">
        <v>642</v>
      </c>
      <c r="K26" s="857"/>
      <c r="L26" s="186"/>
      <c r="M26" s="186"/>
      <c r="N26" s="186"/>
      <c r="O26" s="186"/>
      <c r="P26" s="186"/>
      <c r="Q26" s="186"/>
      <c r="R26" s="187"/>
      <c r="S26" s="186"/>
      <c r="T26" s="186"/>
      <c r="U26" s="781"/>
      <c r="V26" s="186"/>
      <c r="W26" s="238"/>
      <c r="X26" s="513"/>
      <c r="Y26" s="976"/>
    </row>
    <row r="27" spans="1:25" ht="21" customHeight="1" x14ac:dyDescent="0.25">
      <c r="A27" s="14"/>
      <c r="B27" s="14"/>
      <c r="C27" s="38"/>
      <c r="D27" s="184" t="str">
        <f>IF(E27&lt;&gt;"",VLOOKUP(#REF!,Dependencias,2,0),"")</f>
        <v/>
      </c>
      <c r="E27" s="185" t="str">
        <f t="shared" si="4"/>
        <v/>
      </c>
      <c r="F27" s="185" t="str">
        <f t="shared" si="5"/>
        <v/>
      </c>
      <c r="G27" s="185"/>
      <c r="H27" s="862"/>
      <c r="I27" s="862"/>
      <c r="J27" s="857" t="s">
        <v>643</v>
      </c>
      <c r="K27" s="857"/>
      <c r="L27" s="186"/>
      <c r="M27" s="186"/>
      <c r="N27" s="186"/>
      <c r="O27" s="186"/>
      <c r="P27" s="186"/>
      <c r="Q27" s="186"/>
      <c r="R27" s="187"/>
      <c r="S27" s="186"/>
      <c r="T27" s="186"/>
      <c r="U27" s="781"/>
      <c r="V27" s="186"/>
      <c r="W27" s="238"/>
      <c r="X27" s="513"/>
      <c r="Y27" s="976"/>
    </row>
    <row r="28" spans="1:25" ht="21" customHeight="1" x14ac:dyDescent="0.25">
      <c r="A28" s="14"/>
      <c r="B28" s="14"/>
      <c r="C28" s="38"/>
      <c r="D28" s="184" t="str">
        <f>IF(E28&lt;&gt;"",VLOOKUP(#REF!,Dependencias,2,0),"")</f>
        <v/>
      </c>
      <c r="E28" s="185" t="str">
        <f t="shared" si="4"/>
        <v/>
      </c>
      <c r="F28" s="185" t="str">
        <f t="shared" si="5"/>
        <v/>
      </c>
      <c r="G28" s="185"/>
      <c r="H28" s="862"/>
      <c r="I28" s="862"/>
      <c r="J28" s="857" t="s">
        <v>644</v>
      </c>
      <c r="K28" s="857"/>
      <c r="L28" s="186"/>
      <c r="M28" s="186"/>
      <c r="N28" s="186"/>
      <c r="O28" s="186"/>
      <c r="P28" s="186"/>
      <c r="Q28" s="186"/>
      <c r="R28" s="187"/>
      <c r="S28" s="186"/>
      <c r="T28" s="186"/>
      <c r="U28" s="781"/>
      <c r="V28" s="186"/>
      <c r="W28" s="238"/>
      <c r="X28" s="513"/>
      <c r="Y28" s="976"/>
    </row>
    <row r="29" spans="1:25" ht="36" customHeight="1" x14ac:dyDescent="0.25">
      <c r="A29" s="14"/>
      <c r="B29" s="14"/>
      <c r="C29" s="38"/>
      <c r="D29" s="184" t="str">
        <f>IF(E29&lt;&gt;"",VLOOKUP(#REF!,Dependencias,2,0),"")</f>
        <v/>
      </c>
      <c r="E29" s="185" t="str">
        <f t="shared" si="4"/>
        <v/>
      </c>
      <c r="F29" s="185" t="str">
        <f t="shared" si="5"/>
        <v/>
      </c>
      <c r="G29" s="185"/>
      <c r="H29" s="862"/>
      <c r="I29" s="862"/>
      <c r="J29" s="857" t="s">
        <v>645</v>
      </c>
      <c r="K29" s="857"/>
      <c r="L29" s="186"/>
      <c r="M29" s="186"/>
      <c r="N29" s="186"/>
      <c r="O29" s="186"/>
      <c r="P29" s="186"/>
      <c r="Q29" s="186"/>
      <c r="R29" s="187"/>
      <c r="S29" s="186"/>
      <c r="T29" s="186"/>
      <c r="U29" s="781"/>
      <c r="V29" s="186"/>
      <c r="W29" s="238"/>
      <c r="X29" s="513"/>
      <c r="Y29" s="976"/>
    </row>
    <row r="30" spans="1:25" ht="39" customHeight="1" x14ac:dyDescent="0.25">
      <c r="A30" s="14"/>
      <c r="B30" s="14"/>
      <c r="C30" s="38"/>
      <c r="D30" s="184" t="str">
        <f>IF(E30&lt;&gt;"",VLOOKUP(#REF!,Dependencias,2,0),"")</f>
        <v/>
      </c>
      <c r="E30" s="185" t="str">
        <f t="shared" si="4"/>
        <v/>
      </c>
      <c r="F30" s="185" t="str">
        <f t="shared" si="5"/>
        <v/>
      </c>
      <c r="G30" s="185"/>
      <c r="H30" s="862"/>
      <c r="I30" s="862"/>
      <c r="J30" s="857" t="s">
        <v>1068</v>
      </c>
      <c r="K30" s="857"/>
      <c r="L30" s="186"/>
      <c r="M30" s="186"/>
      <c r="N30" s="186"/>
      <c r="O30" s="186"/>
      <c r="P30" s="186"/>
      <c r="Q30" s="186"/>
      <c r="R30" s="187"/>
      <c r="S30" s="186"/>
      <c r="T30" s="186"/>
      <c r="U30" s="781"/>
      <c r="V30" s="186"/>
      <c r="W30" s="238"/>
      <c r="X30" s="513"/>
      <c r="Y30" s="976"/>
    </row>
    <row r="31" spans="1:25" ht="21" customHeight="1" thickBot="1" x14ac:dyDescent="0.3">
      <c r="A31" s="14"/>
      <c r="B31" s="14"/>
      <c r="C31" s="38"/>
      <c r="D31" s="184"/>
      <c r="E31" s="185"/>
      <c r="F31" s="185"/>
      <c r="G31" s="185"/>
      <c r="H31" s="862"/>
      <c r="I31" s="862"/>
      <c r="J31" s="251" t="s">
        <v>227</v>
      </c>
      <c r="K31" s="857"/>
      <c r="L31" s="186"/>
      <c r="M31" s="186"/>
      <c r="N31" s="186"/>
      <c r="O31" s="186"/>
      <c r="P31" s="186"/>
      <c r="Q31" s="186"/>
      <c r="R31" s="187"/>
      <c r="S31" s="186"/>
      <c r="T31" s="186"/>
      <c r="U31" s="781"/>
      <c r="V31" s="186"/>
      <c r="W31" s="238"/>
      <c r="X31" s="513"/>
      <c r="Y31" s="836"/>
    </row>
    <row r="32" spans="1:25" s="211" customFormat="1" ht="30.75" customHeight="1" x14ac:dyDescent="0.25">
      <c r="A32" s="209" t="s">
        <v>3</v>
      </c>
      <c r="B32" s="209" t="s">
        <v>630</v>
      </c>
      <c r="C32" s="268"/>
      <c r="D32" s="230">
        <f>IF(E32&lt;&gt;"",VLOOKUP(B32,Dependencia,2,0),"")</f>
        <v>30</v>
      </c>
      <c r="E32" s="849">
        <f t="shared" si="1"/>
        <v>157</v>
      </c>
      <c r="F32" s="849">
        <f t="shared" si="2"/>
        <v>30</v>
      </c>
      <c r="G32" s="849">
        <f t="shared" si="3"/>
        <v>1749</v>
      </c>
      <c r="H32" s="248" t="s">
        <v>1064</v>
      </c>
      <c r="I32" s="248" t="s">
        <v>649</v>
      </c>
      <c r="J32" s="227" t="s">
        <v>650</v>
      </c>
      <c r="K32" s="227" t="s">
        <v>40</v>
      </c>
      <c r="L32" s="839" t="s">
        <v>41</v>
      </c>
      <c r="M32" s="839"/>
      <c r="N32" s="839"/>
      <c r="O32" s="839" t="s">
        <v>41</v>
      </c>
      <c r="P32" s="839"/>
      <c r="Q32" s="839" t="s">
        <v>41</v>
      </c>
      <c r="R32" s="228" t="s">
        <v>280</v>
      </c>
      <c r="S32" s="839">
        <v>3</v>
      </c>
      <c r="T32" s="839">
        <v>17</v>
      </c>
      <c r="U32" s="803" t="s">
        <v>41</v>
      </c>
      <c r="V32" s="839"/>
      <c r="W32" s="303" t="s">
        <v>41</v>
      </c>
      <c r="X32" s="303"/>
      <c r="Y32" s="958" t="s">
        <v>1069</v>
      </c>
    </row>
    <row r="33" spans="1:25" ht="14.25" customHeight="1" x14ac:dyDescent="0.25">
      <c r="A33" s="14" t="s">
        <v>3</v>
      </c>
      <c r="B33" s="14" t="s">
        <v>630</v>
      </c>
      <c r="C33" s="38"/>
      <c r="D33" s="850" t="str">
        <f t="shared" si="0"/>
        <v/>
      </c>
      <c r="E33" s="850" t="str">
        <f t="shared" si="1"/>
        <v/>
      </c>
      <c r="F33" s="850" t="str">
        <f t="shared" si="2"/>
        <v/>
      </c>
      <c r="G33" s="185"/>
      <c r="H33" s="206"/>
      <c r="I33" s="206"/>
      <c r="J33" s="857" t="s">
        <v>654</v>
      </c>
      <c r="K33" s="857"/>
      <c r="L33" s="186"/>
      <c r="M33" s="186"/>
      <c r="N33" s="186"/>
      <c r="O33" s="186"/>
      <c r="P33" s="186"/>
      <c r="Q33" s="186"/>
      <c r="R33" s="187"/>
      <c r="S33" s="186"/>
      <c r="T33" s="186"/>
      <c r="U33" s="781"/>
      <c r="V33" s="186"/>
      <c r="W33" s="238"/>
      <c r="X33" s="513"/>
      <c r="Y33" s="978"/>
    </row>
    <row r="34" spans="1:25" ht="15.75" customHeight="1" x14ac:dyDescent="0.25">
      <c r="A34" s="14" t="s">
        <v>3</v>
      </c>
      <c r="B34" s="14" t="s">
        <v>630</v>
      </c>
      <c r="C34" s="38"/>
      <c r="D34" s="850" t="str">
        <f t="shared" si="0"/>
        <v/>
      </c>
      <c r="E34" s="850" t="str">
        <f t="shared" si="1"/>
        <v/>
      </c>
      <c r="F34" s="850" t="str">
        <f t="shared" si="2"/>
        <v/>
      </c>
      <c r="G34" s="185"/>
      <c r="H34" s="206"/>
      <c r="I34" s="206"/>
      <c r="J34" s="857" t="s">
        <v>655</v>
      </c>
      <c r="K34" s="857"/>
      <c r="L34" s="186"/>
      <c r="M34" s="186"/>
      <c r="N34" s="186"/>
      <c r="O34" s="186"/>
      <c r="P34" s="186"/>
      <c r="Q34" s="186"/>
      <c r="R34" s="187"/>
      <c r="S34" s="186"/>
      <c r="T34" s="186"/>
      <c r="U34" s="781"/>
      <c r="V34" s="186"/>
      <c r="W34" s="238"/>
      <c r="X34" s="513"/>
      <c r="Y34" s="978"/>
    </row>
    <row r="35" spans="1:25" ht="15.75" customHeight="1" x14ac:dyDescent="0.25">
      <c r="A35" s="14" t="s">
        <v>3</v>
      </c>
      <c r="B35" s="14" t="s">
        <v>630</v>
      </c>
      <c r="C35" s="38"/>
      <c r="D35" s="850" t="str">
        <f t="shared" si="0"/>
        <v/>
      </c>
      <c r="E35" s="850" t="str">
        <f t="shared" si="1"/>
        <v/>
      </c>
      <c r="F35" s="850" t="str">
        <f t="shared" si="2"/>
        <v/>
      </c>
      <c r="G35" s="185"/>
      <c r="H35" s="206"/>
      <c r="I35" s="206"/>
      <c r="J35" s="857" t="s">
        <v>656</v>
      </c>
      <c r="K35" s="857"/>
      <c r="L35" s="186"/>
      <c r="M35" s="186"/>
      <c r="N35" s="186"/>
      <c r="O35" s="186"/>
      <c r="P35" s="186"/>
      <c r="Q35" s="186"/>
      <c r="R35" s="187"/>
      <c r="S35" s="186"/>
      <c r="T35" s="186"/>
      <c r="U35" s="781"/>
      <c r="V35" s="186"/>
      <c r="W35" s="238"/>
      <c r="X35" s="513"/>
      <c r="Y35" s="978"/>
    </row>
    <row r="36" spans="1:25" ht="26.25" customHeight="1" x14ac:dyDescent="0.25">
      <c r="A36" s="14" t="s">
        <v>3</v>
      </c>
      <c r="B36" s="14" t="s">
        <v>630</v>
      </c>
      <c r="C36" s="38"/>
      <c r="D36" s="850" t="str">
        <f t="shared" si="0"/>
        <v/>
      </c>
      <c r="E36" s="850" t="str">
        <f t="shared" si="1"/>
        <v/>
      </c>
      <c r="F36" s="850" t="str">
        <f t="shared" si="2"/>
        <v/>
      </c>
      <c r="G36" s="185"/>
      <c r="H36" s="206"/>
      <c r="I36" s="206"/>
      <c r="J36" s="857" t="s">
        <v>639</v>
      </c>
      <c r="K36" s="857"/>
      <c r="L36" s="186"/>
      <c r="M36" s="186"/>
      <c r="N36" s="186"/>
      <c r="O36" s="186"/>
      <c r="P36" s="186"/>
      <c r="Q36" s="186"/>
      <c r="R36" s="187"/>
      <c r="S36" s="186"/>
      <c r="T36" s="186"/>
      <c r="U36" s="781"/>
      <c r="V36" s="186"/>
      <c r="W36" s="238"/>
      <c r="X36" s="513"/>
      <c r="Y36" s="978"/>
    </row>
    <row r="37" spans="1:25" ht="21" customHeight="1" x14ac:dyDescent="0.25">
      <c r="A37" s="14" t="s">
        <v>3</v>
      </c>
      <c r="B37" s="14" t="s">
        <v>630</v>
      </c>
      <c r="C37" s="38"/>
      <c r="D37" s="850" t="str">
        <f t="shared" si="0"/>
        <v/>
      </c>
      <c r="E37" s="850" t="str">
        <f t="shared" si="1"/>
        <v/>
      </c>
      <c r="F37" s="850" t="str">
        <f t="shared" si="2"/>
        <v/>
      </c>
      <c r="G37" s="185"/>
      <c r="H37" s="206"/>
      <c r="I37" s="206"/>
      <c r="J37" s="857" t="s">
        <v>657</v>
      </c>
      <c r="K37" s="857"/>
      <c r="L37" s="186"/>
      <c r="M37" s="186"/>
      <c r="N37" s="186"/>
      <c r="O37" s="186"/>
      <c r="P37" s="186"/>
      <c r="Q37" s="186"/>
      <c r="R37" s="187"/>
      <c r="S37" s="186"/>
      <c r="T37" s="186"/>
      <c r="U37" s="781"/>
      <c r="V37" s="186"/>
      <c r="W37" s="238"/>
      <c r="X37" s="513"/>
      <c r="Y37" s="978"/>
    </row>
    <row r="38" spans="1:25" ht="12" customHeight="1" x14ac:dyDescent="0.25">
      <c r="A38" s="14" t="s">
        <v>3</v>
      </c>
      <c r="B38" s="14" t="s">
        <v>630</v>
      </c>
      <c r="C38" s="38"/>
      <c r="D38" s="850" t="str">
        <f t="shared" si="0"/>
        <v/>
      </c>
      <c r="E38" s="850" t="str">
        <f t="shared" si="1"/>
        <v/>
      </c>
      <c r="F38" s="850" t="str">
        <f t="shared" si="2"/>
        <v/>
      </c>
      <c r="G38" s="185"/>
      <c r="H38" s="206"/>
      <c r="I38" s="206"/>
      <c r="J38" s="857" t="s">
        <v>658</v>
      </c>
      <c r="K38" s="857"/>
      <c r="L38" s="186"/>
      <c r="M38" s="186"/>
      <c r="N38" s="186"/>
      <c r="O38" s="186"/>
      <c r="P38" s="186"/>
      <c r="Q38" s="186"/>
      <c r="R38" s="187"/>
      <c r="S38" s="186"/>
      <c r="T38" s="186"/>
      <c r="U38" s="781"/>
      <c r="V38" s="186"/>
      <c r="W38" s="238"/>
      <c r="X38" s="513"/>
      <c r="Y38" s="978"/>
    </row>
    <row r="39" spans="1:25" ht="16.5" customHeight="1" x14ac:dyDescent="0.25">
      <c r="A39" s="14" t="s">
        <v>3</v>
      </c>
      <c r="B39" s="14" t="s">
        <v>630</v>
      </c>
      <c r="C39" s="38"/>
      <c r="D39" s="850" t="str">
        <f t="shared" si="0"/>
        <v/>
      </c>
      <c r="E39" s="850" t="str">
        <f t="shared" si="1"/>
        <v/>
      </c>
      <c r="F39" s="850" t="str">
        <f t="shared" si="2"/>
        <v/>
      </c>
      <c r="G39" s="185"/>
      <c r="H39" s="206"/>
      <c r="I39" s="206"/>
      <c r="J39" s="857" t="s">
        <v>659</v>
      </c>
      <c r="K39" s="857"/>
      <c r="L39" s="186"/>
      <c r="M39" s="186"/>
      <c r="N39" s="186"/>
      <c r="O39" s="186"/>
      <c r="P39" s="186"/>
      <c r="Q39" s="186"/>
      <c r="R39" s="187"/>
      <c r="S39" s="186"/>
      <c r="T39" s="186"/>
      <c r="U39" s="781"/>
      <c r="V39" s="186"/>
      <c r="W39" s="238"/>
      <c r="X39" s="513"/>
      <c r="Y39" s="978"/>
    </row>
    <row r="40" spans="1:25" ht="16.5" customHeight="1" thickBot="1" x14ac:dyDescent="0.3">
      <c r="A40" s="14" t="s">
        <v>3</v>
      </c>
      <c r="B40" s="14" t="s">
        <v>630</v>
      </c>
      <c r="C40" s="38"/>
      <c r="D40" s="314" t="str">
        <f t="shared" si="0"/>
        <v/>
      </c>
      <c r="E40" s="311" t="str">
        <f t="shared" si="1"/>
        <v/>
      </c>
      <c r="F40" s="311" t="str">
        <f t="shared" si="2"/>
        <v/>
      </c>
      <c r="G40" s="189"/>
      <c r="H40" s="249"/>
      <c r="I40" s="249"/>
      <c r="J40" s="181" t="s">
        <v>97</v>
      </c>
      <c r="K40" s="181"/>
      <c r="L40" s="191"/>
      <c r="M40" s="191"/>
      <c r="N40" s="191"/>
      <c r="O40" s="191"/>
      <c r="P40" s="191"/>
      <c r="Q40" s="191"/>
      <c r="R40" s="182"/>
      <c r="S40" s="191"/>
      <c r="T40" s="191"/>
      <c r="U40" s="783"/>
      <c r="V40" s="191"/>
      <c r="W40" s="283"/>
      <c r="X40" s="514"/>
      <c r="Y40" s="1023"/>
    </row>
    <row r="41" spans="1:25" ht="38.25" customHeight="1" x14ac:dyDescent="0.25">
      <c r="A41" s="14"/>
      <c r="B41" s="14"/>
      <c r="C41" s="38"/>
    </row>
    <row r="42" spans="1:25" ht="16.5" customHeight="1" x14ac:dyDescent="0.25">
      <c r="A42" s="14"/>
      <c r="B42" s="14"/>
      <c r="C42" s="38"/>
      <c r="D42" s="192"/>
      <c r="E42" s="193"/>
      <c r="F42" s="193"/>
      <c r="G42" s="193"/>
      <c r="H42" s="194"/>
      <c r="I42" s="835" t="s">
        <v>804</v>
      </c>
      <c r="K42" s="835" t="s">
        <v>803</v>
      </c>
      <c r="L42" s="816"/>
      <c r="N42" s="202"/>
      <c r="O42" s="816"/>
      <c r="P42" s="202"/>
      <c r="Q42" s="202"/>
      <c r="R42" s="202"/>
      <c r="S42" s="202"/>
      <c r="T42" s="202"/>
      <c r="U42" s="804"/>
      <c r="V42" s="835"/>
      <c r="X42" s="494"/>
      <c r="Y42" s="201"/>
    </row>
    <row r="43" spans="1:25" ht="16.5" customHeight="1" thickBot="1" x14ac:dyDescent="0.3">
      <c r="A43" s="14"/>
      <c r="B43" s="14"/>
      <c r="C43" s="38"/>
      <c r="D43" s="273"/>
      <c r="E43" s="274"/>
      <c r="F43" s="274"/>
      <c r="G43" s="274"/>
      <c r="H43" s="275"/>
      <c r="I43" s="205"/>
      <c r="J43" s="817"/>
      <c r="K43" s="205" t="s">
        <v>805</v>
      </c>
      <c r="L43" s="817"/>
      <c r="M43" s="310"/>
      <c r="N43" s="203"/>
      <c r="O43" s="817"/>
      <c r="P43" s="203"/>
      <c r="Q43" s="203"/>
      <c r="R43" s="203"/>
      <c r="S43" s="817"/>
      <c r="T43" s="203"/>
      <c r="U43" s="805"/>
      <c r="V43" s="203"/>
      <c r="W43" s="817"/>
      <c r="X43" s="495"/>
      <c r="Y43" s="204"/>
    </row>
    <row r="44" spans="1:25" ht="19.5" customHeight="1" x14ac:dyDescent="0.25">
      <c r="A44" s="14"/>
      <c r="B44" s="14"/>
      <c r="C44" s="38"/>
      <c r="D44" s="972" t="s">
        <v>1</v>
      </c>
      <c r="E44" s="967"/>
      <c r="F44" s="967"/>
      <c r="G44" s="967"/>
      <c r="H44" s="967"/>
      <c r="I44" s="973" t="s">
        <v>2</v>
      </c>
      <c r="J44" s="967"/>
      <c r="K44" s="967"/>
      <c r="L44" s="967"/>
      <c r="M44" s="967"/>
      <c r="N44" s="967"/>
      <c r="O44" s="967"/>
      <c r="P44" s="967"/>
      <c r="Q44" s="967"/>
      <c r="R44" s="258"/>
      <c r="S44" s="258"/>
      <c r="T44" s="258"/>
      <c r="U44" s="778"/>
      <c r="V44" s="258"/>
      <c r="W44" s="258"/>
      <c r="X44" s="493"/>
      <c r="Y44" s="259"/>
    </row>
    <row r="45" spans="1:25" ht="22.5" customHeight="1" x14ac:dyDescent="0.25">
      <c r="A45" s="14"/>
      <c r="B45" s="14"/>
      <c r="C45" s="38"/>
      <c r="D45" s="962" t="s">
        <v>4</v>
      </c>
      <c r="E45" s="963"/>
      <c r="F45" s="963"/>
      <c r="G45" s="963"/>
      <c r="H45" s="963"/>
      <c r="I45" s="964" t="s">
        <v>3</v>
      </c>
      <c r="J45" s="963"/>
      <c r="K45" s="963"/>
      <c r="L45" s="963"/>
      <c r="M45" s="963"/>
      <c r="N45" s="963"/>
      <c r="O45" s="963"/>
      <c r="P45" s="963"/>
      <c r="Q45" s="963"/>
      <c r="R45" s="833"/>
      <c r="S45" s="254"/>
      <c r="T45" s="965"/>
      <c r="U45" s="963"/>
      <c r="V45" s="971"/>
      <c r="W45" s="963"/>
      <c r="X45" s="963"/>
      <c r="Y45" s="255"/>
    </row>
    <row r="46" spans="1:25" ht="24.75" customHeight="1" thickBot="1" x14ac:dyDescent="0.3">
      <c r="A46" s="14"/>
      <c r="B46" s="14"/>
      <c r="C46" s="38"/>
      <c r="D46" s="1004" t="s">
        <v>6</v>
      </c>
      <c r="E46" s="1002"/>
      <c r="F46" s="1002"/>
      <c r="G46" s="1002"/>
      <c r="H46" s="1002"/>
      <c r="I46" s="1001" t="s">
        <v>1063</v>
      </c>
      <c r="J46" s="1002"/>
      <c r="K46" s="1002"/>
      <c r="L46" s="1002"/>
      <c r="M46" s="1002"/>
      <c r="N46" s="1002"/>
      <c r="O46" s="1002"/>
      <c r="P46" s="1002"/>
      <c r="Q46" s="1002"/>
      <c r="R46" s="260"/>
      <c r="S46" s="261"/>
      <c r="T46" s="262"/>
      <c r="U46" s="784"/>
      <c r="V46" s="260"/>
      <c r="W46" s="260"/>
      <c r="X46" s="507"/>
      <c r="Y46" s="263"/>
    </row>
    <row r="47" spans="1:25" ht="37.5" customHeight="1" thickBot="1" x14ac:dyDescent="0.3">
      <c r="A47" s="14"/>
      <c r="B47" s="14"/>
      <c r="C47" s="38"/>
      <c r="D47" s="1020" t="s">
        <v>8</v>
      </c>
      <c r="E47" s="1008"/>
      <c r="F47" s="1009"/>
      <c r="G47" s="256"/>
      <c r="H47" s="1021" t="s">
        <v>9</v>
      </c>
      <c r="I47" s="1008"/>
      <c r="J47" s="1009"/>
      <c r="K47" s="257" t="s">
        <v>10</v>
      </c>
      <c r="L47" s="1007" t="s">
        <v>11</v>
      </c>
      <c r="M47" s="1008"/>
      <c r="N47" s="1009"/>
      <c r="O47" s="1007" t="s">
        <v>12</v>
      </c>
      <c r="P47" s="1008"/>
      <c r="Q47" s="1009"/>
      <c r="R47" s="407" t="s">
        <v>798</v>
      </c>
      <c r="S47" s="1007" t="s">
        <v>14</v>
      </c>
      <c r="T47" s="1009"/>
      <c r="U47" s="1007" t="s">
        <v>15</v>
      </c>
      <c r="V47" s="1008"/>
      <c r="W47" s="1008"/>
      <c r="X47" s="1009"/>
      <c r="Y47" s="593" t="s">
        <v>16</v>
      </c>
    </row>
    <row r="48" spans="1:25" s="559" customFormat="1" ht="92.25" customHeight="1" thickBot="1" x14ac:dyDescent="0.3">
      <c r="A48" s="618"/>
      <c r="B48" s="618"/>
      <c r="C48" s="655"/>
      <c r="D48" s="641" t="s">
        <v>19</v>
      </c>
      <c r="E48" s="642" t="s">
        <v>20</v>
      </c>
      <c r="F48" s="642" t="s">
        <v>21</v>
      </c>
      <c r="G48" s="642" t="s">
        <v>799</v>
      </c>
      <c r="H48" s="643" t="s">
        <v>20</v>
      </c>
      <c r="I48" s="644" t="s">
        <v>21</v>
      </c>
      <c r="J48" s="644" t="s">
        <v>22</v>
      </c>
      <c r="K48" s="557"/>
      <c r="L48" s="645" t="s">
        <v>23</v>
      </c>
      <c r="M48" s="645" t="s">
        <v>24</v>
      </c>
      <c r="N48" s="645" t="s">
        <v>25</v>
      </c>
      <c r="O48" s="645" t="s">
        <v>26</v>
      </c>
      <c r="P48" s="645" t="s">
        <v>27</v>
      </c>
      <c r="Q48" s="645" t="s">
        <v>28</v>
      </c>
      <c r="R48" s="645" t="s">
        <v>29</v>
      </c>
      <c r="S48" s="646" t="s">
        <v>31</v>
      </c>
      <c r="T48" s="646" t="s">
        <v>32</v>
      </c>
      <c r="U48" s="780" t="s">
        <v>33</v>
      </c>
      <c r="V48" s="557" t="s">
        <v>34</v>
      </c>
      <c r="W48" s="557" t="s">
        <v>35</v>
      </c>
      <c r="X48" s="667" t="s">
        <v>36</v>
      </c>
      <c r="Y48" s="668"/>
    </row>
    <row r="49" spans="1:25" s="211" customFormat="1" ht="25.5" customHeight="1" x14ac:dyDescent="0.25">
      <c r="A49" s="209" t="s">
        <v>3</v>
      </c>
      <c r="B49" s="209" t="s">
        <v>630</v>
      </c>
      <c r="C49" s="268"/>
      <c r="D49" s="295">
        <f t="shared" si="0"/>
        <v>30</v>
      </c>
      <c r="E49" s="850">
        <f t="shared" si="1"/>
        <v>160</v>
      </c>
      <c r="F49" s="850">
        <f t="shared" si="2"/>
        <v>39</v>
      </c>
      <c r="G49" s="850">
        <f t="shared" si="3"/>
        <v>1700</v>
      </c>
      <c r="H49" s="848" t="s">
        <v>89</v>
      </c>
      <c r="I49" s="848" t="s">
        <v>90</v>
      </c>
      <c r="J49" s="290" t="s">
        <v>39</v>
      </c>
      <c r="K49" s="290" t="s">
        <v>40</v>
      </c>
      <c r="L49" s="840" t="s">
        <v>631</v>
      </c>
      <c r="M49" s="840"/>
      <c r="N49" s="840"/>
      <c r="O49" s="840" t="s">
        <v>41</v>
      </c>
      <c r="P49" s="840"/>
      <c r="Q49" s="840" t="s">
        <v>41</v>
      </c>
      <c r="R49" s="291" t="s">
        <v>632</v>
      </c>
      <c r="S49" s="840">
        <v>3</v>
      </c>
      <c r="T49" s="840">
        <v>10</v>
      </c>
      <c r="U49" s="802" t="s">
        <v>41</v>
      </c>
      <c r="V49" s="840"/>
      <c r="W49" s="301" t="s">
        <v>41</v>
      </c>
      <c r="X49" s="301"/>
      <c r="Y49" s="978" t="s">
        <v>818</v>
      </c>
    </row>
    <row r="50" spans="1:25" ht="37.5" customHeight="1" x14ac:dyDescent="0.25">
      <c r="A50" s="14"/>
      <c r="B50" s="14"/>
      <c r="C50" s="38"/>
      <c r="D50" s="192"/>
      <c r="E50" s="193" t="str">
        <f t="shared" si="1"/>
        <v/>
      </c>
      <c r="F50" s="193"/>
      <c r="G50" s="193"/>
      <c r="H50" s="194"/>
      <c r="I50" s="194"/>
      <c r="J50" s="195" t="s">
        <v>227</v>
      </c>
      <c r="K50" s="195"/>
      <c r="L50" s="196"/>
      <c r="M50" s="196"/>
      <c r="N50" s="196"/>
      <c r="O50" s="196"/>
      <c r="P50" s="196"/>
      <c r="Q50" s="196"/>
      <c r="R50" s="197"/>
      <c r="S50" s="196"/>
      <c r="T50" s="196"/>
      <c r="U50" s="781"/>
      <c r="V50" s="196"/>
      <c r="W50" s="302"/>
      <c r="X50" s="515"/>
      <c r="Y50" s="978"/>
    </row>
    <row r="51" spans="1:25" ht="45.75" customHeight="1" thickBot="1" x14ac:dyDescent="0.3">
      <c r="A51" s="14" t="s">
        <v>3</v>
      </c>
      <c r="B51" s="14" t="s">
        <v>630</v>
      </c>
      <c r="C51" s="38"/>
      <c r="D51" s="188" t="str">
        <f>IF(E51&lt;&gt;"",VLOOKUP(B51,Dependencias,2,0),"")</f>
        <v/>
      </c>
      <c r="E51" s="189" t="str">
        <f t="shared" si="1"/>
        <v/>
      </c>
      <c r="F51" s="189"/>
      <c r="G51" s="189"/>
      <c r="H51" s="180"/>
      <c r="I51" s="180"/>
      <c r="J51" s="181" t="s">
        <v>94</v>
      </c>
      <c r="K51" s="181"/>
      <c r="L51" s="191"/>
      <c r="M51" s="191"/>
      <c r="N51" s="191"/>
      <c r="O51" s="191"/>
      <c r="P51" s="191"/>
      <c r="Q51" s="191"/>
      <c r="R51" s="182"/>
      <c r="S51" s="191"/>
      <c r="T51" s="191"/>
      <c r="U51" s="783"/>
      <c r="V51" s="191"/>
      <c r="W51" s="283"/>
      <c r="X51" s="514"/>
      <c r="Y51" s="1023"/>
    </row>
    <row r="52" spans="1:25" s="211" customFormat="1" ht="33" customHeight="1" x14ac:dyDescent="0.25">
      <c r="A52" s="209" t="s">
        <v>3</v>
      </c>
      <c r="B52" s="209" t="s">
        <v>630</v>
      </c>
      <c r="C52" s="268"/>
      <c r="D52" s="230">
        <f>IF(E52&lt;&gt;"",VLOOKUP(B52,Dependencias,2,0),"")</f>
        <v>30</v>
      </c>
      <c r="E52" s="849">
        <f t="shared" si="1"/>
        <v>171</v>
      </c>
      <c r="F52" s="849">
        <f t="shared" si="2"/>
        <v>71</v>
      </c>
      <c r="G52" s="849">
        <f t="shared" si="3"/>
        <v>1700</v>
      </c>
      <c r="H52" s="248" t="s">
        <v>132</v>
      </c>
      <c r="I52" s="248" t="s">
        <v>660</v>
      </c>
      <c r="J52" s="227" t="s">
        <v>39</v>
      </c>
      <c r="K52" s="227" t="s">
        <v>114</v>
      </c>
      <c r="L52" s="839" t="s">
        <v>41</v>
      </c>
      <c r="M52" s="839"/>
      <c r="N52" s="839"/>
      <c r="O52" s="839"/>
      <c r="P52" s="839"/>
      <c r="Q52" s="839" t="s">
        <v>41</v>
      </c>
      <c r="R52" s="228" t="s">
        <v>280</v>
      </c>
      <c r="S52" s="839">
        <v>3</v>
      </c>
      <c r="T52" s="839">
        <v>17</v>
      </c>
      <c r="U52" s="803" t="s">
        <v>41</v>
      </c>
      <c r="V52" s="839"/>
      <c r="W52" s="303" t="s">
        <v>41</v>
      </c>
      <c r="X52" s="303"/>
      <c r="Y52" s="958" t="s">
        <v>1070</v>
      </c>
    </row>
    <row r="53" spans="1:25" ht="16.5" customHeight="1" x14ac:dyDescent="0.25">
      <c r="A53" s="14"/>
      <c r="B53" s="14"/>
      <c r="C53" s="38"/>
      <c r="D53" s="184"/>
      <c r="E53" s="185"/>
      <c r="F53" s="185"/>
      <c r="G53" s="185"/>
      <c r="H53" s="206"/>
      <c r="I53" s="206"/>
      <c r="J53" s="251" t="s">
        <v>227</v>
      </c>
      <c r="K53" s="857"/>
      <c r="L53" s="186"/>
      <c r="M53" s="186"/>
      <c r="N53" s="186"/>
      <c r="O53" s="186"/>
      <c r="P53" s="186"/>
      <c r="Q53" s="186"/>
      <c r="R53" s="187"/>
      <c r="S53" s="186"/>
      <c r="T53" s="186"/>
      <c r="U53" s="781"/>
      <c r="V53" s="186"/>
      <c r="W53" s="238"/>
      <c r="X53" s="513"/>
      <c r="Y53" s="976"/>
    </row>
    <row r="54" spans="1:25" ht="15.75" customHeight="1" x14ac:dyDescent="0.25">
      <c r="A54" s="14" t="s">
        <v>3</v>
      </c>
      <c r="B54" s="14" t="s">
        <v>630</v>
      </c>
      <c r="C54" s="38"/>
      <c r="D54" s="184" t="str">
        <f t="shared" ref="D54:D59" si="7">IF(E54&lt;&gt;"",VLOOKUP(B54,Dependencias,2,0),"")</f>
        <v/>
      </c>
      <c r="E54" s="185" t="str">
        <f t="shared" ref="E54:E59" si="8">IF(H54&lt;&gt;"",VLOOKUP(H54,SERIE,2,0),"")</f>
        <v/>
      </c>
      <c r="F54" s="185" t="str">
        <f t="shared" ref="F54:F59" si="9">IF(I54&lt;&gt;"",VLOOKUP(I54,SUBSERIE,2,0),"")</f>
        <v/>
      </c>
      <c r="G54" s="185"/>
      <c r="H54" s="206"/>
      <c r="I54" s="206"/>
      <c r="J54" s="857" t="s">
        <v>136</v>
      </c>
      <c r="K54" s="857"/>
      <c r="L54" s="186"/>
      <c r="M54" s="186"/>
      <c r="N54" s="186"/>
      <c r="O54" s="186"/>
      <c r="P54" s="186"/>
      <c r="Q54" s="186"/>
      <c r="R54" s="187"/>
      <c r="S54" s="186"/>
      <c r="T54" s="186"/>
      <c r="U54" s="781"/>
      <c r="V54" s="186"/>
      <c r="W54" s="238"/>
      <c r="X54" s="513"/>
      <c r="Y54" s="976"/>
    </row>
    <row r="55" spans="1:25" ht="26.25" customHeight="1" x14ac:dyDescent="0.25">
      <c r="A55" s="14" t="s">
        <v>3</v>
      </c>
      <c r="B55" s="14" t="s">
        <v>630</v>
      </c>
      <c r="C55" s="38"/>
      <c r="D55" s="184" t="str">
        <f t="shared" si="7"/>
        <v/>
      </c>
      <c r="E55" s="185" t="str">
        <f t="shared" si="8"/>
        <v/>
      </c>
      <c r="F55" s="185" t="str">
        <f t="shared" si="9"/>
        <v/>
      </c>
      <c r="G55" s="185"/>
      <c r="H55" s="206"/>
      <c r="I55" s="206"/>
      <c r="J55" s="857" t="s">
        <v>663</v>
      </c>
      <c r="K55" s="857"/>
      <c r="L55" s="186"/>
      <c r="M55" s="186"/>
      <c r="N55" s="186"/>
      <c r="O55" s="186"/>
      <c r="P55" s="186"/>
      <c r="Q55" s="186"/>
      <c r="R55" s="187"/>
      <c r="S55" s="186"/>
      <c r="T55" s="186"/>
      <c r="U55" s="781"/>
      <c r="V55" s="186"/>
      <c r="W55" s="238"/>
      <c r="X55" s="513"/>
      <c r="Y55" s="976"/>
    </row>
    <row r="56" spans="1:25" ht="18" customHeight="1" x14ac:dyDescent="0.25">
      <c r="A56" s="14" t="s">
        <v>3</v>
      </c>
      <c r="B56" s="14" t="s">
        <v>630</v>
      </c>
      <c r="C56" s="38"/>
      <c r="D56" s="184" t="str">
        <f t="shared" si="7"/>
        <v/>
      </c>
      <c r="E56" s="185" t="str">
        <f t="shared" si="8"/>
        <v/>
      </c>
      <c r="F56" s="185" t="str">
        <f t="shared" si="9"/>
        <v/>
      </c>
      <c r="G56" s="185"/>
      <c r="H56" s="206"/>
      <c r="I56" s="206"/>
      <c r="J56" s="857" t="s">
        <v>664</v>
      </c>
      <c r="K56" s="857"/>
      <c r="L56" s="186"/>
      <c r="M56" s="186"/>
      <c r="N56" s="186"/>
      <c r="O56" s="186"/>
      <c r="P56" s="186"/>
      <c r="Q56" s="186"/>
      <c r="R56" s="187"/>
      <c r="S56" s="186"/>
      <c r="T56" s="186"/>
      <c r="U56" s="781"/>
      <c r="V56" s="186"/>
      <c r="W56" s="238"/>
      <c r="X56" s="513"/>
      <c r="Y56" s="976"/>
    </row>
    <row r="57" spans="1:25" ht="29.25" customHeight="1" x14ac:dyDescent="0.25">
      <c r="A57" s="14" t="s">
        <v>3</v>
      </c>
      <c r="B57" s="14" t="s">
        <v>630</v>
      </c>
      <c r="C57" s="38"/>
      <c r="D57" s="184" t="str">
        <f t="shared" si="7"/>
        <v/>
      </c>
      <c r="E57" s="185" t="str">
        <f t="shared" si="8"/>
        <v/>
      </c>
      <c r="F57" s="185" t="str">
        <f t="shared" si="9"/>
        <v/>
      </c>
      <c r="G57" s="185"/>
      <c r="H57" s="206"/>
      <c r="I57" s="206"/>
      <c r="J57" s="857" t="s">
        <v>1071</v>
      </c>
      <c r="K57" s="857"/>
      <c r="L57" s="186"/>
      <c r="M57" s="186"/>
      <c r="N57" s="186"/>
      <c r="O57" s="186"/>
      <c r="P57" s="186"/>
      <c r="Q57" s="186"/>
      <c r="R57" s="187"/>
      <c r="S57" s="186"/>
      <c r="T57" s="186"/>
      <c r="U57" s="781"/>
      <c r="V57" s="186"/>
      <c r="W57" s="238"/>
      <c r="X57" s="513"/>
      <c r="Y57" s="976"/>
    </row>
    <row r="58" spans="1:25" ht="30.75" customHeight="1" x14ac:dyDescent="0.25">
      <c r="A58" s="14" t="s">
        <v>3</v>
      </c>
      <c r="B58" s="14" t="s">
        <v>630</v>
      </c>
      <c r="C58" s="38"/>
      <c r="D58" s="184" t="str">
        <f t="shared" si="7"/>
        <v/>
      </c>
      <c r="E58" s="185" t="str">
        <f t="shared" si="8"/>
        <v/>
      </c>
      <c r="F58" s="185" t="str">
        <f t="shared" si="9"/>
        <v/>
      </c>
      <c r="G58" s="185"/>
      <c r="H58" s="206"/>
      <c r="I58" s="206"/>
      <c r="J58" s="857" t="s">
        <v>1072</v>
      </c>
      <c r="K58" s="857"/>
      <c r="L58" s="186"/>
      <c r="M58" s="186"/>
      <c r="N58" s="186"/>
      <c r="O58" s="186"/>
      <c r="P58" s="186"/>
      <c r="Q58" s="186"/>
      <c r="R58" s="187"/>
      <c r="S58" s="186"/>
      <c r="T58" s="186"/>
      <c r="U58" s="781"/>
      <c r="V58" s="186"/>
      <c r="W58" s="238"/>
      <c r="X58" s="513"/>
      <c r="Y58" s="976"/>
    </row>
    <row r="59" spans="1:25" ht="33" customHeight="1" thickBot="1" x14ac:dyDescent="0.3">
      <c r="A59" s="14" t="s">
        <v>3</v>
      </c>
      <c r="B59" s="14" t="s">
        <v>630</v>
      </c>
      <c r="C59" s="38"/>
      <c r="D59" s="188" t="str">
        <f t="shared" si="7"/>
        <v/>
      </c>
      <c r="E59" s="189" t="str">
        <f t="shared" si="8"/>
        <v/>
      </c>
      <c r="F59" s="189" t="str">
        <f t="shared" si="9"/>
        <v/>
      </c>
      <c r="G59" s="189"/>
      <c r="H59" s="249"/>
      <c r="I59" s="249"/>
      <c r="J59" s="181" t="s">
        <v>667</v>
      </c>
      <c r="K59" s="181"/>
      <c r="L59" s="191"/>
      <c r="M59" s="191"/>
      <c r="N59" s="191"/>
      <c r="O59" s="191"/>
      <c r="P59" s="191"/>
      <c r="Q59" s="191"/>
      <c r="R59" s="182"/>
      <c r="S59" s="191"/>
      <c r="T59" s="191"/>
      <c r="U59" s="783"/>
      <c r="V59" s="191"/>
      <c r="W59" s="283"/>
      <c r="X59" s="514"/>
      <c r="Y59" s="959"/>
    </row>
    <row r="60" spans="1:25" ht="14.25" customHeight="1" x14ac:dyDescent="0.25">
      <c r="A60" s="14"/>
      <c r="B60" s="14"/>
      <c r="C60" s="38"/>
      <c r="D60" s="321"/>
      <c r="E60" s="322"/>
      <c r="F60" s="322"/>
      <c r="G60" s="322"/>
      <c r="H60" s="323"/>
      <c r="I60" s="323"/>
      <c r="J60" s="320"/>
      <c r="K60" s="304"/>
      <c r="L60" s="324"/>
      <c r="M60" s="324"/>
      <c r="N60" s="324"/>
      <c r="O60" s="324"/>
      <c r="P60" s="324"/>
      <c r="Q60" s="324"/>
      <c r="R60" s="325"/>
      <c r="S60" s="324"/>
      <c r="T60" s="324"/>
      <c r="U60" s="782"/>
      <c r="V60" s="324"/>
      <c r="W60" s="324"/>
      <c r="X60" s="502"/>
      <c r="Y60" s="326"/>
    </row>
    <row r="61" spans="1:25" ht="18.75" customHeight="1" x14ac:dyDescent="0.25">
      <c r="A61" s="14"/>
      <c r="B61" s="14"/>
      <c r="C61" s="38"/>
      <c r="D61" s="192"/>
      <c r="E61" s="193"/>
      <c r="F61" s="193"/>
      <c r="G61" s="193"/>
      <c r="H61" s="194"/>
      <c r="I61" s="194"/>
      <c r="J61" s="251"/>
      <c r="K61" s="195"/>
      <c r="L61" s="196"/>
      <c r="M61" s="196"/>
      <c r="N61" s="196"/>
      <c r="O61" s="196"/>
      <c r="P61" s="196"/>
      <c r="Q61" s="196"/>
      <c r="R61" s="197"/>
      <c r="S61" s="196"/>
      <c r="T61" s="196"/>
      <c r="U61" s="781"/>
      <c r="V61" s="196"/>
      <c r="W61" s="196"/>
      <c r="X61" s="497"/>
      <c r="Y61" s="313"/>
    </row>
    <row r="62" spans="1:25" ht="14.25" customHeight="1" x14ac:dyDescent="0.25">
      <c r="A62" s="14"/>
      <c r="B62" s="14"/>
      <c r="C62" s="38"/>
      <c r="D62" s="192"/>
      <c r="E62" s="193"/>
      <c r="F62" s="193"/>
      <c r="G62" s="193"/>
      <c r="H62" s="194"/>
      <c r="I62" s="194"/>
      <c r="Y62" s="442"/>
    </row>
    <row r="63" spans="1:25" ht="18.75" customHeight="1" x14ac:dyDescent="0.25">
      <c r="A63" s="14"/>
      <c r="B63" s="14"/>
      <c r="C63" s="38"/>
      <c r="D63" s="192"/>
      <c r="E63" s="193"/>
      <c r="F63" s="193"/>
      <c r="G63" s="193"/>
      <c r="H63" s="194"/>
      <c r="I63" s="835" t="s">
        <v>804</v>
      </c>
      <c r="K63" s="835" t="s">
        <v>803</v>
      </c>
      <c r="L63" s="816"/>
      <c r="N63" s="202"/>
      <c r="O63" s="816"/>
      <c r="P63" s="202"/>
      <c r="Q63" s="202"/>
      <c r="R63" s="202"/>
      <c r="S63" s="202"/>
      <c r="T63" s="202"/>
      <c r="U63" s="804"/>
      <c r="V63" s="835"/>
      <c r="X63" s="494"/>
      <c r="Y63" s="201"/>
    </row>
    <row r="64" spans="1:25" ht="21.75" customHeight="1" thickBot="1" x14ac:dyDescent="0.3">
      <c r="A64" s="14"/>
      <c r="B64" s="14"/>
      <c r="C64" s="38"/>
      <c r="D64" s="273"/>
      <c r="E64" s="274"/>
      <c r="F64" s="274"/>
      <c r="G64" s="274"/>
      <c r="H64" s="275"/>
      <c r="I64" s="205"/>
      <c r="J64" s="817"/>
      <c r="K64" s="205" t="s">
        <v>805</v>
      </c>
      <c r="L64" s="817"/>
      <c r="M64" s="310"/>
      <c r="N64" s="203"/>
      <c r="O64" s="817"/>
      <c r="P64" s="203"/>
      <c r="Q64" s="203"/>
      <c r="R64" s="203"/>
      <c r="S64" s="817"/>
      <c r="T64" s="203"/>
      <c r="U64" s="805"/>
      <c r="V64" s="203"/>
      <c r="W64" s="817"/>
      <c r="X64" s="495"/>
      <c r="Y64" s="204"/>
    </row>
    <row r="65" spans="1:32" ht="21" customHeight="1" x14ac:dyDescent="0.25">
      <c r="A65" s="48"/>
      <c r="B65" s="48"/>
      <c r="C65" s="48"/>
      <c r="D65" s="48"/>
      <c r="E65" s="48"/>
      <c r="F65" s="48"/>
      <c r="G65" s="48"/>
      <c r="H65" s="48"/>
      <c r="I65" s="48"/>
      <c r="J65" s="48"/>
      <c r="K65" s="48"/>
      <c r="L65" s="48"/>
      <c r="M65" s="48"/>
      <c r="N65" s="48"/>
      <c r="O65" s="48"/>
      <c r="P65" s="48"/>
      <c r="Q65" s="48"/>
      <c r="R65" s="48"/>
      <c r="S65" s="48"/>
      <c r="T65" s="48"/>
      <c r="U65" s="799"/>
      <c r="V65" s="48"/>
      <c r="W65" s="48"/>
      <c r="X65" s="500"/>
      <c r="Y65" s="451"/>
      <c r="Z65" s="48"/>
      <c r="AA65" s="48"/>
      <c r="AB65" s="48"/>
      <c r="AC65" s="48"/>
      <c r="AD65" s="48"/>
      <c r="AE65" s="48"/>
      <c r="AF65" s="48"/>
    </row>
    <row r="66" spans="1:32" ht="21" customHeight="1" x14ac:dyDescent="0.25">
      <c r="A66" s="48"/>
      <c r="B66" s="48"/>
      <c r="C66" s="48"/>
      <c r="D66" s="48"/>
      <c r="E66" s="48"/>
      <c r="F66" s="48"/>
      <c r="G66" s="48"/>
      <c r="H66" s="48"/>
      <c r="I66" s="48"/>
      <c r="J66" s="48"/>
      <c r="K66" s="48"/>
      <c r="L66" s="48"/>
      <c r="M66" s="48"/>
      <c r="N66" s="48"/>
      <c r="O66" s="48"/>
      <c r="P66" s="48"/>
      <c r="Q66" s="48"/>
      <c r="R66" s="48"/>
      <c r="S66" s="48"/>
      <c r="T66" s="48"/>
      <c r="U66" s="799"/>
      <c r="V66" s="48"/>
      <c r="W66" s="48"/>
      <c r="X66" s="500"/>
      <c r="Y66" s="451"/>
      <c r="Z66" s="48"/>
      <c r="AA66" s="48"/>
      <c r="AB66" s="48"/>
      <c r="AC66" s="48"/>
      <c r="AD66" s="48"/>
      <c r="AE66" s="48"/>
      <c r="AF66" s="48"/>
    </row>
    <row r="67" spans="1:32" ht="21" customHeight="1" x14ac:dyDescent="0.25">
      <c r="A67" s="48"/>
      <c r="B67" s="48"/>
      <c r="C67" s="48"/>
      <c r="D67" s="48"/>
      <c r="E67" s="48"/>
      <c r="F67" s="48"/>
      <c r="G67" s="48"/>
      <c r="H67" s="48"/>
      <c r="I67" s="48"/>
      <c r="J67" s="48"/>
      <c r="K67" s="48"/>
      <c r="L67" s="48"/>
      <c r="M67" s="48"/>
      <c r="N67" s="48"/>
      <c r="O67" s="48"/>
      <c r="P67" s="48"/>
      <c r="Q67" s="48"/>
      <c r="R67" s="48"/>
      <c r="S67" s="48"/>
      <c r="T67" s="48"/>
      <c r="U67" s="799"/>
      <c r="V67" s="48"/>
      <c r="W67" s="48"/>
      <c r="X67" s="500"/>
      <c r="Y67" s="451"/>
      <c r="Z67" s="48"/>
      <c r="AA67" s="48"/>
      <c r="AB67" s="48"/>
      <c r="AC67" s="48"/>
      <c r="AD67" s="48"/>
      <c r="AE67" s="48"/>
      <c r="AF67" s="48"/>
    </row>
    <row r="68" spans="1:32" ht="21" customHeight="1" x14ac:dyDescent="0.25">
      <c r="A68" s="48"/>
      <c r="B68" s="48"/>
      <c r="C68" s="48"/>
      <c r="D68" s="48"/>
      <c r="E68" s="48"/>
      <c r="F68" s="48"/>
      <c r="G68" s="48"/>
      <c r="H68" s="48"/>
      <c r="I68" s="48"/>
      <c r="J68" s="48"/>
      <c r="K68" s="48"/>
      <c r="L68" s="48"/>
      <c r="M68" s="48"/>
      <c r="N68" s="48"/>
      <c r="O68" s="48"/>
      <c r="P68" s="48"/>
      <c r="Q68" s="48"/>
      <c r="R68" s="48"/>
      <c r="S68" s="48"/>
      <c r="T68" s="48"/>
      <c r="U68" s="799"/>
      <c r="V68" s="48"/>
      <c r="W68" s="48"/>
      <c r="X68" s="500"/>
      <c r="Y68" s="451"/>
      <c r="Z68" s="48"/>
      <c r="AA68" s="48"/>
      <c r="AB68" s="48"/>
      <c r="AC68" s="48"/>
      <c r="AD68" s="48"/>
      <c r="AE68" s="48"/>
      <c r="AF68" s="48"/>
    </row>
    <row r="69" spans="1:32" ht="21" customHeight="1" x14ac:dyDescent="0.25">
      <c r="A69" s="48"/>
      <c r="B69" s="48"/>
      <c r="C69" s="48"/>
      <c r="D69" s="48"/>
      <c r="E69" s="48"/>
      <c r="F69" s="48"/>
      <c r="G69" s="48"/>
      <c r="H69" s="48"/>
      <c r="I69" s="48"/>
      <c r="J69" s="48"/>
      <c r="K69" s="48"/>
      <c r="L69" s="48"/>
      <c r="M69" s="48"/>
      <c r="N69" s="48"/>
      <c r="O69" s="48"/>
      <c r="P69" s="48"/>
      <c r="Q69" s="48"/>
      <c r="R69" s="48"/>
      <c r="S69" s="48"/>
      <c r="T69" s="48"/>
      <c r="U69" s="799"/>
      <c r="V69" s="48"/>
      <c r="W69" s="48"/>
      <c r="X69" s="500"/>
      <c r="Y69" s="451"/>
      <c r="Z69" s="48"/>
      <c r="AA69" s="48"/>
      <c r="AB69" s="48"/>
      <c r="AC69" s="48"/>
      <c r="AD69" s="48"/>
      <c r="AE69" s="48"/>
      <c r="AF69" s="48"/>
    </row>
    <row r="70" spans="1:32" ht="21" customHeight="1" x14ac:dyDescent="0.25">
      <c r="A70" s="48"/>
      <c r="B70" s="48"/>
      <c r="C70" s="48"/>
      <c r="D70" s="48"/>
      <c r="E70" s="48"/>
      <c r="F70" s="48"/>
      <c r="G70" s="48"/>
      <c r="H70" s="48"/>
      <c r="I70" s="48"/>
      <c r="J70" s="48"/>
      <c r="K70" s="48"/>
      <c r="L70" s="48"/>
      <c r="M70" s="48"/>
      <c r="N70" s="48"/>
      <c r="O70" s="48"/>
      <c r="P70" s="48"/>
      <c r="Q70" s="48"/>
      <c r="R70" s="48"/>
      <c r="S70" s="48"/>
      <c r="T70" s="48"/>
      <c r="U70" s="799"/>
      <c r="V70" s="48"/>
      <c r="W70" s="48"/>
      <c r="X70" s="500"/>
      <c r="Y70" s="451"/>
      <c r="Z70" s="48"/>
      <c r="AA70" s="48"/>
      <c r="AB70" s="48"/>
      <c r="AC70" s="48"/>
      <c r="AD70" s="48"/>
      <c r="AE70" s="48"/>
      <c r="AF70" s="48"/>
    </row>
    <row r="71" spans="1:32" ht="21" customHeight="1" x14ac:dyDescent="0.25">
      <c r="A71" s="48"/>
      <c r="B71" s="48"/>
      <c r="C71" s="48"/>
      <c r="D71" s="48"/>
      <c r="E71" s="48"/>
      <c r="F71" s="48"/>
      <c r="G71" s="48"/>
      <c r="H71" s="48"/>
      <c r="I71" s="48"/>
      <c r="J71" s="48"/>
      <c r="K71" s="48"/>
      <c r="L71" s="48"/>
      <c r="M71" s="48"/>
      <c r="N71" s="48"/>
      <c r="O71" s="48"/>
      <c r="P71" s="48"/>
      <c r="Q71" s="48"/>
      <c r="R71" s="48"/>
      <c r="S71" s="48"/>
      <c r="T71" s="48"/>
      <c r="U71" s="799"/>
      <c r="V71" s="48"/>
      <c r="W71" s="48"/>
      <c r="X71" s="500"/>
      <c r="Y71" s="451"/>
      <c r="Z71" s="48"/>
      <c r="AA71" s="48"/>
      <c r="AB71" s="48"/>
      <c r="AC71" s="48"/>
      <c r="AD71" s="48"/>
      <c r="AE71" s="48"/>
      <c r="AF71" s="48"/>
    </row>
    <row r="72" spans="1:32" ht="21" customHeight="1" x14ac:dyDescent="0.25">
      <c r="A72" s="48"/>
      <c r="B72" s="48"/>
      <c r="C72" s="48"/>
      <c r="D72" s="48"/>
      <c r="E72" s="48"/>
      <c r="F72" s="48"/>
      <c r="G72" s="48"/>
      <c r="H72" s="48"/>
      <c r="I72" s="48"/>
      <c r="J72" s="48"/>
      <c r="K72" s="48"/>
      <c r="L72" s="48"/>
      <c r="M72" s="48"/>
      <c r="N72" s="48"/>
      <c r="O72" s="48"/>
      <c r="P72" s="48"/>
      <c r="Q72" s="48"/>
      <c r="R72" s="48"/>
      <c r="S72" s="48"/>
      <c r="T72" s="48"/>
      <c r="U72" s="799"/>
      <c r="V72" s="48"/>
      <c r="W72" s="48"/>
      <c r="X72" s="500"/>
      <c r="Y72" s="48"/>
      <c r="Z72" s="48"/>
      <c r="AA72" s="48"/>
      <c r="AB72" s="48"/>
      <c r="AC72" s="48"/>
      <c r="AD72" s="48"/>
      <c r="AE72" s="48"/>
      <c r="AF72" s="48"/>
    </row>
    <row r="73" spans="1:32" ht="21" customHeight="1" x14ac:dyDescent="0.25">
      <c r="A73" s="48"/>
      <c r="B73" s="48"/>
      <c r="C73" s="48"/>
      <c r="D73" s="48"/>
      <c r="E73" s="48"/>
      <c r="F73" s="48"/>
      <c r="G73" s="48"/>
      <c r="H73" s="48"/>
      <c r="I73" s="48"/>
      <c r="J73" s="48"/>
      <c r="K73" s="48"/>
      <c r="L73" s="48"/>
      <c r="M73" s="48"/>
      <c r="N73" s="48"/>
      <c r="O73" s="48"/>
      <c r="P73" s="48"/>
      <c r="Q73" s="48"/>
      <c r="R73" s="48"/>
      <c r="S73" s="48"/>
      <c r="T73" s="48"/>
      <c r="U73" s="799"/>
      <c r="V73" s="48"/>
      <c r="W73" s="48"/>
      <c r="X73" s="500"/>
      <c r="Y73" s="48"/>
      <c r="Z73" s="48"/>
      <c r="AA73" s="48"/>
      <c r="AB73" s="48"/>
      <c r="AC73" s="48"/>
      <c r="AD73" s="48"/>
      <c r="AE73" s="48"/>
      <c r="AF73" s="48"/>
    </row>
    <row r="74" spans="1:32" ht="21" customHeight="1" x14ac:dyDescent="0.25">
      <c r="A74" s="48"/>
      <c r="B74" s="48"/>
      <c r="C74" s="48"/>
      <c r="D74" s="48"/>
      <c r="E74" s="48"/>
      <c r="F74" s="48"/>
      <c r="G74" s="48"/>
      <c r="H74" s="48"/>
      <c r="I74" s="48"/>
      <c r="J74" s="48"/>
      <c r="K74" s="48"/>
      <c r="L74" s="48"/>
      <c r="M74" s="48"/>
      <c r="N74" s="48"/>
      <c r="O74" s="48"/>
      <c r="P74" s="48"/>
      <c r="Q74" s="48"/>
      <c r="R74" s="48"/>
      <c r="S74" s="48"/>
      <c r="T74" s="48"/>
      <c r="U74" s="799"/>
      <c r="V74" s="48"/>
      <c r="W74" s="48"/>
      <c r="X74" s="500"/>
      <c r="Y74" s="48"/>
      <c r="Z74" s="48"/>
      <c r="AA74" s="48"/>
      <c r="AB74" s="48"/>
      <c r="AC74" s="48"/>
      <c r="AD74" s="48"/>
      <c r="AE74" s="48"/>
      <c r="AF74" s="48"/>
    </row>
    <row r="75" spans="1:32" ht="21" customHeight="1" x14ac:dyDescent="0.25">
      <c r="A75" s="48"/>
      <c r="B75" s="48"/>
      <c r="C75" s="48"/>
      <c r="D75" s="48"/>
      <c r="E75" s="48"/>
      <c r="F75" s="48"/>
      <c r="G75" s="48"/>
      <c r="H75" s="48"/>
      <c r="I75" s="48"/>
      <c r="J75" s="48"/>
      <c r="K75" s="48"/>
      <c r="L75" s="48"/>
      <c r="M75" s="48"/>
      <c r="N75" s="48"/>
      <c r="O75" s="48"/>
      <c r="P75" s="48"/>
      <c r="Q75" s="48"/>
      <c r="R75" s="48"/>
      <c r="S75" s="48"/>
      <c r="T75" s="48"/>
      <c r="U75" s="799"/>
      <c r="V75" s="48"/>
      <c r="W75" s="48"/>
      <c r="X75" s="500"/>
      <c r="Y75" s="48"/>
      <c r="Z75" s="48"/>
      <c r="AA75" s="48"/>
      <c r="AB75" s="48"/>
      <c r="AC75" s="48"/>
      <c r="AD75" s="48"/>
      <c r="AE75" s="48"/>
      <c r="AF75" s="48"/>
    </row>
    <row r="76" spans="1:32" ht="21" customHeight="1" x14ac:dyDescent="0.25">
      <c r="A76" s="48"/>
      <c r="B76" s="48"/>
      <c r="C76" s="48"/>
      <c r="D76" s="48"/>
      <c r="E76" s="48"/>
      <c r="F76" s="48"/>
      <c r="G76" s="48"/>
      <c r="H76" s="48"/>
      <c r="I76" s="48"/>
      <c r="J76" s="48"/>
      <c r="K76" s="48"/>
      <c r="L76" s="48"/>
      <c r="M76" s="48"/>
      <c r="N76" s="48"/>
      <c r="O76" s="48"/>
      <c r="P76" s="48"/>
      <c r="Q76" s="48"/>
      <c r="R76" s="48"/>
      <c r="S76" s="48"/>
      <c r="T76" s="48"/>
      <c r="U76" s="799"/>
      <c r="V76" s="48"/>
      <c r="W76" s="48"/>
      <c r="X76" s="500"/>
      <c r="Y76" s="48"/>
      <c r="Z76" s="48"/>
      <c r="AA76" s="48"/>
      <c r="AB76" s="48"/>
      <c r="AC76" s="48"/>
      <c r="AD76" s="48"/>
      <c r="AE76" s="48"/>
      <c r="AF76" s="48"/>
    </row>
    <row r="77" spans="1:32" ht="21" customHeight="1" x14ac:dyDescent="0.25">
      <c r="A77" s="48"/>
      <c r="B77" s="48"/>
      <c r="C77" s="48"/>
      <c r="D77" s="48"/>
      <c r="E77" s="48"/>
      <c r="F77" s="48"/>
      <c r="G77" s="48"/>
      <c r="H77" s="48"/>
      <c r="I77" s="48"/>
      <c r="J77" s="48"/>
      <c r="K77" s="48"/>
      <c r="L77" s="48"/>
      <c r="M77" s="48"/>
      <c r="N77" s="48"/>
      <c r="O77" s="48"/>
      <c r="P77" s="48"/>
      <c r="Q77" s="48"/>
      <c r="R77" s="48"/>
      <c r="S77" s="48"/>
      <c r="T77" s="48"/>
      <c r="U77" s="799"/>
      <c r="V77" s="48"/>
      <c r="W77" s="48"/>
      <c r="X77" s="500"/>
      <c r="Y77" s="48"/>
      <c r="Z77" s="48"/>
      <c r="AA77" s="48"/>
      <c r="AB77" s="48"/>
      <c r="AC77" s="48"/>
      <c r="AD77" s="48"/>
      <c r="AE77" s="48"/>
      <c r="AF77" s="48"/>
    </row>
    <row r="78" spans="1:32" ht="21" customHeight="1" x14ac:dyDescent="0.25">
      <c r="A78" s="48"/>
      <c r="B78" s="48"/>
      <c r="C78" s="48"/>
      <c r="D78" s="48"/>
      <c r="E78" s="48"/>
      <c r="F78" s="48"/>
      <c r="G78" s="48"/>
      <c r="H78" s="48"/>
      <c r="I78" s="48"/>
      <c r="J78" s="48"/>
      <c r="K78" s="48"/>
      <c r="L78" s="48"/>
      <c r="M78" s="48"/>
      <c r="N78" s="48"/>
      <c r="O78" s="48"/>
      <c r="P78" s="48"/>
      <c r="Q78" s="48"/>
      <c r="R78" s="48"/>
      <c r="S78" s="48"/>
      <c r="T78" s="48"/>
      <c r="U78" s="799"/>
      <c r="V78" s="48"/>
      <c r="W78" s="48"/>
      <c r="X78" s="500"/>
      <c r="Y78" s="48"/>
      <c r="Z78" s="48"/>
      <c r="AA78" s="48"/>
      <c r="AB78" s="48"/>
      <c r="AC78" s="48"/>
      <c r="AD78" s="48"/>
      <c r="AE78" s="48"/>
      <c r="AF78" s="48"/>
    </row>
    <row r="79" spans="1:32" ht="21" customHeight="1" x14ac:dyDescent="0.25">
      <c r="A79" s="48"/>
      <c r="B79" s="48"/>
      <c r="C79" s="48"/>
      <c r="D79" s="48"/>
      <c r="E79" s="48"/>
      <c r="F79" s="48"/>
      <c r="G79" s="48"/>
      <c r="H79" s="48"/>
      <c r="I79" s="48"/>
      <c r="J79" s="48"/>
      <c r="K79" s="48"/>
      <c r="L79" s="48"/>
      <c r="M79" s="48"/>
      <c r="N79" s="48"/>
      <c r="O79" s="48"/>
      <c r="P79" s="48"/>
      <c r="Q79" s="48"/>
      <c r="R79" s="48"/>
      <c r="S79" s="48"/>
      <c r="T79" s="48"/>
      <c r="U79" s="799"/>
      <c r="V79" s="48"/>
      <c r="W79" s="48"/>
      <c r="X79" s="500"/>
      <c r="Y79" s="48"/>
      <c r="Z79" s="48"/>
      <c r="AA79" s="48"/>
      <c r="AB79" s="48"/>
      <c r="AC79" s="48"/>
      <c r="AD79" s="48"/>
      <c r="AE79" s="48"/>
      <c r="AF79" s="48"/>
    </row>
    <row r="80" spans="1:32" ht="21" customHeight="1" x14ac:dyDescent="0.25">
      <c r="A80" s="48"/>
      <c r="B80" s="48"/>
      <c r="C80" s="48"/>
      <c r="D80" s="48"/>
      <c r="E80" s="48"/>
      <c r="F80" s="48"/>
      <c r="G80" s="48"/>
      <c r="H80" s="48"/>
      <c r="I80" s="48"/>
      <c r="J80" s="48"/>
      <c r="K80" s="48"/>
      <c r="L80" s="48"/>
      <c r="M80" s="48"/>
      <c r="N80" s="48"/>
      <c r="O80" s="48"/>
      <c r="P80" s="48"/>
      <c r="Q80" s="48"/>
      <c r="R80" s="48"/>
      <c r="S80" s="48"/>
      <c r="T80" s="48"/>
      <c r="U80" s="799"/>
      <c r="V80" s="48"/>
      <c r="W80" s="48"/>
      <c r="X80" s="500"/>
      <c r="Y80" s="48"/>
      <c r="Z80" s="48"/>
      <c r="AA80" s="48"/>
      <c r="AB80" s="48"/>
      <c r="AC80" s="48"/>
      <c r="AD80" s="48"/>
      <c r="AE80" s="48"/>
      <c r="AF80" s="48"/>
    </row>
    <row r="81" spans="1:32" ht="21" customHeight="1" x14ac:dyDescent="0.25">
      <c r="A81" s="48"/>
      <c r="B81" s="48"/>
      <c r="C81" s="48"/>
      <c r="D81" s="48"/>
      <c r="E81" s="48"/>
      <c r="F81" s="48"/>
      <c r="G81" s="48"/>
      <c r="H81" s="48"/>
      <c r="I81" s="48"/>
      <c r="J81" s="48"/>
      <c r="K81" s="48"/>
      <c r="L81" s="48"/>
      <c r="M81" s="48"/>
      <c r="N81" s="48"/>
      <c r="O81" s="48"/>
      <c r="P81" s="48"/>
      <c r="Q81" s="48"/>
      <c r="R81" s="48"/>
      <c r="S81" s="48"/>
      <c r="T81" s="48"/>
      <c r="U81" s="799"/>
      <c r="V81" s="48"/>
      <c r="W81" s="48"/>
      <c r="X81" s="500"/>
      <c r="Y81" s="48"/>
      <c r="Z81" s="48"/>
      <c r="AA81" s="48"/>
      <c r="AB81" s="48"/>
      <c r="AC81" s="48"/>
      <c r="AD81" s="48"/>
      <c r="AE81" s="48"/>
      <c r="AF81" s="48"/>
    </row>
    <row r="82" spans="1:32" ht="21" customHeight="1" x14ac:dyDescent="0.25">
      <c r="A82" s="48"/>
      <c r="B82" s="48"/>
      <c r="C82" s="48"/>
      <c r="D82" s="48"/>
      <c r="E82" s="48"/>
      <c r="F82" s="48"/>
      <c r="G82" s="48"/>
      <c r="H82" s="48"/>
      <c r="I82" s="48"/>
      <c r="J82" s="48"/>
      <c r="K82" s="48"/>
      <c r="L82" s="48"/>
      <c r="M82" s="48"/>
      <c r="N82" s="48"/>
      <c r="O82" s="48"/>
      <c r="P82" s="48"/>
      <c r="Q82" s="48"/>
      <c r="R82" s="48"/>
      <c r="S82" s="48"/>
      <c r="T82" s="48"/>
      <c r="U82" s="799"/>
      <c r="V82" s="48"/>
      <c r="W82" s="48"/>
      <c r="X82" s="500"/>
      <c r="Y82" s="48"/>
      <c r="Z82" s="48"/>
      <c r="AA82" s="48"/>
      <c r="AB82" s="48"/>
      <c r="AC82" s="48"/>
      <c r="AD82" s="48"/>
      <c r="AE82" s="48"/>
      <c r="AF82" s="48"/>
    </row>
    <row r="83" spans="1:32" ht="21" customHeight="1" x14ac:dyDescent="0.25">
      <c r="A83" s="48"/>
      <c r="B83" s="48"/>
      <c r="C83" s="48"/>
      <c r="D83" s="48"/>
      <c r="E83" s="48"/>
      <c r="F83" s="48"/>
      <c r="G83" s="48"/>
      <c r="H83" s="48"/>
      <c r="I83" s="48"/>
      <c r="J83" s="48"/>
      <c r="K83" s="48"/>
      <c r="L83" s="48"/>
      <c r="M83" s="48"/>
      <c r="N83" s="48"/>
      <c r="O83" s="48"/>
      <c r="P83" s="48"/>
      <c r="Q83" s="48"/>
      <c r="R83" s="48"/>
      <c r="S83" s="48"/>
      <c r="T83" s="48"/>
      <c r="U83" s="799"/>
      <c r="V83" s="48"/>
      <c r="W83" s="48"/>
      <c r="X83" s="500"/>
      <c r="Y83" s="48"/>
      <c r="Z83" s="48"/>
      <c r="AA83" s="48"/>
      <c r="AB83" s="48"/>
      <c r="AC83" s="48"/>
      <c r="AD83" s="48"/>
      <c r="AE83" s="48"/>
      <c r="AF83" s="48"/>
    </row>
    <row r="84" spans="1:32" ht="21" customHeight="1" x14ac:dyDescent="0.25">
      <c r="A84" s="48"/>
      <c r="B84" s="48"/>
      <c r="C84" s="48"/>
      <c r="D84" s="48"/>
      <c r="E84" s="48"/>
      <c r="F84" s="48"/>
      <c r="G84" s="48"/>
      <c r="H84" s="48"/>
      <c r="I84" s="48"/>
      <c r="J84" s="48"/>
      <c r="K84" s="48"/>
      <c r="L84" s="48"/>
      <c r="M84" s="48"/>
      <c r="N84" s="48"/>
      <c r="O84" s="48"/>
      <c r="P84" s="48"/>
      <c r="Q84" s="48"/>
      <c r="R84" s="48"/>
      <c r="S84" s="48"/>
      <c r="T84" s="48"/>
      <c r="U84" s="799"/>
      <c r="V84" s="48"/>
      <c r="W84" s="48"/>
      <c r="X84" s="500"/>
      <c r="Y84" s="48"/>
      <c r="Z84" s="48"/>
      <c r="AA84" s="48"/>
      <c r="AB84" s="48"/>
      <c r="AC84" s="48"/>
      <c r="AD84" s="48"/>
      <c r="AE84" s="48"/>
      <c r="AF84" s="48"/>
    </row>
    <row r="85" spans="1:32" ht="21" customHeight="1" x14ac:dyDescent="0.25">
      <c r="A85" s="48"/>
      <c r="B85" s="48"/>
      <c r="C85" s="48"/>
      <c r="D85" s="48"/>
      <c r="E85" s="48"/>
      <c r="F85" s="48"/>
      <c r="G85" s="48"/>
      <c r="H85" s="48"/>
      <c r="I85" s="48"/>
      <c r="J85" s="48"/>
      <c r="K85" s="48"/>
      <c r="L85" s="48"/>
      <c r="M85" s="48"/>
      <c r="N85" s="48"/>
      <c r="O85" s="48"/>
      <c r="P85" s="48"/>
      <c r="Q85" s="48"/>
      <c r="R85" s="48"/>
      <c r="S85" s="48"/>
      <c r="T85" s="48"/>
      <c r="U85" s="799"/>
      <c r="V85" s="48"/>
      <c r="W85" s="48"/>
      <c r="X85" s="500"/>
      <c r="Y85" s="48"/>
      <c r="Z85" s="48"/>
      <c r="AA85" s="48"/>
      <c r="AB85" s="48"/>
      <c r="AC85" s="48"/>
      <c r="AD85" s="48"/>
      <c r="AE85" s="48"/>
      <c r="AF85" s="48"/>
    </row>
    <row r="86" spans="1:32" ht="21" customHeight="1" x14ac:dyDescent="0.25">
      <c r="A86" s="48"/>
      <c r="B86" s="48"/>
      <c r="C86" s="48"/>
      <c r="D86" s="48"/>
      <c r="E86" s="48"/>
      <c r="F86" s="48"/>
      <c r="G86" s="48"/>
      <c r="H86" s="48"/>
      <c r="I86" s="48"/>
      <c r="J86" s="48"/>
      <c r="K86" s="48"/>
      <c r="L86" s="48"/>
      <c r="M86" s="48"/>
      <c r="N86" s="48"/>
      <c r="O86" s="48"/>
      <c r="P86" s="48"/>
      <c r="Q86" s="48"/>
      <c r="R86" s="48"/>
      <c r="S86" s="48"/>
      <c r="T86" s="48"/>
      <c r="U86" s="799"/>
      <c r="V86" s="48"/>
      <c r="W86" s="48"/>
      <c r="X86" s="500"/>
      <c r="Y86" s="48"/>
      <c r="Z86" s="48"/>
      <c r="AA86" s="48"/>
      <c r="AB86" s="48"/>
      <c r="AC86" s="48"/>
      <c r="AD86" s="48"/>
      <c r="AE86" s="48"/>
      <c r="AF86" s="48"/>
    </row>
    <row r="87" spans="1:32" ht="21" customHeight="1" x14ac:dyDescent="0.25">
      <c r="A87" s="48"/>
      <c r="B87" s="48"/>
      <c r="C87" s="48"/>
      <c r="D87" s="48"/>
      <c r="E87" s="48"/>
      <c r="F87" s="48"/>
      <c r="G87" s="48"/>
      <c r="H87" s="48"/>
      <c r="I87" s="48"/>
      <c r="J87" s="48"/>
      <c r="K87" s="48"/>
      <c r="L87" s="48"/>
      <c r="M87" s="48"/>
      <c r="N87" s="48"/>
      <c r="O87" s="48"/>
      <c r="P87" s="48"/>
      <c r="Q87" s="48"/>
      <c r="R87" s="48"/>
      <c r="S87" s="48"/>
      <c r="T87" s="48"/>
      <c r="U87" s="799"/>
      <c r="V87" s="48"/>
      <c r="W87" s="48"/>
      <c r="X87" s="500"/>
      <c r="Y87" s="48"/>
      <c r="Z87" s="48"/>
      <c r="AA87" s="48"/>
      <c r="AB87" s="48"/>
      <c r="AC87" s="48"/>
      <c r="AD87" s="48"/>
      <c r="AE87" s="48"/>
      <c r="AF87" s="48"/>
    </row>
    <row r="88" spans="1:32" ht="21" customHeight="1" x14ac:dyDescent="0.25">
      <c r="A88" s="48"/>
      <c r="B88" s="48"/>
      <c r="C88" s="48"/>
      <c r="D88" s="48"/>
      <c r="E88" s="48"/>
      <c r="F88" s="48"/>
      <c r="G88" s="48"/>
      <c r="H88" s="48"/>
      <c r="I88" s="48"/>
      <c r="J88" s="48"/>
      <c r="K88" s="48"/>
      <c r="L88" s="48"/>
      <c r="M88" s="48"/>
      <c r="N88" s="48"/>
      <c r="O88" s="48"/>
      <c r="P88" s="48"/>
      <c r="Q88" s="48"/>
      <c r="R88" s="48"/>
      <c r="S88" s="48"/>
      <c r="T88" s="48"/>
      <c r="U88" s="799"/>
      <c r="V88" s="48"/>
      <c r="W88" s="48"/>
      <c r="X88" s="500"/>
      <c r="Y88" s="48"/>
      <c r="Z88" s="48"/>
      <c r="AA88" s="48"/>
      <c r="AB88" s="48"/>
      <c r="AC88" s="48"/>
      <c r="AD88" s="48"/>
      <c r="AE88" s="48"/>
      <c r="AF88" s="48"/>
    </row>
    <row r="89" spans="1:32" ht="21" customHeight="1" x14ac:dyDescent="0.25">
      <c r="A89" s="48"/>
      <c r="B89" s="48"/>
      <c r="C89" s="48"/>
      <c r="D89" s="48"/>
      <c r="E89" s="48"/>
      <c r="F89" s="48"/>
      <c r="G89" s="48"/>
      <c r="H89" s="48"/>
      <c r="I89" s="48"/>
      <c r="J89" s="48"/>
      <c r="K89" s="48"/>
      <c r="L89" s="48"/>
      <c r="M89" s="48"/>
      <c r="N89" s="48"/>
      <c r="O89" s="48"/>
      <c r="P89" s="48"/>
      <c r="Q89" s="48"/>
      <c r="R89" s="48"/>
      <c r="S89" s="48"/>
      <c r="T89" s="48"/>
      <c r="U89" s="799"/>
      <c r="V89" s="48"/>
      <c r="W89" s="48"/>
      <c r="X89" s="500"/>
      <c r="Y89" s="48"/>
      <c r="Z89" s="48"/>
      <c r="AA89" s="48"/>
      <c r="AB89" s="48"/>
      <c r="AC89" s="48"/>
      <c r="AD89" s="48"/>
      <c r="AE89" s="48"/>
      <c r="AF89" s="48"/>
    </row>
    <row r="90" spans="1:32" ht="21" customHeight="1" x14ac:dyDescent="0.25">
      <c r="A90" s="48"/>
      <c r="B90" s="48"/>
      <c r="C90" s="48"/>
      <c r="D90" s="48"/>
      <c r="E90" s="48"/>
      <c r="F90" s="48"/>
      <c r="G90" s="48"/>
      <c r="H90" s="48"/>
      <c r="I90" s="48"/>
      <c r="J90" s="48"/>
      <c r="K90" s="48"/>
      <c r="L90" s="48"/>
      <c r="M90" s="48"/>
      <c r="N90" s="48"/>
      <c r="O90" s="48"/>
      <c r="P90" s="48"/>
      <c r="Q90" s="48"/>
      <c r="R90" s="48"/>
      <c r="S90" s="48"/>
      <c r="T90" s="48"/>
      <c r="U90" s="799"/>
      <c r="V90" s="48"/>
      <c r="W90" s="48"/>
      <c r="X90" s="500"/>
      <c r="Y90" s="48"/>
      <c r="Z90" s="48"/>
      <c r="AA90" s="48"/>
      <c r="AB90" s="48"/>
      <c r="AC90" s="48"/>
      <c r="AD90" s="48"/>
      <c r="AE90" s="48"/>
      <c r="AF90" s="48"/>
    </row>
    <row r="91" spans="1:32" ht="21" customHeight="1" x14ac:dyDescent="0.25">
      <c r="A91" s="48"/>
      <c r="B91" s="48"/>
      <c r="C91" s="48"/>
      <c r="D91" s="48"/>
      <c r="E91" s="48"/>
      <c r="F91" s="48"/>
      <c r="G91" s="48"/>
      <c r="H91" s="48"/>
      <c r="I91" s="48"/>
      <c r="J91" s="48"/>
      <c r="K91" s="48"/>
      <c r="L91" s="48"/>
      <c r="M91" s="48"/>
      <c r="N91" s="48"/>
      <c r="O91" s="48"/>
      <c r="P91" s="48"/>
      <c r="Q91" s="48"/>
      <c r="R91" s="48"/>
      <c r="S91" s="48"/>
      <c r="T91" s="48"/>
      <c r="U91" s="799"/>
      <c r="V91" s="48"/>
      <c r="W91" s="48"/>
      <c r="X91" s="500"/>
      <c r="Y91" s="48"/>
      <c r="Z91" s="48"/>
      <c r="AA91" s="48"/>
      <c r="AB91" s="48"/>
      <c r="AC91" s="48"/>
      <c r="AD91" s="48"/>
      <c r="AE91" s="48"/>
      <c r="AF91" s="48"/>
    </row>
    <row r="92" spans="1:32" ht="21" customHeight="1" x14ac:dyDescent="0.25">
      <c r="A92" s="48"/>
      <c r="B92" s="48"/>
      <c r="C92" s="48"/>
      <c r="D92" s="48"/>
      <c r="E92" s="48"/>
      <c r="F92" s="48"/>
      <c r="G92" s="48"/>
      <c r="H92" s="48"/>
      <c r="I92" s="48"/>
      <c r="J92" s="48"/>
      <c r="K92" s="48"/>
      <c r="L92" s="48"/>
      <c r="M92" s="48"/>
      <c r="N92" s="48"/>
      <c r="O92" s="48"/>
      <c r="P92" s="48"/>
      <c r="Q92" s="48"/>
      <c r="R92" s="48"/>
      <c r="S92" s="48"/>
      <c r="T92" s="48"/>
      <c r="U92" s="799"/>
      <c r="V92" s="48"/>
      <c r="W92" s="48"/>
      <c r="X92" s="500"/>
      <c r="Y92" s="48"/>
      <c r="Z92" s="48"/>
      <c r="AA92" s="48"/>
      <c r="AB92" s="48"/>
      <c r="AC92" s="48"/>
      <c r="AD92" s="48"/>
      <c r="AE92" s="48"/>
      <c r="AF92" s="48"/>
    </row>
    <row r="93" spans="1:32" ht="21" customHeight="1" x14ac:dyDescent="0.25">
      <c r="A93" s="48"/>
      <c r="B93" s="48"/>
      <c r="C93" s="48"/>
      <c r="D93" s="48"/>
      <c r="E93" s="48"/>
      <c r="F93" s="48"/>
      <c r="G93" s="48"/>
      <c r="H93" s="48"/>
      <c r="I93" s="48"/>
      <c r="J93" s="48"/>
      <c r="K93" s="48"/>
      <c r="L93" s="48"/>
      <c r="M93" s="48"/>
      <c r="N93" s="48"/>
      <c r="O93" s="48"/>
      <c r="P93" s="48"/>
      <c r="Q93" s="48"/>
      <c r="R93" s="48"/>
      <c r="S93" s="48"/>
      <c r="T93" s="48"/>
      <c r="U93" s="799"/>
      <c r="V93" s="48"/>
      <c r="W93" s="48"/>
      <c r="X93" s="500"/>
      <c r="Y93" s="48"/>
      <c r="Z93" s="48"/>
      <c r="AA93" s="48"/>
      <c r="AB93" s="48"/>
      <c r="AC93" s="48"/>
      <c r="AD93" s="48"/>
      <c r="AE93" s="48"/>
      <c r="AF93" s="48"/>
    </row>
    <row r="94" spans="1:32" ht="21" customHeight="1" x14ac:dyDescent="0.25">
      <c r="A94" s="48"/>
      <c r="B94" s="48"/>
      <c r="C94" s="48"/>
      <c r="D94" s="48"/>
      <c r="E94" s="48"/>
      <c r="F94" s="48"/>
      <c r="G94" s="48"/>
      <c r="H94" s="48"/>
      <c r="I94" s="48"/>
      <c r="J94" s="48"/>
      <c r="K94" s="48"/>
      <c r="L94" s="48"/>
      <c r="M94" s="48"/>
      <c r="N94" s="48"/>
      <c r="O94" s="48"/>
      <c r="P94" s="48"/>
      <c r="Q94" s="48"/>
      <c r="R94" s="48"/>
      <c r="S94" s="48"/>
      <c r="T94" s="48"/>
      <c r="U94" s="799"/>
      <c r="V94" s="48"/>
      <c r="W94" s="48"/>
      <c r="X94" s="500"/>
      <c r="Y94" s="48"/>
      <c r="Z94" s="48"/>
      <c r="AA94" s="48"/>
      <c r="AB94" s="48"/>
      <c r="AC94" s="48"/>
      <c r="AD94" s="48"/>
      <c r="AE94" s="48"/>
      <c r="AF94" s="48"/>
    </row>
    <row r="95" spans="1:32" ht="21" customHeight="1" x14ac:dyDescent="0.25">
      <c r="A95" s="48"/>
      <c r="B95" s="48"/>
      <c r="C95" s="48"/>
      <c r="D95" s="48"/>
      <c r="E95" s="48"/>
      <c r="F95" s="48"/>
      <c r="G95" s="48"/>
      <c r="H95" s="48"/>
      <c r="I95" s="48"/>
      <c r="J95" s="48"/>
      <c r="K95" s="48"/>
      <c r="L95" s="48"/>
      <c r="M95" s="48"/>
      <c r="N95" s="48"/>
      <c r="O95" s="48"/>
      <c r="P95" s="48"/>
      <c r="Q95" s="48"/>
      <c r="R95" s="48"/>
      <c r="S95" s="48"/>
      <c r="T95" s="48"/>
      <c r="U95" s="799"/>
      <c r="V95" s="48"/>
      <c r="W95" s="48"/>
      <c r="X95" s="500"/>
      <c r="Y95" s="48"/>
      <c r="Z95" s="48"/>
      <c r="AA95" s="48"/>
      <c r="AB95" s="48"/>
      <c r="AC95" s="48"/>
      <c r="AD95" s="48"/>
      <c r="AE95" s="48"/>
      <c r="AF95" s="48"/>
    </row>
    <row r="96" spans="1:32" ht="21" customHeight="1" x14ac:dyDescent="0.25">
      <c r="A96" s="48"/>
      <c r="B96" s="48"/>
      <c r="C96" s="48"/>
      <c r="D96" s="48"/>
      <c r="E96" s="48"/>
      <c r="F96" s="48"/>
      <c r="G96" s="48"/>
      <c r="H96" s="48"/>
      <c r="I96" s="48"/>
      <c r="J96" s="48"/>
      <c r="K96" s="48"/>
      <c r="L96" s="48"/>
      <c r="M96" s="48"/>
      <c r="N96" s="48"/>
      <c r="O96" s="48"/>
      <c r="P96" s="48"/>
      <c r="Q96" s="48"/>
      <c r="R96" s="48"/>
      <c r="S96" s="48"/>
      <c r="T96" s="48"/>
      <c r="U96" s="799"/>
      <c r="V96" s="48"/>
      <c r="W96" s="48"/>
      <c r="X96" s="500"/>
      <c r="Y96" s="48"/>
      <c r="Z96" s="48"/>
      <c r="AA96" s="48"/>
      <c r="AB96" s="48"/>
      <c r="AC96" s="48"/>
      <c r="AD96" s="48"/>
      <c r="AE96" s="48"/>
      <c r="AF96" s="48"/>
    </row>
    <row r="97" spans="1:32" ht="21" customHeight="1" x14ac:dyDescent="0.25">
      <c r="A97" s="48"/>
      <c r="B97" s="48"/>
      <c r="C97" s="48"/>
      <c r="D97" s="48"/>
      <c r="E97" s="48"/>
      <c r="F97" s="48"/>
      <c r="G97" s="48"/>
      <c r="H97" s="48"/>
      <c r="I97" s="48"/>
      <c r="J97" s="48"/>
      <c r="K97" s="48"/>
      <c r="L97" s="48"/>
      <c r="M97" s="48"/>
      <c r="N97" s="48"/>
      <c r="O97" s="48"/>
      <c r="P97" s="48"/>
      <c r="Q97" s="48"/>
      <c r="R97" s="48"/>
      <c r="S97" s="48"/>
      <c r="T97" s="48"/>
      <c r="U97" s="799"/>
      <c r="V97" s="48"/>
      <c r="W97" s="48"/>
      <c r="X97" s="500"/>
      <c r="Y97" s="48"/>
      <c r="Z97" s="48"/>
      <c r="AA97" s="48"/>
      <c r="AB97" s="48"/>
      <c r="AC97" s="48"/>
      <c r="AD97" s="48"/>
      <c r="AE97" s="48"/>
      <c r="AF97" s="48"/>
    </row>
    <row r="98" spans="1:32" ht="21" customHeight="1" x14ac:dyDescent="0.25">
      <c r="A98" s="48"/>
      <c r="B98" s="48"/>
      <c r="C98" s="48"/>
      <c r="D98" s="48"/>
      <c r="E98" s="48"/>
      <c r="F98" s="48"/>
      <c r="G98" s="48"/>
      <c r="H98" s="48"/>
      <c r="I98" s="48"/>
      <c r="J98" s="48"/>
      <c r="K98" s="48"/>
      <c r="L98" s="48"/>
      <c r="M98" s="48"/>
      <c r="N98" s="48"/>
      <c r="O98" s="48"/>
      <c r="P98" s="48"/>
      <c r="Q98" s="48"/>
      <c r="R98" s="48"/>
      <c r="S98" s="48"/>
      <c r="T98" s="48"/>
      <c r="U98" s="799"/>
      <c r="V98" s="48"/>
      <c r="W98" s="48"/>
      <c r="X98" s="500"/>
      <c r="Y98" s="48"/>
      <c r="Z98" s="48"/>
      <c r="AA98" s="48"/>
      <c r="AB98" s="48"/>
      <c r="AC98" s="48"/>
      <c r="AD98" s="48"/>
      <c r="AE98" s="48"/>
      <c r="AF98" s="48"/>
    </row>
    <row r="99" spans="1:32" ht="21" customHeight="1" x14ac:dyDescent="0.25">
      <c r="A99" s="48"/>
      <c r="B99" s="48"/>
      <c r="C99" s="48"/>
      <c r="D99" s="48"/>
      <c r="E99" s="48"/>
      <c r="F99" s="48"/>
      <c r="G99" s="48"/>
      <c r="H99" s="48"/>
      <c r="I99" s="48"/>
      <c r="J99" s="48"/>
      <c r="K99" s="48"/>
      <c r="L99" s="48"/>
      <c r="M99" s="48"/>
      <c r="N99" s="48"/>
      <c r="O99" s="48"/>
      <c r="P99" s="48"/>
      <c r="Q99" s="48"/>
      <c r="R99" s="48"/>
      <c r="S99" s="48"/>
      <c r="T99" s="48"/>
      <c r="U99" s="799"/>
      <c r="V99" s="48"/>
      <c r="W99" s="48"/>
      <c r="X99" s="500"/>
      <c r="Y99" s="48"/>
      <c r="Z99" s="48"/>
      <c r="AA99" s="48"/>
      <c r="AB99" s="48"/>
      <c r="AC99" s="48"/>
      <c r="AD99" s="48"/>
      <c r="AE99" s="48"/>
      <c r="AF99" s="48"/>
    </row>
    <row r="100" spans="1:32" ht="21" customHeight="1" x14ac:dyDescent="0.25">
      <c r="A100" s="48"/>
      <c r="B100" s="48"/>
      <c r="C100" s="48"/>
      <c r="D100" s="48"/>
      <c r="E100" s="48"/>
      <c r="F100" s="48"/>
      <c r="G100" s="48"/>
      <c r="H100" s="48"/>
      <c r="I100" s="48"/>
      <c r="J100" s="48"/>
      <c r="K100" s="48"/>
      <c r="L100" s="48"/>
      <c r="M100" s="48"/>
      <c r="N100" s="48"/>
      <c r="O100" s="48"/>
      <c r="P100" s="48"/>
      <c r="Q100" s="48"/>
      <c r="R100" s="48"/>
      <c r="S100" s="48"/>
      <c r="T100" s="48"/>
      <c r="U100" s="799"/>
      <c r="V100" s="48"/>
      <c r="W100" s="48"/>
      <c r="X100" s="500"/>
      <c r="Y100" s="48"/>
      <c r="Z100" s="48"/>
      <c r="AA100" s="48"/>
      <c r="AB100" s="48"/>
      <c r="AC100" s="48"/>
      <c r="AD100" s="48"/>
      <c r="AE100" s="48"/>
      <c r="AF100" s="48"/>
    </row>
    <row r="101" spans="1:32" ht="21" customHeight="1" x14ac:dyDescent="0.25">
      <c r="A101" s="48"/>
      <c r="B101" s="48"/>
      <c r="C101" s="48"/>
      <c r="D101" s="48"/>
      <c r="E101" s="48"/>
      <c r="F101" s="48"/>
      <c r="G101" s="48"/>
      <c r="H101" s="48"/>
      <c r="I101" s="48"/>
      <c r="J101" s="48"/>
      <c r="K101" s="48"/>
      <c r="L101" s="48"/>
      <c r="M101" s="48"/>
      <c r="N101" s="48"/>
      <c r="O101" s="48"/>
      <c r="P101" s="48"/>
      <c r="Q101" s="48"/>
      <c r="R101" s="48"/>
      <c r="S101" s="48"/>
      <c r="T101" s="48"/>
      <c r="U101" s="799"/>
      <c r="V101" s="48"/>
      <c r="W101" s="48"/>
      <c r="X101" s="500"/>
      <c r="Y101" s="48"/>
      <c r="Z101" s="48"/>
      <c r="AA101" s="48"/>
      <c r="AB101" s="48"/>
      <c r="AC101" s="48"/>
      <c r="AD101" s="48"/>
      <c r="AE101" s="48"/>
      <c r="AF101" s="48"/>
    </row>
    <row r="102" spans="1:32" ht="21" customHeight="1" x14ac:dyDescent="0.25">
      <c r="A102" s="48"/>
      <c r="B102" s="48"/>
      <c r="C102" s="48"/>
      <c r="D102" s="48"/>
      <c r="E102" s="48"/>
      <c r="F102" s="48"/>
      <c r="G102" s="48"/>
      <c r="H102" s="48"/>
      <c r="I102" s="48"/>
      <c r="J102" s="48"/>
      <c r="K102" s="48"/>
      <c r="L102" s="48"/>
      <c r="M102" s="48"/>
      <c r="N102" s="48"/>
      <c r="O102" s="48"/>
      <c r="P102" s="48"/>
      <c r="Q102" s="48"/>
      <c r="R102" s="48"/>
      <c r="S102" s="48"/>
      <c r="T102" s="48"/>
      <c r="U102" s="799"/>
      <c r="V102" s="48"/>
      <c r="W102" s="48"/>
      <c r="X102" s="500"/>
      <c r="Y102" s="48"/>
      <c r="Z102" s="48"/>
      <c r="AA102" s="48"/>
      <c r="AB102" s="48"/>
      <c r="AC102" s="48"/>
      <c r="AD102" s="48"/>
      <c r="AE102" s="48"/>
      <c r="AF102" s="48"/>
    </row>
    <row r="103" spans="1:32" ht="21" customHeight="1" x14ac:dyDescent="0.25">
      <c r="A103" s="48"/>
      <c r="B103" s="48"/>
      <c r="C103" s="48"/>
      <c r="D103" s="48"/>
      <c r="E103" s="48"/>
      <c r="F103" s="48"/>
      <c r="G103" s="48"/>
      <c r="H103" s="48"/>
      <c r="I103" s="48"/>
      <c r="J103" s="48"/>
      <c r="K103" s="48"/>
      <c r="L103" s="48"/>
      <c r="M103" s="48"/>
      <c r="N103" s="48"/>
      <c r="O103" s="48"/>
      <c r="P103" s="48"/>
      <c r="Q103" s="48"/>
      <c r="R103" s="48"/>
      <c r="S103" s="48"/>
      <c r="T103" s="48"/>
      <c r="U103" s="799"/>
      <c r="V103" s="48"/>
      <c r="W103" s="48"/>
      <c r="X103" s="500"/>
      <c r="Y103" s="48"/>
      <c r="Z103" s="48"/>
      <c r="AA103" s="48"/>
      <c r="AB103" s="48"/>
      <c r="AC103" s="48"/>
      <c r="AD103" s="48"/>
      <c r="AE103" s="48"/>
      <c r="AF103" s="48"/>
    </row>
    <row r="104" spans="1:32" ht="21" customHeight="1" x14ac:dyDescent="0.25">
      <c r="A104" s="48"/>
      <c r="B104" s="48"/>
      <c r="C104" s="48"/>
      <c r="D104" s="48"/>
      <c r="E104" s="48"/>
      <c r="F104" s="48"/>
      <c r="G104" s="48"/>
      <c r="H104" s="48"/>
      <c r="I104" s="48"/>
      <c r="J104" s="48"/>
      <c r="K104" s="48"/>
      <c r="L104" s="48"/>
      <c r="M104" s="48"/>
      <c r="N104" s="48"/>
      <c r="O104" s="48"/>
      <c r="P104" s="48"/>
      <c r="Q104" s="48"/>
      <c r="R104" s="48"/>
      <c r="S104" s="48"/>
      <c r="T104" s="48"/>
      <c r="U104" s="799"/>
      <c r="V104" s="48"/>
      <c r="W104" s="48"/>
      <c r="X104" s="500"/>
      <c r="Y104" s="48"/>
      <c r="Z104" s="48"/>
      <c r="AA104" s="48"/>
      <c r="AB104" s="48"/>
      <c r="AC104" s="48"/>
      <c r="AD104" s="48"/>
      <c r="AE104" s="48"/>
      <c r="AF104" s="48"/>
    </row>
    <row r="105" spans="1:32" ht="21" customHeight="1" x14ac:dyDescent="0.25">
      <c r="A105" s="48"/>
      <c r="B105" s="48"/>
      <c r="C105" s="48"/>
      <c r="D105" s="48"/>
      <c r="E105" s="48"/>
      <c r="F105" s="48"/>
      <c r="G105" s="48"/>
      <c r="H105" s="48"/>
      <c r="I105" s="48"/>
      <c r="J105" s="48"/>
      <c r="K105" s="48"/>
      <c r="L105" s="48"/>
      <c r="M105" s="48"/>
      <c r="N105" s="48"/>
      <c r="O105" s="48"/>
      <c r="P105" s="48"/>
      <c r="Q105" s="48"/>
      <c r="R105" s="48"/>
      <c r="S105" s="48"/>
      <c r="T105" s="48"/>
      <c r="U105" s="799"/>
      <c r="V105" s="48"/>
      <c r="W105" s="48"/>
      <c r="X105" s="500"/>
      <c r="Y105" s="48"/>
      <c r="Z105" s="48"/>
      <c r="AA105" s="48"/>
      <c r="AB105" s="48"/>
      <c r="AC105" s="48"/>
      <c r="AD105" s="48"/>
      <c r="AE105" s="48"/>
      <c r="AF105" s="48"/>
    </row>
    <row r="106" spans="1:32" ht="21" customHeight="1" x14ac:dyDescent="0.25">
      <c r="A106" s="48"/>
      <c r="B106" s="48"/>
      <c r="C106" s="48"/>
      <c r="D106" s="48"/>
      <c r="E106" s="48"/>
      <c r="F106" s="48"/>
      <c r="G106" s="48"/>
      <c r="H106" s="48"/>
      <c r="I106" s="48"/>
      <c r="J106" s="48"/>
      <c r="K106" s="48"/>
      <c r="L106" s="48"/>
      <c r="M106" s="48"/>
      <c r="N106" s="48"/>
      <c r="O106" s="48"/>
      <c r="P106" s="48"/>
      <c r="Q106" s="48"/>
      <c r="R106" s="48"/>
      <c r="S106" s="48"/>
      <c r="T106" s="48"/>
      <c r="U106" s="799"/>
      <c r="V106" s="48"/>
      <c r="W106" s="48"/>
      <c r="X106" s="500"/>
      <c r="Y106" s="48"/>
      <c r="Z106" s="48"/>
      <c r="AA106" s="48"/>
      <c r="AB106" s="48"/>
      <c r="AC106" s="48"/>
      <c r="AD106" s="48"/>
      <c r="AE106" s="48"/>
      <c r="AF106" s="48"/>
    </row>
    <row r="107" spans="1:32" ht="21" customHeight="1" x14ac:dyDescent="0.25">
      <c r="A107" s="48"/>
      <c r="B107" s="48"/>
      <c r="C107" s="48"/>
      <c r="D107" s="48"/>
      <c r="E107" s="48"/>
      <c r="F107" s="48"/>
      <c r="G107" s="48"/>
      <c r="H107" s="48"/>
      <c r="I107" s="48"/>
      <c r="J107" s="48"/>
      <c r="K107" s="48"/>
      <c r="L107" s="48"/>
      <c r="M107" s="48"/>
      <c r="N107" s="48"/>
      <c r="O107" s="48"/>
      <c r="P107" s="48"/>
      <c r="Q107" s="48"/>
      <c r="R107" s="48"/>
      <c r="S107" s="48"/>
      <c r="T107" s="48"/>
      <c r="U107" s="799"/>
      <c r="V107" s="48"/>
      <c r="W107" s="48"/>
      <c r="X107" s="500"/>
      <c r="Y107" s="48"/>
      <c r="Z107" s="48"/>
      <c r="AA107" s="48"/>
      <c r="AB107" s="48"/>
      <c r="AC107" s="48"/>
      <c r="AD107" s="48"/>
      <c r="AE107" s="48"/>
      <c r="AF107" s="48"/>
    </row>
    <row r="108" spans="1:32" ht="21" customHeight="1" x14ac:dyDescent="0.25">
      <c r="A108" s="48"/>
      <c r="B108" s="48"/>
      <c r="C108" s="48"/>
      <c r="D108" s="48"/>
      <c r="E108" s="48"/>
      <c r="F108" s="48"/>
      <c r="G108" s="48"/>
      <c r="H108" s="48"/>
      <c r="I108" s="48"/>
      <c r="J108" s="48"/>
      <c r="K108" s="48"/>
      <c r="L108" s="48"/>
      <c r="M108" s="48"/>
      <c r="N108" s="48"/>
      <c r="O108" s="48"/>
      <c r="P108" s="48"/>
      <c r="Q108" s="48"/>
      <c r="R108" s="48"/>
      <c r="S108" s="48"/>
      <c r="T108" s="48"/>
      <c r="U108" s="799"/>
      <c r="V108" s="48"/>
      <c r="W108" s="48"/>
      <c r="X108" s="500"/>
      <c r="Y108" s="48"/>
      <c r="Z108" s="48"/>
      <c r="AA108" s="48"/>
      <c r="AB108" s="48"/>
      <c r="AC108" s="48"/>
      <c r="AD108" s="48"/>
      <c r="AE108" s="48"/>
      <c r="AF108" s="48"/>
    </row>
    <row r="109" spans="1:32" ht="21" customHeight="1" x14ac:dyDescent="0.25">
      <c r="A109" s="48"/>
      <c r="B109" s="48"/>
      <c r="C109" s="48"/>
      <c r="D109" s="48"/>
      <c r="E109" s="48"/>
      <c r="F109" s="48"/>
      <c r="G109" s="48"/>
      <c r="H109" s="48"/>
      <c r="I109" s="48"/>
      <c r="J109" s="48"/>
      <c r="K109" s="48"/>
      <c r="L109" s="48"/>
      <c r="M109" s="48"/>
      <c r="N109" s="48"/>
      <c r="O109" s="48"/>
      <c r="P109" s="48"/>
      <c r="Q109" s="48"/>
      <c r="R109" s="48"/>
      <c r="S109" s="48"/>
      <c r="T109" s="48"/>
      <c r="U109" s="799"/>
      <c r="V109" s="48"/>
      <c r="W109" s="48"/>
      <c r="X109" s="500"/>
      <c r="Y109" s="48"/>
      <c r="Z109" s="48"/>
      <c r="AA109" s="48"/>
      <c r="AB109" s="48"/>
      <c r="AC109" s="48"/>
      <c r="AD109" s="48"/>
      <c r="AE109" s="48"/>
      <c r="AF109" s="48"/>
    </row>
    <row r="110" spans="1:32" ht="21" customHeight="1" x14ac:dyDescent="0.25">
      <c r="A110" s="48"/>
      <c r="B110" s="48"/>
      <c r="C110" s="48"/>
      <c r="D110" s="48"/>
      <c r="E110" s="48"/>
      <c r="F110" s="48"/>
      <c r="G110" s="48"/>
      <c r="H110" s="48"/>
      <c r="I110" s="48"/>
      <c r="J110" s="48"/>
      <c r="K110" s="48"/>
      <c r="L110" s="48"/>
      <c r="M110" s="48"/>
      <c r="N110" s="48"/>
      <c r="O110" s="48"/>
      <c r="P110" s="48"/>
      <c r="Q110" s="48"/>
      <c r="R110" s="48"/>
      <c r="S110" s="48"/>
      <c r="T110" s="48"/>
      <c r="U110" s="799"/>
      <c r="V110" s="48"/>
      <c r="W110" s="48"/>
      <c r="X110" s="500"/>
      <c r="Y110" s="48"/>
      <c r="Z110" s="48"/>
      <c r="AA110" s="48"/>
      <c r="AB110" s="48"/>
      <c r="AC110" s="48"/>
      <c r="AD110" s="48"/>
      <c r="AE110" s="48"/>
      <c r="AF110" s="48"/>
    </row>
    <row r="111" spans="1:32" ht="21" customHeight="1" x14ac:dyDescent="0.25">
      <c r="A111" s="48"/>
      <c r="B111" s="48"/>
      <c r="C111" s="48"/>
      <c r="D111" s="48"/>
      <c r="E111" s="48"/>
      <c r="F111" s="48"/>
      <c r="G111" s="48"/>
      <c r="H111" s="48"/>
      <c r="I111" s="48"/>
      <c r="J111" s="48"/>
      <c r="K111" s="48"/>
      <c r="L111" s="48"/>
      <c r="M111" s="48"/>
      <c r="N111" s="48"/>
      <c r="O111" s="48"/>
      <c r="P111" s="48"/>
      <c r="Q111" s="48"/>
      <c r="R111" s="48"/>
      <c r="S111" s="48"/>
      <c r="T111" s="48"/>
      <c r="U111" s="799"/>
      <c r="V111" s="48"/>
      <c r="W111" s="48"/>
      <c r="X111" s="500"/>
      <c r="Y111" s="48"/>
      <c r="Z111" s="48"/>
      <c r="AA111" s="48"/>
      <c r="AB111" s="48"/>
      <c r="AC111" s="48"/>
      <c r="AD111" s="48"/>
      <c r="AE111" s="48"/>
      <c r="AF111" s="48"/>
    </row>
    <row r="112" spans="1:32" ht="21" customHeight="1" x14ac:dyDescent="0.25">
      <c r="A112" s="48"/>
      <c r="B112" s="48"/>
      <c r="C112" s="48"/>
      <c r="D112" s="48"/>
      <c r="E112" s="48"/>
      <c r="F112" s="48"/>
      <c r="G112" s="48"/>
      <c r="H112" s="48"/>
      <c r="I112" s="48"/>
      <c r="J112" s="48"/>
      <c r="K112" s="48"/>
      <c r="L112" s="48"/>
      <c r="M112" s="48"/>
      <c r="N112" s="48"/>
      <c r="O112" s="48"/>
      <c r="P112" s="48"/>
      <c r="Q112" s="48"/>
      <c r="R112" s="48"/>
      <c r="S112" s="48"/>
      <c r="T112" s="48"/>
      <c r="U112" s="799"/>
      <c r="V112" s="48"/>
      <c r="W112" s="48"/>
      <c r="X112" s="500"/>
      <c r="Y112" s="48"/>
      <c r="Z112" s="48"/>
      <c r="AA112" s="48"/>
      <c r="AB112" s="48"/>
      <c r="AC112" s="48"/>
      <c r="AD112" s="48"/>
      <c r="AE112" s="48"/>
      <c r="AF112" s="48"/>
    </row>
    <row r="113" spans="1:32" ht="21" customHeight="1" x14ac:dyDescent="0.25">
      <c r="A113" s="48"/>
      <c r="B113" s="48"/>
      <c r="C113" s="48"/>
      <c r="D113" s="48"/>
      <c r="E113" s="48"/>
      <c r="F113" s="48"/>
      <c r="G113" s="48"/>
      <c r="H113" s="48"/>
      <c r="I113" s="48"/>
      <c r="J113" s="48"/>
      <c r="K113" s="48"/>
      <c r="L113" s="48"/>
      <c r="M113" s="48"/>
      <c r="N113" s="48"/>
      <c r="O113" s="48"/>
      <c r="P113" s="48"/>
      <c r="Q113" s="48"/>
      <c r="R113" s="48"/>
      <c r="S113" s="48"/>
      <c r="T113" s="48"/>
      <c r="U113" s="799"/>
      <c r="V113" s="48"/>
      <c r="W113" s="48"/>
      <c r="X113" s="500"/>
      <c r="Y113" s="48"/>
      <c r="Z113" s="48"/>
      <c r="AA113" s="48"/>
      <c r="AB113" s="48"/>
      <c r="AC113" s="48"/>
      <c r="AD113" s="48"/>
      <c r="AE113" s="48"/>
      <c r="AF113" s="48"/>
    </row>
    <row r="114" spans="1:32" ht="21" customHeight="1" x14ac:dyDescent="0.25">
      <c r="A114" s="48"/>
      <c r="B114" s="48"/>
      <c r="C114" s="48"/>
      <c r="D114" s="48"/>
      <c r="E114" s="48"/>
      <c r="F114" s="48"/>
      <c r="G114" s="48"/>
      <c r="H114" s="48"/>
      <c r="I114" s="48"/>
      <c r="J114" s="48"/>
      <c r="K114" s="48"/>
      <c r="L114" s="48"/>
      <c r="M114" s="48"/>
      <c r="N114" s="48"/>
      <c r="O114" s="48"/>
      <c r="P114" s="48"/>
      <c r="Q114" s="48"/>
      <c r="R114" s="48"/>
      <c r="S114" s="48"/>
      <c r="T114" s="48"/>
      <c r="U114" s="799"/>
      <c r="V114" s="48"/>
      <c r="W114" s="48"/>
      <c r="X114" s="500"/>
      <c r="Y114" s="48"/>
      <c r="Z114" s="48"/>
      <c r="AA114" s="48"/>
      <c r="AB114" s="48"/>
      <c r="AC114" s="48"/>
      <c r="AD114" s="48"/>
      <c r="AE114" s="48"/>
      <c r="AF114" s="48"/>
    </row>
    <row r="115" spans="1:32" ht="21" customHeight="1" x14ac:dyDescent="0.25">
      <c r="A115" s="48"/>
      <c r="B115" s="48"/>
      <c r="C115" s="48"/>
      <c r="D115" s="48"/>
      <c r="E115" s="48"/>
      <c r="F115" s="48"/>
      <c r="G115" s="48"/>
      <c r="H115" s="48"/>
      <c r="I115" s="48"/>
      <c r="J115" s="48"/>
      <c r="K115" s="48"/>
      <c r="L115" s="48"/>
      <c r="M115" s="48"/>
      <c r="N115" s="48"/>
      <c r="O115" s="48"/>
      <c r="P115" s="48"/>
      <c r="Q115" s="48"/>
      <c r="R115" s="48"/>
      <c r="S115" s="48"/>
      <c r="T115" s="48"/>
      <c r="U115" s="799"/>
      <c r="V115" s="48"/>
      <c r="W115" s="48"/>
      <c r="X115" s="500"/>
      <c r="Y115" s="48"/>
      <c r="Z115" s="48"/>
      <c r="AA115" s="48"/>
      <c r="AB115" s="48"/>
      <c r="AC115" s="48"/>
      <c r="AD115" s="48"/>
      <c r="AE115" s="48"/>
      <c r="AF115" s="48"/>
    </row>
    <row r="116" spans="1:32" ht="21" customHeight="1" x14ac:dyDescent="0.25">
      <c r="A116" s="48"/>
      <c r="B116" s="48"/>
      <c r="C116" s="48"/>
      <c r="D116" s="48"/>
      <c r="E116" s="48"/>
      <c r="F116" s="48"/>
      <c r="G116" s="48"/>
      <c r="H116" s="48"/>
      <c r="I116" s="48"/>
      <c r="J116" s="48"/>
      <c r="K116" s="48"/>
      <c r="L116" s="48"/>
      <c r="M116" s="48"/>
      <c r="N116" s="48"/>
      <c r="O116" s="48"/>
      <c r="P116" s="48"/>
      <c r="Q116" s="48"/>
      <c r="R116" s="48"/>
      <c r="S116" s="48"/>
      <c r="T116" s="48"/>
      <c r="U116" s="799"/>
      <c r="V116" s="48"/>
      <c r="W116" s="48"/>
      <c r="X116" s="500"/>
      <c r="Y116" s="48"/>
      <c r="Z116" s="48"/>
      <c r="AA116" s="48"/>
      <c r="AB116" s="48"/>
      <c r="AC116" s="48"/>
      <c r="AD116" s="48"/>
      <c r="AE116" s="48"/>
      <c r="AF116" s="48"/>
    </row>
    <row r="117" spans="1:32" ht="21" customHeight="1" x14ac:dyDescent="0.25">
      <c r="A117" s="48"/>
      <c r="B117" s="48"/>
      <c r="C117" s="48"/>
      <c r="D117" s="48"/>
      <c r="E117" s="48"/>
      <c r="F117" s="48"/>
      <c r="G117" s="48"/>
      <c r="H117" s="48"/>
      <c r="I117" s="48"/>
      <c r="J117" s="48"/>
      <c r="K117" s="48"/>
      <c r="L117" s="48"/>
      <c r="M117" s="48"/>
      <c r="N117" s="48"/>
      <c r="O117" s="48"/>
      <c r="P117" s="48"/>
      <c r="Q117" s="48"/>
      <c r="R117" s="48"/>
      <c r="S117" s="48"/>
      <c r="T117" s="48"/>
      <c r="U117" s="799"/>
      <c r="V117" s="48"/>
      <c r="W117" s="48"/>
      <c r="X117" s="500"/>
      <c r="Y117" s="48"/>
      <c r="Z117" s="48"/>
      <c r="AA117" s="48"/>
      <c r="AB117" s="48"/>
      <c r="AC117" s="48"/>
      <c r="AD117" s="48"/>
      <c r="AE117" s="48"/>
      <c r="AF117" s="48"/>
    </row>
    <row r="118" spans="1:32" ht="21" customHeight="1" x14ac:dyDescent="0.25">
      <c r="A118" s="48"/>
      <c r="B118" s="48"/>
      <c r="C118" s="48"/>
      <c r="D118" s="48"/>
      <c r="E118" s="48"/>
      <c r="F118" s="48"/>
      <c r="G118" s="48"/>
      <c r="H118" s="48"/>
      <c r="I118" s="48"/>
      <c r="J118" s="48"/>
      <c r="K118" s="48"/>
      <c r="L118" s="48"/>
      <c r="M118" s="48"/>
      <c r="N118" s="48"/>
      <c r="O118" s="48"/>
      <c r="P118" s="48"/>
      <c r="Q118" s="48"/>
      <c r="R118" s="48"/>
      <c r="S118" s="48"/>
      <c r="T118" s="48"/>
      <c r="U118" s="799"/>
      <c r="V118" s="48"/>
      <c r="W118" s="48"/>
      <c r="X118" s="500"/>
      <c r="Y118" s="48"/>
      <c r="Z118" s="48"/>
      <c r="AA118" s="48"/>
      <c r="AB118" s="48"/>
      <c r="AC118" s="48"/>
      <c r="AD118" s="48"/>
      <c r="AE118" s="48"/>
      <c r="AF118" s="48"/>
    </row>
    <row r="119" spans="1:32" ht="21" customHeight="1" x14ac:dyDescent="0.25">
      <c r="A119" s="48"/>
      <c r="B119" s="48"/>
      <c r="C119" s="48"/>
      <c r="D119" s="48"/>
      <c r="E119" s="48"/>
      <c r="F119" s="48"/>
      <c r="G119" s="48"/>
      <c r="H119" s="48"/>
      <c r="I119" s="48"/>
      <c r="J119" s="48"/>
      <c r="K119" s="48"/>
      <c r="L119" s="48"/>
      <c r="M119" s="48"/>
      <c r="N119" s="48"/>
      <c r="O119" s="48"/>
      <c r="P119" s="48"/>
      <c r="Q119" s="48"/>
      <c r="R119" s="48"/>
      <c r="S119" s="48"/>
      <c r="T119" s="48"/>
      <c r="U119" s="799"/>
      <c r="V119" s="48"/>
      <c r="W119" s="48"/>
      <c r="X119" s="500"/>
      <c r="Y119" s="48"/>
      <c r="Z119" s="48"/>
      <c r="AA119" s="48"/>
      <c r="AB119" s="48"/>
      <c r="AC119" s="48"/>
      <c r="AD119" s="48"/>
      <c r="AE119" s="48"/>
      <c r="AF119" s="48"/>
    </row>
    <row r="120" spans="1:32" ht="21" customHeight="1" x14ac:dyDescent="0.25">
      <c r="A120" s="48"/>
      <c r="B120" s="48"/>
      <c r="C120" s="48"/>
      <c r="D120" s="48"/>
      <c r="E120" s="48"/>
      <c r="F120" s="48"/>
      <c r="G120" s="48"/>
      <c r="H120" s="48"/>
      <c r="I120" s="48"/>
      <c r="J120" s="48"/>
      <c r="K120" s="48"/>
      <c r="L120" s="48"/>
      <c r="M120" s="48"/>
      <c r="N120" s="48"/>
      <c r="O120" s="48"/>
      <c r="P120" s="48"/>
      <c r="Q120" s="48"/>
      <c r="R120" s="48"/>
      <c r="S120" s="48"/>
      <c r="T120" s="48"/>
      <c r="U120" s="799"/>
      <c r="V120" s="48"/>
      <c r="W120" s="48"/>
      <c r="X120" s="500"/>
      <c r="Y120" s="48"/>
      <c r="Z120" s="48"/>
      <c r="AA120" s="48"/>
      <c r="AB120" s="48"/>
      <c r="AC120" s="48"/>
      <c r="AD120" s="48"/>
      <c r="AE120" s="48"/>
      <c r="AF120" s="48"/>
    </row>
    <row r="121" spans="1:32" ht="21" customHeight="1" x14ac:dyDescent="0.25">
      <c r="A121" s="48"/>
      <c r="B121" s="48"/>
      <c r="C121" s="48"/>
      <c r="D121" s="48"/>
      <c r="E121" s="48"/>
      <c r="F121" s="48"/>
      <c r="G121" s="48"/>
      <c r="H121" s="48"/>
      <c r="I121" s="48"/>
      <c r="J121" s="48"/>
      <c r="K121" s="48"/>
      <c r="L121" s="48"/>
      <c r="M121" s="48"/>
      <c r="N121" s="48"/>
      <c r="O121" s="48"/>
      <c r="P121" s="48"/>
      <c r="Q121" s="48"/>
      <c r="R121" s="48"/>
      <c r="S121" s="48"/>
      <c r="T121" s="48"/>
      <c r="U121" s="799"/>
      <c r="V121" s="48"/>
      <c r="W121" s="48"/>
      <c r="X121" s="500"/>
      <c r="Y121" s="48"/>
      <c r="Z121" s="48"/>
      <c r="AA121" s="48"/>
      <c r="AB121" s="48"/>
      <c r="AC121" s="48"/>
      <c r="AD121" s="48"/>
      <c r="AE121" s="48"/>
      <c r="AF121" s="48"/>
    </row>
    <row r="122" spans="1:32" ht="21" customHeight="1" x14ac:dyDescent="0.25">
      <c r="A122" s="48"/>
      <c r="B122" s="48"/>
      <c r="C122" s="48"/>
      <c r="D122" s="48"/>
      <c r="E122" s="48"/>
      <c r="F122" s="48"/>
      <c r="G122" s="48"/>
      <c r="H122" s="48"/>
      <c r="I122" s="48"/>
      <c r="J122" s="48"/>
      <c r="K122" s="48"/>
      <c r="L122" s="48"/>
      <c r="M122" s="48"/>
      <c r="N122" s="48"/>
      <c r="O122" s="48"/>
      <c r="P122" s="48"/>
      <c r="Q122" s="48"/>
      <c r="R122" s="48"/>
      <c r="S122" s="48"/>
      <c r="T122" s="48"/>
      <c r="U122" s="799"/>
      <c r="V122" s="48"/>
      <c r="W122" s="48"/>
      <c r="X122" s="500"/>
      <c r="Y122" s="48"/>
      <c r="Z122" s="48"/>
      <c r="AA122" s="48"/>
      <c r="AB122" s="48"/>
      <c r="AC122" s="48"/>
      <c r="AD122" s="48"/>
      <c r="AE122" s="48"/>
      <c r="AF122" s="48"/>
    </row>
    <row r="123" spans="1:32" ht="21" customHeight="1" x14ac:dyDescent="0.25">
      <c r="A123" s="48"/>
      <c r="B123" s="48"/>
      <c r="C123" s="48"/>
      <c r="D123" s="48"/>
      <c r="E123" s="48"/>
      <c r="F123" s="48"/>
      <c r="G123" s="48"/>
      <c r="H123" s="48"/>
      <c r="I123" s="48"/>
      <c r="J123" s="48"/>
      <c r="K123" s="48"/>
      <c r="L123" s="48"/>
      <c r="M123" s="48"/>
      <c r="N123" s="48"/>
      <c r="O123" s="48"/>
      <c r="P123" s="48"/>
      <c r="Q123" s="48"/>
      <c r="R123" s="48"/>
      <c r="S123" s="48"/>
      <c r="T123" s="48"/>
      <c r="U123" s="799"/>
      <c r="V123" s="48"/>
      <c r="W123" s="48"/>
      <c r="X123" s="500"/>
      <c r="Y123" s="48"/>
      <c r="Z123" s="48"/>
      <c r="AA123" s="48"/>
      <c r="AB123" s="48"/>
      <c r="AC123" s="48"/>
      <c r="AD123" s="48"/>
      <c r="AE123" s="48"/>
      <c r="AF123" s="48"/>
    </row>
    <row r="124" spans="1:32" ht="21" customHeight="1" x14ac:dyDescent="0.25">
      <c r="A124" s="48"/>
      <c r="B124" s="48"/>
      <c r="C124" s="48"/>
      <c r="D124" s="48"/>
      <c r="E124" s="48"/>
      <c r="F124" s="48"/>
      <c r="G124" s="48"/>
      <c r="H124" s="48"/>
      <c r="I124" s="48"/>
      <c r="J124" s="48"/>
      <c r="K124" s="48"/>
      <c r="L124" s="48"/>
      <c r="M124" s="48"/>
      <c r="N124" s="48"/>
      <c r="O124" s="48"/>
      <c r="P124" s="48"/>
      <c r="Q124" s="48"/>
      <c r="R124" s="48"/>
      <c r="S124" s="48"/>
      <c r="T124" s="48"/>
      <c r="U124" s="799"/>
      <c r="V124" s="48"/>
      <c r="W124" s="48"/>
      <c r="X124" s="500"/>
      <c r="Y124" s="48"/>
      <c r="Z124" s="48"/>
      <c r="AA124" s="48"/>
      <c r="AB124" s="48"/>
      <c r="AC124" s="48"/>
      <c r="AD124" s="48"/>
      <c r="AE124" s="48"/>
      <c r="AF124" s="48"/>
    </row>
    <row r="125" spans="1:32" ht="21" customHeight="1" x14ac:dyDescent="0.25">
      <c r="A125" s="48"/>
      <c r="B125" s="48"/>
      <c r="C125" s="48"/>
      <c r="D125" s="48"/>
      <c r="E125" s="48"/>
      <c r="F125" s="48"/>
      <c r="G125" s="48"/>
      <c r="H125" s="48"/>
      <c r="I125" s="48"/>
      <c r="J125" s="48"/>
      <c r="K125" s="48"/>
      <c r="L125" s="48"/>
      <c r="M125" s="48"/>
      <c r="N125" s="48"/>
      <c r="O125" s="48"/>
      <c r="P125" s="48"/>
      <c r="Q125" s="48"/>
      <c r="R125" s="48"/>
      <c r="S125" s="48"/>
      <c r="T125" s="48"/>
      <c r="U125" s="799"/>
      <c r="V125" s="48"/>
      <c r="W125" s="48"/>
      <c r="X125" s="500"/>
      <c r="Y125" s="48"/>
      <c r="Z125" s="48"/>
      <c r="AA125" s="48"/>
      <c r="AB125" s="48"/>
      <c r="AC125" s="48"/>
      <c r="AD125" s="48"/>
      <c r="AE125" s="48"/>
      <c r="AF125" s="48"/>
    </row>
    <row r="126" spans="1:32" ht="21" customHeight="1" x14ac:dyDescent="0.25">
      <c r="A126" s="48"/>
      <c r="B126" s="48"/>
      <c r="C126" s="48"/>
      <c r="D126" s="48"/>
      <c r="E126" s="48"/>
      <c r="F126" s="48"/>
      <c r="G126" s="48"/>
      <c r="H126" s="48"/>
      <c r="I126" s="48"/>
      <c r="J126" s="48"/>
      <c r="K126" s="48"/>
      <c r="L126" s="48"/>
      <c r="M126" s="48"/>
      <c r="N126" s="48"/>
      <c r="O126" s="48"/>
      <c r="P126" s="48"/>
      <c r="Q126" s="48"/>
      <c r="R126" s="48"/>
      <c r="S126" s="48"/>
      <c r="T126" s="48"/>
      <c r="U126" s="799"/>
      <c r="V126" s="48"/>
      <c r="W126" s="48"/>
      <c r="X126" s="500"/>
      <c r="Y126" s="48"/>
      <c r="Z126" s="48"/>
      <c r="AA126" s="48"/>
      <c r="AB126" s="48"/>
      <c r="AC126" s="48"/>
      <c r="AD126" s="48"/>
      <c r="AE126" s="48"/>
      <c r="AF126" s="48"/>
    </row>
    <row r="127" spans="1:32" ht="21" customHeight="1" x14ac:dyDescent="0.25">
      <c r="A127" s="48"/>
      <c r="B127" s="48"/>
      <c r="C127" s="48"/>
      <c r="D127" s="48"/>
      <c r="E127" s="48"/>
      <c r="F127" s="48"/>
      <c r="G127" s="48"/>
      <c r="H127" s="48"/>
      <c r="I127" s="48"/>
      <c r="J127" s="48"/>
      <c r="K127" s="48"/>
      <c r="L127" s="48"/>
      <c r="M127" s="48"/>
      <c r="N127" s="48"/>
      <c r="O127" s="48"/>
      <c r="P127" s="48"/>
      <c r="Q127" s="48"/>
      <c r="R127" s="48"/>
      <c r="S127" s="48"/>
      <c r="T127" s="48"/>
      <c r="U127" s="799"/>
      <c r="V127" s="48"/>
      <c r="W127" s="48"/>
      <c r="X127" s="500"/>
      <c r="Y127" s="48"/>
      <c r="Z127" s="48"/>
      <c r="AA127" s="48"/>
      <c r="AB127" s="48"/>
      <c r="AC127" s="48"/>
      <c r="AD127" s="48"/>
      <c r="AE127" s="48"/>
      <c r="AF127" s="48"/>
    </row>
    <row r="128" spans="1:32" ht="21" customHeight="1" x14ac:dyDescent="0.25">
      <c r="A128" s="48"/>
      <c r="B128" s="48"/>
      <c r="C128" s="48"/>
      <c r="D128" s="48"/>
      <c r="E128" s="48"/>
      <c r="F128" s="48"/>
      <c r="G128" s="48"/>
      <c r="H128" s="48"/>
      <c r="I128" s="48"/>
      <c r="J128" s="48"/>
      <c r="K128" s="48"/>
      <c r="L128" s="48"/>
      <c r="M128" s="48"/>
      <c r="N128" s="48"/>
      <c r="O128" s="48"/>
      <c r="P128" s="48"/>
      <c r="Q128" s="48"/>
      <c r="R128" s="48"/>
      <c r="S128" s="48"/>
      <c r="T128" s="48"/>
      <c r="U128" s="799"/>
      <c r="V128" s="48"/>
      <c r="W128" s="48"/>
      <c r="X128" s="500"/>
      <c r="Y128" s="48"/>
      <c r="Z128" s="48"/>
      <c r="AA128" s="48"/>
      <c r="AB128" s="48"/>
      <c r="AC128" s="48"/>
      <c r="AD128" s="48"/>
      <c r="AE128" s="48"/>
      <c r="AF128" s="48"/>
    </row>
    <row r="129" spans="1:32" ht="21" customHeight="1" x14ac:dyDescent="0.25">
      <c r="A129" s="48"/>
      <c r="B129" s="48"/>
      <c r="C129" s="48"/>
      <c r="D129" s="48"/>
      <c r="E129" s="48"/>
      <c r="F129" s="48"/>
      <c r="G129" s="48"/>
      <c r="H129" s="48"/>
      <c r="I129" s="48"/>
      <c r="J129" s="48"/>
      <c r="K129" s="48"/>
      <c r="L129" s="48"/>
      <c r="M129" s="48"/>
      <c r="N129" s="48"/>
      <c r="O129" s="48"/>
      <c r="P129" s="48"/>
      <c r="Q129" s="48"/>
      <c r="R129" s="48"/>
      <c r="S129" s="48"/>
      <c r="T129" s="48"/>
      <c r="U129" s="799"/>
      <c r="V129" s="48"/>
      <c r="W129" s="48"/>
      <c r="X129" s="500"/>
      <c r="Y129" s="48"/>
      <c r="Z129" s="48"/>
      <c r="AA129" s="48"/>
      <c r="AB129" s="48"/>
      <c r="AC129" s="48"/>
      <c r="AD129" s="48"/>
      <c r="AE129" s="48"/>
      <c r="AF129" s="48"/>
    </row>
    <row r="130" spans="1:32" ht="21" customHeight="1" x14ac:dyDescent="0.25">
      <c r="A130" s="48"/>
      <c r="B130" s="48"/>
      <c r="C130" s="48"/>
      <c r="D130" s="48"/>
      <c r="E130" s="48"/>
      <c r="F130" s="48"/>
      <c r="G130" s="48"/>
      <c r="H130" s="48"/>
      <c r="I130" s="48"/>
      <c r="J130" s="48"/>
      <c r="K130" s="48"/>
      <c r="L130" s="48"/>
      <c r="M130" s="48"/>
      <c r="N130" s="48"/>
      <c r="O130" s="48"/>
      <c r="P130" s="48"/>
      <c r="Q130" s="48"/>
      <c r="R130" s="48"/>
      <c r="S130" s="48"/>
      <c r="T130" s="48"/>
      <c r="U130" s="799"/>
      <c r="V130" s="48"/>
      <c r="W130" s="48"/>
      <c r="X130" s="500"/>
      <c r="Y130" s="48"/>
      <c r="Z130" s="48"/>
      <c r="AA130" s="48"/>
      <c r="AB130" s="48"/>
      <c r="AC130" s="48"/>
      <c r="AD130" s="48"/>
      <c r="AE130" s="48"/>
      <c r="AF130" s="48"/>
    </row>
    <row r="131" spans="1:32" ht="21" customHeight="1" x14ac:dyDescent="0.25">
      <c r="A131" s="48"/>
      <c r="B131" s="48"/>
      <c r="C131" s="48"/>
      <c r="D131" s="48"/>
      <c r="E131" s="48"/>
      <c r="F131" s="48"/>
      <c r="G131" s="48"/>
      <c r="H131" s="48"/>
      <c r="I131" s="48"/>
      <c r="J131" s="48"/>
      <c r="K131" s="48"/>
      <c r="L131" s="48"/>
      <c r="M131" s="48"/>
      <c r="N131" s="48"/>
      <c r="O131" s="48"/>
      <c r="P131" s="48"/>
      <c r="Q131" s="48"/>
      <c r="R131" s="48"/>
      <c r="S131" s="48"/>
      <c r="T131" s="48"/>
      <c r="U131" s="799"/>
      <c r="V131" s="48"/>
      <c r="W131" s="48"/>
      <c r="X131" s="500"/>
      <c r="Y131" s="48"/>
      <c r="Z131" s="48"/>
      <c r="AA131" s="48"/>
      <c r="AB131" s="48"/>
      <c r="AC131" s="48"/>
      <c r="AD131" s="48"/>
      <c r="AE131" s="48"/>
      <c r="AF131" s="48"/>
    </row>
    <row r="132" spans="1:32" ht="21" customHeight="1" x14ac:dyDescent="0.25">
      <c r="A132" s="48"/>
      <c r="B132" s="48"/>
      <c r="C132" s="48"/>
      <c r="D132" s="48"/>
      <c r="E132" s="48"/>
      <c r="F132" s="48"/>
      <c r="G132" s="48"/>
      <c r="H132" s="48"/>
      <c r="I132" s="48"/>
      <c r="J132" s="48"/>
      <c r="K132" s="48"/>
      <c r="L132" s="48"/>
      <c r="M132" s="48"/>
      <c r="N132" s="48"/>
      <c r="O132" s="48"/>
      <c r="P132" s="48"/>
      <c r="Q132" s="48"/>
      <c r="R132" s="48"/>
      <c r="S132" s="48"/>
      <c r="T132" s="48"/>
      <c r="U132" s="799"/>
      <c r="V132" s="48"/>
      <c r="W132" s="48"/>
      <c r="X132" s="500"/>
      <c r="Y132" s="48"/>
      <c r="Z132" s="48"/>
      <c r="AA132" s="48"/>
      <c r="AB132" s="48"/>
      <c r="AC132" s="48"/>
      <c r="AD132" s="48"/>
      <c r="AE132" s="48"/>
      <c r="AF132" s="48"/>
    </row>
    <row r="133" spans="1:32" ht="21" customHeight="1" x14ac:dyDescent="0.25">
      <c r="A133" s="48"/>
      <c r="B133" s="48"/>
      <c r="C133" s="48"/>
      <c r="D133" s="48"/>
      <c r="E133" s="48"/>
      <c r="F133" s="48"/>
      <c r="G133" s="48"/>
      <c r="H133" s="48"/>
      <c r="I133" s="48"/>
      <c r="J133" s="48"/>
      <c r="K133" s="48"/>
      <c r="L133" s="48"/>
      <c r="M133" s="48"/>
      <c r="N133" s="48"/>
      <c r="O133" s="48"/>
      <c r="P133" s="48"/>
      <c r="Q133" s="48"/>
      <c r="R133" s="48"/>
      <c r="S133" s="48"/>
      <c r="T133" s="48"/>
      <c r="U133" s="799"/>
      <c r="V133" s="48"/>
      <c r="W133" s="48"/>
      <c r="X133" s="500"/>
      <c r="Y133" s="48"/>
      <c r="Z133" s="48"/>
      <c r="AA133" s="48"/>
      <c r="AB133" s="48"/>
      <c r="AC133" s="48"/>
      <c r="AD133" s="48"/>
      <c r="AE133" s="48"/>
      <c r="AF133" s="48"/>
    </row>
    <row r="134" spans="1:32" ht="21" customHeight="1" x14ac:dyDescent="0.25">
      <c r="A134" s="48"/>
      <c r="B134" s="48"/>
      <c r="C134" s="48"/>
      <c r="D134" s="48"/>
      <c r="E134" s="48"/>
      <c r="F134" s="48"/>
      <c r="G134" s="48"/>
      <c r="H134" s="48"/>
      <c r="I134" s="48"/>
      <c r="J134" s="48"/>
      <c r="K134" s="48"/>
      <c r="L134" s="48"/>
      <c r="M134" s="48"/>
      <c r="N134" s="48"/>
      <c r="O134" s="48"/>
      <c r="P134" s="48"/>
      <c r="Q134" s="48"/>
      <c r="R134" s="48"/>
      <c r="S134" s="48"/>
      <c r="T134" s="48"/>
      <c r="U134" s="799"/>
      <c r="V134" s="48"/>
      <c r="W134" s="48"/>
      <c r="X134" s="500"/>
      <c r="Y134" s="48"/>
      <c r="Z134" s="48"/>
      <c r="AA134" s="48"/>
      <c r="AB134" s="48"/>
      <c r="AC134" s="48"/>
      <c r="AD134" s="48"/>
      <c r="AE134" s="48"/>
      <c r="AF134" s="48"/>
    </row>
    <row r="135" spans="1:32" ht="21" customHeight="1" x14ac:dyDescent="0.25">
      <c r="A135" s="48"/>
      <c r="B135" s="48"/>
      <c r="C135" s="48"/>
      <c r="D135" s="48"/>
      <c r="E135" s="48"/>
      <c r="F135" s="48"/>
      <c r="G135" s="48"/>
      <c r="H135" s="48"/>
      <c r="I135" s="48"/>
      <c r="J135" s="48"/>
      <c r="K135" s="48"/>
      <c r="L135" s="48"/>
      <c r="M135" s="48"/>
      <c r="N135" s="48"/>
      <c r="O135" s="48"/>
      <c r="P135" s="48"/>
      <c r="Q135" s="48"/>
      <c r="R135" s="48"/>
      <c r="S135" s="48"/>
      <c r="T135" s="48"/>
      <c r="U135" s="799"/>
      <c r="V135" s="48"/>
      <c r="W135" s="48"/>
      <c r="X135" s="500"/>
      <c r="Y135" s="48"/>
      <c r="Z135" s="48"/>
      <c r="AA135" s="48"/>
      <c r="AB135" s="48"/>
      <c r="AC135" s="48"/>
      <c r="AD135" s="48"/>
      <c r="AE135" s="48"/>
      <c r="AF135" s="48"/>
    </row>
    <row r="136" spans="1:32" ht="21" customHeight="1" x14ac:dyDescent="0.25">
      <c r="A136" s="48"/>
      <c r="B136" s="48"/>
      <c r="C136" s="48"/>
      <c r="D136" s="48"/>
      <c r="E136" s="48"/>
      <c r="F136" s="48"/>
      <c r="G136" s="48"/>
      <c r="H136" s="48"/>
      <c r="I136" s="48"/>
      <c r="J136" s="48"/>
      <c r="K136" s="48"/>
      <c r="L136" s="48"/>
      <c r="M136" s="48"/>
      <c r="N136" s="48"/>
      <c r="O136" s="48"/>
      <c r="P136" s="48"/>
      <c r="Q136" s="48"/>
      <c r="R136" s="48"/>
      <c r="S136" s="48"/>
      <c r="T136" s="48"/>
      <c r="U136" s="799"/>
      <c r="V136" s="48"/>
      <c r="W136" s="48"/>
      <c r="X136" s="500"/>
      <c r="Y136" s="48"/>
      <c r="Z136" s="48"/>
      <c r="AA136" s="48"/>
      <c r="AB136" s="48"/>
      <c r="AC136" s="48"/>
      <c r="AD136" s="48"/>
      <c r="AE136" s="48"/>
      <c r="AF136" s="48"/>
    </row>
    <row r="137" spans="1:32" ht="21" customHeight="1" x14ac:dyDescent="0.25">
      <c r="A137" s="48"/>
      <c r="B137" s="48"/>
      <c r="C137" s="48"/>
      <c r="D137" s="48"/>
      <c r="E137" s="48"/>
      <c r="F137" s="48"/>
      <c r="G137" s="48"/>
      <c r="H137" s="48"/>
      <c r="I137" s="48"/>
      <c r="J137" s="48"/>
      <c r="K137" s="48"/>
      <c r="L137" s="48"/>
      <c r="M137" s="48"/>
      <c r="N137" s="48"/>
      <c r="O137" s="48"/>
      <c r="P137" s="48"/>
      <c r="Q137" s="48"/>
      <c r="R137" s="48"/>
      <c r="S137" s="48"/>
      <c r="T137" s="48"/>
      <c r="U137" s="799"/>
      <c r="V137" s="48"/>
      <c r="W137" s="48"/>
      <c r="X137" s="500"/>
      <c r="Y137" s="48"/>
      <c r="Z137" s="48"/>
      <c r="AA137" s="48"/>
      <c r="AB137" s="48"/>
      <c r="AC137" s="48"/>
      <c r="AD137" s="48"/>
      <c r="AE137" s="48"/>
      <c r="AF137" s="48"/>
    </row>
    <row r="138" spans="1:32" ht="21" customHeight="1" x14ac:dyDescent="0.25">
      <c r="A138" s="48"/>
      <c r="B138" s="48"/>
      <c r="C138" s="48"/>
      <c r="D138" s="48"/>
      <c r="E138" s="48"/>
      <c r="F138" s="48"/>
      <c r="G138" s="48"/>
      <c r="H138" s="48"/>
      <c r="I138" s="48"/>
      <c r="J138" s="48"/>
      <c r="K138" s="48"/>
      <c r="L138" s="48"/>
      <c r="M138" s="48"/>
      <c r="N138" s="48"/>
      <c r="O138" s="48"/>
      <c r="P138" s="48"/>
      <c r="Q138" s="48"/>
      <c r="R138" s="48"/>
      <c r="S138" s="48"/>
      <c r="T138" s="48"/>
      <c r="U138" s="799"/>
      <c r="V138" s="48"/>
      <c r="W138" s="48"/>
      <c r="X138" s="500"/>
      <c r="Y138" s="48"/>
      <c r="Z138" s="48"/>
      <c r="AA138" s="48"/>
      <c r="AB138" s="48"/>
      <c r="AC138" s="48"/>
      <c r="AD138" s="48"/>
      <c r="AE138" s="48"/>
      <c r="AF138" s="48"/>
    </row>
    <row r="139" spans="1:32" ht="21" customHeight="1" x14ac:dyDescent="0.25">
      <c r="A139" s="48"/>
      <c r="B139" s="48"/>
      <c r="C139" s="48"/>
      <c r="D139" s="48"/>
      <c r="E139" s="48"/>
      <c r="F139" s="48"/>
      <c r="G139" s="48"/>
      <c r="H139" s="48"/>
      <c r="I139" s="48"/>
      <c r="J139" s="48"/>
      <c r="K139" s="48"/>
      <c r="L139" s="48"/>
      <c r="M139" s="48"/>
      <c r="N139" s="48"/>
      <c r="O139" s="48"/>
      <c r="P139" s="48"/>
      <c r="Q139" s="48"/>
      <c r="R139" s="48"/>
      <c r="S139" s="48"/>
      <c r="T139" s="48"/>
      <c r="U139" s="799"/>
      <c r="V139" s="48"/>
      <c r="W139" s="48"/>
      <c r="X139" s="500"/>
      <c r="Y139" s="48"/>
      <c r="Z139" s="48"/>
      <c r="AA139" s="48"/>
      <c r="AB139" s="48"/>
      <c r="AC139" s="48"/>
      <c r="AD139" s="48"/>
      <c r="AE139" s="48"/>
      <c r="AF139" s="48"/>
    </row>
    <row r="140" spans="1:32" ht="21" customHeight="1" x14ac:dyDescent="0.25">
      <c r="A140" s="48"/>
      <c r="B140" s="48"/>
      <c r="C140" s="48"/>
      <c r="D140" s="48"/>
      <c r="E140" s="48"/>
      <c r="F140" s="48"/>
      <c r="G140" s="48"/>
      <c r="H140" s="48"/>
      <c r="I140" s="48"/>
      <c r="J140" s="48"/>
      <c r="K140" s="48"/>
      <c r="L140" s="48"/>
      <c r="M140" s="48"/>
      <c r="N140" s="48"/>
      <c r="O140" s="48"/>
      <c r="P140" s="48"/>
      <c r="Q140" s="48"/>
      <c r="R140" s="48"/>
      <c r="S140" s="48"/>
      <c r="T140" s="48"/>
      <c r="U140" s="799"/>
      <c r="V140" s="48"/>
      <c r="W140" s="48"/>
      <c r="X140" s="500"/>
      <c r="Y140" s="48"/>
      <c r="Z140" s="48"/>
      <c r="AA140" s="48"/>
      <c r="AB140" s="48"/>
      <c r="AC140" s="48"/>
      <c r="AD140" s="48"/>
      <c r="AE140" s="48"/>
      <c r="AF140" s="48"/>
    </row>
    <row r="141" spans="1:32" ht="21" customHeight="1" x14ac:dyDescent="0.25">
      <c r="A141" s="48"/>
      <c r="B141" s="48"/>
      <c r="C141" s="48"/>
      <c r="D141" s="48"/>
      <c r="E141" s="48"/>
      <c r="F141" s="48"/>
      <c r="G141" s="48"/>
      <c r="H141" s="48"/>
      <c r="I141" s="48"/>
      <c r="J141" s="48"/>
      <c r="K141" s="48"/>
      <c r="L141" s="48"/>
      <c r="M141" s="48"/>
      <c r="N141" s="48"/>
      <c r="O141" s="48"/>
      <c r="P141" s="48"/>
      <c r="Q141" s="48"/>
      <c r="R141" s="48"/>
      <c r="S141" s="48"/>
      <c r="T141" s="48"/>
      <c r="U141" s="799"/>
      <c r="V141" s="48"/>
      <c r="W141" s="48"/>
      <c r="X141" s="500"/>
      <c r="Y141" s="48"/>
      <c r="Z141" s="48"/>
      <c r="AA141" s="48"/>
      <c r="AB141" s="48"/>
      <c r="AC141" s="48"/>
      <c r="AD141" s="48"/>
      <c r="AE141" s="48"/>
      <c r="AF141" s="48"/>
    </row>
    <row r="142" spans="1:32" ht="21" customHeight="1" x14ac:dyDescent="0.25">
      <c r="A142" s="48"/>
      <c r="B142" s="48"/>
      <c r="C142" s="48"/>
      <c r="D142" s="48"/>
      <c r="E142" s="48"/>
      <c r="F142" s="48"/>
      <c r="G142" s="48"/>
      <c r="H142" s="48"/>
      <c r="I142" s="48"/>
      <c r="J142" s="48"/>
      <c r="K142" s="48"/>
      <c r="L142" s="48"/>
      <c r="M142" s="48"/>
      <c r="N142" s="48"/>
      <c r="O142" s="48"/>
      <c r="P142" s="48"/>
      <c r="Q142" s="48"/>
      <c r="R142" s="48"/>
      <c r="S142" s="48"/>
      <c r="T142" s="48"/>
      <c r="U142" s="799"/>
      <c r="V142" s="48"/>
      <c r="W142" s="48"/>
      <c r="X142" s="500"/>
      <c r="Y142" s="48"/>
      <c r="Z142" s="48"/>
      <c r="AA142" s="48"/>
      <c r="AB142" s="48"/>
      <c r="AC142" s="48"/>
      <c r="AD142" s="48"/>
      <c r="AE142" s="48"/>
      <c r="AF142" s="48"/>
    </row>
    <row r="143" spans="1:32" ht="21" customHeight="1" x14ac:dyDescent="0.25">
      <c r="A143" s="48"/>
      <c r="B143" s="48"/>
      <c r="C143" s="48"/>
      <c r="D143" s="48"/>
      <c r="E143" s="48"/>
      <c r="F143" s="48"/>
      <c r="G143" s="48"/>
      <c r="H143" s="48"/>
      <c r="I143" s="48"/>
      <c r="J143" s="48"/>
      <c r="K143" s="48"/>
      <c r="L143" s="48"/>
      <c r="M143" s="48"/>
      <c r="N143" s="48"/>
      <c r="O143" s="48"/>
      <c r="P143" s="48"/>
      <c r="Q143" s="48"/>
      <c r="R143" s="48"/>
      <c r="S143" s="48"/>
      <c r="T143" s="48"/>
      <c r="U143" s="799"/>
      <c r="V143" s="48"/>
      <c r="W143" s="48"/>
      <c r="X143" s="500"/>
      <c r="Y143" s="48"/>
      <c r="Z143" s="48"/>
      <c r="AA143" s="48"/>
      <c r="AB143" s="48"/>
      <c r="AC143" s="48"/>
      <c r="AD143" s="48"/>
      <c r="AE143" s="48"/>
      <c r="AF143" s="48"/>
    </row>
    <row r="144" spans="1:32" ht="21" customHeight="1" x14ac:dyDescent="0.25">
      <c r="A144" s="48"/>
      <c r="B144" s="48"/>
      <c r="C144" s="48"/>
      <c r="D144" s="48"/>
      <c r="E144" s="48"/>
      <c r="F144" s="48"/>
      <c r="G144" s="48"/>
      <c r="H144" s="48"/>
      <c r="I144" s="48"/>
      <c r="J144" s="48"/>
      <c r="K144" s="48"/>
      <c r="L144" s="48"/>
      <c r="M144" s="48"/>
      <c r="N144" s="48"/>
      <c r="O144" s="48"/>
      <c r="P144" s="48"/>
      <c r="Q144" s="48"/>
      <c r="R144" s="48"/>
      <c r="S144" s="48"/>
      <c r="T144" s="48"/>
      <c r="U144" s="799"/>
      <c r="V144" s="48"/>
      <c r="W144" s="48"/>
      <c r="X144" s="500"/>
      <c r="Y144" s="48"/>
      <c r="Z144" s="48"/>
      <c r="AA144" s="48"/>
      <c r="AB144" s="48"/>
      <c r="AC144" s="48"/>
      <c r="AD144" s="48"/>
      <c r="AE144" s="48"/>
      <c r="AF144" s="48"/>
    </row>
    <row r="145" spans="1:32" ht="21" customHeight="1" x14ac:dyDescent="0.25">
      <c r="A145" s="48"/>
      <c r="B145" s="48"/>
      <c r="C145" s="48"/>
      <c r="D145" s="48"/>
      <c r="E145" s="48"/>
      <c r="F145" s="48"/>
      <c r="G145" s="48"/>
      <c r="H145" s="48"/>
      <c r="I145" s="48"/>
      <c r="J145" s="48"/>
      <c r="K145" s="48"/>
      <c r="L145" s="48"/>
      <c r="M145" s="48"/>
      <c r="N145" s="48"/>
      <c r="O145" s="48"/>
      <c r="P145" s="48"/>
      <c r="Q145" s="48"/>
      <c r="R145" s="48"/>
      <c r="S145" s="48"/>
      <c r="T145" s="48"/>
      <c r="U145" s="799"/>
      <c r="V145" s="48"/>
      <c r="W145" s="48"/>
      <c r="X145" s="500"/>
      <c r="Y145" s="48"/>
      <c r="Z145" s="48"/>
      <c r="AA145" s="48"/>
      <c r="AB145" s="48"/>
      <c r="AC145" s="48"/>
      <c r="AD145" s="48"/>
      <c r="AE145" s="48"/>
      <c r="AF145" s="48"/>
    </row>
    <row r="146" spans="1:32" ht="21" customHeight="1" x14ac:dyDescent="0.25">
      <c r="A146" s="48"/>
      <c r="B146" s="48"/>
      <c r="C146" s="48"/>
      <c r="D146" s="48"/>
      <c r="E146" s="48"/>
      <c r="F146" s="48"/>
      <c r="G146" s="48"/>
      <c r="H146" s="48"/>
      <c r="I146" s="48"/>
      <c r="J146" s="48"/>
      <c r="K146" s="48"/>
      <c r="L146" s="48"/>
      <c r="M146" s="48"/>
      <c r="N146" s="48"/>
      <c r="O146" s="48"/>
      <c r="P146" s="48"/>
      <c r="Q146" s="48"/>
      <c r="R146" s="48"/>
      <c r="S146" s="48"/>
      <c r="T146" s="48"/>
      <c r="U146" s="799"/>
      <c r="V146" s="48"/>
      <c r="W146" s="48"/>
      <c r="X146" s="500"/>
      <c r="Y146" s="48"/>
      <c r="Z146" s="48"/>
      <c r="AA146" s="48"/>
      <c r="AB146" s="48"/>
      <c r="AC146" s="48"/>
      <c r="AD146" s="48"/>
      <c r="AE146" s="48"/>
      <c r="AF146" s="48"/>
    </row>
    <row r="147" spans="1:32" ht="21" customHeight="1" x14ac:dyDescent="0.25">
      <c r="A147" s="48"/>
      <c r="B147" s="48"/>
      <c r="C147" s="48"/>
      <c r="D147" s="48"/>
      <c r="E147" s="48"/>
      <c r="F147" s="48"/>
      <c r="G147" s="48"/>
      <c r="H147" s="48"/>
      <c r="I147" s="48"/>
      <c r="J147" s="48"/>
      <c r="K147" s="48"/>
      <c r="L147" s="48"/>
      <c r="M147" s="48"/>
      <c r="N147" s="48"/>
      <c r="O147" s="48"/>
      <c r="P147" s="48"/>
      <c r="Q147" s="48"/>
      <c r="R147" s="48"/>
      <c r="S147" s="48"/>
      <c r="T147" s="48"/>
      <c r="U147" s="799"/>
      <c r="V147" s="48"/>
      <c r="W147" s="48"/>
      <c r="X147" s="500"/>
      <c r="Y147" s="48"/>
      <c r="Z147" s="48"/>
      <c r="AA147" s="48"/>
      <c r="AB147" s="48"/>
      <c r="AC147" s="48"/>
      <c r="AD147" s="48"/>
      <c r="AE147" s="48"/>
      <c r="AF147" s="48"/>
    </row>
    <row r="148" spans="1:32" ht="21" customHeight="1" x14ac:dyDescent="0.25">
      <c r="A148" s="48"/>
      <c r="B148" s="48"/>
      <c r="C148" s="48"/>
      <c r="D148" s="48"/>
      <c r="E148" s="48"/>
      <c r="F148" s="48"/>
      <c r="G148" s="48"/>
      <c r="H148" s="48"/>
      <c r="I148" s="48"/>
      <c r="J148" s="48"/>
      <c r="K148" s="48"/>
      <c r="L148" s="48"/>
      <c r="M148" s="48"/>
      <c r="N148" s="48"/>
      <c r="O148" s="48"/>
      <c r="P148" s="48"/>
      <c r="Q148" s="48"/>
      <c r="R148" s="48"/>
      <c r="S148" s="48"/>
      <c r="T148" s="48"/>
      <c r="U148" s="799"/>
      <c r="V148" s="48"/>
      <c r="W148" s="48"/>
      <c r="X148" s="500"/>
      <c r="Y148" s="48"/>
      <c r="Z148" s="48"/>
      <c r="AA148" s="48"/>
      <c r="AB148" s="48"/>
      <c r="AC148" s="48"/>
      <c r="AD148" s="48"/>
      <c r="AE148" s="48"/>
      <c r="AF148" s="48"/>
    </row>
    <row r="149" spans="1:32" ht="21" customHeight="1" x14ac:dyDescent="0.25">
      <c r="A149" s="48"/>
      <c r="B149" s="48"/>
      <c r="C149" s="48"/>
      <c r="D149" s="48"/>
      <c r="E149" s="48"/>
      <c r="F149" s="48"/>
      <c r="G149" s="48"/>
      <c r="H149" s="48"/>
      <c r="I149" s="48"/>
      <c r="J149" s="48"/>
      <c r="K149" s="48"/>
      <c r="L149" s="48"/>
      <c r="M149" s="48"/>
      <c r="N149" s="48"/>
      <c r="O149" s="48"/>
      <c r="P149" s="48"/>
      <c r="Q149" s="48"/>
      <c r="R149" s="48"/>
      <c r="S149" s="48"/>
      <c r="T149" s="48"/>
      <c r="U149" s="799"/>
      <c r="V149" s="48"/>
      <c r="W149" s="48"/>
      <c r="X149" s="500"/>
      <c r="Y149" s="48"/>
      <c r="Z149" s="48"/>
      <c r="AA149" s="48"/>
      <c r="AB149" s="48"/>
      <c r="AC149" s="48"/>
      <c r="AD149" s="48"/>
      <c r="AE149" s="48"/>
      <c r="AF149" s="48"/>
    </row>
    <row r="150" spans="1:32" ht="21" customHeight="1" x14ac:dyDescent="0.25">
      <c r="A150" s="48"/>
      <c r="B150" s="48"/>
      <c r="C150" s="48"/>
      <c r="D150" s="48"/>
      <c r="E150" s="48"/>
      <c r="F150" s="48"/>
      <c r="G150" s="48"/>
      <c r="H150" s="48"/>
      <c r="I150" s="48"/>
      <c r="J150" s="48"/>
      <c r="K150" s="48"/>
      <c r="L150" s="48"/>
      <c r="M150" s="48"/>
      <c r="N150" s="48"/>
      <c r="O150" s="48"/>
      <c r="P150" s="48"/>
      <c r="Q150" s="48"/>
      <c r="R150" s="48"/>
      <c r="S150" s="48"/>
      <c r="T150" s="48"/>
      <c r="U150" s="799"/>
      <c r="V150" s="48"/>
      <c r="W150" s="48"/>
      <c r="X150" s="500"/>
      <c r="Y150" s="48"/>
      <c r="Z150" s="48"/>
      <c r="AA150" s="48"/>
      <c r="AB150" s="48"/>
      <c r="AC150" s="48"/>
      <c r="AD150" s="48"/>
      <c r="AE150" s="48"/>
      <c r="AF150" s="48"/>
    </row>
    <row r="151" spans="1:32" ht="21" customHeight="1" x14ac:dyDescent="0.25">
      <c r="A151" s="48"/>
      <c r="B151" s="48"/>
      <c r="C151" s="48"/>
      <c r="D151" s="48"/>
      <c r="E151" s="48"/>
      <c r="F151" s="48"/>
      <c r="G151" s="48"/>
      <c r="H151" s="48"/>
      <c r="I151" s="48"/>
      <c r="J151" s="48"/>
      <c r="K151" s="48"/>
      <c r="L151" s="48"/>
      <c r="M151" s="48"/>
      <c r="N151" s="48"/>
      <c r="O151" s="48"/>
      <c r="P151" s="48"/>
      <c r="Q151" s="48"/>
      <c r="R151" s="48"/>
      <c r="S151" s="48"/>
      <c r="T151" s="48"/>
      <c r="U151" s="799"/>
      <c r="V151" s="48"/>
      <c r="W151" s="48"/>
      <c r="X151" s="500"/>
      <c r="Y151" s="48"/>
      <c r="Z151" s="48"/>
      <c r="AA151" s="48"/>
      <c r="AB151" s="48"/>
      <c r="AC151" s="48"/>
      <c r="AD151" s="48"/>
      <c r="AE151" s="48"/>
      <c r="AF151" s="48"/>
    </row>
    <row r="152" spans="1:32" ht="21" customHeight="1" x14ac:dyDescent="0.25">
      <c r="A152" s="48"/>
      <c r="B152" s="48"/>
      <c r="C152" s="48"/>
      <c r="D152" s="48"/>
      <c r="E152" s="48"/>
      <c r="F152" s="48"/>
      <c r="G152" s="48"/>
      <c r="H152" s="48"/>
      <c r="I152" s="48"/>
      <c r="J152" s="48"/>
      <c r="K152" s="48"/>
      <c r="L152" s="48"/>
      <c r="M152" s="48"/>
      <c r="N152" s="48"/>
      <c r="O152" s="48"/>
      <c r="P152" s="48"/>
      <c r="Q152" s="48"/>
      <c r="R152" s="48"/>
      <c r="S152" s="48"/>
      <c r="T152" s="48"/>
      <c r="U152" s="799"/>
      <c r="V152" s="48"/>
      <c r="W152" s="48"/>
      <c r="X152" s="500"/>
      <c r="Y152" s="48"/>
      <c r="Z152" s="48"/>
      <c r="AA152" s="48"/>
      <c r="AB152" s="48"/>
      <c r="AC152" s="48"/>
      <c r="AD152" s="48"/>
      <c r="AE152" s="48"/>
      <c r="AF152" s="48"/>
    </row>
    <row r="153" spans="1:32" ht="21" customHeight="1" x14ac:dyDescent="0.25">
      <c r="A153" s="48"/>
      <c r="B153" s="48"/>
      <c r="C153" s="48"/>
      <c r="D153" s="48"/>
      <c r="E153" s="48"/>
      <c r="F153" s="48"/>
      <c r="G153" s="48"/>
      <c r="H153" s="48"/>
      <c r="I153" s="48"/>
      <c r="J153" s="48"/>
      <c r="K153" s="48"/>
      <c r="L153" s="48"/>
      <c r="M153" s="48"/>
      <c r="N153" s="48"/>
      <c r="O153" s="48"/>
      <c r="P153" s="48"/>
      <c r="Q153" s="48"/>
      <c r="R153" s="48"/>
      <c r="S153" s="48"/>
      <c r="T153" s="48"/>
      <c r="U153" s="799"/>
      <c r="V153" s="48"/>
      <c r="W153" s="48"/>
      <c r="X153" s="500"/>
      <c r="Y153" s="48"/>
      <c r="Z153" s="48"/>
      <c r="AA153" s="48"/>
      <c r="AB153" s="48"/>
      <c r="AC153" s="48"/>
      <c r="AD153" s="48"/>
      <c r="AE153" s="48"/>
      <c r="AF153" s="48"/>
    </row>
    <row r="154" spans="1:32" ht="21" customHeight="1" x14ac:dyDescent="0.25">
      <c r="A154" s="48"/>
      <c r="B154" s="48"/>
      <c r="C154" s="48"/>
      <c r="D154" s="48"/>
      <c r="E154" s="48"/>
      <c r="F154" s="48"/>
      <c r="G154" s="48"/>
      <c r="H154" s="48"/>
      <c r="I154" s="48"/>
      <c r="J154" s="48"/>
      <c r="K154" s="48"/>
      <c r="L154" s="48"/>
      <c r="M154" s="48"/>
      <c r="N154" s="48"/>
      <c r="O154" s="48"/>
      <c r="P154" s="48"/>
      <c r="Q154" s="48"/>
      <c r="R154" s="48"/>
      <c r="S154" s="48"/>
      <c r="T154" s="48"/>
      <c r="U154" s="799"/>
      <c r="V154" s="48"/>
      <c r="W154" s="48"/>
      <c r="X154" s="500"/>
      <c r="Y154" s="48"/>
      <c r="Z154" s="48"/>
      <c r="AA154" s="48"/>
      <c r="AB154" s="48"/>
      <c r="AC154" s="48"/>
      <c r="AD154" s="48"/>
      <c r="AE154" s="48"/>
      <c r="AF154" s="48"/>
    </row>
    <row r="155" spans="1:32" ht="21" customHeight="1" x14ac:dyDescent="0.25">
      <c r="A155" s="48"/>
      <c r="B155" s="48"/>
      <c r="C155" s="48"/>
      <c r="D155" s="48"/>
      <c r="E155" s="48"/>
      <c r="F155" s="48"/>
      <c r="G155" s="48"/>
      <c r="H155" s="48"/>
      <c r="I155" s="48"/>
      <c r="J155" s="48"/>
      <c r="K155" s="48"/>
      <c r="L155" s="48"/>
      <c r="M155" s="48"/>
      <c r="N155" s="48"/>
      <c r="O155" s="48"/>
      <c r="P155" s="48"/>
      <c r="Q155" s="48"/>
      <c r="R155" s="48"/>
      <c r="S155" s="48"/>
      <c r="T155" s="48"/>
      <c r="U155" s="799"/>
      <c r="V155" s="48"/>
      <c r="W155" s="48"/>
      <c r="X155" s="500"/>
      <c r="Y155" s="48"/>
      <c r="Z155" s="48"/>
      <c r="AA155" s="48"/>
      <c r="AB155" s="48"/>
      <c r="AC155" s="48"/>
      <c r="AD155" s="48"/>
      <c r="AE155" s="48"/>
      <c r="AF155" s="48"/>
    </row>
    <row r="156" spans="1:32" ht="21" customHeight="1" x14ac:dyDescent="0.25">
      <c r="A156" s="48"/>
      <c r="B156" s="48"/>
      <c r="C156" s="48"/>
      <c r="D156" s="48"/>
      <c r="E156" s="48"/>
      <c r="F156" s="48"/>
      <c r="G156" s="48"/>
      <c r="H156" s="48"/>
      <c r="I156" s="48"/>
      <c r="J156" s="48"/>
      <c r="K156" s="48"/>
      <c r="L156" s="48"/>
      <c r="M156" s="48"/>
      <c r="N156" s="48"/>
      <c r="O156" s="48"/>
      <c r="P156" s="48"/>
      <c r="Q156" s="48"/>
      <c r="R156" s="48"/>
      <c r="S156" s="48"/>
      <c r="T156" s="48"/>
      <c r="U156" s="799"/>
      <c r="V156" s="48"/>
      <c r="W156" s="48"/>
      <c r="X156" s="500"/>
      <c r="Y156" s="48"/>
      <c r="Z156" s="48"/>
      <c r="AA156" s="48"/>
      <c r="AB156" s="48"/>
      <c r="AC156" s="48"/>
      <c r="AD156" s="48"/>
      <c r="AE156" s="48"/>
      <c r="AF156" s="48"/>
    </row>
    <row r="157" spans="1:32" ht="21" customHeight="1" x14ac:dyDescent="0.25">
      <c r="A157" s="48"/>
      <c r="B157" s="48"/>
      <c r="C157" s="48"/>
      <c r="D157" s="48"/>
      <c r="E157" s="48"/>
      <c r="F157" s="48"/>
      <c r="G157" s="48"/>
      <c r="H157" s="48"/>
      <c r="I157" s="48"/>
      <c r="J157" s="48"/>
      <c r="K157" s="48"/>
      <c r="L157" s="48"/>
      <c r="M157" s="48"/>
      <c r="N157" s="48"/>
      <c r="O157" s="48"/>
      <c r="P157" s="48"/>
      <c r="Q157" s="48"/>
      <c r="R157" s="48"/>
      <c r="S157" s="48"/>
      <c r="T157" s="48"/>
      <c r="U157" s="799"/>
      <c r="V157" s="48"/>
      <c r="W157" s="48"/>
      <c r="X157" s="500"/>
      <c r="Y157" s="48"/>
      <c r="Z157" s="48"/>
      <c r="AA157" s="48"/>
      <c r="AB157" s="48"/>
      <c r="AC157" s="48"/>
      <c r="AD157" s="48"/>
      <c r="AE157" s="48"/>
      <c r="AF157" s="48"/>
    </row>
    <row r="158" spans="1:32" ht="21" customHeight="1" x14ac:dyDescent="0.25">
      <c r="A158" s="48"/>
      <c r="B158" s="48"/>
      <c r="C158" s="48"/>
      <c r="D158" s="48"/>
      <c r="E158" s="48"/>
      <c r="F158" s="48"/>
      <c r="G158" s="48"/>
      <c r="H158" s="48"/>
      <c r="I158" s="48"/>
      <c r="J158" s="48"/>
      <c r="K158" s="48"/>
      <c r="L158" s="48"/>
      <c r="M158" s="48"/>
      <c r="N158" s="48"/>
      <c r="O158" s="48"/>
      <c r="P158" s="48"/>
      <c r="Q158" s="48"/>
      <c r="R158" s="48"/>
      <c r="S158" s="48"/>
      <c r="T158" s="48"/>
      <c r="U158" s="799"/>
      <c r="V158" s="48"/>
      <c r="W158" s="48"/>
      <c r="X158" s="500"/>
      <c r="Y158" s="48"/>
      <c r="Z158" s="48"/>
      <c r="AA158" s="48"/>
      <c r="AB158" s="48"/>
      <c r="AC158" s="48"/>
      <c r="AD158" s="48"/>
      <c r="AE158" s="48"/>
      <c r="AF158" s="48"/>
    </row>
    <row r="159" spans="1:32" ht="21" customHeight="1" x14ac:dyDescent="0.25">
      <c r="A159" s="48"/>
      <c r="B159" s="48"/>
      <c r="C159" s="48"/>
      <c r="D159" s="48"/>
      <c r="E159" s="48"/>
      <c r="F159" s="48"/>
      <c r="G159" s="48"/>
      <c r="H159" s="48"/>
      <c r="I159" s="48"/>
      <c r="J159" s="48"/>
      <c r="K159" s="48"/>
      <c r="L159" s="48"/>
      <c r="M159" s="48"/>
      <c r="N159" s="48"/>
      <c r="O159" s="48"/>
      <c r="P159" s="48"/>
      <c r="Q159" s="48"/>
      <c r="R159" s="48"/>
      <c r="S159" s="48"/>
      <c r="T159" s="48"/>
      <c r="U159" s="799"/>
      <c r="V159" s="48"/>
      <c r="W159" s="48"/>
      <c r="X159" s="500"/>
      <c r="Y159" s="48"/>
      <c r="Z159" s="48"/>
      <c r="AA159" s="48"/>
      <c r="AB159" s="48"/>
      <c r="AC159" s="48"/>
      <c r="AD159" s="48"/>
      <c r="AE159" s="48"/>
      <c r="AF159" s="48"/>
    </row>
    <row r="160" spans="1:32" ht="21" customHeight="1" x14ac:dyDescent="0.25">
      <c r="A160" s="48"/>
      <c r="B160" s="48"/>
      <c r="C160" s="48"/>
      <c r="D160" s="48"/>
      <c r="E160" s="48"/>
      <c r="F160" s="48"/>
      <c r="G160" s="48"/>
      <c r="H160" s="48"/>
      <c r="I160" s="48"/>
      <c r="J160" s="48"/>
      <c r="K160" s="48"/>
      <c r="L160" s="48"/>
      <c r="M160" s="48"/>
      <c r="N160" s="48"/>
      <c r="O160" s="48"/>
      <c r="P160" s="48"/>
      <c r="Q160" s="48"/>
      <c r="R160" s="48"/>
      <c r="S160" s="48"/>
      <c r="T160" s="48"/>
      <c r="U160" s="799"/>
      <c r="V160" s="48"/>
      <c r="W160" s="48"/>
      <c r="X160" s="500"/>
      <c r="Y160" s="48"/>
      <c r="Z160" s="48"/>
      <c r="AA160" s="48"/>
      <c r="AB160" s="48"/>
      <c r="AC160" s="48"/>
      <c r="AD160" s="48"/>
      <c r="AE160" s="48"/>
      <c r="AF160" s="48"/>
    </row>
    <row r="161" spans="1:32" ht="21" customHeight="1" x14ac:dyDescent="0.25">
      <c r="A161" s="48"/>
      <c r="B161" s="48"/>
      <c r="C161" s="48"/>
      <c r="D161" s="48"/>
      <c r="E161" s="48"/>
      <c r="F161" s="48"/>
      <c r="G161" s="48"/>
      <c r="H161" s="48"/>
      <c r="I161" s="48"/>
      <c r="J161" s="48"/>
      <c r="K161" s="48"/>
      <c r="L161" s="48"/>
      <c r="M161" s="48"/>
      <c r="N161" s="48"/>
      <c r="O161" s="48"/>
      <c r="P161" s="48"/>
      <c r="Q161" s="48"/>
      <c r="R161" s="48"/>
      <c r="S161" s="48"/>
      <c r="T161" s="48"/>
      <c r="U161" s="799"/>
      <c r="V161" s="48"/>
      <c r="W161" s="48"/>
      <c r="X161" s="500"/>
      <c r="Y161" s="48"/>
      <c r="Z161" s="48"/>
      <c r="AA161" s="48"/>
      <c r="AB161" s="48"/>
      <c r="AC161" s="48"/>
      <c r="AD161" s="48"/>
      <c r="AE161" s="48"/>
      <c r="AF161" s="48"/>
    </row>
    <row r="162" spans="1:32" ht="21" customHeight="1" x14ac:dyDescent="0.25">
      <c r="A162" s="48"/>
      <c r="B162" s="48"/>
      <c r="C162" s="48"/>
      <c r="D162" s="48"/>
      <c r="E162" s="48"/>
      <c r="F162" s="48"/>
      <c r="G162" s="48"/>
      <c r="H162" s="48"/>
      <c r="I162" s="48"/>
      <c r="J162" s="48"/>
      <c r="K162" s="48"/>
      <c r="L162" s="48"/>
      <c r="M162" s="48"/>
      <c r="N162" s="48"/>
      <c r="O162" s="48"/>
      <c r="P162" s="48"/>
      <c r="Q162" s="48"/>
      <c r="R162" s="48"/>
      <c r="S162" s="48"/>
      <c r="T162" s="48"/>
      <c r="U162" s="799"/>
      <c r="V162" s="48"/>
      <c r="W162" s="48"/>
      <c r="X162" s="500"/>
      <c r="Y162" s="48"/>
      <c r="Z162" s="48"/>
      <c r="AA162" s="48"/>
      <c r="AB162" s="48"/>
      <c r="AC162" s="48"/>
      <c r="AD162" s="48"/>
      <c r="AE162" s="48"/>
      <c r="AF162" s="48"/>
    </row>
    <row r="163" spans="1:32" ht="21" customHeight="1" x14ac:dyDescent="0.25">
      <c r="A163" s="48"/>
      <c r="B163" s="48"/>
      <c r="C163" s="48"/>
      <c r="D163" s="48"/>
      <c r="E163" s="48"/>
      <c r="F163" s="48"/>
      <c r="G163" s="48"/>
      <c r="H163" s="48"/>
      <c r="I163" s="48"/>
      <c r="J163" s="48"/>
      <c r="K163" s="48"/>
      <c r="L163" s="48"/>
      <c r="M163" s="48"/>
      <c r="N163" s="48"/>
      <c r="O163" s="48"/>
      <c r="P163" s="48"/>
      <c r="Q163" s="48"/>
      <c r="R163" s="48"/>
      <c r="S163" s="48"/>
      <c r="T163" s="48"/>
      <c r="U163" s="799"/>
      <c r="V163" s="48"/>
      <c r="W163" s="48"/>
      <c r="X163" s="500"/>
      <c r="Y163" s="48"/>
      <c r="Z163" s="48"/>
      <c r="AA163" s="48"/>
      <c r="AB163" s="48"/>
      <c r="AC163" s="48"/>
      <c r="AD163" s="48"/>
      <c r="AE163" s="48"/>
      <c r="AF163" s="48"/>
    </row>
    <row r="164" spans="1:32" ht="21" customHeight="1" x14ac:dyDescent="0.25">
      <c r="A164" s="48"/>
      <c r="B164" s="48"/>
      <c r="C164" s="48"/>
      <c r="D164" s="48"/>
      <c r="E164" s="48"/>
      <c r="F164" s="48"/>
      <c r="G164" s="48"/>
      <c r="H164" s="48"/>
      <c r="I164" s="48"/>
      <c r="J164" s="48"/>
      <c r="K164" s="48"/>
      <c r="L164" s="48"/>
      <c r="M164" s="48"/>
      <c r="N164" s="48"/>
      <c r="O164" s="48"/>
      <c r="P164" s="48"/>
      <c r="Q164" s="48"/>
      <c r="R164" s="48"/>
      <c r="S164" s="48"/>
      <c r="T164" s="48"/>
      <c r="U164" s="799"/>
      <c r="V164" s="48"/>
      <c r="W164" s="48"/>
      <c r="X164" s="500"/>
      <c r="Y164" s="48"/>
      <c r="Z164" s="48"/>
      <c r="AA164" s="48"/>
      <c r="AB164" s="48"/>
      <c r="AC164" s="48"/>
      <c r="AD164" s="48"/>
      <c r="AE164" s="48"/>
      <c r="AF164" s="48"/>
    </row>
    <row r="165" spans="1:32" ht="21" customHeight="1" x14ac:dyDescent="0.25">
      <c r="A165" s="48"/>
      <c r="B165" s="48"/>
      <c r="C165" s="48"/>
      <c r="D165" s="48"/>
      <c r="E165" s="48"/>
      <c r="F165" s="48"/>
      <c r="G165" s="48"/>
      <c r="H165" s="48"/>
      <c r="I165" s="48"/>
      <c r="J165" s="48"/>
      <c r="K165" s="48"/>
      <c r="L165" s="48"/>
      <c r="M165" s="48"/>
      <c r="N165" s="48"/>
      <c r="O165" s="48"/>
      <c r="P165" s="48"/>
      <c r="Q165" s="48"/>
      <c r="R165" s="48"/>
      <c r="S165" s="48"/>
      <c r="T165" s="48"/>
      <c r="U165" s="799"/>
      <c r="V165" s="48"/>
      <c r="W165" s="48"/>
      <c r="X165" s="500"/>
      <c r="Y165" s="48"/>
      <c r="Z165" s="48"/>
      <c r="AA165" s="48"/>
      <c r="AB165" s="48"/>
      <c r="AC165" s="48"/>
      <c r="AD165" s="48"/>
      <c r="AE165" s="48"/>
      <c r="AF165" s="48"/>
    </row>
    <row r="166" spans="1:32" ht="21" customHeight="1" x14ac:dyDescent="0.25">
      <c r="A166" s="48"/>
      <c r="B166" s="48"/>
      <c r="C166" s="48"/>
      <c r="D166" s="48"/>
      <c r="E166" s="48"/>
      <c r="F166" s="48"/>
      <c r="G166" s="48"/>
      <c r="H166" s="48"/>
      <c r="I166" s="48"/>
      <c r="J166" s="48"/>
      <c r="K166" s="48"/>
      <c r="L166" s="48"/>
      <c r="M166" s="48"/>
      <c r="N166" s="48"/>
      <c r="O166" s="48"/>
      <c r="P166" s="48"/>
      <c r="Q166" s="48"/>
      <c r="R166" s="48"/>
      <c r="S166" s="48"/>
      <c r="T166" s="48"/>
      <c r="U166" s="799"/>
      <c r="V166" s="48"/>
      <c r="W166" s="48"/>
      <c r="X166" s="500"/>
      <c r="Y166" s="48"/>
      <c r="Z166" s="48"/>
      <c r="AA166" s="48"/>
      <c r="AB166" s="48"/>
      <c r="AC166" s="48"/>
      <c r="AD166" s="48"/>
      <c r="AE166" s="48"/>
      <c r="AF166" s="48"/>
    </row>
    <row r="167" spans="1:32" ht="21" customHeight="1" x14ac:dyDescent="0.25">
      <c r="A167" s="48"/>
      <c r="B167" s="48"/>
      <c r="C167" s="48"/>
      <c r="D167" s="48"/>
      <c r="E167" s="48"/>
      <c r="F167" s="48"/>
      <c r="G167" s="48"/>
      <c r="H167" s="48"/>
      <c r="I167" s="48"/>
      <c r="J167" s="48"/>
      <c r="K167" s="48"/>
      <c r="L167" s="48"/>
      <c r="M167" s="48"/>
      <c r="N167" s="48"/>
      <c r="O167" s="48"/>
      <c r="P167" s="48"/>
      <c r="Q167" s="48"/>
      <c r="R167" s="48"/>
      <c r="S167" s="48"/>
      <c r="T167" s="48"/>
      <c r="U167" s="799"/>
      <c r="V167" s="48"/>
      <c r="W167" s="48"/>
      <c r="X167" s="500"/>
      <c r="Y167" s="48"/>
      <c r="Z167" s="48"/>
      <c r="AA167" s="48"/>
      <c r="AB167" s="48"/>
      <c r="AC167" s="48"/>
      <c r="AD167" s="48"/>
      <c r="AE167" s="48"/>
      <c r="AF167" s="48"/>
    </row>
    <row r="168" spans="1:32" ht="21" customHeight="1" x14ac:dyDescent="0.25">
      <c r="A168" s="48"/>
      <c r="B168" s="48"/>
      <c r="C168" s="48"/>
      <c r="D168" s="48"/>
      <c r="E168" s="48"/>
      <c r="F168" s="48"/>
      <c r="G168" s="48"/>
      <c r="H168" s="48"/>
      <c r="I168" s="48"/>
      <c r="J168" s="48"/>
      <c r="K168" s="48"/>
      <c r="L168" s="48"/>
      <c r="M168" s="48"/>
      <c r="N168" s="48"/>
      <c r="O168" s="48"/>
      <c r="P168" s="48"/>
      <c r="Q168" s="48"/>
      <c r="R168" s="48"/>
      <c r="S168" s="48"/>
      <c r="T168" s="48"/>
      <c r="U168" s="799"/>
      <c r="V168" s="48"/>
      <c r="W168" s="48"/>
      <c r="X168" s="500"/>
      <c r="Y168" s="48"/>
      <c r="Z168" s="48"/>
      <c r="AA168" s="48"/>
      <c r="AB168" s="48"/>
      <c r="AC168" s="48"/>
      <c r="AD168" s="48"/>
      <c r="AE168" s="48"/>
      <c r="AF168" s="48"/>
    </row>
    <row r="169" spans="1:32" ht="21" customHeight="1" x14ac:dyDescent="0.25">
      <c r="A169" s="48"/>
      <c r="B169" s="48"/>
      <c r="C169" s="48"/>
      <c r="D169" s="48"/>
      <c r="E169" s="48"/>
      <c r="F169" s="48"/>
      <c r="G169" s="48"/>
      <c r="H169" s="48"/>
      <c r="I169" s="48"/>
      <c r="J169" s="48"/>
      <c r="K169" s="48"/>
      <c r="L169" s="48"/>
      <c r="M169" s="48"/>
      <c r="N169" s="48"/>
      <c r="O169" s="48"/>
      <c r="P169" s="48"/>
      <c r="Q169" s="48"/>
      <c r="R169" s="48"/>
      <c r="S169" s="48"/>
      <c r="T169" s="48"/>
      <c r="U169" s="799"/>
      <c r="V169" s="48"/>
      <c r="W169" s="48"/>
      <c r="X169" s="500"/>
      <c r="Y169" s="48"/>
      <c r="Z169" s="48"/>
      <c r="AA169" s="48"/>
      <c r="AB169" s="48"/>
      <c r="AC169" s="48"/>
      <c r="AD169" s="48"/>
      <c r="AE169" s="48"/>
      <c r="AF169" s="48"/>
    </row>
    <row r="170" spans="1:32" ht="21" customHeight="1" x14ac:dyDescent="0.25">
      <c r="A170" s="48"/>
      <c r="B170" s="48"/>
      <c r="C170" s="48"/>
      <c r="D170" s="48"/>
      <c r="E170" s="48"/>
      <c r="F170" s="48"/>
      <c r="G170" s="48"/>
      <c r="H170" s="48"/>
      <c r="I170" s="48"/>
      <c r="J170" s="48"/>
      <c r="K170" s="48"/>
      <c r="L170" s="48"/>
      <c r="M170" s="48"/>
      <c r="N170" s="48"/>
      <c r="O170" s="48"/>
      <c r="P170" s="48"/>
      <c r="Q170" s="48"/>
      <c r="R170" s="48"/>
      <c r="S170" s="48"/>
      <c r="T170" s="48"/>
      <c r="U170" s="799"/>
      <c r="V170" s="48"/>
      <c r="W170" s="48"/>
      <c r="X170" s="500"/>
      <c r="Y170" s="48"/>
      <c r="Z170" s="48"/>
      <c r="AA170" s="48"/>
      <c r="AB170" s="48"/>
      <c r="AC170" s="48"/>
      <c r="AD170" s="48"/>
      <c r="AE170" s="48"/>
      <c r="AF170" s="48"/>
    </row>
    <row r="171" spans="1:32" ht="21" customHeight="1" x14ac:dyDescent="0.25">
      <c r="A171" s="48"/>
      <c r="B171" s="48"/>
      <c r="C171" s="48"/>
      <c r="D171" s="48"/>
      <c r="E171" s="48"/>
      <c r="F171" s="48"/>
      <c r="G171" s="48"/>
      <c r="H171" s="48"/>
      <c r="I171" s="48"/>
      <c r="J171" s="48"/>
      <c r="K171" s="48"/>
      <c r="L171" s="48"/>
      <c r="M171" s="48"/>
      <c r="N171" s="48"/>
      <c r="O171" s="48"/>
      <c r="P171" s="48"/>
      <c r="Q171" s="48"/>
      <c r="R171" s="48"/>
      <c r="S171" s="48"/>
      <c r="T171" s="48"/>
      <c r="U171" s="799"/>
      <c r="V171" s="48"/>
      <c r="W171" s="48"/>
      <c r="X171" s="500"/>
      <c r="Y171" s="48"/>
      <c r="Z171" s="48"/>
      <c r="AA171" s="48"/>
      <c r="AB171" s="48"/>
      <c r="AC171" s="48"/>
      <c r="AD171" s="48"/>
      <c r="AE171" s="48"/>
      <c r="AF171" s="48"/>
    </row>
    <row r="172" spans="1:32" ht="21" customHeight="1" x14ac:dyDescent="0.25">
      <c r="A172" s="48"/>
      <c r="B172" s="48"/>
      <c r="C172" s="48"/>
      <c r="D172" s="48"/>
      <c r="E172" s="48"/>
      <c r="F172" s="48"/>
      <c r="G172" s="48"/>
      <c r="H172" s="48"/>
      <c r="I172" s="48"/>
      <c r="J172" s="48"/>
      <c r="K172" s="48"/>
      <c r="L172" s="48"/>
      <c r="M172" s="48"/>
      <c r="N172" s="48"/>
      <c r="O172" s="48"/>
      <c r="P172" s="48"/>
      <c r="Q172" s="48"/>
      <c r="R172" s="48"/>
      <c r="S172" s="48"/>
      <c r="T172" s="48"/>
      <c r="U172" s="799"/>
      <c r="V172" s="48"/>
      <c r="W172" s="48"/>
      <c r="X172" s="500"/>
      <c r="Y172" s="48"/>
      <c r="Z172" s="48"/>
      <c r="AA172" s="48"/>
      <c r="AB172" s="48"/>
      <c r="AC172" s="48"/>
      <c r="AD172" s="48"/>
      <c r="AE172" s="48"/>
      <c r="AF172" s="48"/>
    </row>
    <row r="173" spans="1:32" ht="21" customHeight="1" x14ac:dyDescent="0.25">
      <c r="A173" s="48"/>
      <c r="B173" s="48"/>
      <c r="C173" s="48"/>
      <c r="D173" s="48"/>
      <c r="E173" s="48"/>
      <c r="F173" s="48"/>
      <c r="G173" s="48"/>
      <c r="H173" s="48"/>
      <c r="I173" s="48"/>
      <c r="J173" s="48"/>
      <c r="K173" s="48"/>
      <c r="L173" s="48"/>
      <c r="M173" s="48"/>
      <c r="N173" s="48"/>
      <c r="O173" s="48"/>
      <c r="P173" s="48"/>
      <c r="Q173" s="48"/>
      <c r="R173" s="48"/>
      <c r="S173" s="48"/>
      <c r="T173" s="48"/>
      <c r="U173" s="799"/>
      <c r="V173" s="48"/>
      <c r="W173" s="48"/>
      <c r="X173" s="500"/>
      <c r="Y173" s="48"/>
      <c r="Z173" s="48"/>
      <c r="AA173" s="48"/>
      <c r="AB173" s="48"/>
      <c r="AC173" s="48"/>
      <c r="AD173" s="48"/>
      <c r="AE173" s="48"/>
      <c r="AF173" s="48"/>
    </row>
    <row r="174" spans="1:32" ht="21" customHeight="1" x14ac:dyDescent="0.25">
      <c r="A174" s="48"/>
      <c r="B174" s="48"/>
      <c r="C174" s="48"/>
      <c r="D174" s="48"/>
      <c r="E174" s="48"/>
      <c r="F174" s="48"/>
      <c r="G174" s="48"/>
      <c r="H174" s="48"/>
      <c r="I174" s="48"/>
      <c r="J174" s="48"/>
      <c r="K174" s="48"/>
      <c r="L174" s="48"/>
      <c r="M174" s="48"/>
      <c r="N174" s="48"/>
      <c r="O174" s="48"/>
      <c r="P174" s="48"/>
      <c r="Q174" s="48"/>
      <c r="R174" s="48"/>
      <c r="S174" s="48"/>
      <c r="T174" s="48"/>
      <c r="U174" s="799"/>
      <c r="V174" s="48"/>
      <c r="W174" s="48"/>
      <c r="X174" s="500"/>
      <c r="Y174" s="48"/>
      <c r="Z174" s="48"/>
      <c r="AA174" s="48"/>
      <c r="AB174" s="48"/>
      <c r="AC174" s="48"/>
      <c r="AD174" s="48"/>
      <c r="AE174" s="48"/>
      <c r="AF174" s="48"/>
    </row>
    <row r="175" spans="1:32" ht="21" customHeight="1" x14ac:dyDescent="0.25">
      <c r="A175" s="48"/>
      <c r="B175" s="48"/>
      <c r="C175" s="48"/>
      <c r="D175" s="48"/>
      <c r="E175" s="48"/>
      <c r="F175" s="48"/>
      <c r="G175" s="48"/>
      <c r="H175" s="48"/>
      <c r="I175" s="48"/>
      <c r="J175" s="48"/>
      <c r="K175" s="48"/>
      <c r="L175" s="48"/>
      <c r="M175" s="48"/>
      <c r="N175" s="48"/>
      <c r="O175" s="48"/>
      <c r="P175" s="48"/>
      <c r="Q175" s="48"/>
      <c r="R175" s="48"/>
      <c r="S175" s="48"/>
      <c r="T175" s="48"/>
      <c r="U175" s="799"/>
      <c r="V175" s="48"/>
      <c r="W175" s="48"/>
      <c r="X175" s="500"/>
      <c r="Y175" s="48"/>
      <c r="Z175" s="48"/>
      <c r="AA175" s="48"/>
      <c r="AB175" s="48"/>
      <c r="AC175" s="48"/>
      <c r="AD175" s="48"/>
      <c r="AE175" s="48"/>
      <c r="AF175" s="48"/>
    </row>
    <row r="176" spans="1:32" ht="21" customHeight="1" x14ac:dyDescent="0.25">
      <c r="A176" s="48"/>
      <c r="B176" s="48"/>
      <c r="C176" s="48"/>
      <c r="D176" s="48"/>
      <c r="E176" s="48"/>
      <c r="F176" s="48"/>
      <c r="G176" s="48"/>
      <c r="H176" s="48"/>
      <c r="I176" s="48"/>
      <c r="J176" s="48"/>
      <c r="K176" s="48"/>
      <c r="L176" s="48"/>
      <c r="M176" s="48"/>
      <c r="N176" s="48"/>
      <c r="O176" s="48"/>
      <c r="P176" s="48"/>
      <c r="Q176" s="48"/>
      <c r="R176" s="48"/>
      <c r="S176" s="48"/>
      <c r="T176" s="48"/>
      <c r="U176" s="799"/>
      <c r="V176" s="48"/>
      <c r="W176" s="48"/>
      <c r="X176" s="500"/>
      <c r="Y176" s="48"/>
      <c r="Z176" s="48"/>
      <c r="AA176" s="48"/>
      <c r="AB176" s="48"/>
      <c r="AC176" s="48"/>
      <c r="AD176" s="48"/>
      <c r="AE176" s="48"/>
      <c r="AF176" s="48"/>
    </row>
    <row r="177" spans="1:32" ht="21" customHeight="1" x14ac:dyDescent="0.25">
      <c r="A177" s="48"/>
      <c r="B177" s="48"/>
      <c r="C177" s="48"/>
      <c r="D177" s="48"/>
      <c r="E177" s="48"/>
      <c r="F177" s="48"/>
      <c r="G177" s="48"/>
      <c r="H177" s="48"/>
      <c r="I177" s="48"/>
      <c r="J177" s="48"/>
      <c r="K177" s="48"/>
      <c r="L177" s="48"/>
      <c r="M177" s="48"/>
      <c r="N177" s="48"/>
      <c r="O177" s="48"/>
      <c r="P177" s="48"/>
      <c r="Q177" s="48"/>
      <c r="R177" s="48"/>
      <c r="S177" s="48"/>
      <c r="T177" s="48"/>
      <c r="U177" s="799"/>
      <c r="V177" s="48"/>
      <c r="W177" s="48"/>
      <c r="X177" s="500"/>
      <c r="Y177" s="48"/>
      <c r="Z177" s="48"/>
      <c r="AA177" s="48"/>
      <c r="AB177" s="48"/>
      <c r="AC177" s="48"/>
      <c r="AD177" s="48"/>
      <c r="AE177" s="48"/>
      <c r="AF177" s="48"/>
    </row>
    <row r="178" spans="1:32" ht="21" customHeight="1" x14ac:dyDescent="0.25">
      <c r="A178" s="48"/>
      <c r="B178" s="48"/>
      <c r="C178" s="48"/>
      <c r="D178" s="48"/>
      <c r="E178" s="48"/>
      <c r="F178" s="48"/>
      <c r="G178" s="48"/>
      <c r="H178" s="48"/>
      <c r="I178" s="48"/>
      <c r="J178" s="48"/>
      <c r="K178" s="48"/>
      <c r="L178" s="48"/>
      <c r="M178" s="48"/>
      <c r="N178" s="48"/>
      <c r="O178" s="48"/>
      <c r="P178" s="48"/>
      <c r="Q178" s="48"/>
      <c r="R178" s="48"/>
      <c r="S178" s="48"/>
      <c r="T178" s="48"/>
      <c r="U178" s="799"/>
      <c r="V178" s="48"/>
      <c r="W178" s="48"/>
      <c r="X178" s="500"/>
      <c r="Y178" s="48"/>
      <c r="Z178" s="48"/>
      <c r="AA178" s="48"/>
      <c r="AB178" s="48"/>
      <c r="AC178" s="48"/>
      <c r="AD178" s="48"/>
      <c r="AE178" s="48"/>
      <c r="AF178" s="48"/>
    </row>
    <row r="179" spans="1:32" ht="21" customHeight="1" x14ac:dyDescent="0.25">
      <c r="A179" s="48"/>
      <c r="B179" s="48"/>
      <c r="C179" s="48"/>
      <c r="D179" s="48"/>
      <c r="E179" s="48"/>
      <c r="F179" s="48"/>
      <c r="G179" s="48"/>
      <c r="H179" s="48"/>
      <c r="I179" s="48"/>
      <c r="J179" s="48"/>
      <c r="K179" s="48"/>
      <c r="L179" s="48"/>
      <c r="M179" s="48"/>
      <c r="N179" s="48"/>
      <c r="O179" s="48"/>
      <c r="P179" s="48"/>
      <c r="Q179" s="48"/>
      <c r="R179" s="48"/>
      <c r="S179" s="48"/>
      <c r="T179" s="48"/>
      <c r="U179" s="799"/>
      <c r="V179" s="48"/>
      <c r="W179" s="48"/>
      <c r="X179" s="500"/>
      <c r="Y179" s="48"/>
      <c r="Z179" s="48"/>
      <c r="AA179" s="48"/>
      <c r="AB179" s="48"/>
      <c r="AC179" s="48"/>
      <c r="AD179" s="48"/>
      <c r="AE179" s="48"/>
      <c r="AF179" s="48"/>
    </row>
    <row r="180" spans="1:32" ht="21" customHeight="1" x14ac:dyDescent="0.25">
      <c r="A180" s="48"/>
      <c r="B180" s="48"/>
      <c r="C180" s="48"/>
      <c r="D180" s="48"/>
      <c r="E180" s="48"/>
      <c r="F180" s="48"/>
      <c r="G180" s="48"/>
      <c r="H180" s="48"/>
      <c r="I180" s="48"/>
      <c r="J180" s="48"/>
      <c r="K180" s="48"/>
      <c r="L180" s="48"/>
      <c r="M180" s="48"/>
      <c r="N180" s="48"/>
      <c r="O180" s="48"/>
      <c r="P180" s="48"/>
      <c r="Q180" s="48"/>
      <c r="R180" s="48"/>
      <c r="S180" s="48"/>
      <c r="T180" s="48"/>
      <c r="U180" s="799"/>
      <c r="V180" s="48"/>
      <c r="W180" s="48"/>
      <c r="X180" s="500"/>
      <c r="Y180" s="48"/>
      <c r="Z180" s="48"/>
      <c r="AA180" s="48"/>
      <c r="AB180" s="48"/>
      <c r="AC180" s="48"/>
      <c r="AD180" s="48"/>
      <c r="AE180" s="48"/>
      <c r="AF180" s="48"/>
    </row>
    <row r="181" spans="1:32" ht="21" customHeight="1" x14ac:dyDescent="0.25">
      <c r="A181" s="48"/>
      <c r="B181" s="48"/>
      <c r="C181" s="48"/>
      <c r="D181" s="48"/>
      <c r="E181" s="48"/>
      <c r="F181" s="48"/>
      <c r="G181" s="48"/>
      <c r="H181" s="48"/>
      <c r="I181" s="48"/>
      <c r="J181" s="48"/>
      <c r="K181" s="48"/>
      <c r="L181" s="48"/>
      <c r="M181" s="48"/>
      <c r="N181" s="48"/>
      <c r="O181" s="48"/>
      <c r="P181" s="48"/>
      <c r="Q181" s="48"/>
      <c r="R181" s="48"/>
      <c r="S181" s="48"/>
      <c r="T181" s="48"/>
      <c r="U181" s="799"/>
      <c r="V181" s="48"/>
      <c r="W181" s="48"/>
      <c r="X181" s="500"/>
      <c r="Y181" s="48"/>
      <c r="Z181" s="48"/>
      <c r="AA181" s="48"/>
      <c r="AB181" s="48"/>
      <c r="AC181" s="48"/>
      <c r="AD181" s="48"/>
      <c r="AE181" s="48"/>
      <c r="AF181" s="48"/>
    </row>
    <row r="182" spans="1:32" ht="21" customHeight="1" x14ac:dyDescent="0.25">
      <c r="A182" s="48"/>
      <c r="B182" s="48"/>
      <c r="C182" s="48"/>
      <c r="D182" s="48"/>
      <c r="E182" s="48"/>
      <c r="F182" s="48"/>
      <c r="G182" s="48"/>
      <c r="H182" s="48"/>
      <c r="I182" s="48"/>
      <c r="J182" s="48"/>
      <c r="K182" s="48"/>
      <c r="L182" s="48"/>
      <c r="M182" s="48"/>
      <c r="N182" s="48"/>
      <c r="O182" s="48"/>
      <c r="P182" s="48"/>
      <c r="Q182" s="48"/>
      <c r="R182" s="48"/>
      <c r="S182" s="48"/>
      <c r="T182" s="48"/>
      <c r="U182" s="799"/>
      <c r="V182" s="48"/>
      <c r="W182" s="48"/>
      <c r="X182" s="500"/>
      <c r="Y182" s="48"/>
      <c r="Z182" s="48"/>
      <c r="AA182" s="48"/>
      <c r="AB182" s="48"/>
      <c r="AC182" s="48"/>
      <c r="AD182" s="48"/>
      <c r="AE182" s="48"/>
      <c r="AF182" s="48"/>
    </row>
    <row r="183" spans="1:32" ht="21" customHeight="1" x14ac:dyDescent="0.25">
      <c r="A183" s="48"/>
      <c r="B183" s="48"/>
      <c r="C183" s="48"/>
      <c r="D183" s="48"/>
      <c r="E183" s="48"/>
      <c r="F183" s="48"/>
      <c r="G183" s="48"/>
      <c r="H183" s="48"/>
      <c r="I183" s="48"/>
      <c r="J183" s="48"/>
      <c r="K183" s="48"/>
      <c r="L183" s="48"/>
      <c r="M183" s="48"/>
      <c r="N183" s="48"/>
      <c r="O183" s="48"/>
      <c r="P183" s="48"/>
      <c r="Q183" s="48"/>
      <c r="R183" s="48"/>
      <c r="S183" s="48"/>
      <c r="T183" s="48"/>
      <c r="U183" s="799"/>
      <c r="V183" s="48"/>
      <c r="W183" s="48"/>
      <c r="X183" s="500"/>
      <c r="Y183" s="48"/>
      <c r="Z183" s="48"/>
      <c r="AA183" s="48"/>
      <c r="AB183" s="48"/>
      <c r="AC183" s="48"/>
      <c r="AD183" s="48"/>
      <c r="AE183" s="48"/>
      <c r="AF183" s="48"/>
    </row>
    <row r="184" spans="1:32" ht="21" customHeight="1" x14ac:dyDescent="0.25">
      <c r="A184" s="48"/>
      <c r="B184" s="48"/>
      <c r="C184" s="48"/>
      <c r="D184" s="48"/>
      <c r="E184" s="48"/>
      <c r="F184" s="48"/>
      <c r="G184" s="48"/>
      <c r="H184" s="48"/>
      <c r="I184" s="48"/>
      <c r="J184" s="48"/>
      <c r="K184" s="48"/>
      <c r="L184" s="48"/>
      <c r="M184" s="48"/>
      <c r="N184" s="48"/>
      <c r="O184" s="48"/>
      <c r="P184" s="48"/>
      <c r="Q184" s="48"/>
      <c r="R184" s="48"/>
      <c r="S184" s="48"/>
      <c r="T184" s="48"/>
      <c r="U184" s="799"/>
      <c r="V184" s="48"/>
      <c r="W184" s="48"/>
      <c r="X184" s="500"/>
      <c r="Y184" s="48"/>
      <c r="Z184" s="48"/>
      <c r="AA184" s="48"/>
      <c r="AB184" s="48"/>
      <c r="AC184" s="48"/>
      <c r="AD184" s="48"/>
      <c r="AE184" s="48"/>
      <c r="AF184" s="48"/>
    </row>
    <row r="185" spans="1:32" ht="21" customHeight="1" x14ac:dyDescent="0.25">
      <c r="A185" s="48"/>
      <c r="B185" s="48"/>
      <c r="C185" s="48"/>
      <c r="D185" s="48"/>
      <c r="E185" s="48"/>
      <c r="F185" s="48"/>
      <c r="G185" s="48"/>
      <c r="H185" s="48"/>
      <c r="I185" s="48"/>
      <c r="J185" s="48"/>
      <c r="K185" s="48"/>
      <c r="L185" s="48"/>
      <c r="M185" s="48"/>
      <c r="N185" s="48"/>
      <c r="O185" s="48"/>
      <c r="P185" s="48"/>
      <c r="Q185" s="48"/>
      <c r="R185" s="48"/>
      <c r="S185" s="48"/>
      <c r="T185" s="48"/>
      <c r="U185" s="799"/>
      <c r="V185" s="48"/>
      <c r="W185" s="48"/>
      <c r="X185" s="500"/>
      <c r="Y185" s="48"/>
      <c r="Z185" s="48"/>
      <c r="AA185" s="48"/>
      <c r="AB185" s="48"/>
      <c r="AC185" s="48"/>
      <c r="AD185" s="48"/>
      <c r="AE185" s="48"/>
      <c r="AF185" s="48"/>
    </row>
    <row r="186" spans="1:32" ht="21" customHeight="1" x14ac:dyDescent="0.25">
      <c r="A186" s="48"/>
      <c r="B186" s="48"/>
      <c r="C186" s="48"/>
      <c r="D186" s="48"/>
      <c r="E186" s="48"/>
      <c r="F186" s="48"/>
      <c r="G186" s="48"/>
      <c r="H186" s="48"/>
      <c r="I186" s="48"/>
      <c r="J186" s="48"/>
      <c r="K186" s="48"/>
      <c r="L186" s="48"/>
      <c r="M186" s="48"/>
      <c r="N186" s="48"/>
      <c r="O186" s="48"/>
      <c r="P186" s="48"/>
      <c r="Q186" s="48"/>
      <c r="R186" s="48"/>
      <c r="S186" s="48"/>
      <c r="T186" s="48"/>
      <c r="U186" s="799"/>
      <c r="V186" s="48"/>
      <c r="W186" s="48"/>
      <c r="X186" s="500"/>
      <c r="Y186" s="48"/>
      <c r="Z186" s="48"/>
      <c r="AA186" s="48"/>
      <c r="AB186" s="48"/>
      <c r="AC186" s="48"/>
      <c r="AD186" s="48"/>
      <c r="AE186" s="48"/>
      <c r="AF186" s="48"/>
    </row>
    <row r="187" spans="1:32" ht="21" customHeight="1" x14ac:dyDescent="0.25">
      <c r="A187" s="48"/>
      <c r="B187" s="48"/>
      <c r="C187" s="48"/>
      <c r="D187" s="48"/>
      <c r="E187" s="48"/>
      <c r="F187" s="48"/>
      <c r="G187" s="48"/>
      <c r="H187" s="48"/>
      <c r="I187" s="48"/>
      <c r="J187" s="48"/>
      <c r="K187" s="48"/>
      <c r="L187" s="48"/>
      <c r="M187" s="48"/>
      <c r="N187" s="48"/>
      <c r="O187" s="48"/>
      <c r="P187" s="48"/>
      <c r="Q187" s="48"/>
      <c r="R187" s="48"/>
      <c r="S187" s="48"/>
      <c r="T187" s="48"/>
      <c r="U187" s="799"/>
      <c r="V187" s="48"/>
      <c r="W187" s="48"/>
      <c r="X187" s="500"/>
      <c r="Y187" s="48"/>
      <c r="Z187" s="48"/>
      <c r="AA187" s="48"/>
      <c r="AB187" s="48"/>
      <c r="AC187" s="48"/>
      <c r="AD187" s="48"/>
      <c r="AE187" s="48"/>
      <c r="AF187" s="48"/>
    </row>
    <row r="188" spans="1:32" ht="21" customHeight="1" x14ac:dyDescent="0.25">
      <c r="A188" s="48"/>
      <c r="B188" s="48"/>
      <c r="C188" s="48"/>
      <c r="D188" s="48"/>
      <c r="E188" s="48"/>
      <c r="F188" s="48"/>
      <c r="G188" s="48"/>
      <c r="H188" s="48"/>
      <c r="I188" s="48"/>
      <c r="J188" s="48"/>
      <c r="K188" s="48"/>
      <c r="L188" s="48"/>
      <c r="M188" s="48"/>
      <c r="N188" s="48"/>
      <c r="O188" s="48"/>
      <c r="P188" s="48"/>
      <c r="Q188" s="48"/>
      <c r="R188" s="48"/>
      <c r="S188" s="48"/>
      <c r="T188" s="48"/>
      <c r="U188" s="799"/>
      <c r="V188" s="48"/>
      <c r="W188" s="48"/>
      <c r="X188" s="500"/>
      <c r="Y188" s="48"/>
      <c r="Z188" s="48"/>
      <c r="AA188" s="48"/>
      <c r="AB188" s="48"/>
      <c r="AC188" s="48"/>
      <c r="AD188" s="48"/>
      <c r="AE188" s="48"/>
      <c r="AF188" s="48"/>
    </row>
    <row r="189" spans="1:32" ht="21" customHeight="1" x14ac:dyDescent="0.25">
      <c r="A189" s="48"/>
      <c r="B189" s="48"/>
      <c r="C189" s="48"/>
      <c r="D189" s="48"/>
      <c r="E189" s="48"/>
      <c r="F189" s="48"/>
      <c r="G189" s="48"/>
      <c r="H189" s="48"/>
      <c r="I189" s="48"/>
      <c r="J189" s="48"/>
      <c r="K189" s="48"/>
      <c r="L189" s="48"/>
      <c r="M189" s="48"/>
      <c r="N189" s="48"/>
      <c r="O189" s="48"/>
      <c r="P189" s="48"/>
      <c r="Q189" s="48"/>
      <c r="R189" s="48"/>
      <c r="S189" s="48"/>
      <c r="T189" s="48"/>
      <c r="U189" s="799"/>
      <c r="V189" s="48"/>
      <c r="W189" s="48"/>
      <c r="X189" s="500"/>
      <c r="Y189" s="48"/>
      <c r="Z189" s="48"/>
      <c r="AA189" s="48"/>
      <c r="AB189" s="48"/>
      <c r="AC189" s="48"/>
      <c r="AD189" s="48"/>
      <c r="AE189" s="48"/>
      <c r="AF189" s="48"/>
    </row>
    <row r="190" spans="1:32" ht="21" customHeight="1" x14ac:dyDescent="0.25">
      <c r="A190" s="48"/>
      <c r="B190" s="48"/>
      <c r="C190" s="48"/>
      <c r="D190" s="48"/>
      <c r="E190" s="48"/>
      <c r="F190" s="48"/>
      <c r="G190" s="48"/>
      <c r="H190" s="48"/>
      <c r="I190" s="48"/>
      <c r="J190" s="48"/>
      <c r="K190" s="48"/>
      <c r="L190" s="48"/>
      <c r="M190" s="48"/>
      <c r="N190" s="48"/>
      <c r="O190" s="48"/>
      <c r="P190" s="48"/>
      <c r="Q190" s="48"/>
      <c r="R190" s="48"/>
      <c r="S190" s="48"/>
      <c r="T190" s="48"/>
      <c r="U190" s="799"/>
      <c r="V190" s="48"/>
      <c r="W190" s="48"/>
      <c r="X190" s="500"/>
      <c r="Y190" s="48"/>
      <c r="Z190" s="48"/>
      <c r="AA190" s="48"/>
      <c r="AB190" s="48"/>
      <c r="AC190" s="48"/>
      <c r="AD190" s="48"/>
      <c r="AE190" s="48"/>
      <c r="AF190" s="48"/>
    </row>
    <row r="191" spans="1:32" ht="21" customHeight="1" x14ac:dyDescent="0.25">
      <c r="A191" s="48"/>
      <c r="B191" s="48"/>
      <c r="C191" s="48"/>
      <c r="D191" s="48"/>
      <c r="E191" s="48"/>
      <c r="F191" s="48"/>
      <c r="G191" s="48"/>
      <c r="H191" s="48"/>
      <c r="I191" s="48"/>
      <c r="J191" s="48"/>
      <c r="K191" s="48"/>
      <c r="L191" s="48"/>
      <c r="M191" s="48"/>
      <c r="N191" s="48"/>
      <c r="O191" s="48"/>
      <c r="P191" s="48"/>
      <c r="Q191" s="48"/>
      <c r="R191" s="48"/>
      <c r="S191" s="48"/>
      <c r="T191" s="48"/>
      <c r="U191" s="799"/>
      <c r="V191" s="48"/>
      <c r="W191" s="48"/>
      <c r="X191" s="500"/>
      <c r="Y191" s="48"/>
      <c r="Z191" s="48"/>
      <c r="AA191" s="48"/>
      <c r="AB191" s="48"/>
      <c r="AC191" s="48"/>
      <c r="AD191" s="48"/>
      <c r="AE191" s="48"/>
      <c r="AF191" s="48"/>
    </row>
    <row r="192" spans="1:32" ht="21" customHeight="1" x14ac:dyDescent="0.25">
      <c r="A192" s="48"/>
      <c r="B192" s="48"/>
      <c r="C192" s="48"/>
      <c r="D192" s="48"/>
      <c r="E192" s="48"/>
      <c r="F192" s="48"/>
      <c r="G192" s="48"/>
      <c r="H192" s="48"/>
      <c r="I192" s="48"/>
      <c r="J192" s="48"/>
      <c r="K192" s="48"/>
      <c r="L192" s="48"/>
      <c r="M192" s="48"/>
      <c r="N192" s="48"/>
      <c r="O192" s="48"/>
      <c r="P192" s="48"/>
      <c r="Q192" s="48"/>
      <c r="R192" s="48"/>
      <c r="S192" s="48"/>
      <c r="T192" s="48"/>
      <c r="U192" s="799"/>
      <c r="V192" s="48"/>
      <c r="W192" s="48"/>
      <c r="X192" s="500"/>
      <c r="Y192" s="48"/>
      <c r="Z192" s="48"/>
      <c r="AA192" s="48"/>
      <c r="AB192" s="48"/>
      <c r="AC192" s="48"/>
      <c r="AD192" s="48"/>
      <c r="AE192" s="48"/>
      <c r="AF192" s="48"/>
    </row>
    <row r="193" spans="1:32" ht="21" customHeight="1" x14ac:dyDescent="0.25">
      <c r="A193" s="48"/>
      <c r="B193" s="48"/>
      <c r="C193" s="48"/>
      <c r="D193" s="48"/>
      <c r="E193" s="48"/>
      <c r="F193" s="48"/>
      <c r="G193" s="48"/>
      <c r="H193" s="48"/>
      <c r="I193" s="48"/>
      <c r="J193" s="48"/>
      <c r="K193" s="48"/>
      <c r="L193" s="48"/>
      <c r="M193" s="48"/>
      <c r="N193" s="48"/>
      <c r="O193" s="48"/>
      <c r="P193" s="48"/>
      <c r="Q193" s="48"/>
      <c r="R193" s="48"/>
      <c r="S193" s="48"/>
      <c r="T193" s="48"/>
      <c r="U193" s="799"/>
      <c r="V193" s="48"/>
      <c r="W193" s="48"/>
      <c r="X193" s="500"/>
      <c r="Y193" s="48"/>
      <c r="Z193" s="48"/>
      <c r="AA193" s="48"/>
      <c r="AB193" s="48"/>
      <c r="AC193" s="48"/>
      <c r="AD193" s="48"/>
      <c r="AE193" s="48"/>
      <c r="AF193" s="48"/>
    </row>
    <row r="194" spans="1:32" ht="21" customHeight="1" x14ac:dyDescent="0.25">
      <c r="A194" s="48"/>
      <c r="B194" s="48"/>
      <c r="C194" s="48"/>
      <c r="D194" s="48"/>
      <c r="E194" s="48"/>
      <c r="F194" s="48"/>
      <c r="G194" s="48"/>
      <c r="H194" s="48"/>
      <c r="I194" s="48"/>
      <c r="J194" s="48"/>
      <c r="K194" s="48"/>
      <c r="L194" s="48"/>
      <c r="M194" s="48"/>
      <c r="N194" s="48"/>
      <c r="O194" s="48"/>
      <c r="P194" s="48"/>
      <c r="Q194" s="48"/>
      <c r="R194" s="48"/>
      <c r="S194" s="48"/>
      <c r="T194" s="48"/>
      <c r="U194" s="799"/>
      <c r="V194" s="48"/>
      <c r="W194" s="48"/>
      <c r="X194" s="500"/>
      <c r="Y194" s="48"/>
      <c r="Z194" s="48"/>
      <c r="AA194" s="48"/>
      <c r="AB194" s="48"/>
      <c r="AC194" s="48"/>
      <c r="AD194" s="48"/>
      <c r="AE194" s="48"/>
      <c r="AF194" s="48"/>
    </row>
    <row r="195" spans="1:32" ht="21" customHeight="1" x14ac:dyDescent="0.25">
      <c r="A195" s="48"/>
      <c r="B195" s="48"/>
      <c r="C195" s="48"/>
      <c r="D195" s="48"/>
      <c r="E195" s="48"/>
      <c r="F195" s="48"/>
      <c r="G195" s="48"/>
      <c r="H195" s="48"/>
      <c r="I195" s="48"/>
      <c r="J195" s="48"/>
      <c r="K195" s="48"/>
      <c r="L195" s="48"/>
      <c r="M195" s="48"/>
      <c r="N195" s="48"/>
      <c r="O195" s="48"/>
      <c r="P195" s="48"/>
      <c r="Q195" s="48"/>
      <c r="R195" s="48"/>
      <c r="S195" s="48"/>
      <c r="T195" s="48"/>
      <c r="U195" s="799"/>
      <c r="V195" s="48"/>
      <c r="W195" s="48"/>
      <c r="X195" s="500"/>
      <c r="Y195" s="48"/>
      <c r="Z195" s="48"/>
      <c r="AA195" s="48"/>
      <c r="AB195" s="48"/>
      <c r="AC195" s="48"/>
      <c r="AD195" s="48"/>
      <c r="AE195" s="48"/>
      <c r="AF195" s="48"/>
    </row>
    <row r="196" spans="1:32" ht="21" customHeight="1" x14ac:dyDescent="0.25">
      <c r="A196" s="48"/>
      <c r="B196" s="48"/>
      <c r="C196" s="48"/>
      <c r="D196" s="48"/>
      <c r="E196" s="48"/>
      <c r="F196" s="48"/>
      <c r="G196" s="48"/>
      <c r="H196" s="48"/>
      <c r="I196" s="48"/>
      <c r="J196" s="48"/>
      <c r="K196" s="48"/>
      <c r="L196" s="48"/>
      <c r="M196" s="48"/>
      <c r="N196" s="48"/>
      <c r="O196" s="48"/>
      <c r="P196" s="48"/>
      <c r="Q196" s="48"/>
      <c r="R196" s="48"/>
      <c r="S196" s="48"/>
      <c r="T196" s="48"/>
      <c r="U196" s="799"/>
      <c r="V196" s="48"/>
      <c r="W196" s="48"/>
      <c r="X196" s="500"/>
      <c r="Y196" s="48"/>
      <c r="Z196" s="48"/>
      <c r="AA196" s="48"/>
      <c r="AB196" s="48"/>
      <c r="AC196" s="48"/>
      <c r="AD196" s="48"/>
      <c r="AE196" s="48"/>
      <c r="AF196" s="48"/>
    </row>
    <row r="197" spans="1:32" ht="21" customHeight="1" x14ac:dyDescent="0.25">
      <c r="A197" s="48"/>
      <c r="B197" s="48"/>
      <c r="C197" s="48"/>
      <c r="D197" s="48"/>
      <c r="E197" s="48"/>
      <c r="F197" s="48"/>
      <c r="G197" s="48"/>
      <c r="H197" s="48"/>
      <c r="I197" s="48"/>
      <c r="J197" s="48"/>
      <c r="K197" s="48"/>
      <c r="L197" s="48"/>
      <c r="M197" s="48"/>
      <c r="N197" s="48"/>
      <c r="O197" s="48"/>
      <c r="P197" s="48"/>
      <c r="Q197" s="48"/>
      <c r="R197" s="48"/>
      <c r="S197" s="48"/>
      <c r="T197" s="48"/>
      <c r="U197" s="799"/>
      <c r="V197" s="48"/>
      <c r="W197" s="48"/>
      <c r="X197" s="500"/>
      <c r="Y197" s="48"/>
      <c r="Z197" s="48"/>
      <c r="AA197" s="48"/>
      <c r="AB197" s="48"/>
      <c r="AC197" s="48"/>
      <c r="AD197" s="48"/>
      <c r="AE197" s="48"/>
      <c r="AF197" s="48"/>
    </row>
    <row r="198" spans="1:32" ht="21" customHeight="1" x14ac:dyDescent="0.25">
      <c r="A198" s="48"/>
      <c r="B198" s="48"/>
      <c r="C198" s="48"/>
      <c r="D198" s="48"/>
      <c r="E198" s="48"/>
      <c r="F198" s="48"/>
      <c r="G198" s="48"/>
      <c r="H198" s="48"/>
      <c r="I198" s="48"/>
      <c r="J198" s="48"/>
      <c r="K198" s="48"/>
      <c r="L198" s="48"/>
      <c r="M198" s="48"/>
      <c r="N198" s="48"/>
      <c r="O198" s="48"/>
      <c r="P198" s="48"/>
      <c r="Q198" s="48"/>
      <c r="R198" s="48"/>
      <c r="S198" s="48"/>
      <c r="T198" s="48"/>
      <c r="U198" s="799"/>
      <c r="V198" s="48"/>
      <c r="W198" s="48"/>
      <c r="X198" s="500"/>
      <c r="Y198" s="48"/>
      <c r="Z198" s="48"/>
      <c r="AA198" s="48"/>
      <c r="AB198" s="48"/>
      <c r="AC198" s="48"/>
      <c r="AD198" s="48"/>
      <c r="AE198" s="48"/>
      <c r="AF198" s="48"/>
    </row>
    <row r="199" spans="1:32" ht="21" customHeight="1" x14ac:dyDescent="0.25">
      <c r="A199" s="48"/>
      <c r="B199" s="48"/>
      <c r="C199" s="48"/>
      <c r="D199" s="48"/>
      <c r="E199" s="48"/>
      <c r="F199" s="48"/>
      <c r="G199" s="48"/>
      <c r="H199" s="48"/>
      <c r="I199" s="48"/>
      <c r="J199" s="48"/>
      <c r="K199" s="48"/>
      <c r="L199" s="48"/>
      <c r="M199" s="48"/>
      <c r="N199" s="48"/>
      <c r="O199" s="48"/>
      <c r="P199" s="48"/>
      <c r="Q199" s="48"/>
      <c r="R199" s="48"/>
      <c r="S199" s="48"/>
      <c r="T199" s="48"/>
      <c r="U199" s="799"/>
      <c r="V199" s="48"/>
      <c r="W199" s="48"/>
      <c r="X199" s="500"/>
      <c r="Y199" s="48"/>
      <c r="Z199" s="48"/>
      <c r="AA199" s="48"/>
      <c r="AB199" s="48"/>
      <c r="AC199" s="48"/>
      <c r="AD199" s="48"/>
      <c r="AE199" s="48"/>
      <c r="AF199" s="48"/>
    </row>
    <row r="200" spans="1:32" ht="21" customHeight="1" x14ac:dyDescent="0.25">
      <c r="A200" s="48"/>
      <c r="B200" s="48"/>
      <c r="C200" s="48"/>
      <c r="D200" s="48"/>
      <c r="E200" s="48"/>
      <c r="F200" s="48"/>
      <c r="G200" s="48"/>
      <c r="H200" s="48"/>
      <c r="I200" s="48"/>
      <c r="J200" s="48"/>
      <c r="K200" s="48"/>
      <c r="L200" s="48"/>
      <c r="M200" s="48"/>
      <c r="N200" s="48"/>
      <c r="O200" s="48"/>
      <c r="P200" s="48"/>
      <c r="Q200" s="48"/>
      <c r="R200" s="48"/>
      <c r="S200" s="48"/>
      <c r="T200" s="48"/>
      <c r="U200" s="799"/>
      <c r="V200" s="48"/>
      <c r="W200" s="48"/>
      <c r="X200" s="500"/>
      <c r="Y200" s="48"/>
      <c r="Z200" s="48"/>
      <c r="AA200" s="48"/>
      <c r="AB200" s="48"/>
      <c r="AC200" s="48"/>
      <c r="AD200" s="48"/>
      <c r="AE200" s="48"/>
      <c r="AF200" s="48"/>
    </row>
    <row r="201" spans="1:32" ht="21" customHeight="1" x14ac:dyDescent="0.25">
      <c r="A201" s="48"/>
      <c r="B201" s="48"/>
      <c r="C201" s="48"/>
      <c r="D201" s="48"/>
      <c r="E201" s="48"/>
      <c r="F201" s="48"/>
      <c r="G201" s="48"/>
      <c r="H201" s="48"/>
      <c r="I201" s="48"/>
      <c r="J201" s="48"/>
      <c r="K201" s="48"/>
      <c r="L201" s="48"/>
      <c r="M201" s="48"/>
      <c r="N201" s="48"/>
      <c r="O201" s="48"/>
      <c r="P201" s="48"/>
      <c r="Q201" s="48"/>
      <c r="R201" s="48"/>
      <c r="S201" s="48"/>
      <c r="T201" s="48"/>
      <c r="U201" s="799"/>
      <c r="V201" s="48"/>
      <c r="W201" s="48"/>
      <c r="X201" s="500"/>
      <c r="Y201" s="48"/>
      <c r="Z201" s="48"/>
      <c r="AA201" s="48"/>
      <c r="AB201" s="48"/>
      <c r="AC201" s="48"/>
      <c r="AD201" s="48"/>
      <c r="AE201" s="48"/>
      <c r="AF201" s="48"/>
    </row>
    <row r="202" spans="1:32" ht="21" customHeight="1" x14ac:dyDescent="0.25">
      <c r="A202" s="48"/>
      <c r="B202" s="48"/>
      <c r="C202" s="48"/>
      <c r="D202" s="48"/>
      <c r="E202" s="48"/>
      <c r="F202" s="48"/>
      <c r="G202" s="48"/>
      <c r="H202" s="48"/>
      <c r="I202" s="48"/>
      <c r="J202" s="48"/>
      <c r="K202" s="48"/>
      <c r="L202" s="48"/>
      <c r="M202" s="48"/>
      <c r="N202" s="48"/>
      <c r="O202" s="48"/>
      <c r="P202" s="48"/>
      <c r="Q202" s="48"/>
      <c r="R202" s="48"/>
      <c r="S202" s="48"/>
      <c r="T202" s="48"/>
      <c r="U202" s="799"/>
      <c r="V202" s="48"/>
      <c r="W202" s="48"/>
      <c r="X202" s="500"/>
      <c r="Y202" s="48"/>
      <c r="Z202" s="48"/>
      <c r="AA202" s="48"/>
      <c r="AB202" s="48"/>
      <c r="AC202" s="48"/>
      <c r="AD202" s="48"/>
      <c r="AE202" s="48"/>
      <c r="AF202" s="48"/>
    </row>
    <row r="203" spans="1:32" ht="21" customHeight="1" x14ac:dyDescent="0.25">
      <c r="A203" s="48"/>
      <c r="B203" s="48"/>
      <c r="C203" s="48"/>
      <c r="D203" s="48"/>
      <c r="E203" s="48"/>
      <c r="F203" s="48"/>
      <c r="G203" s="48"/>
      <c r="H203" s="48"/>
      <c r="I203" s="48"/>
      <c r="J203" s="48"/>
      <c r="K203" s="48"/>
      <c r="L203" s="48"/>
      <c r="M203" s="48"/>
      <c r="N203" s="48"/>
      <c r="O203" s="48"/>
      <c r="P203" s="48"/>
      <c r="Q203" s="48"/>
      <c r="R203" s="48"/>
      <c r="S203" s="48"/>
      <c r="T203" s="48"/>
      <c r="U203" s="799"/>
      <c r="V203" s="48"/>
      <c r="W203" s="48"/>
      <c r="X203" s="500"/>
      <c r="Y203" s="48"/>
      <c r="Z203" s="48"/>
      <c r="AA203" s="48"/>
      <c r="AB203" s="48"/>
      <c r="AC203" s="48"/>
      <c r="AD203" s="48"/>
      <c r="AE203" s="48"/>
      <c r="AF203" s="48"/>
    </row>
    <row r="204" spans="1:32" ht="21" customHeight="1" x14ac:dyDescent="0.25">
      <c r="A204" s="48"/>
      <c r="B204" s="48"/>
      <c r="C204" s="48"/>
      <c r="D204" s="48"/>
      <c r="E204" s="48"/>
      <c r="F204" s="48"/>
      <c r="G204" s="48"/>
      <c r="H204" s="48"/>
      <c r="I204" s="48"/>
      <c r="J204" s="48"/>
      <c r="K204" s="48"/>
      <c r="L204" s="48"/>
      <c r="M204" s="48"/>
      <c r="N204" s="48"/>
      <c r="O204" s="48"/>
      <c r="P204" s="48"/>
      <c r="Q204" s="48"/>
      <c r="R204" s="48"/>
      <c r="S204" s="48"/>
      <c r="T204" s="48"/>
      <c r="U204" s="799"/>
      <c r="V204" s="48"/>
      <c r="W204" s="48"/>
      <c r="X204" s="500"/>
      <c r="Y204" s="48"/>
      <c r="Z204" s="48"/>
      <c r="AA204" s="48"/>
      <c r="AB204" s="48"/>
      <c r="AC204" s="48"/>
      <c r="AD204" s="48"/>
      <c r="AE204" s="48"/>
      <c r="AF204" s="48"/>
    </row>
    <row r="205" spans="1:32" ht="21" customHeight="1" x14ac:dyDescent="0.25">
      <c r="A205" s="48"/>
      <c r="B205" s="48"/>
      <c r="C205" s="48"/>
      <c r="D205" s="48"/>
      <c r="E205" s="48"/>
      <c r="F205" s="48"/>
      <c r="G205" s="48"/>
      <c r="H205" s="48"/>
      <c r="I205" s="48"/>
      <c r="J205" s="48"/>
      <c r="K205" s="48"/>
      <c r="L205" s="48"/>
      <c r="M205" s="48"/>
      <c r="N205" s="48"/>
      <c r="O205" s="48"/>
      <c r="P205" s="48"/>
      <c r="Q205" s="48"/>
      <c r="R205" s="48"/>
      <c r="S205" s="48"/>
      <c r="T205" s="48"/>
      <c r="U205" s="799"/>
      <c r="V205" s="48"/>
      <c r="W205" s="48"/>
      <c r="X205" s="500"/>
      <c r="Y205" s="48"/>
      <c r="Z205" s="48"/>
      <c r="AA205" s="48"/>
      <c r="AB205" s="48"/>
      <c r="AC205" s="48"/>
      <c r="AD205" s="48"/>
      <c r="AE205" s="48"/>
      <c r="AF205" s="48"/>
    </row>
    <row r="206" spans="1:32" ht="21" customHeight="1" x14ac:dyDescent="0.25">
      <c r="A206" s="48"/>
      <c r="B206" s="48"/>
      <c r="C206" s="48"/>
      <c r="D206" s="48"/>
      <c r="E206" s="48"/>
      <c r="F206" s="48"/>
      <c r="G206" s="48"/>
      <c r="H206" s="48"/>
      <c r="I206" s="48"/>
      <c r="J206" s="48"/>
      <c r="K206" s="48"/>
      <c r="L206" s="48"/>
      <c r="M206" s="48"/>
      <c r="N206" s="48"/>
      <c r="O206" s="48"/>
      <c r="P206" s="48"/>
      <c r="Q206" s="48"/>
      <c r="R206" s="48"/>
      <c r="S206" s="48"/>
      <c r="T206" s="48"/>
      <c r="U206" s="799"/>
      <c r="V206" s="48"/>
      <c r="W206" s="48"/>
      <c r="X206" s="500"/>
      <c r="Y206" s="48"/>
      <c r="Z206" s="48"/>
      <c r="AA206" s="48"/>
      <c r="AB206" s="48"/>
      <c r="AC206" s="48"/>
      <c r="AD206" s="48"/>
      <c r="AE206" s="48"/>
      <c r="AF206" s="48"/>
    </row>
    <row r="207" spans="1:32" ht="21" customHeight="1" x14ac:dyDescent="0.25">
      <c r="A207" s="48"/>
      <c r="B207" s="48"/>
      <c r="C207" s="48"/>
      <c r="D207" s="48"/>
      <c r="E207" s="48"/>
      <c r="F207" s="48"/>
      <c r="G207" s="48"/>
      <c r="H207" s="48"/>
      <c r="I207" s="48"/>
      <c r="J207" s="48"/>
      <c r="K207" s="48"/>
      <c r="L207" s="48"/>
      <c r="M207" s="48"/>
      <c r="N207" s="48"/>
      <c r="O207" s="48"/>
      <c r="P207" s="48"/>
      <c r="Q207" s="48"/>
      <c r="R207" s="48"/>
      <c r="S207" s="48"/>
      <c r="T207" s="48"/>
      <c r="U207" s="799"/>
      <c r="V207" s="48"/>
      <c r="W207" s="48"/>
      <c r="X207" s="500"/>
      <c r="Y207" s="48"/>
      <c r="Z207" s="48"/>
      <c r="AA207" s="48"/>
      <c r="AB207" s="48"/>
      <c r="AC207" s="48"/>
      <c r="AD207" s="48"/>
      <c r="AE207" s="48"/>
      <c r="AF207" s="48"/>
    </row>
    <row r="208" spans="1:32" ht="21" customHeight="1" x14ac:dyDescent="0.25">
      <c r="A208" s="48"/>
      <c r="B208" s="48"/>
      <c r="C208" s="48"/>
      <c r="D208" s="48"/>
      <c r="E208" s="48"/>
      <c r="F208" s="48"/>
      <c r="G208" s="48"/>
      <c r="H208" s="48"/>
      <c r="I208" s="48"/>
      <c r="J208" s="48"/>
      <c r="K208" s="48"/>
      <c r="L208" s="48"/>
      <c r="M208" s="48"/>
      <c r="N208" s="48"/>
      <c r="O208" s="48"/>
      <c r="P208" s="48"/>
      <c r="Q208" s="48"/>
      <c r="R208" s="48"/>
      <c r="S208" s="48"/>
      <c r="T208" s="48"/>
      <c r="U208" s="799"/>
      <c r="V208" s="48"/>
      <c r="W208" s="48"/>
      <c r="X208" s="500"/>
      <c r="Y208" s="48"/>
      <c r="Z208" s="48"/>
      <c r="AA208" s="48"/>
      <c r="AB208" s="48"/>
      <c r="AC208" s="48"/>
      <c r="AD208" s="48"/>
      <c r="AE208" s="48"/>
      <c r="AF208" s="48"/>
    </row>
    <row r="209" spans="1:32" ht="21" customHeight="1" x14ac:dyDescent="0.25">
      <c r="A209" s="48"/>
      <c r="B209" s="48"/>
      <c r="C209" s="48"/>
      <c r="D209" s="48"/>
      <c r="E209" s="48"/>
      <c r="F209" s="48"/>
      <c r="G209" s="48"/>
      <c r="H209" s="48"/>
      <c r="I209" s="48"/>
      <c r="J209" s="48"/>
      <c r="K209" s="48"/>
      <c r="L209" s="48"/>
      <c r="M209" s="48"/>
      <c r="N209" s="48"/>
      <c r="O209" s="48"/>
      <c r="P209" s="48"/>
      <c r="Q209" s="48"/>
      <c r="R209" s="48"/>
      <c r="S209" s="48"/>
      <c r="T209" s="48"/>
      <c r="U209" s="799"/>
      <c r="V209" s="48"/>
      <c r="W209" s="48"/>
      <c r="X209" s="500"/>
      <c r="Y209" s="48"/>
      <c r="Z209" s="48"/>
      <c r="AA209" s="48"/>
      <c r="AB209" s="48"/>
      <c r="AC209" s="48"/>
      <c r="AD209" s="48"/>
      <c r="AE209" s="48"/>
      <c r="AF209" s="48"/>
    </row>
    <row r="210" spans="1:32" ht="21" customHeight="1" x14ac:dyDescent="0.25">
      <c r="A210" s="48"/>
      <c r="B210" s="48"/>
      <c r="C210" s="48"/>
      <c r="D210" s="48"/>
      <c r="E210" s="48"/>
      <c r="F210" s="48"/>
      <c r="G210" s="48"/>
      <c r="H210" s="48"/>
      <c r="I210" s="48"/>
      <c r="J210" s="48"/>
      <c r="K210" s="48"/>
      <c r="L210" s="48"/>
      <c r="M210" s="48"/>
      <c r="N210" s="48"/>
      <c r="O210" s="48"/>
      <c r="P210" s="48"/>
      <c r="Q210" s="48"/>
      <c r="R210" s="48"/>
      <c r="S210" s="48"/>
      <c r="T210" s="48"/>
      <c r="U210" s="799"/>
      <c r="V210" s="48"/>
      <c r="W210" s="48"/>
      <c r="X210" s="500"/>
      <c r="Y210" s="48"/>
      <c r="Z210" s="48"/>
      <c r="AA210" s="48"/>
      <c r="AB210" s="48"/>
      <c r="AC210" s="48"/>
      <c r="AD210" s="48"/>
      <c r="AE210" s="48"/>
      <c r="AF210" s="48"/>
    </row>
    <row r="211" spans="1:32" ht="21" customHeight="1" x14ac:dyDescent="0.25">
      <c r="A211" s="48"/>
      <c r="B211" s="48"/>
      <c r="C211" s="48"/>
      <c r="D211" s="48"/>
      <c r="E211" s="48"/>
      <c r="F211" s="48"/>
      <c r="G211" s="48"/>
      <c r="H211" s="48"/>
      <c r="I211" s="48"/>
      <c r="J211" s="48"/>
      <c r="K211" s="48"/>
      <c r="L211" s="48"/>
      <c r="M211" s="48"/>
      <c r="N211" s="48"/>
      <c r="O211" s="48"/>
      <c r="P211" s="48"/>
      <c r="Q211" s="48"/>
      <c r="R211" s="48"/>
      <c r="S211" s="48"/>
      <c r="T211" s="48"/>
      <c r="U211" s="799"/>
      <c r="V211" s="48"/>
      <c r="W211" s="48"/>
      <c r="X211" s="500"/>
      <c r="Y211" s="48"/>
      <c r="Z211" s="48"/>
      <c r="AA211" s="48"/>
      <c r="AB211" s="48"/>
      <c r="AC211" s="48"/>
      <c r="AD211" s="48"/>
      <c r="AE211" s="48"/>
      <c r="AF211" s="48"/>
    </row>
    <row r="212" spans="1:32" ht="21" customHeight="1" x14ac:dyDescent="0.25">
      <c r="A212" s="48"/>
      <c r="B212" s="48"/>
      <c r="C212" s="48"/>
      <c r="D212" s="48"/>
      <c r="E212" s="48"/>
      <c r="F212" s="48"/>
      <c r="G212" s="48"/>
      <c r="H212" s="48"/>
      <c r="I212" s="48"/>
      <c r="J212" s="48"/>
      <c r="K212" s="48"/>
      <c r="L212" s="48"/>
      <c r="M212" s="48"/>
      <c r="N212" s="48"/>
      <c r="O212" s="48"/>
      <c r="P212" s="48"/>
      <c r="Q212" s="48"/>
      <c r="R212" s="48"/>
      <c r="S212" s="48"/>
      <c r="T212" s="48"/>
      <c r="U212" s="799"/>
      <c r="V212" s="48"/>
      <c r="W212" s="48"/>
      <c r="X212" s="500"/>
      <c r="Y212" s="48"/>
      <c r="Z212" s="48"/>
      <c r="AA212" s="48"/>
      <c r="AB212" s="48"/>
      <c r="AC212" s="48"/>
      <c r="AD212" s="48"/>
      <c r="AE212" s="48"/>
      <c r="AF212" s="48"/>
    </row>
    <row r="213" spans="1:32" ht="21" customHeight="1" x14ac:dyDescent="0.25">
      <c r="A213" s="48"/>
      <c r="B213" s="48"/>
      <c r="C213" s="48"/>
      <c r="D213" s="48"/>
      <c r="E213" s="48"/>
      <c r="F213" s="48"/>
      <c r="G213" s="48"/>
      <c r="H213" s="48"/>
      <c r="I213" s="48"/>
      <c r="J213" s="48"/>
      <c r="K213" s="48"/>
      <c r="L213" s="48"/>
      <c r="M213" s="48"/>
      <c r="N213" s="48"/>
      <c r="O213" s="48"/>
      <c r="P213" s="48"/>
      <c r="Q213" s="48"/>
      <c r="R213" s="48"/>
      <c r="S213" s="48"/>
      <c r="T213" s="48"/>
      <c r="U213" s="799"/>
      <c r="V213" s="48"/>
      <c r="W213" s="48"/>
      <c r="X213" s="500"/>
      <c r="Y213" s="48"/>
      <c r="Z213" s="48"/>
      <c r="AA213" s="48"/>
      <c r="AB213" s="48"/>
      <c r="AC213" s="48"/>
      <c r="AD213" s="48"/>
      <c r="AE213" s="48"/>
      <c r="AF213" s="48"/>
    </row>
    <row r="214" spans="1:32" ht="21" customHeight="1" x14ac:dyDescent="0.25">
      <c r="A214" s="48"/>
      <c r="B214" s="48"/>
      <c r="C214" s="48"/>
      <c r="D214" s="48"/>
      <c r="E214" s="48"/>
      <c r="F214" s="48"/>
      <c r="G214" s="48"/>
      <c r="H214" s="48"/>
      <c r="I214" s="48"/>
      <c r="J214" s="48"/>
      <c r="K214" s="48"/>
      <c r="L214" s="48"/>
      <c r="M214" s="48"/>
      <c r="N214" s="48"/>
      <c r="O214" s="48"/>
      <c r="P214" s="48"/>
      <c r="Q214" s="48"/>
      <c r="R214" s="48"/>
      <c r="S214" s="48"/>
      <c r="T214" s="48"/>
      <c r="U214" s="799"/>
      <c r="V214" s="48"/>
      <c r="W214" s="48"/>
      <c r="X214" s="500"/>
      <c r="Y214" s="48"/>
      <c r="Z214" s="48"/>
      <c r="AA214" s="48"/>
      <c r="AB214" s="48"/>
      <c r="AC214" s="48"/>
      <c r="AD214" s="48"/>
      <c r="AE214" s="48"/>
      <c r="AF214" s="48"/>
    </row>
    <row r="215" spans="1:32" ht="21" customHeight="1" x14ac:dyDescent="0.25">
      <c r="A215" s="48"/>
      <c r="B215" s="48"/>
      <c r="C215" s="48"/>
      <c r="D215" s="48"/>
      <c r="E215" s="48"/>
      <c r="F215" s="48"/>
      <c r="G215" s="48"/>
      <c r="H215" s="48"/>
      <c r="I215" s="48"/>
      <c r="J215" s="48"/>
      <c r="K215" s="48"/>
      <c r="L215" s="48"/>
      <c r="M215" s="48"/>
      <c r="N215" s="48"/>
      <c r="O215" s="48"/>
      <c r="P215" s="48"/>
      <c r="Q215" s="48"/>
      <c r="R215" s="48"/>
      <c r="S215" s="48"/>
      <c r="T215" s="48"/>
      <c r="U215" s="799"/>
      <c r="V215" s="48"/>
      <c r="W215" s="48"/>
      <c r="X215" s="500"/>
      <c r="Y215" s="48"/>
      <c r="Z215" s="48"/>
      <c r="AA215" s="48"/>
      <c r="AB215" s="48"/>
      <c r="AC215" s="48"/>
      <c r="AD215" s="48"/>
      <c r="AE215" s="48"/>
      <c r="AF215" s="48"/>
    </row>
    <row r="216" spans="1:32" ht="21" customHeight="1" x14ac:dyDescent="0.25">
      <c r="A216" s="48"/>
      <c r="B216" s="48"/>
      <c r="C216" s="48"/>
      <c r="D216" s="48"/>
      <c r="E216" s="48"/>
      <c r="F216" s="48"/>
      <c r="G216" s="48"/>
      <c r="H216" s="48"/>
      <c r="I216" s="48"/>
      <c r="J216" s="48"/>
      <c r="K216" s="48"/>
      <c r="L216" s="48"/>
      <c r="M216" s="48"/>
      <c r="N216" s="48"/>
      <c r="O216" s="48"/>
      <c r="P216" s="48"/>
      <c r="Q216" s="48"/>
      <c r="R216" s="48"/>
      <c r="S216" s="48"/>
      <c r="T216" s="48"/>
      <c r="U216" s="799"/>
      <c r="V216" s="48"/>
      <c r="W216" s="48"/>
      <c r="X216" s="500"/>
      <c r="Y216" s="48"/>
      <c r="Z216" s="48"/>
      <c r="AA216" s="48"/>
      <c r="AB216" s="48"/>
      <c r="AC216" s="48"/>
      <c r="AD216" s="48"/>
      <c r="AE216" s="48"/>
      <c r="AF216" s="48"/>
    </row>
    <row r="217" spans="1:32" ht="21" customHeight="1" x14ac:dyDescent="0.25">
      <c r="A217" s="48"/>
      <c r="B217" s="48"/>
      <c r="C217" s="48"/>
      <c r="D217" s="48"/>
      <c r="E217" s="48"/>
      <c r="F217" s="48"/>
      <c r="G217" s="48"/>
      <c r="H217" s="48"/>
      <c r="I217" s="48"/>
      <c r="J217" s="48"/>
      <c r="K217" s="48"/>
      <c r="L217" s="48"/>
      <c r="M217" s="48"/>
      <c r="N217" s="48"/>
      <c r="O217" s="48"/>
      <c r="P217" s="48"/>
      <c r="Q217" s="48"/>
      <c r="R217" s="48"/>
      <c r="S217" s="48"/>
      <c r="T217" s="48"/>
      <c r="U217" s="799"/>
      <c r="V217" s="48"/>
      <c r="W217" s="48"/>
      <c r="X217" s="500"/>
      <c r="Y217" s="48"/>
      <c r="Z217" s="48"/>
      <c r="AA217" s="48"/>
      <c r="AB217" s="48"/>
      <c r="AC217" s="48"/>
      <c r="AD217" s="48"/>
      <c r="AE217" s="48"/>
      <c r="AF217" s="48"/>
    </row>
    <row r="218" spans="1:32" ht="21" customHeight="1" x14ac:dyDescent="0.25">
      <c r="A218" s="48"/>
      <c r="B218" s="48"/>
      <c r="C218" s="48"/>
      <c r="D218" s="48"/>
      <c r="E218" s="48"/>
      <c r="F218" s="48"/>
      <c r="G218" s="48"/>
      <c r="H218" s="48"/>
      <c r="I218" s="48"/>
      <c r="J218" s="48"/>
      <c r="K218" s="48"/>
      <c r="L218" s="48"/>
      <c r="M218" s="48"/>
      <c r="N218" s="48"/>
      <c r="O218" s="48"/>
      <c r="P218" s="48"/>
      <c r="Q218" s="48"/>
      <c r="R218" s="48"/>
      <c r="S218" s="48"/>
      <c r="T218" s="48"/>
      <c r="U218" s="799"/>
      <c r="V218" s="48"/>
      <c r="W218" s="48"/>
      <c r="X218" s="500"/>
      <c r="Y218" s="48"/>
      <c r="Z218" s="48"/>
      <c r="AA218" s="48"/>
      <c r="AB218" s="48"/>
      <c r="AC218" s="48"/>
      <c r="AD218" s="48"/>
      <c r="AE218" s="48"/>
      <c r="AF218" s="48"/>
    </row>
    <row r="219" spans="1:32" ht="21" customHeight="1" x14ac:dyDescent="0.25">
      <c r="A219" s="48"/>
      <c r="B219" s="48"/>
      <c r="C219" s="48"/>
      <c r="D219" s="48"/>
      <c r="E219" s="48"/>
      <c r="F219" s="48"/>
      <c r="G219" s="48"/>
      <c r="H219" s="48"/>
      <c r="I219" s="48"/>
      <c r="J219" s="48"/>
      <c r="K219" s="48"/>
      <c r="L219" s="48"/>
      <c r="M219" s="48"/>
      <c r="N219" s="48"/>
      <c r="O219" s="48"/>
      <c r="P219" s="48"/>
      <c r="Q219" s="48"/>
      <c r="R219" s="48"/>
      <c r="S219" s="48"/>
      <c r="T219" s="48"/>
      <c r="U219" s="799"/>
      <c r="V219" s="48"/>
      <c r="W219" s="48"/>
      <c r="X219" s="500"/>
      <c r="Y219" s="48"/>
      <c r="Z219" s="48"/>
      <c r="AA219" s="48"/>
      <c r="AB219" s="48"/>
      <c r="AC219" s="48"/>
      <c r="AD219" s="48"/>
      <c r="AE219" s="48"/>
      <c r="AF219" s="48"/>
    </row>
    <row r="220" spans="1:32" ht="21" customHeight="1" x14ac:dyDescent="0.25">
      <c r="A220" s="48"/>
      <c r="B220" s="48"/>
      <c r="C220" s="48"/>
      <c r="D220" s="48"/>
      <c r="E220" s="48"/>
      <c r="F220" s="48"/>
      <c r="G220" s="48"/>
      <c r="H220" s="48"/>
      <c r="I220" s="48"/>
      <c r="J220" s="48"/>
      <c r="K220" s="48"/>
      <c r="L220" s="48"/>
      <c r="M220" s="48"/>
      <c r="N220" s="48"/>
      <c r="O220" s="48"/>
      <c r="P220" s="48"/>
      <c r="Q220" s="48"/>
      <c r="R220" s="48"/>
      <c r="S220" s="48"/>
      <c r="T220" s="48"/>
      <c r="U220" s="799"/>
      <c r="V220" s="48"/>
      <c r="W220" s="48"/>
      <c r="X220" s="500"/>
      <c r="Y220" s="48"/>
      <c r="Z220" s="48"/>
      <c r="AA220" s="48"/>
      <c r="AB220" s="48"/>
      <c r="AC220" s="48"/>
      <c r="AD220" s="48"/>
      <c r="AE220" s="48"/>
      <c r="AF220" s="48"/>
    </row>
    <row r="221" spans="1:32" ht="21" customHeight="1" x14ac:dyDescent="0.25">
      <c r="A221" s="48"/>
      <c r="B221" s="48"/>
      <c r="C221" s="48"/>
      <c r="D221" s="48"/>
      <c r="E221" s="48"/>
      <c r="F221" s="48"/>
      <c r="G221" s="48"/>
      <c r="H221" s="48"/>
      <c r="I221" s="48"/>
      <c r="J221" s="48"/>
      <c r="K221" s="48"/>
      <c r="L221" s="48"/>
      <c r="M221" s="48"/>
      <c r="N221" s="48"/>
      <c r="O221" s="48"/>
      <c r="P221" s="48"/>
      <c r="Q221" s="48"/>
      <c r="R221" s="48"/>
      <c r="S221" s="48"/>
      <c r="T221" s="48"/>
      <c r="U221" s="799"/>
      <c r="V221" s="48"/>
      <c r="W221" s="48"/>
      <c r="X221" s="500"/>
      <c r="Y221" s="48"/>
      <c r="Z221" s="48"/>
      <c r="AA221" s="48"/>
      <c r="AB221" s="48"/>
      <c r="AC221" s="48"/>
      <c r="AD221" s="48"/>
      <c r="AE221" s="48"/>
      <c r="AF221" s="48"/>
    </row>
    <row r="222" spans="1:32" ht="21" customHeight="1" x14ac:dyDescent="0.25">
      <c r="A222" s="48"/>
      <c r="B222" s="48"/>
      <c r="C222" s="48"/>
      <c r="D222" s="48"/>
      <c r="E222" s="48"/>
      <c r="F222" s="48"/>
      <c r="G222" s="48"/>
      <c r="H222" s="48"/>
      <c r="I222" s="48"/>
      <c r="J222" s="48"/>
      <c r="K222" s="48"/>
      <c r="L222" s="48"/>
      <c r="M222" s="48"/>
      <c r="N222" s="48"/>
      <c r="O222" s="48"/>
      <c r="P222" s="48"/>
      <c r="Q222" s="48"/>
      <c r="R222" s="48"/>
      <c r="S222" s="48"/>
      <c r="T222" s="48"/>
      <c r="U222" s="799"/>
      <c r="V222" s="48"/>
      <c r="W222" s="48"/>
      <c r="X222" s="500"/>
      <c r="Y222" s="48"/>
      <c r="Z222" s="48"/>
      <c r="AA222" s="48"/>
      <c r="AB222" s="48"/>
      <c r="AC222" s="48"/>
      <c r="AD222" s="48"/>
      <c r="AE222" s="48"/>
      <c r="AF222" s="48"/>
    </row>
    <row r="223" spans="1:32" ht="21" customHeight="1" x14ac:dyDescent="0.25">
      <c r="A223" s="48"/>
      <c r="B223" s="48"/>
      <c r="C223" s="48"/>
      <c r="D223" s="48"/>
      <c r="E223" s="48"/>
      <c r="F223" s="48"/>
      <c r="G223" s="48"/>
      <c r="H223" s="48"/>
      <c r="I223" s="48"/>
      <c r="J223" s="48"/>
      <c r="K223" s="48"/>
      <c r="L223" s="48"/>
      <c r="M223" s="48"/>
      <c r="N223" s="48"/>
      <c r="O223" s="48"/>
      <c r="P223" s="48"/>
      <c r="Q223" s="48"/>
      <c r="R223" s="48"/>
      <c r="S223" s="48"/>
      <c r="T223" s="48"/>
      <c r="U223" s="799"/>
      <c r="V223" s="48"/>
      <c r="W223" s="48"/>
      <c r="X223" s="500"/>
      <c r="Y223" s="48"/>
      <c r="Z223" s="48"/>
      <c r="AA223" s="48"/>
      <c r="AB223" s="48"/>
      <c r="AC223" s="48"/>
      <c r="AD223" s="48"/>
      <c r="AE223" s="48"/>
      <c r="AF223" s="48"/>
    </row>
    <row r="224" spans="1:32" ht="21" customHeight="1" x14ac:dyDescent="0.25">
      <c r="A224" s="48"/>
      <c r="B224" s="48"/>
      <c r="C224" s="48"/>
      <c r="D224" s="48"/>
      <c r="E224" s="48"/>
      <c r="F224" s="48"/>
      <c r="G224" s="48"/>
      <c r="H224" s="48"/>
      <c r="I224" s="48"/>
      <c r="J224" s="48"/>
      <c r="K224" s="48"/>
      <c r="L224" s="48"/>
      <c r="M224" s="48"/>
      <c r="N224" s="48"/>
      <c r="O224" s="48"/>
      <c r="P224" s="48"/>
      <c r="Q224" s="48"/>
      <c r="R224" s="48"/>
      <c r="S224" s="48"/>
      <c r="T224" s="48"/>
      <c r="U224" s="799"/>
      <c r="V224" s="48"/>
      <c r="W224" s="48"/>
      <c r="X224" s="500"/>
      <c r="Y224" s="48"/>
      <c r="Z224" s="48"/>
      <c r="AA224" s="48"/>
      <c r="AB224" s="48"/>
      <c r="AC224" s="48"/>
      <c r="AD224" s="48"/>
      <c r="AE224" s="48"/>
      <c r="AF224" s="48"/>
    </row>
    <row r="225" spans="1:32" ht="21" customHeight="1" x14ac:dyDescent="0.25">
      <c r="A225" s="48"/>
      <c r="B225" s="48"/>
      <c r="C225" s="48"/>
      <c r="D225" s="48"/>
      <c r="E225" s="48"/>
      <c r="F225" s="48"/>
      <c r="G225" s="48"/>
      <c r="H225" s="48"/>
      <c r="I225" s="48"/>
      <c r="J225" s="48"/>
      <c r="K225" s="48"/>
      <c r="L225" s="48"/>
      <c r="M225" s="48"/>
      <c r="N225" s="48"/>
      <c r="O225" s="48"/>
      <c r="P225" s="48"/>
      <c r="Q225" s="48"/>
      <c r="R225" s="48"/>
      <c r="S225" s="48"/>
      <c r="T225" s="48"/>
      <c r="U225" s="799"/>
      <c r="V225" s="48"/>
      <c r="W225" s="48"/>
      <c r="X225" s="500"/>
      <c r="Y225" s="48"/>
      <c r="Z225" s="48"/>
      <c r="AA225" s="48"/>
      <c r="AB225" s="48"/>
      <c r="AC225" s="48"/>
      <c r="AD225" s="48"/>
      <c r="AE225" s="48"/>
      <c r="AF225" s="48"/>
    </row>
    <row r="226" spans="1:32" ht="21" customHeight="1" x14ac:dyDescent="0.25">
      <c r="A226" s="48"/>
      <c r="B226" s="48"/>
      <c r="C226" s="48"/>
      <c r="D226" s="48"/>
      <c r="E226" s="48"/>
      <c r="F226" s="48"/>
      <c r="G226" s="48"/>
      <c r="H226" s="48"/>
      <c r="I226" s="48"/>
      <c r="J226" s="48"/>
      <c r="K226" s="48"/>
      <c r="L226" s="48"/>
      <c r="M226" s="48"/>
      <c r="N226" s="48"/>
      <c r="O226" s="48"/>
      <c r="P226" s="48"/>
      <c r="Q226" s="48"/>
      <c r="R226" s="48"/>
      <c r="S226" s="48"/>
      <c r="T226" s="48"/>
      <c r="U226" s="799"/>
      <c r="V226" s="48"/>
      <c r="W226" s="48"/>
      <c r="X226" s="500"/>
      <c r="Y226" s="48"/>
      <c r="Z226" s="48"/>
      <c r="AA226" s="48"/>
      <c r="AB226" s="48"/>
      <c r="AC226" s="48"/>
      <c r="AD226" s="48"/>
      <c r="AE226" s="48"/>
      <c r="AF226" s="48"/>
    </row>
    <row r="227" spans="1:32" ht="21" customHeight="1" x14ac:dyDescent="0.25">
      <c r="A227" s="48"/>
      <c r="B227" s="48"/>
      <c r="C227" s="48"/>
      <c r="D227" s="48"/>
      <c r="E227" s="48"/>
      <c r="F227" s="48"/>
      <c r="G227" s="48"/>
      <c r="H227" s="48"/>
      <c r="I227" s="48"/>
      <c r="J227" s="48"/>
      <c r="K227" s="48"/>
      <c r="L227" s="48"/>
      <c r="M227" s="48"/>
      <c r="N227" s="48"/>
      <c r="O227" s="48"/>
      <c r="P227" s="48"/>
      <c r="Q227" s="48"/>
      <c r="R227" s="48"/>
      <c r="S227" s="48"/>
      <c r="T227" s="48"/>
      <c r="U227" s="799"/>
      <c r="V227" s="48"/>
      <c r="W227" s="48"/>
      <c r="X227" s="500"/>
      <c r="Y227" s="48"/>
      <c r="Z227" s="48"/>
      <c r="AA227" s="48"/>
      <c r="AB227" s="48"/>
      <c r="AC227" s="48"/>
      <c r="AD227" s="48"/>
      <c r="AE227" s="48"/>
      <c r="AF227" s="48"/>
    </row>
    <row r="228" spans="1:32" ht="21" customHeight="1" x14ac:dyDescent="0.25">
      <c r="A228" s="48"/>
      <c r="B228" s="48"/>
      <c r="C228" s="48"/>
      <c r="D228" s="48"/>
      <c r="E228" s="48"/>
      <c r="F228" s="48"/>
      <c r="G228" s="48"/>
      <c r="H228" s="48"/>
      <c r="I228" s="48"/>
      <c r="J228" s="48"/>
      <c r="K228" s="48"/>
      <c r="L228" s="48"/>
      <c r="M228" s="48"/>
      <c r="N228" s="48"/>
      <c r="O228" s="48"/>
      <c r="P228" s="48"/>
      <c r="Q228" s="48"/>
      <c r="R228" s="48"/>
      <c r="S228" s="48"/>
      <c r="T228" s="48"/>
      <c r="U228" s="799"/>
      <c r="V228" s="48"/>
      <c r="W228" s="48"/>
      <c r="X228" s="500"/>
      <c r="Y228" s="48"/>
      <c r="Z228" s="48"/>
      <c r="AA228" s="48"/>
      <c r="AB228" s="48"/>
      <c r="AC228" s="48"/>
      <c r="AD228" s="48"/>
      <c r="AE228" s="48"/>
      <c r="AF228" s="48"/>
    </row>
    <row r="229" spans="1:32" ht="21" customHeight="1" x14ac:dyDescent="0.25">
      <c r="A229" s="48"/>
      <c r="B229" s="48"/>
      <c r="C229" s="48"/>
      <c r="D229" s="48"/>
      <c r="E229" s="48"/>
      <c r="F229" s="48"/>
      <c r="G229" s="48"/>
      <c r="H229" s="48"/>
      <c r="I229" s="48"/>
      <c r="J229" s="48"/>
      <c r="K229" s="48"/>
      <c r="L229" s="48"/>
      <c r="M229" s="48"/>
      <c r="N229" s="48"/>
      <c r="O229" s="48"/>
      <c r="P229" s="48"/>
      <c r="Q229" s="48"/>
      <c r="R229" s="48"/>
      <c r="S229" s="48"/>
      <c r="T229" s="48"/>
      <c r="U229" s="799"/>
      <c r="V229" s="48"/>
      <c r="W229" s="48"/>
      <c r="X229" s="500"/>
      <c r="Y229" s="48"/>
      <c r="Z229" s="48"/>
      <c r="AA229" s="48"/>
      <c r="AB229" s="48"/>
      <c r="AC229" s="48"/>
      <c r="AD229" s="48"/>
      <c r="AE229" s="48"/>
      <c r="AF229" s="48"/>
    </row>
    <row r="230" spans="1:32" ht="21" customHeight="1" x14ac:dyDescent="0.25">
      <c r="A230" s="48"/>
      <c r="B230" s="48"/>
      <c r="C230" s="48"/>
      <c r="D230" s="48"/>
      <c r="E230" s="48"/>
      <c r="F230" s="48"/>
      <c r="G230" s="48"/>
      <c r="H230" s="48"/>
      <c r="I230" s="48"/>
      <c r="J230" s="48"/>
      <c r="K230" s="48"/>
      <c r="L230" s="48"/>
      <c r="M230" s="48"/>
      <c r="N230" s="48"/>
      <c r="O230" s="48"/>
      <c r="P230" s="48"/>
      <c r="Q230" s="48"/>
      <c r="R230" s="48"/>
      <c r="S230" s="48"/>
      <c r="T230" s="48"/>
      <c r="U230" s="799"/>
      <c r="V230" s="48"/>
      <c r="W230" s="48"/>
      <c r="X230" s="500"/>
      <c r="Y230" s="48"/>
      <c r="Z230" s="48"/>
      <c r="AA230" s="48"/>
      <c r="AB230" s="48"/>
      <c r="AC230" s="48"/>
      <c r="AD230" s="48"/>
      <c r="AE230" s="48"/>
      <c r="AF230" s="48"/>
    </row>
    <row r="231" spans="1:32" ht="21" customHeight="1" x14ac:dyDescent="0.25">
      <c r="A231" s="48"/>
      <c r="B231" s="48"/>
      <c r="C231" s="48"/>
      <c r="D231" s="48"/>
      <c r="E231" s="48"/>
      <c r="F231" s="48"/>
      <c r="G231" s="48"/>
      <c r="H231" s="48"/>
      <c r="I231" s="48"/>
      <c r="J231" s="48"/>
      <c r="K231" s="48"/>
      <c r="L231" s="48"/>
      <c r="M231" s="48"/>
      <c r="N231" s="48"/>
      <c r="O231" s="48"/>
      <c r="P231" s="48"/>
      <c r="Q231" s="48"/>
      <c r="R231" s="48"/>
      <c r="S231" s="48"/>
      <c r="T231" s="48"/>
      <c r="U231" s="799"/>
      <c r="V231" s="48"/>
      <c r="W231" s="48"/>
      <c r="X231" s="500"/>
      <c r="Y231" s="48"/>
      <c r="Z231" s="48"/>
      <c r="AA231" s="48"/>
      <c r="AB231" s="48"/>
      <c r="AC231" s="48"/>
      <c r="AD231" s="48"/>
      <c r="AE231" s="48"/>
      <c r="AF231" s="48"/>
    </row>
    <row r="232" spans="1:32" ht="21" customHeight="1" x14ac:dyDescent="0.25">
      <c r="A232" s="48"/>
      <c r="B232" s="48"/>
      <c r="C232" s="48"/>
      <c r="D232" s="48"/>
      <c r="E232" s="48"/>
      <c r="F232" s="48"/>
      <c r="G232" s="48"/>
      <c r="H232" s="48"/>
      <c r="I232" s="48"/>
      <c r="J232" s="48"/>
      <c r="K232" s="48"/>
      <c r="L232" s="48"/>
      <c r="M232" s="48"/>
      <c r="N232" s="48"/>
      <c r="O232" s="48"/>
      <c r="P232" s="48"/>
      <c r="Q232" s="48"/>
      <c r="R232" s="48"/>
      <c r="S232" s="48"/>
      <c r="T232" s="48"/>
      <c r="U232" s="799"/>
      <c r="V232" s="48"/>
      <c r="W232" s="48"/>
      <c r="X232" s="500"/>
      <c r="Y232" s="48"/>
      <c r="Z232" s="48"/>
      <c r="AA232" s="48"/>
      <c r="AB232" s="48"/>
      <c r="AC232" s="48"/>
      <c r="AD232" s="48"/>
      <c r="AE232" s="48"/>
      <c r="AF232" s="48"/>
    </row>
    <row r="233" spans="1:32" ht="21" customHeight="1" x14ac:dyDescent="0.25">
      <c r="A233" s="48"/>
      <c r="B233" s="48"/>
      <c r="C233" s="48"/>
      <c r="D233" s="48"/>
      <c r="E233" s="48"/>
      <c r="F233" s="48"/>
      <c r="G233" s="48"/>
      <c r="H233" s="48"/>
      <c r="I233" s="48"/>
      <c r="J233" s="48"/>
      <c r="K233" s="48"/>
      <c r="L233" s="48"/>
      <c r="M233" s="48"/>
      <c r="N233" s="48"/>
      <c r="O233" s="48"/>
      <c r="P233" s="48"/>
      <c r="Q233" s="48"/>
      <c r="R233" s="48"/>
      <c r="S233" s="48"/>
      <c r="T233" s="48"/>
      <c r="U233" s="799"/>
      <c r="V233" s="48"/>
      <c r="W233" s="48"/>
      <c r="X233" s="500"/>
      <c r="Y233" s="48"/>
      <c r="Z233" s="48"/>
      <c r="AA233" s="48"/>
      <c r="AB233" s="48"/>
      <c r="AC233" s="48"/>
      <c r="AD233" s="48"/>
      <c r="AE233" s="48"/>
      <c r="AF233" s="48"/>
    </row>
    <row r="234" spans="1:32" ht="21" customHeight="1" x14ac:dyDescent="0.25">
      <c r="A234" s="48"/>
      <c r="B234" s="48"/>
      <c r="C234" s="48"/>
      <c r="D234" s="48"/>
      <c r="E234" s="48"/>
      <c r="F234" s="48"/>
      <c r="G234" s="48"/>
      <c r="H234" s="48"/>
      <c r="I234" s="48"/>
      <c r="J234" s="48"/>
      <c r="K234" s="48"/>
      <c r="L234" s="48"/>
      <c r="M234" s="48"/>
      <c r="N234" s="48"/>
      <c r="O234" s="48"/>
      <c r="P234" s="48"/>
      <c r="Q234" s="48"/>
      <c r="R234" s="48"/>
      <c r="S234" s="48"/>
      <c r="T234" s="48"/>
      <c r="U234" s="799"/>
      <c r="V234" s="48"/>
      <c r="W234" s="48"/>
      <c r="X234" s="500"/>
      <c r="Y234" s="48"/>
      <c r="Z234" s="48"/>
      <c r="AA234" s="48"/>
      <c r="AB234" s="48"/>
      <c r="AC234" s="48"/>
      <c r="AD234" s="48"/>
      <c r="AE234" s="48"/>
      <c r="AF234" s="48"/>
    </row>
    <row r="235" spans="1:32" ht="21" customHeight="1" x14ac:dyDescent="0.25">
      <c r="A235" s="48"/>
      <c r="B235" s="48"/>
      <c r="C235" s="48"/>
      <c r="D235" s="48"/>
      <c r="E235" s="48"/>
      <c r="F235" s="48"/>
      <c r="G235" s="48"/>
      <c r="H235" s="48"/>
      <c r="I235" s="48"/>
      <c r="J235" s="48"/>
      <c r="K235" s="48"/>
      <c r="L235" s="48"/>
      <c r="M235" s="48"/>
      <c r="N235" s="48"/>
      <c r="O235" s="48"/>
      <c r="P235" s="48"/>
      <c r="Q235" s="48"/>
      <c r="R235" s="48"/>
      <c r="S235" s="48"/>
      <c r="T235" s="48"/>
      <c r="U235" s="799"/>
      <c r="V235" s="48"/>
      <c r="W235" s="48"/>
      <c r="X235" s="500"/>
      <c r="Y235" s="48"/>
      <c r="Z235" s="48"/>
      <c r="AA235" s="48"/>
      <c r="AB235" s="48"/>
      <c r="AC235" s="48"/>
      <c r="AD235" s="48"/>
      <c r="AE235" s="48"/>
      <c r="AF235" s="48"/>
    </row>
    <row r="236" spans="1:32" ht="21" customHeight="1" x14ac:dyDescent="0.25">
      <c r="A236" s="48"/>
      <c r="B236" s="48"/>
      <c r="C236" s="48"/>
      <c r="D236" s="48"/>
      <c r="E236" s="48"/>
      <c r="F236" s="48"/>
      <c r="G236" s="48"/>
      <c r="H236" s="48"/>
      <c r="I236" s="48"/>
      <c r="J236" s="48"/>
      <c r="K236" s="48"/>
      <c r="L236" s="48"/>
      <c r="M236" s="48"/>
      <c r="N236" s="48"/>
      <c r="O236" s="48"/>
      <c r="P236" s="48"/>
      <c r="Q236" s="48"/>
      <c r="R236" s="48"/>
      <c r="S236" s="48"/>
      <c r="T236" s="48"/>
      <c r="U236" s="799"/>
      <c r="V236" s="48"/>
      <c r="W236" s="48"/>
      <c r="X236" s="500"/>
      <c r="Y236" s="48"/>
      <c r="Z236" s="48"/>
      <c r="AA236" s="48"/>
      <c r="AB236" s="48"/>
      <c r="AC236" s="48"/>
      <c r="AD236" s="48"/>
      <c r="AE236" s="48"/>
      <c r="AF236" s="48"/>
    </row>
    <row r="237" spans="1:32" ht="21" customHeight="1" x14ac:dyDescent="0.25">
      <c r="A237" s="48"/>
      <c r="B237" s="48"/>
      <c r="C237" s="48"/>
      <c r="D237" s="48"/>
      <c r="E237" s="48"/>
      <c r="F237" s="48"/>
      <c r="G237" s="48"/>
      <c r="H237" s="48"/>
      <c r="I237" s="48"/>
      <c r="J237" s="48"/>
      <c r="K237" s="48"/>
      <c r="L237" s="48"/>
      <c r="M237" s="48"/>
      <c r="N237" s="48"/>
      <c r="O237" s="48"/>
      <c r="P237" s="48"/>
      <c r="Q237" s="48"/>
      <c r="R237" s="48"/>
      <c r="S237" s="48"/>
      <c r="T237" s="48"/>
      <c r="U237" s="799"/>
      <c r="V237" s="48"/>
      <c r="W237" s="48"/>
      <c r="X237" s="500"/>
      <c r="Y237" s="48"/>
      <c r="Z237" s="48"/>
      <c r="AA237" s="48"/>
      <c r="AB237" s="48"/>
      <c r="AC237" s="48"/>
      <c r="AD237" s="48"/>
      <c r="AE237" s="48"/>
      <c r="AF237" s="48"/>
    </row>
    <row r="238" spans="1:32" ht="21" customHeight="1" x14ac:dyDescent="0.25">
      <c r="A238" s="48"/>
      <c r="B238" s="48"/>
      <c r="C238" s="48"/>
      <c r="D238" s="48"/>
      <c r="E238" s="48"/>
      <c r="F238" s="48"/>
      <c r="G238" s="48"/>
      <c r="H238" s="48"/>
      <c r="I238" s="48"/>
      <c r="J238" s="48"/>
      <c r="K238" s="48"/>
      <c r="L238" s="48"/>
      <c r="M238" s="48"/>
      <c r="N238" s="48"/>
      <c r="O238" s="48"/>
      <c r="P238" s="48"/>
      <c r="Q238" s="48"/>
      <c r="R238" s="48"/>
      <c r="S238" s="48"/>
      <c r="T238" s="48"/>
      <c r="U238" s="799"/>
      <c r="V238" s="48"/>
      <c r="W238" s="48"/>
      <c r="X238" s="500"/>
      <c r="Y238" s="48"/>
      <c r="Z238" s="48"/>
      <c r="AA238" s="48"/>
      <c r="AB238" s="48"/>
      <c r="AC238" s="48"/>
      <c r="AD238" s="48"/>
      <c r="AE238" s="48"/>
      <c r="AF238" s="48"/>
    </row>
    <row r="239" spans="1:32" ht="21" customHeight="1" x14ac:dyDescent="0.25">
      <c r="A239" s="48"/>
      <c r="B239" s="48"/>
      <c r="C239" s="48"/>
      <c r="D239" s="48"/>
      <c r="E239" s="48"/>
      <c r="F239" s="48"/>
      <c r="G239" s="48"/>
      <c r="H239" s="48"/>
      <c r="I239" s="48"/>
      <c r="J239" s="48"/>
      <c r="K239" s="48"/>
      <c r="L239" s="48"/>
      <c r="M239" s="48"/>
      <c r="N239" s="48"/>
      <c r="O239" s="48"/>
      <c r="P239" s="48"/>
      <c r="Q239" s="48"/>
      <c r="R239" s="48"/>
      <c r="S239" s="48"/>
      <c r="T239" s="48"/>
      <c r="U239" s="799"/>
      <c r="V239" s="48"/>
      <c r="W239" s="48"/>
      <c r="X239" s="500"/>
      <c r="Y239" s="48"/>
      <c r="Z239" s="48"/>
      <c r="AA239" s="48"/>
      <c r="AB239" s="48"/>
      <c r="AC239" s="48"/>
      <c r="AD239" s="48"/>
      <c r="AE239" s="48"/>
      <c r="AF239" s="48"/>
    </row>
    <row r="240" spans="1:32" ht="21" customHeight="1" x14ac:dyDescent="0.25">
      <c r="A240" s="48"/>
      <c r="B240" s="48"/>
      <c r="C240" s="48"/>
      <c r="D240" s="48"/>
      <c r="E240" s="48"/>
      <c r="F240" s="48"/>
      <c r="G240" s="48"/>
      <c r="H240" s="48"/>
      <c r="I240" s="48"/>
      <c r="J240" s="48"/>
      <c r="K240" s="48"/>
      <c r="L240" s="48"/>
      <c r="M240" s="48"/>
      <c r="N240" s="48"/>
      <c r="O240" s="48"/>
      <c r="P240" s="48"/>
      <c r="Q240" s="48"/>
      <c r="R240" s="48"/>
      <c r="S240" s="48"/>
      <c r="T240" s="48"/>
      <c r="U240" s="799"/>
      <c r="V240" s="48"/>
      <c r="W240" s="48"/>
      <c r="X240" s="500"/>
      <c r="Y240" s="48"/>
      <c r="Z240" s="48"/>
      <c r="AA240" s="48"/>
      <c r="AB240" s="48"/>
      <c r="AC240" s="48"/>
      <c r="AD240" s="48"/>
      <c r="AE240" s="48"/>
      <c r="AF240" s="48"/>
    </row>
    <row r="241" spans="1:32" ht="21" customHeight="1" x14ac:dyDescent="0.25">
      <c r="A241" s="48"/>
      <c r="B241" s="48"/>
      <c r="C241" s="48"/>
      <c r="D241" s="48"/>
      <c r="E241" s="48"/>
      <c r="F241" s="48"/>
      <c r="G241" s="48"/>
      <c r="H241" s="48"/>
      <c r="I241" s="48"/>
      <c r="J241" s="48"/>
      <c r="K241" s="48"/>
      <c r="L241" s="48"/>
      <c r="M241" s="48"/>
      <c r="N241" s="48"/>
      <c r="O241" s="48"/>
      <c r="P241" s="48"/>
      <c r="Q241" s="48"/>
      <c r="R241" s="48"/>
      <c r="S241" s="48"/>
      <c r="T241" s="48"/>
      <c r="U241" s="799"/>
      <c r="V241" s="48"/>
      <c r="W241" s="48"/>
      <c r="X241" s="500"/>
      <c r="Y241" s="48"/>
      <c r="Z241" s="48"/>
      <c r="AA241" s="48"/>
      <c r="AB241" s="48"/>
      <c r="AC241" s="48"/>
      <c r="AD241" s="48"/>
      <c r="AE241" s="48"/>
      <c r="AF241" s="48"/>
    </row>
    <row r="242" spans="1:32" ht="21" customHeight="1" x14ac:dyDescent="0.25">
      <c r="A242" s="48"/>
      <c r="B242" s="48"/>
      <c r="C242" s="48"/>
      <c r="D242" s="48"/>
      <c r="E242" s="48"/>
      <c r="F242" s="48"/>
      <c r="G242" s="48"/>
      <c r="H242" s="48"/>
      <c r="I242" s="48"/>
      <c r="J242" s="48"/>
      <c r="K242" s="48"/>
      <c r="L242" s="48"/>
      <c r="M242" s="48"/>
      <c r="N242" s="48"/>
      <c r="O242" s="48"/>
      <c r="P242" s="48"/>
      <c r="Q242" s="48"/>
      <c r="R242" s="48"/>
      <c r="S242" s="48"/>
      <c r="T242" s="48"/>
      <c r="U242" s="799"/>
      <c r="V242" s="48"/>
      <c r="W242" s="48"/>
      <c r="X242" s="500"/>
      <c r="Y242" s="48"/>
      <c r="Z242" s="48"/>
      <c r="AA242" s="48"/>
      <c r="AB242" s="48"/>
      <c r="AC242" s="48"/>
      <c r="AD242" s="48"/>
      <c r="AE242" s="48"/>
      <c r="AF242" s="48"/>
    </row>
    <row r="243" spans="1:32" ht="21" customHeight="1" x14ac:dyDescent="0.25">
      <c r="A243" s="48"/>
      <c r="B243" s="48"/>
      <c r="C243" s="48"/>
      <c r="D243" s="48"/>
      <c r="E243" s="48"/>
      <c r="F243" s="48"/>
      <c r="G243" s="48"/>
      <c r="H243" s="48"/>
      <c r="I243" s="48"/>
      <c r="J243" s="48"/>
      <c r="K243" s="48"/>
      <c r="L243" s="48"/>
      <c r="M243" s="48"/>
      <c r="N243" s="48"/>
      <c r="O243" s="48"/>
      <c r="P243" s="48"/>
      <c r="Q243" s="48"/>
      <c r="R243" s="48"/>
      <c r="S243" s="48"/>
      <c r="T243" s="48"/>
      <c r="U243" s="799"/>
      <c r="V243" s="48"/>
      <c r="W243" s="48"/>
      <c r="X243" s="500"/>
      <c r="Y243" s="48"/>
      <c r="Z243" s="48"/>
      <c r="AA243" s="48"/>
      <c r="AB243" s="48"/>
      <c r="AC243" s="48"/>
      <c r="AD243" s="48"/>
      <c r="AE243" s="48"/>
      <c r="AF243" s="48"/>
    </row>
    <row r="244" spans="1:32" ht="21" customHeight="1" x14ac:dyDescent="0.25">
      <c r="A244" s="48"/>
      <c r="B244" s="48"/>
      <c r="C244" s="48"/>
      <c r="D244" s="48"/>
      <c r="E244" s="48"/>
      <c r="F244" s="48"/>
      <c r="G244" s="48"/>
      <c r="H244" s="48"/>
      <c r="I244" s="48"/>
      <c r="J244" s="48"/>
      <c r="K244" s="48"/>
      <c r="L244" s="48"/>
      <c r="M244" s="48"/>
      <c r="N244" s="48"/>
      <c r="O244" s="48"/>
      <c r="P244" s="48"/>
      <c r="Q244" s="48"/>
      <c r="R244" s="48"/>
      <c r="S244" s="48"/>
      <c r="T244" s="48"/>
      <c r="U244" s="799"/>
      <c r="V244" s="48"/>
      <c r="W244" s="48"/>
      <c r="X244" s="500"/>
      <c r="Y244" s="48"/>
      <c r="Z244" s="48"/>
      <c r="AA244" s="48"/>
      <c r="AB244" s="48"/>
      <c r="AC244" s="48"/>
      <c r="AD244" s="48"/>
      <c r="AE244" s="48"/>
      <c r="AF244" s="48"/>
    </row>
    <row r="245" spans="1:32" ht="21" customHeight="1" x14ac:dyDescent="0.25">
      <c r="A245" s="48"/>
      <c r="B245" s="48"/>
      <c r="C245" s="48"/>
      <c r="D245" s="48"/>
      <c r="E245" s="48"/>
      <c r="F245" s="48"/>
      <c r="G245" s="48"/>
      <c r="H245" s="48"/>
      <c r="I245" s="48"/>
      <c r="J245" s="48"/>
      <c r="K245" s="48"/>
      <c r="L245" s="48"/>
      <c r="M245" s="48"/>
      <c r="N245" s="48"/>
      <c r="O245" s="48"/>
      <c r="P245" s="48"/>
      <c r="Q245" s="48"/>
      <c r="R245" s="48"/>
      <c r="S245" s="48"/>
      <c r="T245" s="48"/>
      <c r="U245" s="799"/>
      <c r="V245" s="48"/>
      <c r="W245" s="48"/>
      <c r="X245" s="500"/>
      <c r="Y245" s="48"/>
      <c r="Z245" s="48"/>
      <c r="AA245" s="48"/>
      <c r="AB245" s="48"/>
      <c r="AC245" s="48"/>
      <c r="AD245" s="48"/>
      <c r="AE245" s="48"/>
      <c r="AF245" s="48"/>
    </row>
    <row r="246" spans="1:32" ht="21" customHeight="1" x14ac:dyDescent="0.25">
      <c r="A246" s="48"/>
      <c r="B246" s="48"/>
      <c r="C246" s="48"/>
      <c r="D246" s="48"/>
      <c r="E246" s="48"/>
      <c r="F246" s="48"/>
      <c r="G246" s="48"/>
      <c r="H246" s="48"/>
      <c r="I246" s="48"/>
      <c r="J246" s="48"/>
      <c r="K246" s="48"/>
      <c r="L246" s="48"/>
      <c r="M246" s="48"/>
      <c r="N246" s="48"/>
      <c r="O246" s="48"/>
      <c r="P246" s="48"/>
      <c r="Q246" s="48"/>
      <c r="R246" s="48"/>
      <c r="S246" s="48"/>
      <c r="T246" s="48"/>
      <c r="U246" s="799"/>
      <c r="V246" s="48"/>
      <c r="W246" s="48"/>
      <c r="X246" s="500"/>
      <c r="Y246" s="48"/>
      <c r="Z246" s="48"/>
      <c r="AA246" s="48"/>
      <c r="AB246" s="48"/>
      <c r="AC246" s="48"/>
      <c r="AD246" s="48"/>
      <c r="AE246" s="48"/>
      <c r="AF246" s="48"/>
    </row>
    <row r="247" spans="1:32" ht="21" customHeight="1" x14ac:dyDescent="0.25">
      <c r="A247" s="48"/>
      <c r="B247" s="48"/>
      <c r="C247" s="48"/>
      <c r="D247" s="48"/>
      <c r="E247" s="48"/>
      <c r="F247" s="48"/>
      <c r="G247" s="48"/>
      <c r="H247" s="48"/>
      <c r="I247" s="48"/>
      <c r="J247" s="48"/>
      <c r="K247" s="48"/>
      <c r="L247" s="48"/>
      <c r="M247" s="48"/>
      <c r="N247" s="48"/>
      <c r="O247" s="48"/>
      <c r="P247" s="48"/>
      <c r="Q247" s="48"/>
      <c r="R247" s="48"/>
      <c r="S247" s="48"/>
      <c r="T247" s="48"/>
      <c r="U247" s="799"/>
      <c r="V247" s="48"/>
      <c r="W247" s="48"/>
      <c r="X247" s="500"/>
      <c r="Y247" s="48"/>
      <c r="Z247" s="48"/>
      <c r="AA247" s="48"/>
      <c r="AB247" s="48"/>
      <c r="AC247" s="48"/>
      <c r="AD247" s="48"/>
      <c r="AE247" s="48"/>
      <c r="AF247" s="48"/>
    </row>
    <row r="248" spans="1:32" ht="21" customHeight="1" x14ac:dyDescent="0.25">
      <c r="A248" s="48"/>
      <c r="B248" s="48"/>
      <c r="C248" s="48"/>
      <c r="D248" s="48"/>
      <c r="E248" s="48"/>
      <c r="F248" s="48"/>
      <c r="G248" s="48"/>
      <c r="H248" s="48"/>
      <c r="I248" s="48"/>
      <c r="J248" s="48"/>
      <c r="K248" s="48"/>
      <c r="L248" s="48"/>
      <c r="M248" s="48"/>
      <c r="N248" s="48"/>
      <c r="O248" s="48"/>
      <c r="P248" s="48"/>
      <c r="Q248" s="48"/>
      <c r="R248" s="48"/>
      <c r="S248" s="48"/>
      <c r="T248" s="48"/>
      <c r="U248" s="799"/>
      <c r="V248" s="48"/>
      <c r="W248" s="48"/>
      <c r="X248" s="500"/>
      <c r="Y248" s="48"/>
      <c r="Z248" s="48"/>
      <c r="AA248" s="48"/>
      <c r="AB248" s="48"/>
      <c r="AC248" s="48"/>
      <c r="AD248" s="48"/>
      <c r="AE248" s="48"/>
      <c r="AF248" s="48"/>
    </row>
    <row r="249" spans="1:32" ht="21" customHeight="1" x14ac:dyDescent="0.25">
      <c r="A249" s="48"/>
      <c r="B249" s="48"/>
      <c r="C249" s="48"/>
      <c r="D249" s="48"/>
      <c r="E249" s="48"/>
      <c r="F249" s="48"/>
      <c r="G249" s="48"/>
      <c r="H249" s="48"/>
      <c r="I249" s="48"/>
      <c r="J249" s="48"/>
      <c r="K249" s="48"/>
      <c r="L249" s="48"/>
      <c r="M249" s="48"/>
      <c r="N249" s="48"/>
      <c r="O249" s="48"/>
      <c r="P249" s="48"/>
      <c r="Q249" s="48"/>
      <c r="R249" s="48"/>
      <c r="S249" s="48"/>
      <c r="T249" s="48"/>
      <c r="U249" s="799"/>
      <c r="V249" s="48"/>
      <c r="W249" s="48"/>
      <c r="X249" s="500"/>
      <c r="Y249" s="48"/>
      <c r="Z249" s="48"/>
      <c r="AA249" s="48"/>
      <c r="AB249" s="48"/>
      <c r="AC249" s="48"/>
      <c r="AD249" s="48"/>
      <c r="AE249" s="48"/>
      <c r="AF249" s="48"/>
    </row>
    <row r="250" spans="1:32" ht="21" customHeight="1" x14ac:dyDescent="0.25">
      <c r="A250" s="48"/>
      <c r="B250" s="48"/>
      <c r="C250" s="48"/>
      <c r="D250" s="48"/>
      <c r="E250" s="48"/>
      <c r="F250" s="48"/>
      <c r="G250" s="48"/>
      <c r="H250" s="48"/>
      <c r="I250" s="48"/>
      <c r="J250" s="48"/>
      <c r="K250" s="48"/>
      <c r="L250" s="48"/>
      <c r="M250" s="48"/>
      <c r="N250" s="48"/>
      <c r="O250" s="48"/>
      <c r="P250" s="48"/>
      <c r="Q250" s="48"/>
      <c r="R250" s="48"/>
      <c r="S250" s="48"/>
      <c r="T250" s="48"/>
      <c r="U250" s="799"/>
      <c r="V250" s="48"/>
      <c r="W250" s="48"/>
      <c r="X250" s="500"/>
      <c r="Y250" s="48"/>
      <c r="Z250" s="48"/>
      <c r="AA250" s="48"/>
      <c r="AB250" s="48"/>
      <c r="AC250" s="48"/>
      <c r="AD250" s="48"/>
      <c r="AE250" s="48"/>
      <c r="AF250" s="48"/>
    </row>
    <row r="251" spans="1:32" ht="21" customHeight="1" x14ac:dyDescent="0.25">
      <c r="A251" s="48"/>
      <c r="B251" s="48"/>
      <c r="C251" s="48"/>
      <c r="D251" s="48"/>
      <c r="E251" s="48"/>
      <c r="F251" s="48"/>
      <c r="G251" s="48"/>
      <c r="H251" s="48"/>
      <c r="I251" s="48"/>
      <c r="J251" s="48"/>
      <c r="K251" s="48"/>
      <c r="L251" s="48"/>
      <c r="M251" s="48"/>
      <c r="N251" s="48"/>
      <c r="O251" s="48"/>
      <c r="P251" s="48"/>
      <c r="Q251" s="48"/>
      <c r="R251" s="48"/>
      <c r="S251" s="48"/>
      <c r="T251" s="48"/>
      <c r="U251" s="799"/>
      <c r="V251" s="48"/>
      <c r="W251" s="48"/>
      <c r="X251" s="500"/>
      <c r="Y251" s="48"/>
      <c r="Z251" s="48"/>
      <c r="AA251" s="48"/>
      <c r="AB251" s="48"/>
      <c r="AC251" s="48"/>
      <c r="AD251" s="48"/>
      <c r="AE251" s="48"/>
      <c r="AF251" s="48"/>
    </row>
    <row r="252" spans="1:32" ht="21" customHeight="1" x14ac:dyDescent="0.25">
      <c r="A252" s="48"/>
      <c r="B252" s="48"/>
      <c r="C252" s="48"/>
      <c r="D252" s="48"/>
      <c r="E252" s="48"/>
      <c r="F252" s="48"/>
      <c r="G252" s="48"/>
      <c r="H252" s="48"/>
      <c r="I252" s="48"/>
      <c r="J252" s="48"/>
      <c r="K252" s="48"/>
      <c r="L252" s="48"/>
      <c r="M252" s="48"/>
      <c r="N252" s="48"/>
      <c r="O252" s="48"/>
      <c r="P252" s="48"/>
      <c r="Q252" s="48"/>
      <c r="R252" s="48"/>
      <c r="S252" s="48"/>
      <c r="T252" s="48"/>
      <c r="U252" s="799"/>
      <c r="V252" s="48"/>
      <c r="W252" s="48"/>
      <c r="X252" s="500"/>
      <c r="Y252" s="48"/>
      <c r="Z252" s="48"/>
      <c r="AA252" s="48"/>
      <c r="AB252" s="48"/>
      <c r="AC252" s="48"/>
      <c r="AD252" s="48"/>
      <c r="AE252" s="48"/>
      <c r="AF252" s="48"/>
    </row>
    <row r="253" spans="1:32" ht="21" customHeight="1" x14ac:dyDescent="0.25">
      <c r="A253" s="48"/>
      <c r="B253" s="48"/>
      <c r="C253" s="48"/>
      <c r="D253" s="48"/>
      <c r="E253" s="48"/>
      <c r="F253" s="48"/>
      <c r="G253" s="48"/>
      <c r="H253" s="48"/>
      <c r="I253" s="48"/>
      <c r="J253" s="48"/>
      <c r="K253" s="48"/>
      <c r="L253" s="48"/>
      <c r="M253" s="48"/>
      <c r="N253" s="48"/>
      <c r="O253" s="48"/>
      <c r="P253" s="48"/>
      <c r="Q253" s="48"/>
      <c r="R253" s="48"/>
      <c r="S253" s="48"/>
      <c r="T253" s="48"/>
      <c r="U253" s="799"/>
      <c r="V253" s="48"/>
      <c r="W253" s="48"/>
      <c r="X253" s="500"/>
      <c r="Y253" s="48"/>
      <c r="Z253" s="48"/>
      <c r="AA253" s="48"/>
      <c r="AB253" s="48"/>
      <c r="AC253" s="48"/>
      <c r="AD253" s="48"/>
      <c r="AE253" s="48"/>
      <c r="AF253" s="48"/>
    </row>
    <row r="254" spans="1:32" ht="21" customHeight="1" x14ac:dyDescent="0.25">
      <c r="A254" s="48"/>
      <c r="B254" s="48"/>
      <c r="C254" s="48"/>
      <c r="D254" s="48"/>
      <c r="E254" s="48"/>
      <c r="F254" s="48"/>
      <c r="G254" s="48"/>
      <c r="H254" s="48"/>
      <c r="I254" s="48"/>
      <c r="J254" s="48"/>
      <c r="K254" s="48"/>
      <c r="L254" s="48"/>
      <c r="M254" s="48"/>
      <c r="N254" s="48"/>
      <c r="O254" s="48"/>
      <c r="P254" s="48"/>
      <c r="Q254" s="48"/>
      <c r="R254" s="48"/>
      <c r="S254" s="48"/>
      <c r="T254" s="48"/>
      <c r="U254" s="799"/>
      <c r="V254" s="48"/>
      <c r="W254" s="48"/>
      <c r="X254" s="500"/>
      <c r="Y254" s="48"/>
      <c r="Z254" s="48"/>
      <c r="AA254" s="48"/>
      <c r="AB254" s="48"/>
      <c r="AC254" s="48"/>
      <c r="AD254" s="48"/>
      <c r="AE254" s="48"/>
      <c r="AF254" s="48"/>
    </row>
    <row r="255" spans="1:32" ht="21" customHeight="1" x14ac:dyDescent="0.25">
      <c r="A255" s="48"/>
      <c r="B255" s="48"/>
      <c r="C255" s="48"/>
      <c r="D255" s="48"/>
      <c r="E255" s="48"/>
      <c r="F255" s="48"/>
      <c r="G255" s="48"/>
      <c r="H255" s="48"/>
      <c r="I255" s="48"/>
      <c r="J255" s="48"/>
      <c r="K255" s="48"/>
      <c r="L255" s="48"/>
      <c r="M255" s="48"/>
      <c r="N255" s="48"/>
      <c r="O255" s="48"/>
      <c r="P255" s="48"/>
      <c r="Q255" s="48"/>
      <c r="R255" s="48"/>
      <c r="S255" s="48"/>
      <c r="T255" s="48"/>
      <c r="U255" s="799"/>
      <c r="V255" s="48"/>
      <c r="W255" s="48"/>
      <c r="X255" s="500"/>
      <c r="Y255" s="48"/>
      <c r="Z255" s="48"/>
      <c r="AA255" s="48"/>
      <c r="AB255" s="48"/>
      <c r="AC255" s="48"/>
      <c r="AD255" s="48"/>
      <c r="AE255" s="48"/>
      <c r="AF255" s="48"/>
    </row>
    <row r="256" spans="1:32" ht="21" customHeight="1" x14ac:dyDescent="0.25">
      <c r="A256" s="48"/>
      <c r="B256" s="48"/>
      <c r="C256" s="48"/>
      <c r="D256" s="48"/>
      <c r="E256" s="48"/>
      <c r="F256" s="48"/>
      <c r="G256" s="48"/>
      <c r="H256" s="48"/>
      <c r="I256" s="48"/>
      <c r="J256" s="48"/>
      <c r="K256" s="48"/>
      <c r="L256" s="48"/>
      <c r="M256" s="48"/>
      <c r="N256" s="48"/>
      <c r="O256" s="48"/>
      <c r="P256" s="48"/>
      <c r="Q256" s="48"/>
      <c r="R256" s="48"/>
      <c r="S256" s="48"/>
      <c r="T256" s="48"/>
      <c r="U256" s="799"/>
      <c r="V256" s="48"/>
      <c r="W256" s="48"/>
      <c r="X256" s="500"/>
      <c r="Y256" s="48"/>
      <c r="Z256" s="48"/>
      <c r="AA256" s="48"/>
      <c r="AB256" s="48"/>
      <c r="AC256" s="48"/>
      <c r="AD256" s="48"/>
      <c r="AE256" s="48"/>
      <c r="AF256" s="48"/>
    </row>
    <row r="257" spans="1:32" ht="21" customHeight="1" x14ac:dyDescent="0.25">
      <c r="A257" s="48"/>
      <c r="B257" s="48"/>
      <c r="C257" s="48"/>
      <c r="D257" s="48"/>
      <c r="E257" s="48"/>
      <c r="F257" s="48"/>
      <c r="G257" s="48"/>
      <c r="H257" s="48"/>
      <c r="I257" s="48"/>
      <c r="J257" s="48"/>
      <c r="K257" s="48"/>
      <c r="L257" s="48"/>
      <c r="M257" s="48"/>
      <c r="N257" s="48"/>
      <c r="O257" s="48"/>
      <c r="P257" s="48"/>
      <c r="Q257" s="48"/>
      <c r="R257" s="48"/>
      <c r="S257" s="48"/>
      <c r="T257" s="48"/>
      <c r="U257" s="799"/>
      <c r="V257" s="48"/>
      <c r="W257" s="48"/>
      <c r="X257" s="500"/>
      <c r="Y257" s="48"/>
      <c r="Z257" s="48"/>
      <c r="AA257" s="48"/>
      <c r="AB257" s="48"/>
      <c r="AC257" s="48"/>
      <c r="AD257" s="48"/>
      <c r="AE257" s="48"/>
      <c r="AF257" s="48"/>
    </row>
    <row r="258" spans="1:32" ht="21" customHeight="1" x14ac:dyDescent="0.25">
      <c r="A258" s="48"/>
      <c r="B258" s="48"/>
      <c r="C258" s="48"/>
      <c r="D258" s="48"/>
      <c r="E258" s="48"/>
      <c r="F258" s="48"/>
      <c r="G258" s="48"/>
      <c r="H258" s="48"/>
      <c r="I258" s="48"/>
      <c r="J258" s="48"/>
      <c r="K258" s="48"/>
      <c r="L258" s="48"/>
      <c r="M258" s="48"/>
      <c r="N258" s="48"/>
      <c r="O258" s="48"/>
      <c r="P258" s="48"/>
      <c r="Q258" s="48"/>
      <c r="R258" s="48"/>
      <c r="S258" s="48"/>
      <c r="T258" s="48"/>
      <c r="U258" s="799"/>
      <c r="V258" s="48"/>
      <c r="W258" s="48"/>
      <c r="X258" s="500"/>
      <c r="Y258" s="48"/>
      <c r="Z258" s="48"/>
      <c r="AA258" s="48"/>
      <c r="AB258" s="48"/>
      <c r="AC258" s="48"/>
      <c r="AD258" s="48"/>
      <c r="AE258" s="48"/>
      <c r="AF258" s="48"/>
    </row>
    <row r="259" spans="1:32" ht="21" customHeight="1" x14ac:dyDescent="0.25">
      <c r="A259" s="48"/>
      <c r="B259" s="48"/>
      <c r="C259" s="48"/>
      <c r="D259" s="48"/>
      <c r="E259" s="48"/>
      <c r="F259" s="48"/>
      <c r="G259" s="48"/>
      <c r="H259" s="48"/>
      <c r="I259" s="48"/>
      <c r="J259" s="48"/>
      <c r="K259" s="48"/>
      <c r="L259" s="48"/>
      <c r="M259" s="48"/>
      <c r="N259" s="48"/>
      <c r="O259" s="48"/>
      <c r="P259" s="48"/>
      <c r="Q259" s="48"/>
      <c r="R259" s="48"/>
      <c r="S259" s="48"/>
      <c r="T259" s="48"/>
      <c r="U259" s="799"/>
      <c r="V259" s="48"/>
      <c r="W259" s="48"/>
      <c r="X259" s="500"/>
      <c r="Y259" s="48"/>
      <c r="Z259" s="48"/>
      <c r="AA259" s="48"/>
      <c r="AB259" s="48"/>
      <c r="AC259" s="48"/>
      <c r="AD259" s="48"/>
      <c r="AE259" s="48"/>
      <c r="AF259" s="48"/>
    </row>
    <row r="260" spans="1:32" ht="21" customHeight="1" x14ac:dyDescent="0.25">
      <c r="A260" s="48"/>
      <c r="B260" s="48"/>
      <c r="C260" s="48"/>
      <c r="D260" s="48"/>
      <c r="E260" s="48"/>
      <c r="F260" s="48"/>
      <c r="G260" s="48"/>
      <c r="H260" s="48"/>
      <c r="I260" s="48"/>
      <c r="J260" s="48"/>
      <c r="K260" s="48"/>
      <c r="L260" s="48"/>
      <c r="M260" s="48"/>
      <c r="N260" s="48"/>
      <c r="O260" s="48"/>
      <c r="P260" s="48"/>
      <c r="Q260" s="48"/>
      <c r="R260" s="48"/>
      <c r="S260" s="48"/>
      <c r="T260" s="48"/>
      <c r="U260" s="799"/>
      <c r="V260" s="48"/>
      <c r="W260" s="48"/>
      <c r="X260" s="500"/>
      <c r="Y260" s="48"/>
      <c r="Z260" s="48"/>
      <c r="AA260" s="48"/>
      <c r="AB260" s="48"/>
      <c r="AC260" s="48"/>
      <c r="AD260" s="48"/>
      <c r="AE260" s="48"/>
      <c r="AF260" s="48"/>
    </row>
    <row r="261" spans="1:32" ht="21" customHeight="1" x14ac:dyDescent="0.25">
      <c r="A261" s="48"/>
      <c r="B261" s="48"/>
      <c r="C261" s="48"/>
      <c r="D261" s="48"/>
      <c r="E261" s="48"/>
      <c r="F261" s="48"/>
      <c r="G261" s="48"/>
      <c r="H261" s="48"/>
      <c r="I261" s="48"/>
      <c r="J261" s="48"/>
      <c r="K261" s="48"/>
      <c r="L261" s="48"/>
      <c r="M261" s="48"/>
      <c r="N261" s="48"/>
      <c r="O261" s="48"/>
      <c r="P261" s="48"/>
      <c r="Q261" s="48"/>
      <c r="R261" s="48"/>
      <c r="S261" s="48"/>
      <c r="T261" s="48"/>
      <c r="U261" s="799"/>
      <c r="V261" s="48"/>
      <c r="W261" s="48"/>
      <c r="X261" s="500"/>
      <c r="Y261" s="48"/>
      <c r="Z261" s="48"/>
      <c r="AA261" s="48"/>
      <c r="AB261" s="48"/>
      <c r="AC261" s="48"/>
      <c r="AD261" s="48"/>
      <c r="AE261" s="48"/>
      <c r="AF261" s="48"/>
    </row>
    <row r="262" spans="1:32" ht="21" customHeight="1" x14ac:dyDescent="0.25">
      <c r="A262" s="48"/>
      <c r="B262" s="48"/>
      <c r="C262" s="48"/>
      <c r="D262" s="48"/>
      <c r="E262" s="48"/>
      <c r="F262" s="48"/>
      <c r="G262" s="48"/>
      <c r="H262" s="48"/>
      <c r="I262" s="48"/>
      <c r="J262" s="48"/>
      <c r="K262" s="48"/>
      <c r="L262" s="48"/>
      <c r="M262" s="48"/>
      <c r="N262" s="48"/>
      <c r="O262" s="48"/>
      <c r="P262" s="48"/>
      <c r="Q262" s="48"/>
      <c r="R262" s="48"/>
      <c r="S262" s="48"/>
      <c r="T262" s="48"/>
      <c r="U262" s="799"/>
      <c r="V262" s="48"/>
      <c r="W262" s="48"/>
      <c r="X262" s="500"/>
      <c r="Y262" s="48"/>
      <c r="Z262" s="48"/>
      <c r="AA262" s="48"/>
      <c r="AB262" s="48"/>
      <c r="AC262" s="48"/>
      <c r="AD262" s="48"/>
      <c r="AE262" s="48"/>
      <c r="AF262" s="48"/>
    </row>
    <row r="263" spans="1:32" ht="21" customHeight="1" x14ac:dyDescent="0.25">
      <c r="A263" s="48"/>
      <c r="B263" s="48"/>
      <c r="C263" s="48"/>
      <c r="D263" s="48"/>
      <c r="E263" s="48"/>
      <c r="F263" s="48"/>
      <c r="G263" s="48"/>
      <c r="H263" s="48"/>
      <c r="I263" s="48"/>
      <c r="J263" s="48"/>
      <c r="K263" s="48"/>
      <c r="L263" s="48"/>
      <c r="M263" s="48"/>
      <c r="N263" s="48"/>
      <c r="O263" s="48"/>
      <c r="P263" s="48"/>
      <c r="Q263" s="48"/>
      <c r="R263" s="48"/>
      <c r="S263" s="48"/>
      <c r="T263" s="48"/>
      <c r="U263" s="799"/>
      <c r="V263" s="48"/>
      <c r="W263" s="48"/>
      <c r="X263" s="500"/>
      <c r="Y263" s="48"/>
      <c r="Z263" s="48"/>
      <c r="AA263" s="48"/>
      <c r="AB263" s="48"/>
      <c r="AC263" s="48"/>
      <c r="AD263" s="48"/>
      <c r="AE263" s="48"/>
      <c r="AF263" s="48"/>
    </row>
    <row r="264" spans="1:32" ht="21" customHeight="1" x14ac:dyDescent="0.25">
      <c r="A264" s="48"/>
      <c r="B264" s="48"/>
      <c r="C264" s="48"/>
      <c r="D264" s="48"/>
      <c r="E264" s="48"/>
      <c r="F264" s="48"/>
      <c r="G264" s="48"/>
      <c r="H264" s="48"/>
      <c r="I264" s="48"/>
      <c r="J264" s="48"/>
      <c r="K264" s="48"/>
      <c r="L264" s="48"/>
      <c r="M264" s="48"/>
      <c r="N264" s="48"/>
      <c r="O264" s="48"/>
      <c r="P264" s="48"/>
      <c r="Q264" s="48"/>
      <c r="R264" s="48"/>
      <c r="S264" s="48"/>
      <c r="T264" s="48"/>
      <c r="U264" s="799"/>
      <c r="V264" s="48"/>
      <c r="W264" s="48"/>
      <c r="X264" s="500"/>
      <c r="Y264" s="48"/>
      <c r="Z264" s="48"/>
      <c r="AA264" s="48"/>
      <c r="AB264" s="48"/>
      <c r="AC264" s="48"/>
      <c r="AD264" s="48"/>
      <c r="AE264" s="48"/>
      <c r="AF264" s="48"/>
    </row>
    <row r="265" spans="1:32" ht="21" customHeight="1" x14ac:dyDescent="0.25">
      <c r="A265" s="48"/>
      <c r="B265" s="48"/>
      <c r="C265" s="48"/>
      <c r="D265" s="48"/>
      <c r="E265" s="48"/>
      <c r="F265" s="48"/>
      <c r="G265" s="48"/>
      <c r="H265" s="48"/>
      <c r="I265" s="48"/>
      <c r="J265" s="48"/>
      <c r="K265" s="48"/>
      <c r="L265" s="48"/>
      <c r="M265" s="48"/>
      <c r="N265" s="48"/>
      <c r="O265" s="48"/>
      <c r="P265" s="48"/>
      <c r="Q265" s="48"/>
      <c r="R265" s="48"/>
      <c r="S265" s="48"/>
      <c r="T265" s="48"/>
      <c r="U265" s="799"/>
      <c r="V265" s="48"/>
      <c r="W265" s="48"/>
      <c r="X265" s="500"/>
      <c r="Y265" s="48"/>
      <c r="Z265" s="48"/>
      <c r="AA265" s="48"/>
      <c r="AB265" s="48"/>
      <c r="AC265" s="48"/>
      <c r="AD265" s="48"/>
      <c r="AE265" s="48"/>
      <c r="AF265" s="48"/>
    </row>
    <row r="266" spans="1:32" ht="21" customHeight="1" x14ac:dyDescent="0.25">
      <c r="A266" s="48"/>
      <c r="B266" s="48"/>
      <c r="C266" s="48"/>
      <c r="D266" s="48"/>
      <c r="E266" s="48"/>
      <c r="F266" s="48"/>
      <c r="G266" s="48"/>
      <c r="H266" s="48"/>
      <c r="I266" s="48"/>
      <c r="J266" s="48"/>
      <c r="K266" s="48"/>
      <c r="L266" s="48"/>
      <c r="M266" s="48"/>
      <c r="N266" s="48"/>
      <c r="O266" s="48"/>
      <c r="P266" s="48"/>
      <c r="Q266" s="48"/>
      <c r="R266" s="48"/>
      <c r="S266" s="48"/>
      <c r="T266" s="48"/>
      <c r="U266" s="799"/>
      <c r="V266" s="48"/>
      <c r="W266" s="48"/>
      <c r="X266" s="500"/>
      <c r="Y266" s="48"/>
      <c r="Z266" s="48"/>
      <c r="AA266" s="48"/>
      <c r="AB266" s="48"/>
      <c r="AC266" s="48"/>
      <c r="AD266" s="48"/>
      <c r="AE266" s="48"/>
      <c r="AF266" s="48"/>
    </row>
    <row r="267" spans="1:32" ht="21" customHeight="1" x14ac:dyDescent="0.25">
      <c r="A267" s="48"/>
      <c r="B267" s="48"/>
      <c r="C267" s="48"/>
      <c r="D267" s="48"/>
      <c r="E267" s="48"/>
      <c r="F267" s="48"/>
      <c r="G267" s="48"/>
      <c r="H267" s="48"/>
      <c r="I267" s="48"/>
      <c r="J267" s="48"/>
      <c r="K267" s="48"/>
      <c r="L267" s="48"/>
      <c r="M267" s="48"/>
      <c r="N267" s="48"/>
      <c r="O267" s="48"/>
      <c r="P267" s="48"/>
      <c r="Q267" s="48"/>
      <c r="R267" s="48"/>
      <c r="S267" s="48"/>
      <c r="T267" s="48"/>
      <c r="U267" s="799"/>
      <c r="V267" s="48"/>
      <c r="W267" s="48"/>
      <c r="X267" s="500"/>
      <c r="Y267" s="48"/>
      <c r="Z267" s="48"/>
      <c r="AA267" s="48"/>
      <c r="AB267" s="48"/>
      <c r="AC267" s="48"/>
      <c r="AD267" s="48"/>
      <c r="AE267" s="48"/>
      <c r="AF267" s="48"/>
    </row>
    <row r="268" spans="1:32" ht="21" customHeight="1" x14ac:dyDescent="0.25">
      <c r="A268" s="48"/>
      <c r="B268" s="48"/>
      <c r="C268" s="48"/>
      <c r="D268" s="48"/>
      <c r="E268" s="48"/>
      <c r="F268" s="48"/>
      <c r="G268" s="48"/>
      <c r="H268" s="48"/>
      <c r="I268" s="48"/>
      <c r="J268" s="48"/>
      <c r="K268" s="48"/>
      <c r="L268" s="48"/>
      <c r="M268" s="48"/>
      <c r="N268" s="48"/>
      <c r="O268" s="48"/>
      <c r="P268" s="48"/>
      <c r="Q268" s="48"/>
      <c r="R268" s="48"/>
      <c r="S268" s="48"/>
      <c r="T268" s="48"/>
      <c r="U268" s="799"/>
      <c r="V268" s="48"/>
      <c r="W268" s="48"/>
      <c r="X268" s="500"/>
      <c r="Y268" s="48"/>
      <c r="Z268" s="48"/>
      <c r="AA268" s="48"/>
      <c r="AB268" s="48"/>
      <c r="AC268" s="48"/>
      <c r="AD268" s="48"/>
      <c r="AE268" s="48"/>
      <c r="AF268" s="48"/>
    </row>
    <row r="269" spans="1:32" ht="21" customHeight="1" x14ac:dyDescent="0.25">
      <c r="A269" s="48"/>
      <c r="B269" s="48"/>
      <c r="C269" s="48"/>
      <c r="D269" s="48"/>
      <c r="E269" s="48"/>
      <c r="F269" s="48"/>
      <c r="G269" s="48"/>
      <c r="H269" s="48"/>
      <c r="I269" s="48"/>
      <c r="J269" s="48"/>
      <c r="K269" s="48"/>
      <c r="L269" s="48"/>
      <c r="M269" s="48"/>
      <c r="N269" s="48"/>
      <c r="O269" s="48"/>
      <c r="P269" s="48"/>
      <c r="Q269" s="48"/>
      <c r="R269" s="48"/>
      <c r="S269" s="48"/>
      <c r="T269" s="48"/>
      <c r="U269" s="799"/>
      <c r="V269" s="48"/>
      <c r="W269" s="48"/>
      <c r="X269" s="500"/>
      <c r="Y269" s="48"/>
      <c r="Z269" s="48"/>
      <c r="AA269" s="48"/>
      <c r="AB269" s="48"/>
      <c r="AC269" s="48"/>
      <c r="AD269" s="48"/>
      <c r="AE269" s="48"/>
      <c r="AF269" s="48"/>
    </row>
    <row r="270" spans="1:32" ht="21" customHeight="1" x14ac:dyDescent="0.25">
      <c r="A270" s="48"/>
      <c r="B270" s="48"/>
      <c r="C270" s="48"/>
      <c r="D270" s="48"/>
      <c r="E270" s="48"/>
      <c r="F270" s="48"/>
      <c r="G270" s="48"/>
      <c r="H270" s="48"/>
      <c r="I270" s="48"/>
      <c r="J270" s="48"/>
      <c r="K270" s="48"/>
      <c r="L270" s="48"/>
      <c r="M270" s="48"/>
      <c r="N270" s="48"/>
      <c r="O270" s="48"/>
      <c r="P270" s="48"/>
      <c r="Q270" s="48"/>
      <c r="R270" s="48"/>
      <c r="S270" s="48"/>
      <c r="T270" s="48"/>
      <c r="U270" s="799"/>
      <c r="V270" s="48"/>
      <c r="W270" s="48"/>
      <c r="X270" s="500"/>
      <c r="Y270" s="48"/>
      <c r="Z270" s="48"/>
      <c r="AA270" s="48"/>
      <c r="AB270" s="48"/>
      <c r="AC270" s="48"/>
      <c r="AD270" s="48"/>
      <c r="AE270" s="48"/>
      <c r="AF270" s="48"/>
    </row>
    <row r="271" spans="1:32" ht="21" customHeight="1" x14ac:dyDescent="0.25">
      <c r="A271" s="48"/>
      <c r="B271" s="48"/>
      <c r="C271" s="48"/>
      <c r="D271" s="48"/>
      <c r="E271" s="48"/>
      <c r="F271" s="48"/>
      <c r="G271" s="48"/>
      <c r="H271" s="48"/>
      <c r="I271" s="48"/>
      <c r="J271" s="48"/>
      <c r="K271" s="48"/>
      <c r="L271" s="48"/>
      <c r="M271" s="48"/>
      <c r="N271" s="48"/>
      <c r="O271" s="48"/>
      <c r="P271" s="48"/>
      <c r="Q271" s="48"/>
      <c r="R271" s="48"/>
      <c r="S271" s="48"/>
      <c r="T271" s="48"/>
      <c r="U271" s="799"/>
      <c r="V271" s="48"/>
      <c r="W271" s="48"/>
      <c r="X271" s="500"/>
      <c r="Y271" s="48"/>
      <c r="Z271" s="48"/>
      <c r="AA271" s="48"/>
      <c r="AB271" s="48"/>
      <c r="AC271" s="48"/>
      <c r="AD271" s="48"/>
      <c r="AE271" s="48"/>
      <c r="AF271" s="48"/>
    </row>
    <row r="272" spans="1:32" ht="21" customHeight="1" x14ac:dyDescent="0.25">
      <c r="A272" s="48"/>
      <c r="B272" s="48"/>
      <c r="C272" s="48"/>
      <c r="D272" s="48"/>
      <c r="E272" s="48"/>
      <c r="F272" s="48"/>
      <c r="G272" s="48"/>
      <c r="H272" s="48"/>
      <c r="I272" s="48"/>
      <c r="J272" s="48"/>
      <c r="K272" s="48"/>
      <c r="L272" s="48"/>
      <c r="M272" s="48"/>
      <c r="N272" s="48"/>
      <c r="O272" s="48"/>
      <c r="P272" s="48"/>
      <c r="Q272" s="48"/>
      <c r="R272" s="48"/>
      <c r="S272" s="48"/>
      <c r="T272" s="48"/>
      <c r="U272" s="799"/>
      <c r="V272" s="48"/>
      <c r="W272" s="48"/>
      <c r="X272" s="500"/>
      <c r="Y272" s="48"/>
      <c r="Z272" s="48"/>
      <c r="AA272" s="48"/>
      <c r="AB272" s="48"/>
      <c r="AC272" s="48"/>
      <c r="AD272" s="48"/>
      <c r="AE272" s="48"/>
      <c r="AF272" s="48"/>
    </row>
    <row r="273" spans="1:32" ht="21" customHeight="1" x14ac:dyDescent="0.25">
      <c r="A273" s="48"/>
      <c r="B273" s="48"/>
      <c r="C273" s="48"/>
      <c r="D273" s="48"/>
      <c r="E273" s="48"/>
      <c r="F273" s="48"/>
      <c r="G273" s="48"/>
      <c r="H273" s="48"/>
      <c r="I273" s="48"/>
      <c r="J273" s="48"/>
      <c r="K273" s="48"/>
      <c r="L273" s="48"/>
      <c r="M273" s="48"/>
      <c r="N273" s="48"/>
      <c r="O273" s="48"/>
      <c r="P273" s="48"/>
      <c r="Q273" s="48"/>
      <c r="R273" s="48"/>
      <c r="S273" s="48"/>
      <c r="T273" s="48"/>
      <c r="U273" s="799"/>
      <c r="V273" s="48"/>
      <c r="W273" s="48"/>
      <c r="X273" s="500"/>
      <c r="Y273" s="48"/>
      <c r="Z273" s="48"/>
      <c r="AA273" s="48"/>
      <c r="AB273" s="48"/>
      <c r="AC273" s="48"/>
      <c r="AD273" s="48"/>
      <c r="AE273" s="48"/>
      <c r="AF273" s="48"/>
    </row>
    <row r="274" spans="1:32" ht="21" customHeight="1" x14ac:dyDescent="0.25">
      <c r="A274" s="48"/>
      <c r="B274" s="48"/>
      <c r="C274" s="48"/>
      <c r="D274" s="48"/>
      <c r="E274" s="48"/>
      <c r="F274" s="48"/>
      <c r="G274" s="48"/>
      <c r="H274" s="48"/>
      <c r="I274" s="48"/>
      <c r="J274" s="48"/>
      <c r="K274" s="48"/>
      <c r="L274" s="48"/>
      <c r="M274" s="48"/>
      <c r="N274" s="48"/>
      <c r="O274" s="48"/>
      <c r="P274" s="48"/>
      <c r="Q274" s="48"/>
      <c r="R274" s="48"/>
      <c r="S274" s="48"/>
      <c r="T274" s="48"/>
      <c r="U274" s="799"/>
      <c r="V274" s="48"/>
      <c r="W274" s="48"/>
      <c r="X274" s="500"/>
      <c r="Y274" s="48"/>
      <c r="Z274" s="48"/>
      <c r="AA274" s="48"/>
      <c r="AB274" s="48"/>
      <c r="AC274" s="48"/>
      <c r="AD274" s="48"/>
      <c r="AE274" s="48"/>
      <c r="AF274" s="48"/>
    </row>
    <row r="275" spans="1:32" ht="21" customHeight="1" x14ac:dyDescent="0.25">
      <c r="A275" s="48"/>
      <c r="B275" s="48"/>
      <c r="C275" s="48"/>
      <c r="D275" s="48"/>
      <c r="E275" s="48"/>
      <c r="F275" s="48"/>
      <c r="G275" s="48"/>
      <c r="H275" s="48"/>
      <c r="I275" s="48"/>
      <c r="J275" s="48"/>
      <c r="K275" s="48"/>
      <c r="L275" s="48"/>
      <c r="M275" s="48"/>
      <c r="N275" s="48"/>
      <c r="O275" s="48"/>
      <c r="P275" s="48"/>
      <c r="Q275" s="48"/>
      <c r="R275" s="48"/>
      <c r="S275" s="48"/>
      <c r="T275" s="48"/>
      <c r="U275" s="799"/>
      <c r="V275" s="48"/>
      <c r="W275" s="48"/>
      <c r="X275" s="500"/>
      <c r="Y275" s="48"/>
      <c r="Z275" s="48"/>
      <c r="AA275" s="48"/>
      <c r="AB275" s="48"/>
      <c r="AC275" s="48"/>
      <c r="AD275" s="48"/>
      <c r="AE275" s="48"/>
      <c r="AF275" s="48"/>
    </row>
    <row r="276" spans="1:32" ht="21" customHeight="1" x14ac:dyDescent="0.25">
      <c r="A276" s="48"/>
      <c r="B276" s="48"/>
      <c r="C276" s="48"/>
      <c r="D276" s="48"/>
      <c r="E276" s="48"/>
      <c r="F276" s="48"/>
      <c r="G276" s="48"/>
      <c r="H276" s="48"/>
      <c r="I276" s="48"/>
      <c r="J276" s="48"/>
      <c r="K276" s="48"/>
      <c r="L276" s="48"/>
      <c r="M276" s="48"/>
      <c r="N276" s="48"/>
      <c r="O276" s="48"/>
      <c r="P276" s="48"/>
      <c r="Q276" s="48"/>
      <c r="R276" s="48"/>
      <c r="S276" s="48"/>
      <c r="T276" s="48"/>
      <c r="U276" s="799"/>
      <c r="V276" s="48"/>
      <c r="W276" s="48"/>
      <c r="X276" s="500"/>
      <c r="Y276" s="48"/>
      <c r="Z276" s="48"/>
      <c r="AA276" s="48"/>
      <c r="AB276" s="48"/>
      <c r="AC276" s="48"/>
      <c r="AD276" s="48"/>
      <c r="AE276" s="48"/>
      <c r="AF276" s="48"/>
    </row>
    <row r="277" spans="1:32" ht="21" customHeight="1" x14ac:dyDescent="0.25">
      <c r="A277" s="48"/>
      <c r="B277" s="48"/>
      <c r="C277" s="48"/>
      <c r="D277" s="48"/>
      <c r="E277" s="48"/>
      <c r="F277" s="48"/>
      <c r="G277" s="48"/>
      <c r="H277" s="48"/>
      <c r="I277" s="48"/>
      <c r="J277" s="48"/>
      <c r="K277" s="48"/>
      <c r="L277" s="48"/>
      <c r="M277" s="48"/>
      <c r="N277" s="48"/>
      <c r="O277" s="48"/>
      <c r="P277" s="48"/>
      <c r="Q277" s="48"/>
      <c r="R277" s="48"/>
      <c r="S277" s="48"/>
      <c r="T277" s="48"/>
      <c r="U277" s="799"/>
      <c r="V277" s="48"/>
      <c r="W277" s="48"/>
      <c r="X277" s="500"/>
      <c r="Y277" s="48"/>
      <c r="Z277" s="48"/>
      <c r="AA277" s="48"/>
      <c r="AB277" s="48"/>
      <c r="AC277" s="48"/>
      <c r="AD277" s="48"/>
      <c r="AE277" s="48"/>
      <c r="AF277" s="48"/>
    </row>
    <row r="278" spans="1:32" ht="21" customHeight="1" x14ac:dyDescent="0.25">
      <c r="A278" s="48"/>
      <c r="B278" s="48"/>
      <c r="C278" s="48"/>
      <c r="D278" s="48"/>
      <c r="E278" s="48"/>
      <c r="F278" s="48"/>
      <c r="G278" s="48"/>
      <c r="H278" s="48"/>
      <c r="I278" s="48"/>
      <c r="J278" s="48"/>
      <c r="K278" s="48"/>
      <c r="L278" s="48"/>
      <c r="M278" s="48"/>
      <c r="N278" s="48"/>
      <c r="O278" s="48"/>
      <c r="P278" s="48"/>
      <c r="Q278" s="48"/>
      <c r="R278" s="48"/>
      <c r="S278" s="48"/>
      <c r="T278" s="48"/>
      <c r="U278" s="799"/>
      <c r="V278" s="48"/>
      <c r="W278" s="48"/>
      <c r="X278" s="500"/>
      <c r="Y278" s="48"/>
      <c r="Z278" s="48"/>
      <c r="AA278" s="48"/>
      <c r="AB278" s="48"/>
      <c r="AC278" s="48"/>
      <c r="AD278" s="48"/>
      <c r="AE278" s="48"/>
      <c r="AF278" s="48"/>
    </row>
    <row r="279" spans="1:32" ht="21" customHeight="1" x14ac:dyDescent="0.25">
      <c r="A279" s="48"/>
      <c r="B279" s="48"/>
      <c r="C279" s="48"/>
      <c r="D279" s="48"/>
      <c r="E279" s="48"/>
      <c r="F279" s="48"/>
      <c r="G279" s="48"/>
      <c r="H279" s="48"/>
      <c r="I279" s="48"/>
      <c r="J279" s="48"/>
      <c r="K279" s="48"/>
      <c r="L279" s="48"/>
      <c r="M279" s="48"/>
      <c r="N279" s="48"/>
      <c r="O279" s="48"/>
      <c r="P279" s="48"/>
      <c r="Q279" s="48"/>
      <c r="R279" s="48"/>
      <c r="S279" s="48"/>
      <c r="T279" s="48"/>
      <c r="U279" s="799"/>
      <c r="V279" s="48"/>
      <c r="W279" s="48"/>
      <c r="X279" s="500"/>
      <c r="Y279" s="48"/>
      <c r="Z279" s="48"/>
      <c r="AA279" s="48"/>
      <c r="AB279" s="48"/>
      <c r="AC279" s="48"/>
      <c r="AD279" s="48"/>
      <c r="AE279" s="48"/>
      <c r="AF279" s="48"/>
    </row>
    <row r="280" spans="1:32" ht="21" customHeight="1" x14ac:dyDescent="0.25">
      <c r="A280" s="48"/>
      <c r="B280" s="48"/>
      <c r="C280" s="48"/>
      <c r="D280" s="48"/>
      <c r="E280" s="48"/>
      <c r="F280" s="48"/>
      <c r="G280" s="48"/>
      <c r="H280" s="48"/>
      <c r="I280" s="48"/>
      <c r="J280" s="48"/>
      <c r="K280" s="48"/>
      <c r="L280" s="48"/>
      <c r="M280" s="48"/>
      <c r="N280" s="48"/>
      <c r="O280" s="48"/>
      <c r="P280" s="48"/>
      <c r="Q280" s="48"/>
      <c r="R280" s="48"/>
      <c r="S280" s="48"/>
      <c r="T280" s="48"/>
      <c r="U280" s="799"/>
      <c r="V280" s="48"/>
      <c r="W280" s="48"/>
      <c r="X280" s="500"/>
      <c r="Y280" s="48"/>
      <c r="Z280" s="48"/>
      <c r="AA280" s="48"/>
      <c r="AB280" s="48"/>
      <c r="AC280" s="48"/>
      <c r="AD280" s="48"/>
      <c r="AE280" s="48"/>
      <c r="AF280" s="48"/>
    </row>
    <row r="281" spans="1:32" ht="21" customHeight="1" x14ac:dyDescent="0.25">
      <c r="A281" s="48"/>
      <c r="B281" s="48"/>
      <c r="C281" s="48"/>
      <c r="D281" s="48"/>
      <c r="E281" s="48"/>
      <c r="F281" s="48"/>
      <c r="G281" s="48"/>
      <c r="H281" s="48"/>
      <c r="I281" s="48"/>
      <c r="J281" s="48"/>
      <c r="K281" s="48"/>
      <c r="L281" s="48"/>
      <c r="M281" s="48"/>
      <c r="N281" s="48"/>
      <c r="O281" s="48"/>
      <c r="P281" s="48"/>
      <c r="Q281" s="48"/>
      <c r="R281" s="48"/>
      <c r="S281" s="48"/>
      <c r="T281" s="48"/>
      <c r="U281" s="799"/>
      <c r="V281" s="48"/>
      <c r="W281" s="48"/>
      <c r="X281" s="500"/>
      <c r="Y281" s="48"/>
      <c r="Z281" s="48"/>
      <c r="AA281" s="48"/>
      <c r="AB281" s="48"/>
      <c r="AC281" s="48"/>
      <c r="AD281" s="48"/>
      <c r="AE281" s="48"/>
      <c r="AF281" s="48"/>
    </row>
    <row r="282" spans="1:32" ht="21" customHeight="1" x14ac:dyDescent="0.25">
      <c r="A282" s="48"/>
      <c r="B282" s="48"/>
      <c r="C282" s="48"/>
      <c r="D282" s="48"/>
      <c r="E282" s="48"/>
      <c r="F282" s="48"/>
      <c r="G282" s="48"/>
      <c r="H282" s="48"/>
      <c r="I282" s="48"/>
      <c r="J282" s="48"/>
      <c r="K282" s="48"/>
      <c r="L282" s="48"/>
      <c r="M282" s="48"/>
      <c r="N282" s="48"/>
      <c r="O282" s="48"/>
      <c r="P282" s="48"/>
      <c r="Q282" s="48"/>
      <c r="R282" s="48"/>
      <c r="S282" s="48"/>
      <c r="T282" s="48"/>
      <c r="U282" s="799"/>
      <c r="V282" s="48"/>
      <c r="W282" s="48"/>
      <c r="X282" s="500"/>
      <c r="Y282" s="48"/>
      <c r="Z282" s="48"/>
      <c r="AA282" s="48"/>
      <c r="AB282" s="48"/>
      <c r="AC282" s="48"/>
      <c r="AD282" s="48"/>
      <c r="AE282" s="48"/>
      <c r="AF282" s="48"/>
    </row>
    <row r="283" spans="1:32" ht="21" customHeight="1" x14ac:dyDescent="0.25">
      <c r="A283" s="48"/>
      <c r="B283" s="48"/>
      <c r="C283" s="48"/>
      <c r="D283" s="48"/>
      <c r="E283" s="48"/>
      <c r="F283" s="48"/>
      <c r="G283" s="48"/>
      <c r="H283" s="48"/>
      <c r="I283" s="48"/>
      <c r="J283" s="48"/>
      <c r="K283" s="48"/>
      <c r="L283" s="48"/>
      <c r="M283" s="48"/>
      <c r="N283" s="48"/>
      <c r="O283" s="48"/>
      <c r="P283" s="48"/>
      <c r="Q283" s="48"/>
      <c r="R283" s="48"/>
      <c r="S283" s="48"/>
      <c r="T283" s="48"/>
      <c r="U283" s="799"/>
      <c r="V283" s="48"/>
      <c r="W283" s="48"/>
      <c r="X283" s="500"/>
      <c r="Y283" s="48"/>
      <c r="Z283" s="48"/>
      <c r="AA283" s="48"/>
      <c r="AB283" s="48"/>
      <c r="AC283" s="48"/>
      <c r="AD283" s="48"/>
      <c r="AE283" s="48"/>
      <c r="AF283" s="48"/>
    </row>
    <row r="284" spans="1:32" ht="21" customHeight="1" x14ac:dyDescent="0.25">
      <c r="A284" s="48"/>
      <c r="B284" s="48"/>
      <c r="C284" s="48"/>
      <c r="D284" s="48"/>
      <c r="E284" s="48"/>
      <c r="F284" s="48"/>
      <c r="G284" s="48"/>
      <c r="H284" s="48"/>
      <c r="I284" s="48"/>
      <c r="J284" s="48"/>
      <c r="K284" s="48"/>
      <c r="L284" s="48"/>
      <c r="M284" s="48"/>
      <c r="N284" s="48"/>
      <c r="O284" s="48"/>
      <c r="P284" s="48"/>
      <c r="Q284" s="48"/>
      <c r="R284" s="48"/>
      <c r="S284" s="48"/>
      <c r="T284" s="48"/>
      <c r="U284" s="799"/>
      <c r="V284" s="48"/>
      <c r="W284" s="48"/>
      <c r="X284" s="500"/>
      <c r="Y284" s="48"/>
      <c r="Z284" s="48"/>
      <c r="AA284" s="48"/>
      <c r="AB284" s="48"/>
      <c r="AC284" s="48"/>
      <c r="AD284" s="48"/>
      <c r="AE284" s="48"/>
      <c r="AF284" s="48"/>
    </row>
    <row r="285" spans="1:32" ht="21" customHeight="1" x14ac:dyDescent="0.25">
      <c r="A285" s="48"/>
      <c r="B285" s="48"/>
      <c r="C285" s="48"/>
      <c r="D285" s="48"/>
      <c r="E285" s="48"/>
      <c r="F285" s="48"/>
      <c r="G285" s="48"/>
      <c r="H285" s="48"/>
      <c r="I285" s="48"/>
      <c r="J285" s="48"/>
      <c r="K285" s="48"/>
      <c r="L285" s="48"/>
      <c r="M285" s="48"/>
      <c r="N285" s="48"/>
      <c r="O285" s="48"/>
      <c r="P285" s="48"/>
      <c r="Q285" s="48"/>
      <c r="R285" s="48"/>
      <c r="S285" s="48"/>
      <c r="T285" s="48"/>
      <c r="U285" s="799"/>
      <c r="V285" s="48"/>
      <c r="W285" s="48"/>
      <c r="X285" s="500"/>
      <c r="Y285" s="48"/>
      <c r="Z285" s="48"/>
      <c r="AA285" s="48"/>
      <c r="AB285" s="48"/>
      <c r="AC285" s="48"/>
      <c r="AD285" s="48"/>
      <c r="AE285" s="48"/>
      <c r="AF285" s="48"/>
    </row>
    <row r="286" spans="1:32" ht="21" customHeight="1" x14ac:dyDescent="0.25">
      <c r="A286" s="48"/>
      <c r="B286" s="48"/>
      <c r="C286" s="48"/>
      <c r="D286" s="48"/>
      <c r="E286" s="48"/>
      <c r="F286" s="48"/>
      <c r="G286" s="48"/>
      <c r="H286" s="48"/>
      <c r="I286" s="48"/>
      <c r="J286" s="48"/>
      <c r="K286" s="48"/>
      <c r="L286" s="48"/>
      <c r="M286" s="48"/>
      <c r="N286" s="48"/>
      <c r="O286" s="48"/>
      <c r="P286" s="48"/>
      <c r="Q286" s="48"/>
      <c r="R286" s="48"/>
      <c r="S286" s="48"/>
      <c r="T286" s="48"/>
      <c r="U286" s="799"/>
      <c r="V286" s="48"/>
      <c r="W286" s="48"/>
      <c r="X286" s="500"/>
      <c r="Y286" s="48"/>
      <c r="Z286" s="48"/>
      <c r="AA286" s="48"/>
      <c r="AB286" s="48"/>
      <c r="AC286" s="48"/>
      <c r="AD286" s="48"/>
      <c r="AE286" s="48"/>
      <c r="AF286" s="48"/>
    </row>
    <row r="287" spans="1:32" ht="21" customHeight="1" x14ac:dyDescent="0.25">
      <c r="A287" s="48"/>
      <c r="B287" s="48"/>
      <c r="C287" s="48"/>
      <c r="D287" s="48"/>
      <c r="E287" s="48"/>
      <c r="F287" s="48"/>
      <c r="G287" s="48"/>
      <c r="H287" s="48"/>
      <c r="I287" s="48"/>
      <c r="J287" s="48"/>
      <c r="K287" s="48"/>
      <c r="L287" s="48"/>
      <c r="M287" s="48"/>
      <c r="N287" s="48"/>
      <c r="O287" s="48"/>
      <c r="P287" s="48"/>
      <c r="Q287" s="48"/>
      <c r="R287" s="48"/>
      <c r="S287" s="48"/>
      <c r="T287" s="48"/>
      <c r="U287" s="799"/>
      <c r="V287" s="48"/>
      <c r="W287" s="48"/>
      <c r="X287" s="500"/>
      <c r="Y287" s="48"/>
      <c r="Z287" s="48"/>
      <c r="AA287" s="48"/>
      <c r="AB287" s="48"/>
      <c r="AC287" s="48"/>
      <c r="AD287" s="48"/>
      <c r="AE287" s="48"/>
      <c r="AF287" s="48"/>
    </row>
    <row r="288" spans="1:32" ht="21" customHeight="1" x14ac:dyDescent="0.25">
      <c r="A288" s="48"/>
      <c r="B288" s="48"/>
      <c r="C288" s="48"/>
      <c r="D288" s="48"/>
      <c r="E288" s="48"/>
      <c r="F288" s="48"/>
      <c r="G288" s="48"/>
      <c r="H288" s="48"/>
      <c r="I288" s="48"/>
      <c r="J288" s="48"/>
      <c r="K288" s="48"/>
      <c r="L288" s="48"/>
      <c r="M288" s="48"/>
      <c r="N288" s="48"/>
      <c r="O288" s="48"/>
      <c r="P288" s="48"/>
      <c r="Q288" s="48"/>
      <c r="R288" s="48"/>
      <c r="S288" s="48"/>
      <c r="T288" s="48"/>
      <c r="U288" s="799"/>
      <c r="V288" s="48"/>
      <c r="W288" s="48"/>
      <c r="X288" s="500"/>
      <c r="Y288" s="48"/>
      <c r="Z288" s="48"/>
      <c r="AA288" s="48"/>
      <c r="AB288" s="48"/>
      <c r="AC288" s="48"/>
      <c r="AD288" s="48"/>
      <c r="AE288" s="48"/>
      <c r="AF288" s="48"/>
    </row>
    <row r="289" spans="1:32" ht="21" customHeight="1" x14ac:dyDescent="0.25">
      <c r="A289" s="48"/>
      <c r="B289" s="48"/>
      <c r="C289" s="48"/>
      <c r="D289" s="48"/>
      <c r="E289" s="48"/>
      <c r="F289" s="48"/>
      <c r="G289" s="48"/>
      <c r="H289" s="48"/>
      <c r="I289" s="48"/>
      <c r="J289" s="48"/>
      <c r="K289" s="48"/>
      <c r="L289" s="48"/>
      <c r="M289" s="48"/>
      <c r="N289" s="48"/>
      <c r="O289" s="48"/>
      <c r="P289" s="48"/>
      <c r="Q289" s="48"/>
      <c r="R289" s="48"/>
      <c r="S289" s="48"/>
      <c r="T289" s="48"/>
      <c r="U289" s="799"/>
      <c r="V289" s="48"/>
      <c r="W289" s="48"/>
      <c r="X289" s="500"/>
      <c r="Y289" s="48"/>
      <c r="Z289" s="48"/>
      <c r="AA289" s="48"/>
      <c r="AB289" s="48"/>
      <c r="AC289" s="48"/>
      <c r="AD289" s="48"/>
      <c r="AE289" s="48"/>
      <c r="AF289" s="48"/>
    </row>
    <row r="290" spans="1:32" ht="21" customHeight="1" x14ac:dyDescent="0.25">
      <c r="A290" s="48"/>
      <c r="B290" s="48"/>
      <c r="C290" s="48"/>
      <c r="D290" s="48"/>
      <c r="E290" s="48"/>
      <c r="F290" s="48"/>
      <c r="G290" s="48"/>
      <c r="H290" s="48"/>
      <c r="I290" s="48"/>
      <c r="J290" s="48"/>
      <c r="K290" s="48"/>
      <c r="L290" s="48"/>
      <c r="M290" s="48"/>
      <c r="N290" s="48"/>
      <c r="O290" s="48"/>
      <c r="P290" s="48"/>
      <c r="Q290" s="48"/>
      <c r="R290" s="48"/>
      <c r="S290" s="48"/>
      <c r="T290" s="48"/>
      <c r="U290" s="799"/>
      <c r="V290" s="48"/>
      <c r="W290" s="48"/>
      <c r="X290" s="500"/>
      <c r="Y290" s="48"/>
      <c r="Z290" s="48"/>
      <c r="AA290" s="48"/>
      <c r="AB290" s="48"/>
      <c r="AC290" s="48"/>
      <c r="AD290" s="48"/>
      <c r="AE290" s="48"/>
      <c r="AF290" s="48"/>
    </row>
    <row r="291" spans="1:32" ht="21" customHeight="1" x14ac:dyDescent="0.25">
      <c r="A291" s="48"/>
      <c r="B291" s="48"/>
      <c r="C291" s="48"/>
      <c r="D291" s="48"/>
      <c r="E291" s="48"/>
      <c r="F291" s="48"/>
      <c r="G291" s="48"/>
      <c r="H291" s="48"/>
      <c r="I291" s="48"/>
      <c r="J291" s="48"/>
      <c r="K291" s="48"/>
      <c r="L291" s="48"/>
      <c r="M291" s="48"/>
      <c r="N291" s="48"/>
      <c r="O291" s="48"/>
      <c r="P291" s="48"/>
      <c r="Q291" s="48"/>
      <c r="R291" s="48"/>
      <c r="S291" s="48"/>
      <c r="T291" s="48"/>
      <c r="U291" s="799"/>
      <c r="V291" s="48"/>
      <c r="W291" s="48"/>
      <c r="X291" s="500"/>
      <c r="Y291" s="48"/>
      <c r="Z291" s="48"/>
      <c r="AA291" s="48"/>
      <c r="AB291" s="48"/>
      <c r="AC291" s="48"/>
      <c r="AD291" s="48"/>
      <c r="AE291" s="48"/>
      <c r="AF291" s="48"/>
    </row>
    <row r="292" spans="1:32" ht="21" customHeight="1" x14ac:dyDescent="0.25">
      <c r="A292" s="48"/>
      <c r="B292" s="48"/>
      <c r="C292" s="48"/>
      <c r="D292" s="48"/>
      <c r="E292" s="48"/>
      <c r="F292" s="48"/>
      <c r="G292" s="48"/>
      <c r="H292" s="48"/>
      <c r="I292" s="48"/>
      <c r="J292" s="48"/>
      <c r="K292" s="48"/>
      <c r="L292" s="48"/>
      <c r="M292" s="48"/>
      <c r="N292" s="48"/>
      <c r="O292" s="48"/>
      <c r="P292" s="48"/>
      <c r="Q292" s="48"/>
      <c r="R292" s="48"/>
      <c r="S292" s="48"/>
      <c r="T292" s="48"/>
      <c r="U292" s="799"/>
      <c r="V292" s="48"/>
      <c r="W292" s="48"/>
      <c r="X292" s="500"/>
      <c r="Y292" s="48"/>
      <c r="Z292" s="48"/>
      <c r="AA292" s="48"/>
      <c r="AB292" s="48"/>
      <c r="AC292" s="48"/>
      <c r="AD292" s="48"/>
      <c r="AE292" s="48"/>
      <c r="AF292" s="48"/>
    </row>
    <row r="293" spans="1:32" ht="21" customHeight="1" x14ac:dyDescent="0.25">
      <c r="A293" s="48"/>
      <c r="B293" s="48"/>
      <c r="C293" s="48"/>
      <c r="D293" s="48"/>
      <c r="E293" s="48"/>
      <c r="F293" s="48"/>
      <c r="G293" s="48"/>
      <c r="H293" s="48"/>
      <c r="I293" s="48"/>
      <c r="J293" s="48"/>
      <c r="K293" s="48"/>
      <c r="L293" s="48"/>
      <c r="M293" s="48"/>
      <c r="N293" s="48"/>
      <c r="O293" s="48"/>
      <c r="P293" s="48"/>
      <c r="Q293" s="48"/>
      <c r="R293" s="48"/>
      <c r="S293" s="48"/>
      <c r="T293" s="48"/>
      <c r="U293" s="799"/>
      <c r="V293" s="48"/>
      <c r="W293" s="48"/>
      <c r="X293" s="500"/>
      <c r="Y293" s="48"/>
      <c r="Z293" s="48"/>
      <c r="AA293" s="48"/>
      <c r="AB293" s="48"/>
      <c r="AC293" s="48"/>
      <c r="AD293" s="48"/>
      <c r="AE293" s="48"/>
      <c r="AF293" s="48"/>
    </row>
    <row r="294" spans="1:32" ht="21" customHeight="1" x14ac:dyDescent="0.25">
      <c r="A294" s="48"/>
      <c r="B294" s="48"/>
      <c r="C294" s="48"/>
      <c r="D294" s="48"/>
      <c r="E294" s="48"/>
      <c r="F294" s="48"/>
      <c r="G294" s="48"/>
      <c r="H294" s="48"/>
      <c r="I294" s="48"/>
      <c r="J294" s="48"/>
      <c r="K294" s="48"/>
      <c r="L294" s="48"/>
      <c r="M294" s="48"/>
      <c r="N294" s="48"/>
      <c r="O294" s="48"/>
      <c r="P294" s="48"/>
      <c r="Q294" s="48"/>
      <c r="R294" s="48"/>
      <c r="S294" s="48"/>
      <c r="T294" s="48"/>
      <c r="U294" s="799"/>
      <c r="V294" s="48"/>
      <c r="W294" s="48"/>
      <c r="X294" s="500"/>
      <c r="Y294" s="48"/>
      <c r="Z294" s="48"/>
      <c r="AA294" s="48"/>
      <c r="AB294" s="48"/>
      <c r="AC294" s="48"/>
      <c r="AD294" s="48"/>
      <c r="AE294" s="48"/>
      <c r="AF294" s="48"/>
    </row>
    <row r="295" spans="1:32" ht="21" customHeight="1" x14ac:dyDescent="0.25">
      <c r="A295" s="48"/>
      <c r="B295" s="48"/>
      <c r="C295" s="48"/>
      <c r="D295" s="48"/>
      <c r="E295" s="48"/>
      <c r="F295" s="48"/>
      <c r="G295" s="48"/>
      <c r="H295" s="48"/>
      <c r="I295" s="48"/>
      <c r="J295" s="48"/>
      <c r="K295" s="48"/>
      <c r="L295" s="48"/>
      <c r="M295" s="48"/>
      <c r="N295" s="48"/>
      <c r="O295" s="48"/>
      <c r="P295" s="48"/>
      <c r="Q295" s="48"/>
      <c r="R295" s="48"/>
      <c r="S295" s="48"/>
      <c r="T295" s="48"/>
      <c r="U295" s="799"/>
      <c r="V295" s="48"/>
      <c r="W295" s="48"/>
      <c r="X295" s="500"/>
      <c r="Y295" s="48"/>
      <c r="Z295" s="48"/>
      <c r="AA295" s="48"/>
      <c r="AB295" s="48"/>
      <c r="AC295" s="48"/>
      <c r="AD295" s="48"/>
      <c r="AE295" s="48"/>
      <c r="AF295" s="48"/>
    </row>
    <row r="296" spans="1:32" ht="21" customHeight="1" x14ac:dyDescent="0.25">
      <c r="A296" s="48"/>
      <c r="B296" s="48"/>
      <c r="C296" s="48"/>
      <c r="D296" s="48"/>
      <c r="E296" s="48"/>
      <c r="F296" s="48"/>
      <c r="G296" s="48"/>
      <c r="H296" s="48"/>
      <c r="I296" s="48"/>
      <c r="J296" s="48"/>
      <c r="K296" s="48"/>
      <c r="L296" s="48"/>
      <c r="M296" s="48"/>
      <c r="N296" s="48"/>
      <c r="O296" s="48"/>
      <c r="P296" s="48"/>
      <c r="Q296" s="48"/>
      <c r="R296" s="48"/>
      <c r="S296" s="48"/>
      <c r="T296" s="48"/>
      <c r="U296" s="799"/>
      <c r="V296" s="48"/>
      <c r="W296" s="48"/>
      <c r="X296" s="500"/>
      <c r="Y296" s="48"/>
      <c r="Z296" s="48"/>
      <c r="AA296" s="48"/>
      <c r="AB296" s="48"/>
      <c r="AC296" s="48"/>
      <c r="AD296" s="48"/>
      <c r="AE296" s="48"/>
      <c r="AF296" s="48"/>
    </row>
    <row r="297" spans="1:32" ht="21" customHeight="1" x14ac:dyDescent="0.25">
      <c r="A297" s="48"/>
      <c r="B297" s="48"/>
      <c r="C297" s="48"/>
      <c r="D297" s="48"/>
      <c r="E297" s="48"/>
      <c r="F297" s="48"/>
      <c r="G297" s="48"/>
      <c r="H297" s="48"/>
      <c r="I297" s="48"/>
      <c r="J297" s="48"/>
      <c r="K297" s="48"/>
      <c r="L297" s="48"/>
      <c r="M297" s="48"/>
      <c r="N297" s="48"/>
      <c r="O297" s="48"/>
      <c r="P297" s="48"/>
      <c r="Q297" s="48"/>
      <c r="R297" s="48"/>
      <c r="S297" s="48"/>
      <c r="T297" s="48"/>
      <c r="U297" s="799"/>
      <c r="V297" s="48"/>
      <c r="W297" s="48"/>
      <c r="X297" s="500"/>
      <c r="Y297" s="48"/>
      <c r="Z297" s="48"/>
      <c r="AA297" s="48"/>
      <c r="AB297" s="48"/>
      <c r="AC297" s="48"/>
      <c r="AD297" s="48"/>
      <c r="AE297" s="48"/>
      <c r="AF297" s="48"/>
    </row>
    <row r="298" spans="1:32" ht="21" customHeight="1" x14ac:dyDescent="0.25">
      <c r="A298" s="48"/>
      <c r="B298" s="48"/>
      <c r="C298" s="48"/>
      <c r="D298" s="48"/>
      <c r="E298" s="48"/>
      <c r="F298" s="48"/>
      <c r="G298" s="48"/>
      <c r="H298" s="48"/>
      <c r="I298" s="48"/>
      <c r="J298" s="48"/>
      <c r="K298" s="48"/>
      <c r="L298" s="48"/>
      <c r="M298" s="48"/>
      <c r="N298" s="48"/>
      <c r="O298" s="48"/>
      <c r="P298" s="48"/>
      <c r="Q298" s="48"/>
      <c r="R298" s="48"/>
      <c r="S298" s="48"/>
      <c r="T298" s="48"/>
      <c r="U298" s="799"/>
      <c r="V298" s="48"/>
      <c r="W298" s="48"/>
      <c r="X298" s="500"/>
      <c r="Y298" s="48"/>
      <c r="Z298" s="48"/>
      <c r="AA298" s="48"/>
      <c r="AB298" s="48"/>
      <c r="AC298" s="48"/>
      <c r="AD298" s="48"/>
      <c r="AE298" s="48"/>
      <c r="AF298" s="48"/>
    </row>
    <row r="299" spans="1:32" ht="21" customHeight="1" x14ac:dyDescent="0.25">
      <c r="A299" s="48"/>
      <c r="B299" s="48"/>
      <c r="C299" s="48"/>
      <c r="D299" s="48"/>
      <c r="E299" s="48"/>
      <c r="F299" s="48"/>
      <c r="G299" s="48"/>
      <c r="H299" s="48"/>
      <c r="I299" s="48"/>
      <c r="J299" s="48"/>
      <c r="K299" s="48"/>
      <c r="L299" s="48"/>
      <c r="M299" s="48"/>
      <c r="N299" s="48"/>
      <c r="O299" s="48"/>
      <c r="P299" s="48"/>
      <c r="Q299" s="48"/>
      <c r="R299" s="48"/>
      <c r="S299" s="48"/>
      <c r="T299" s="48"/>
      <c r="U299" s="799"/>
      <c r="V299" s="48"/>
      <c r="W299" s="48"/>
      <c r="X299" s="500"/>
      <c r="Y299" s="48"/>
      <c r="Z299" s="48"/>
      <c r="AA299" s="48"/>
      <c r="AB299" s="48"/>
      <c r="AC299" s="48"/>
      <c r="AD299" s="48"/>
      <c r="AE299" s="48"/>
      <c r="AF299" s="48"/>
    </row>
    <row r="300" spans="1:32" ht="21" customHeight="1" x14ac:dyDescent="0.25">
      <c r="A300" s="48"/>
      <c r="B300" s="48"/>
      <c r="C300" s="48"/>
      <c r="D300" s="48"/>
      <c r="E300" s="48"/>
      <c r="F300" s="48"/>
      <c r="G300" s="48"/>
      <c r="H300" s="48"/>
      <c r="I300" s="48"/>
      <c r="J300" s="48"/>
      <c r="K300" s="48"/>
      <c r="L300" s="48"/>
      <c r="M300" s="48"/>
      <c r="N300" s="48"/>
      <c r="O300" s="48"/>
      <c r="P300" s="48"/>
      <c r="Q300" s="48"/>
      <c r="R300" s="48"/>
      <c r="S300" s="48"/>
      <c r="T300" s="48"/>
      <c r="U300" s="799"/>
      <c r="V300" s="48"/>
      <c r="W300" s="48"/>
      <c r="X300" s="500"/>
      <c r="Y300" s="48"/>
      <c r="Z300" s="48"/>
      <c r="AA300" s="48"/>
      <c r="AB300" s="48"/>
      <c r="AC300" s="48"/>
      <c r="AD300" s="48"/>
      <c r="AE300" s="48"/>
      <c r="AF300" s="48"/>
    </row>
    <row r="301" spans="1:32" ht="21" customHeight="1" x14ac:dyDescent="0.25">
      <c r="A301" s="48"/>
      <c r="B301" s="48"/>
      <c r="C301" s="48"/>
      <c r="D301" s="48"/>
      <c r="E301" s="48"/>
      <c r="F301" s="48"/>
      <c r="G301" s="48"/>
      <c r="H301" s="48"/>
      <c r="I301" s="48"/>
      <c r="J301" s="48"/>
      <c r="K301" s="48"/>
      <c r="L301" s="48"/>
      <c r="M301" s="48"/>
      <c r="N301" s="48"/>
      <c r="O301" s="48"/>
      <c r="P301" s="48"/>
      <c r="Q301" s="48"/>
      <c r="R301" s="48"/>
      <c r="S301" s="48"/>
      <c r="T301" s="48"/>
      <c r="U301" s="799"/>
      <c r="V301" s="48"/>
      <c r="W301" s="48"/>
      <c r="X301" s="500"/>
      <c r="Y301" s="48"/>
      <c r="Z301" s="48"/>
      <c r="AA301" s="48"/>
      <c r="AB301" s="48"/>
      <c r="AC301" s="48"/>
      <c r="AD301" s="48"/>
      <c r="AE301" s="48"/>
      <c r="AF301" s="48"/>
    </row>
    <row r="302" spans="1:32" ht="21" customHeight="1" x14ac:dyDescent="0.25">
      <c r="A302" s="48"/>
      <c r="B302" s="48"/>
      <c r="C302" s="48"/>
      <c r="D302" s="48"/>
      <c r="E302" s="48"/>
      <c r="F302" s="48"/>
      <c r="G302" s="48"/>
      <c r="H302" s="48"/>
      <c r="I302" s="48"/>
      <c r="J302" s="48"/>
      <c r="K302" s="48"/>
      <c r="L302" s="48"/>
      <c r="M302" s="48"/>
      <c r="N302" s="48"/>
      <c r="O302" s="48"/>
      <c r="P302" s="48"/>
      <c r="Q302" s="48"/>
      <c r="R302" s="48"/>
      <c r="S302" s="48"/>
      <c r="T302" s="48"/>
      <c r="U302" s="799"/>
      <c r="V302" s="48"/>
      <c r="W302" s="48"/>
      <c r="X302" s="500"/>
      <c r="Y302" s="48"/>
      <c r="Z302" s="48"/>
      <c r="AA302" s="48"/>
      <c r="AB302" s="48"/>
      <c r="AC302" s="48"/>
      <c r="AD302" s="48"/>
      <c r="AE302" s="48"/>
      <c r="AF302" s="48"/>
    </row>
    <row r="303" spans="1:32" ht="21" customHeight="1" x14ac:dyDescent="0.25">
      <c r="A303" s="48"/>
      <c r="B303" s="48"/>
      <c r="C303" s="48"/>
      <c r="D303" s="48"/>
      <c r="E303" s="48"/>
      <c r="F303" s="48"/>
      <c r="G303" s="48"/>
      <c r="H303" s="48"/>
      <c r="I303" s="48"/>
      <c r="J303" s="48"/>
      <c r="K303" s="48"/>
      <c r="L303" s="48"/>
      <c r="M303" s="48"/>
      <c r="N303" s="48"/>
      <c r="O303" s="48"/>
      <c r="P303" s="48"/>
      <c r="Q303" s="48"/>
      <c r="R303" s="48"/>
      <c r="S303" s="48"/>
      <c r="T303" s="48"/>
      <c r="U303" s="799"/>
      <c r="V303" s="48"/>
      <c r="W303" s="48"/>
      <c r="X303" s="500"/>
      <c r="Y303" s="48"/>
      <c r="Z303" s="48"/>
      <c r="AA303" s="48"/>
      <c r="AB303" s="48"/>
      <c r="AC303" s="48"/>
      <c r="AD303" s="48"/>
      <c r="AE303" s="48"/>
      <c r="AF303" s="48"/>
    </row>
    <row r="304" spans="1:32" ht="21" customHeight="1" x14ac:dyDescent="0.25">
      <c r="A304" s="48"/>
      <c r="B304" s="48"/>
      <c r="C304" s="48"/>
      <c r="D304" s="48"/>
      <c r="E304" s="48"/>
      <c r="F304" s="48"/>
      <c r="G304" s="48"/>
      <c r="H304" s="48"/>
      <c r="I304" s="48"/>
      <c r="J304" s="48"/>
      <c r="K304" s="48"/>
      <c r="L304" s="48"/>
      <c r="M304" s="48"/>
      <c r="N304" s="48"/>
      <c r="O304" s="48"/>
      <c r="P304" s="48"/>
      <c r="Q304" s="48"/>
      <c r="R304" s="48"/>
      <c r="S304" s="48"/>
      <c r="T304" s="48"/>
      <c r="U304" s="799"/>
      <c r="V304" s="48"/>
      <c r="W304" s="48"/>
      <c r="X304" s="500"/>
      <c r="Y304" s="48"/>
      <c r="Z304" s="48"/>
      <c r="AA304" s="48"/>
      <c r="AB304" s="48"/>
      <c r="AC304" s="48"/>
      <c r="AD304" s="48"/>
      <c r="AE304" s="48"/>
      <c r="AF304" s="48"/>
    </row>
    <row r="305" spans="1:32" ht="21" customHeight="1" x14ac:dyDescent="0.25">
      <c r="A305" s="48"/>
      <c r="B305" s="48"/>
      <c r="C305" s="48"/>
      <c r="D305" s="48"/>
      <c r="E305" s="48"/>
      <c r="F305" s="48"/>
      <c r="G305" s="48"/>
      <c r="H305" s="48"/>
      <c r="I305" s="48"/>
      <c r="J305" s="48"/>
      <c r="K305" s="48"/>
      <c r="L305" s="48"/>
      <c r="M305" s="48"/>
      <c r="N305" s="48"/>
      <c r="O305" s="48"/>
      <c r="P305" s="48"/>
      <c r="Q305" s="48"/>
      <c r="R305" s="48"/>
      <c r="S305" s="48"/>
      <c r="T305" s="48"/>
      <c r="U305" s="799"/>
      <c r="V305" s="48"/>
      <c r="W305" s="48"/>
      <c r="X305" s="500"/>
      <c r="Y305" s="48"/>
      <c r="Z305" s="48"/>
      <c r="AA305" s="48"/>
      <c r="AB305" s="48"/>
      <c r="AC305" s="48"/>
      <c r="AD305" s="48"/>
      <c r="AE305" s="48"/>
      <c r="AF305" s="48"/>
    </row>
    <row r="306" spans="1:32" ht="21" customHeight="1" x14ac:dyDescent="0.25">
      <c r="A306" s="48"/>
      <c r="B306" s="48"/>
      <c r="C306" s="48"/>
      <c r="D306" s="48"/>
      <c r="E306" s="48"/>
      <c r="F306" s="48"/>
      <c r="G306" s="48"/>
      <c r="H306" s="48"/>
      <c r="I306" s="48"/>
      <c r="J306" s="48"/>
      <c r="K306" s="48"/>
      <c r="L306" s="48"/>
      <c r="M306" s="48"/>
      <c r="N306" s="48"/>
      <c r="O306" s="48"/>
      <c r="P306" s="48"/>
      <c r="Q306" s="48"/>
      <c r="R306" s="48"/>
      <c r="S306" s="48"/>
      <c r="T306" s="48"/>
      <c r="U306" s="799"/>
      <c r="V306" s="48"/>
      <c r="W306" s="48"/>
      <c r="X306" s="500"/>
      <c r="Y306" s="48"/>
      <c r="Z306" s="48"/>
      <c r="AA306" s="48"/>
      <c r="AB306" s="48"/>
      <c r="AC306" s="48"/>
      <c r="AD306" s="48"/>
      <c r="AE306" s="48"/>
      <c r="AF306" s="48"/>
    </row>
    <row r="307" spans="1:32" ht="21" customHeight="1" x14ac:dyDescent="0.25">
      <c r="A307" s="48"/>
      <c r="B307" s="48"/>
      <c r="C307" s="48"/>
      <c r="D307" s="48"/>
      <c r="E307" s="48"/>
      <c r="F307" s="48"/>
      <c r="G307" s="48"/>
      <c r="H307" s="48"/>
      <c r="I307" s="48"/>
      <c r="J307" s="48"/>
      <c r="K307" s="48"/>
      <c r="L307" s="48"/>
      <c r="M307" s="48"/>
      <c r="N307" s="48"/>
      <c r="O307" s="48"/>
      <c r="P307" s="48"/>
      <c r="Q307" s="48"/>
      <c r="R307" s="48"/>
      <c r="S307" s="48"/>
      <c r="T307" s="48"/>
      <c r="U307" s="799"/>
      <c r="V307" s="48"/>
      <c r="W307" s="48"/>
      <c r="X307" s="500"/>
      <c r="Y307" s="48"/>
      <c r="Z307" s="48"/>
      <c r="AA307" s="48"/>
      <c r="AB307" s="48"/>
      <c r="AC307" s="48"/>
      <c r="AD307" s="48"/>
      <c r="AE307" s="48"/>
      <c r="AF307" s="48"/>
    </row>
    <row r="308" spans="1:32" ht="21" customHeight="1" x14ac:dyDescent="0.25">
      <c r="A308" s="48"/>
      <c r="B308" s="48"/>
      <c r="C308" s="48"/>
      <c r="D308" s="48"/>
      <c r="E308" s="48"/>
      <c r="F308" s="48"/>
      <c r="G308" s="48"/>
      <c r="H308" s="48"/>
      <c r="I308" s="48"/>
      <c r="J308" s="48"/>
      <c r="K308" s="48"/>
      <c r="L308" s="48"/>
      <c r="M308" s="48"/>
      <c r="N308" s="48"/>
      <c r="O308" s="48"/>
      <c r="P308" s="48"/>
      <c r="Q308" s="48"/>
      <c r="R308" s="48"/>
      <c r="S308" s="48"/>
      <c r="T308" s="48"/>
      <c r="U308" s="799"/>
      <c r="V308" s="48"/>
      <c r="W308" s="48"/>
      <c r="X308" s="500"/>
      <c r="Y308" s="48"/>
      <c r="Z308" s="48"/>
      <c r="AA308" s="48"/>
      <c r="AB308" s="48"/>
      <c r="AC308" s="48"/>
      <c r="AD308" s="48"/>
      <c r="AE308" s="48"/>
      <c r="AF308" s="48"/>
    </row>
    <row r="309" spans="1:32" ht="21" customHeight="1" x14ac:dyDescent="0.25">
      <c r="A309" s="48"/>
      <c r="B309" s="48"/>
      <c r="C309" s="48"/>
      <c r="D309" s="48"/>
      <c r="E309" s="48"/>
      <c r="F309" s="48"/>
      <c r="G309" s="48"/>
      <c r="H309" s="48"/>
      <c r="I309" s="48"/>
      <c r="J309" s="48"/>
      <c r="K309" s="48"/>
      <c r="L309" s="48"/>
      <c r="M309" s="48"/>
      <c r="N309" s="48"/>
      <c r="O309" s="48"/>
      <c r="P309" s="48"/>
      <c r="Q309" s="48"/>
      <c r="R309" s="48"/>
      <c r="S309" s="48"/>
      <c r="T309" s="48"/>
      <c r="U309" s="799"/>
      <c r="V309" s="48"/>
      <c r="W309" s="48"/>
      <c r="X309" s="500"/>
      <c r="Y309" s="48"/>
      <c r="Z309" s="48"/>
      <c r="AA309" s="48"/>
      <c r="AB309" s="48"/>
      <c r="AC309" s="48"/>
      <c r="AD309" s="48"/>
      <c r="AE309" s="48"/>
      <c r="AF309" s="48"/>
    </row>
    <row r="310" spans="1:32" ht="21" customHeight="1" x14ac:dyDescent="0.25">
      <c r="A310" s="48"/>
      <c r="B310" s="48"/>
      <c r="C310" s="48"/>
      <c r="D310" s="48"/>
      <c r="E310" s="48"/>
      <c r="F310" s="48"/>
      <c r="G310" s="48"/>
      <c r="H310" s="48"/>
      <c r="I310" s="48"/>
      <c r="J310" s="48"/>
      <c r="K310" s="48"/>
      <c r="L310" s="48"/>
      <c r="M310" s="48"/>
      <c r="N310" s="48"/>
      <c r="O310" s="48"/>
      <c r="P310" s="48"/>
      <c r="Q310" s="48"/>
      <c r="R310" s="48"/>
      <c r="S310" s="48"/>
      <c r="T310" s="48"/>
      <c r="U310" s="799"/>
      <c r="V310" s="48"/>
      <c r="W310" s="48"/>
      <c r="X310" s="500"/>
      <c r="Y310" s="48"/>
      <c r="Z310" s="48"/>
      <c r="AA310" s="48"/>
      <c r="AB310" s="48"/>
      <c r="AC310" s="48"/>
      <c r="AD310" s="48"/>
      <c r="AE310" s="48"/>
      <c r="AF310" s="48"/>
    </row>
    <row r="311" spans="1:32" ht="21" customHeight="1" x14ac:dyDescent="0.25">
      <c r="A311" s="48"/>
      <c r="B311" s="48"/>
      <c r="C311" s="48"/>
      <c r="D311" s="48"/>
      <c r="E311" s="48"/>
      <c r="F311" s="48"/>
      <c r="G311" s="48"/>
      <c r="H311" s="48"/>
      <c r="I311" s="48"/>
      <c r="J311" s="48"/>
      <c r="K311" s="48"/>
      <c r="L311" s="48"/>
      <c r="M311" s="48"/>
      <c r="N311" s="48"/>
      <c r="O311" s="48"/>
      <c r="P311" s="48"/>
      <c r="Q311" s="48"/>
      <c r="R311" s="48"/>
      <c r="S311" s="48"/>
      <c r="T311" s="48"/>
      <c r="U311" s="799"/>
      <c r="V311" s="48"/>
      <c r="W311" s="48"/>
      <c r="X311" s="500"/>
      <c r="Y311" s="48"/>
      <c r="Z311" s="48"/>
      <c r="AA311" s="48"/>
      <c r="AB311" s="48"/>
      <c r="AC311" s="48"/>
      <c r="AD311" s="48"/>
      <c r="AE311" s="48"/>
      <c r="AF311" s="48"/>
    </row>
    <row r="312" spans="1:32" ht="21" customHeight="1" x14ac:dyDescent="0.25">
      <c r="A312" s="48"/>
      <c r="B312" s="48"/>
      <c r="C312" s="48"/>
      <c r="D312" s="48"/>
      <c r="E312" s="48"/>
      <c r="F312" s="48"/>
      <c r="G312" s="48"/>
      <c r="H312" s="48"/>
      <c r="I312" s="48"/>
      <c r="J312" s="48"/>
      <c r="K312" s="48"/>
      <c r="L312" s="48"/>
      <c r="M312" s="48"/>
      <c r="N312" s="48"/>
      <c r="O312" s="48"/>
      <c r="P312" s="48"/>
      <c r="Q312" s="48"/>
      <c r="R312" s="48"/>
      <c r="S312" s="48"/>
      <c r="T312" s="48"/>
      <c r="U312" s="799"/>
      <c r="V312" s="48"/>
      <c r="W312" s="48"/>
      <c r="X312" s="500"/>
      <c r="Y312" s="48"/>
      <c r="Z312" s="48"/>
      <c r="AA312" s="48"/>
      <c r="AB312" s="48"/>
      <c r="AC312" s="48"/>
      <c r="AD312" s="48"/>
      <c r="AE312" s="48"/>
      <c r="AF312" s="48"/>
    </row>
    <row r="313" spans="1:32" ht="21" customHeight="1" x14ac:dyDescent="0.25">
      <c r="A313" s="48"/>
      <c r="B313" s="48"/>
      <c r="C313" s="48"/>
      <c r="D313" s="48"/>
      <c r="E313" s="48"/>
      <c r="F313" s="48"/>
      <c r="G313" s="48"/>
      <c r="H313" s="48"/>
      <c r="I313" s="48"/>
      <c r="J313" s="48"/>
      <c r="K313" s="48"/>
      <c r="L313" s="48"/>
      <c r="M313" s="48"/>
      <c r="N313" s="48"/>
      <c r="O313" s="48"/>
      <c r="P313" s="48"/>
      <c r="Q313" s="48"/>
      <c r="R313" s="48"/>
      <c r="S313" s="48"/>
      <c r="T313" s="48"/>
      <c r="U313" s="799"/>
      <c r="V313" s="48"/>
      <c r="W313" s="48"/>
      <c r="X313" s="500"/>
      <c r="Y313" s="48"/>
      <c r="Z313" s="48"/>
      <c r="AA313" s="48"/>
      <c r="AB313" s="48"/>
      <c r="AC313" s="48"/>
      <c r="AD313" s="48"/>
      <c r="AE313" s="48"/>
      <c r="AF313" s="48"/>
    </row>
    <row r="314" spans="1:32" ht="21" customHeight="1" x14ac:dyDescent="0.25">
      <c r="A314" s="48"/>
      <c r="B314" s="48"/>
      <c r="C314" s="48"/>
      <c r="D314" s="48"/>
      <c r="E314" s="48"/>
      <c r="F314" s="48"/>
      <c r="G314" s="48"/>
      <c r="H314" s="48"/>
      <c r="I314" s="48"/>
      <c r="J314" s="48"/>
      <c r="K314" s="48"/>
      <c r="L314" s="48"/>
      <c r="M314" s="48"/>
      <c r="N314" s="48"/>
      <c r="O314" s="48"/>
      <c r="P314" s="48"/>
      <c r="Q314" s="48"/>
      <c r="R314" s="48"/>
      <c r="S314" s="48"/>
      <c r="T314" s="48"/>
      <c r="U314" s="799"/>
      <c r="V314" s="48"/>
      <c r="W314" s="48"/>
      <c r="X314" s="500"/>
      <c r="Y314" s="48"/>
      <c r="Z314" s="48"/>
      <c r="AA314" s="48"/>
      <c r="AB314" s="48"/>
      <c r="AC314" s="48"/>
      <c r="AD314" s="48"/>
      <c r="AE314" s="48"/>
      <c r="AF314" s="48"/>
    </row>
    <row r="315" spans="1:32" ht="21" customHeight="1" x14ac:dyDescent="0.25">
      <c r="A315" s="48"/>
      <c r="B315" s="48"/>
      <c r="C315" s="48"/>
      <c r="D315" s="48"/>
      <c r="E315" s="48"/>
      <c r="F315" s="48"/>
      <c r="G315" s="48"/>
      <c r="H315" s="48"/>
      <c r="I315" s="48"/>
      <c r="J315" s="48"/>
      <c r="K315" s="48"/>
      <c r="L315" s="48"/>
      <c r="M315" s="48"/>
      <c r="N315" s="48"/>
      <c r="O315" s="48"/>
      <c r="P315" s="48"/>
      <c r="Q315" s="48"/>
      <c r="R315" s="48"/>
      <c r="S315" s="48"/>
      <c r="T315" s="48"/>
      <c r="U315" s="799"/>
      <c r="V315" s="48"/>
      <c r="W315" s="48"/>
      <c r="X315" s="500"/>
      <c r="Y315" s="48"/>
      <c r="Z315" s="48"/>
      <c r="AA315" s="48"/>
      <c r="AB315" s="48"/>
      <c r="AC315" s="48"/>
      <c r="AD315" s="48"/>
      <c r="AE315" s="48"/>
      <c r="AF315" s="48"/>
    </row>
    <row r="316" spans="1:32" ht="21" customHeight="1" x14ac:dyDescent="0.25">
      <c r="A316" s="48"/>
      <c r="B316" s="48"/>
      <c r="C316" s="48"/>
      <c r="D316" s="48"/>
      <c r="E316" s="48"/>
      <c r="F316" s="48"/>
      <c r="G316" s="48"/>
      <c r="H316" s="48"/>
      <c r="I316" s="48"/>
      <c r="J316" s="48"/>
      <c r="K316" s="48"/>
      <c r="L316" s="48"/>
      <c r="M316" s="48"/>
      <c r="N316" s="48"/>
      <c r="O316" s="48"/>
      <c r="P316" s="48"/>
      <c r="Q316" s="48"/>
      <c r="R316" s="48"/>
      <c r="S316" s="48"/>
      <c r="T316" s="48"/>
      <c r="U316" s="799"/>
      <c r="V316" s="48"/>
      <c r="W316" s="48"/>
      <c r="X316" s="500"/>
      <c r="Y316" s="48"/>
      <c r="Z316" s="48"/>
      <c r="AA316" s="48"/>
      <c r="AB316" s="48"/>
      <c r="AC316" s="48"/>
      <c r="AD316" s="48"/>
      <c r="AE316" s="48"/>
      <c r="AF316" s="48"/>
    </row>
    <row r="317" spans="1:32" ht="21" customHeight="1" x14ac:dyDescent="0.25">
      <c r="A317" s="48"/>
      <c r="B317" s="48"/>
      <c r="C317" s="48"/>
      <c r="D317" s="48"/>
      <c r="E317" s="48"/>
      <c r="F317" s="48"/>
      <c r="G317" s="48"/>
      <c r="H317" s="48"/>
      <c r="I317" s="48"/>
      <c r="J317" s="48"/>
      <c r="K317" s="48"/>
      <c r="L317" s="48"/>
      <c r="M317" s="48"/>
      <c r="N317" s="48"/>
      <c r="O317" s="48"/>
      <c r="P317" s="48"/>
      <c r="Q317" s="48"/>
      <c r="R317" s="48"/>
      <c r="S317" s="48"/>
      <c r="T317" s="48"/>
      <c r="U317" s="799"/>
      <c r="V317" s="48"/>
      <c r="W317" s="48"/>
      <c r="X317" s="500"/>
      <c r="Y317" s="48"/>
      <c r="Z317" s="48"/>
      <c r="AA317" s="48"/>
      <c r="AB317" s="48"/>
      <c r="AC317" s="48"/>
      <c r="AD317" s="48"/>
      <c r="AE317" s="48"/>
      <c r="AF317" s="48"/>
    </row>
    <row r="318" spans="1:32" ht="21" customHeight="1" x14ac:dyDescent="0.25">
      <c r="A318" s="48"/>
      <c r="B318" s="48"/>
      <c r="C318" s="48"/>
      <c r="D318" s="48"/>
      <c r="E318" s="48"/>
      <c r="F318" s="48"/>
      <c r="G318" s="48"/>
      <c r="H318" s="48"/>
      <c r="I318" s="48"/>
      <c r="J318" s="48"/>
      <c r="K318" s="48"/>
      <c r="L318" s="48"/>
      <c r="M318" s="48"/>
      <c r="N318" s="48"/>
      <c r="O318" s="48"/>
      <c r="P318" s="48"/>
      <c r="Q318" s="48"/>
      <c r="R318" s="48"/>
      <c r="S318" s="48"/>
      <c r="T318" s="48"/>
      <c r="U318" s="799"/>
      <c r="V318" s="48"/>
      <c r="W318" s="48"/>
      <c r="X318" s="500"/>
      <c r="Y318" s="48"/>
      <c r="Z318" s="48"/>
      <c r="AA318" s="48"/>
      <c r="AB318" s="48"/>
      <c r="AC318" s="48"/>
      <c r="AD318" s="48"/>
      <c r="AE318" s="48"/>
      <c r="AF318" s="48"/>
    </row>
    <row r="319" spans="1:32" ht="21" customHeight="1" x14ac:dyDescent="0.25">
      <c r="A319" s="48"/>
      <c r="B319" s="48"/>
      <c r="C319" s="48"/>
      <c r="D319" s="48"/>
      <c r="E319" s="48"/>
      <c r="F319" s="48"/>
      <c r="G319" s="48"/>
      <c r="H319" s="48"/>
      <c r="I319" s="48"/>
      <c r="J319" s="48"/>
      <c r="K319" s="48"/>
      <c r="L319" s="48"/>
      <c r="M319" s="48"/>
      <c r="N319" s="48"/>
      <c r="O319" s="48"/>
      <c r="P319" s="48"/>
      <c r="Q319" s="48"/>
      <c r="R319" s="48"/>
      <c r="S319" s="48"/>
      <c r="T319" s="48"/>
      <c r="U319" s="799"/>
      <c r="V319" s="48"/>
      <c r="W319" s="48"/>
      <c r="X319" s="500"/>
      <c r="Y319" s="48"/>
      <c r="Z319" s="48"/>
      <c r="AA319" s="48"/>
      <c r="AB319" s="48"/>
      <c r="AC319" s="48"/>
      <c r="AD319" s="48"/>
      <c r="AE319" s="48"/>
      <c r="AF319" s="48"/>
    </row>
    <row r="320" spans="1:32" ht="21" customHeight="1" x14ac:dyDescent="0.25">
      <c r="A320" s="48"/>
      <c r="B320" s="48"/>
      <c r="C320" s="48"/>
      <c r="D320" s="48"/>
      <c r="E320" s="48"/>
      <c r="F320" s="48"/>
      <c r="G320" s="48"/>
      <c r="H320" s="48"/>
      <c r="I320" s="48"/>
      <c r="J320" s="48"/>
      <c r="K320" s="48"/>
      <c r="L320" s="48"/>
      <c r="M320" s="48"/>
      <c r="N320" s="48"/>
      <c r="O320" s="48"/>
      <c r="P320" s="48"/>
      <c r="Q320" s="48"/>
      <c r="R320" s="48"/>
      <c r="S320" s="48"/>
      <c r="T320" s="48"/>
      <c r="U320" s="799"/>
      <c r="V320" s="48"/>
      <c r="W320" s="48"/>
      <c r="X320" s="500"/>
      <c r="Y320" s="48"/>
      <c r="Z320" s="48"/>
      <c r="AA320" s="48"/>
      <c r="AB320" s="48"/>
      <c r="AC320" s="48"/>
      <c r="AD320" s="48"/>
      <c r="AE320" s="48"/>
      <c r="AF320" s="48"/>
    </row>
    <row r="321" spans="1:32" ht="21" customHeight="1" x14ac:dyDescent="0.25">
      <c r="A321" s="48"/>
      <c r="B321" s="48"/>
      <c r="C321" s="48"/>
      <c r="D321" s="48"/>
      <c r="E321" s="48"/>
      <c r="F321" s="48"/>
      <c r="G321" s="48"/>
      <c r="H321" s="48"/>
      <c r="I321" s="48"/>
      <c r="J321" s="48"/>
      <c r="K321" s="48"/>
      <c r="L321" s="48"/>
      <c r="M321" s="48"/>
      <c r="N321" s="48"/>
      <c r="O321" s="48"/>
      <c r="P321" s="48"/>
      <c r="Q321" s="48"/>
      <c r="R321" s="48"/>
      <c r="S321" s="48"/>
      <c r="T321" s="48"/>
      <c r="U321" s="799"/>
      <c r="V321" s="48"/>
      <c r="W321" s="48"/>
      <c r="X321" s="500"/>
      <c r="Y321" s="48"/>
      <c r="Z321" s="48"/>
      <c r="AA321" s="48"/>
      <c r="AB321" s="48"/>
      <c r="AC321" s="48"/>
      <c r="AD321" s="48"/>
      <c r="AE321" s="48"/>
      <c r="AF321" s="48"/>
    </row>
    <row r="322" spans="1:32" ht="21" customHeight="1" x14ac:dyDescent="0.25">
      <c r="A322" s="48"/>
      <c r="B322" s="48"/>
      <c r="C322" s="48"/>
      <c r="D322" s="48"/>
      <c r="E322" s="48"/>
      <c r="F322" s="48"/>
      <c r="G322" s="48"/>
      <c r="H322" s="48"/>
      <c r="I322" s="48"/>
      <c r="J322" s="48"/>
      <c r="K322" s="48"/>
      <c r="L322" s="48"/>
      <c r="M322" s="48"/>
      <c r="N322" s="48"/>
      <c r="O322" s="48"/>
      <c r="P322" s="48"/>
      <c r="Q322" s="48"/>
      <c r="R322" s="48"/>
      <c r="S322" s="48"/>
      <c r="T322" s="48"/>
      <c r="U322" s="799"/>
      <c r="V322" s="48"/>
      <c r="W322" s="48"/>
      <c r="X322" s="500"/>
      <c r="Y322" s="48"/>
      <c r="Z322" s="48"/>
      <c r="AA322" s="48"/>
      <c r="AB322" s="48"/>
      <c r="AC322" s="48"/>
      <c r="AD322" s="48"/>
      <c r="AE322" s="48"/>
      <c r="AF322" s="48"/>
    </row>
    <row r="323" spans="1:32" ht="21" customHeight="1" x14ac:dyDescent="0.25">
      <c r="A323" s="48"/>
      <c r="B323" s="48"/>
      <c r="C323" s="48"/>
      <c r="D323" s="48"/>
      <c r="E323" s="48"/>
      <c r="F323" s="48"/>
      <c r="G323" s="48"/>
      <c r="H323" s="48"/>
      <c r="I323" s="48"/>
      <c r="J323" s="48"/>
      <c r="K323" s="48"/>
      <c r="L323" s="48"/>
      <c r="M323" s="48"/>
      <c r="N323" s="48"/>
      <c r="O323" s="48"/>
      <c r="P323" s="48"/>
      <c r="Q323" s="48"/>
      <c r="R323" s="48"/>
      <c r="S323" s="48"/>
      <c r="T323" s="48"/>
      <c r="U323" s="799"/>
      <c r="V323" s="48"/>
      <c r="W323" s="48"/>
      <c r="X323" s="500"/>
      <c r="Y323" s="48"/>
      <c r="Z323" s="48"/>
      <c r="AA323" s="48"/>
      <c r="AB323" s="48"/>
      <c r="AC323" s="48"/>
      <c r="AD323" s="48"/>
      <c r="AE323" s="48"/>
      <c r="AF323" s="48"/>
    </row>
    <row r="324" spans="1:32" ht="21" customHeight="1" x14ac:dyDescent="0.25">
      <c r="A324" s="48"/>
      <c r="B324" s="48"/>
      <c r="C324" s="48"/>
      <c r="D324" s="48"/>
      <c r="E324" s="48"/>
      <c r="F324" s="48"/>
      <c r="G324" s="48"/>
      <c r="H324" s="48"/>
      <c r="I324" s="48"/>
      <c r="J324" s="48"/>
      <c r="K324" s="48"/>
      <c r="L324" s="48"/>
      <c r="M324" s="48"/>
      <c r="N324" s="48"/>
      <c r="O324" s="48"/>
      <c r="P324" s="48"/>
      <c r="Q324" s="48"/>
      <c r="R324" s="48"/>
      <c r="S324" s="48"/>
      <c r="T324" s="48"/>
      <c r="U324" s="799"/>
      <c r="V324" s="48"/>
      <c r="W324" s="48"/>
      <c r="X324" s="500"/>
      <c r="Y324" s="48"/>
      <c r="Z324" s="48"/>
      <c r="AA324" s="48"/>
      <c r="AB324" s="48"/>
      <c r="AC324" s="48"/>
      <c r="AD324" s="48"/>
      <c r="AE324" s="48"/>
      <c r="AF324" s="48"/>
    </row>
    <row r="325" spans="1:32" ht="21" customHeight="1" x14ac:dyDescent="0.25">
      <c r="A325" s="48"/>
      <c r="B325" s="48"/>
      <c r="C325" s="48"/>
      <c r="D325" s="48"/>
      <c r="E325" s="48"/>
      <c r="F325" s="48"/>
      <c r="G325" s="48"/>
      <c r="H325" s="48"/>
      <c r="I325" s="48"/>
      <c r="J325" s="48"/>
      <c r="K325" s="48"/>
      <c r="L325" s="48"/>
      <c r="M325" s="48"/>
      <c r="N325" s="48"/>
      <c r="O325" s="48"/>
      <c r="P325" s="48"/>
      <c r="Q325" s="48"/>
      <c r="R325" s="48"/>
      <c r="S325" s="48"/>
      <c r="T325" s="48"/>
      <c r="U325" s="799"/>
      <c r="V325" s="48"/>
      <c r="W325" s="48"/>
      <c r="X325" s="500"/>
      <c r="Y325" s="48"/>
      <c r="Z325" s="48"/>
      <c r="AA325" s="48"/>
      <c r="AB325" s="48"/>
      <c r="AC325" s="48"/>
      <c r="AD325" s="48"/>
      <c r="AE325" s="48"/>
      <c r="AF325" s="48"/>
    </row>
    <row r="326" spans="1:32" ht="21" customHeight="1" x14ac:dyDescent="0.25">
      <c r="A326" s="48"/>
      <c r="B326" s="48"/>
      <c r="C326" s="48"/>
      <c r="D326" s="48"/>
      <c r="E326" s="48"/>
      <c r="F326" s="48"/>
      <c r="G326" s="48"/>
      <c r="H326" s="48"/>
      <c r="I326" s="48"/>
      <c r="J326" s="48"/>
      <c r="K326" s="48"/>
      <c r="L326" s="48"/>
      <c r="M326" s="48"/>
      <c r="N326" s="48"/>
      <c r="O326" s="48"/>
      <c r="P326" s="48"/>
      <c r="Q326" s="48"/>
      <c r="R326" s="48"/>
      <c r="S326" s="48"/>
      <c r="T326" s="48"/>
      <c r="U326" s="799"/>
      <c r="V326" s="48"/>
      <c r="W326" s="48"/>
      <c r="X326" s="500"/>
      <c r="Y326" s="48"/>
      <c r="Z326" s="48"/>
      <c r="AA326" s="48"/>
      <c r="AB326" s="48"/>
      <c r="AC326" s="48"/>
      <c r="AD326" s="48"/>
      <c r="AE326" s="48"/>
      <c r="AF326" s="48"/>
    </row>
    <row r="327" spans="1:32" ht="21" customHeight="1" x14ac:dyDescent="0.25">
      <c r="A327" s="48"/>
      <c r="B327" s="48"/>
      <c r="C327" s="48"/>
      <c r="D327" s="48"/>
      <c r="E327" s="48"/>
      <c r="F327" s="48"/>
      <c r="G327" s="48"/>
      <c r="H327" s="48"/>
      <c r="I327" s="48"/>
      <c r="J327" s="48"/>
      <c r="K327" s="48"/>
      <c r="L327" s="48"/>
      <c r="M327" s="48"/>
      <c r="N327" s="48"/>
      <c r="O327" s="48"/>
      <c r="P327" s="48"/>
      <c r="Q327" s="48"/>
      <c r="R327" s="48"/>
      <c r="S327" s="48"/>
      <c r="T327" s="48"/>
      <c r="U327" s="799"/>
      <c r="V327" s="48"/>
      <c r="W327" s="48"/>
      <c r="X327" s="500"/>
      <c r="Y327" s="48"/>
      <c r="Z327" s="48"/>
      <c r="AA327" s="48"/>
      <c r="AB327" s="48"/>
      <c r="AC327" s="48"/>
      <c r="AD327" s="48"/>
      <c r="AE327" s="48"/>
      <c r="AF327" s="48"/>
    </row>
    <row r="328" spans="1:32" ht="21" customHeight="1" x14ac:dyDescent="0.25">
      <c r="A328" s="48"/>
      <c r="B328" s="48"/>
      <c r="C328" s="48"/>
      <c r="D328" s="48"/>
      <c r="E328" s="48"/>
      <c r="F328" s="48"/>
      <c r="G328" s="48"/>
      <c r="H328" s="48"/>
      <c r="I328" s="48"/>
      <c r="J328" s="48"/>
      <c r="K328" s="48"/>
      <c r="L328" s="48"/>
      <c r="M328" s="48"/>
      <c r="N328" s="48"/>
      <c r="O328" s="48"/>
      <c r="P328" s="48"/>
      <c r="Q328" s="48"/>
      <c r="R328" s="48"/>
      <c r="S328" s="48"/>
      <c r="T328" s="48"/>
      <c r="U328" s="799"/>
      <c r="V328" s="48"/>
      <c r="W328" s="48"/>
      <c r="X328" s="500"/>
      <c r="Y328" s="48"/>
      <c r="Z328" s="48"/>
      <c r="AA328" s="48"/>
      <c r="AB328" s="48"/>
      <c r="AC328" s="48"/>
      <c r="AD328" s="48"/>
      <c r="AE328" s="48"/>
      <c r="AF328" s="48"/>
    </row>
    <row r="329" spans="1:32" ht="21" customHeight="1" x14ac:dyDescent="0.25">
      <c r="A329" s="48"/>
      <c r="B329" s="48"/>
      <c r="C329" s="48"/>
      <c r="D329" s="48"/>
      <c r="E329" s="48"/>
      <c r="F329" s="48"/>
      <c r="G329" s="48"/>
      <c r="H329" s="48"/>
      <c r="I329" s="48"/>
      <c r="J329" s="48"/>
      <c r="K329" s="48"/>
      <c r="L329" s="48"/>
      <c r="M329" s="48"/>
      <c r="N329" s="48"/>
      <c r="O329" s="48"/>
      <c r="P329" s="48"/>
      <c r="Q329" s="48"/>
      <c r="R329" s="48"/>
      <c r="S329" s="48"/>
      <c r="T329" s="48"/>
      <c r="U329" s="799"/>
      <c r="V329" s="48"/>
      <c r="W329" s="48"/>
      <c r="X329" s="500"/>
      <c r="Y329" s="48"/>
      <c r="Z329" s="48"/>
      <c r="AA329" s="48"/>
      <c r="AB329" s="48"/>
      <c r="AC329" s="48"/>
      <c r="AD329" s="48"/>
      <c r="AE329" s="48"/>
      <c r="AF329" s="48"/>
    </row>
    <row r="330" spans="1:32" ht="21" customHeight="1" x14ac:dyDescent="0.25">
      <c r="A330" s="48"/>
      <c r="B330" s="48"/>
      <c r="C330" s="48"/>
      <c r="D330" s="48"/>
      <c r="E330" s="48"/>
      <c r="F330" s="48"/>
      <c r="G330" s="48"/>
      <c r="H330" s="48"/>
      <c r="I330" s="48"/>
      <c r="J330" s="48"/>
      <c r="K330" s="48"/>
      <c r="L330" s="48"/>
      <c r="M330" s="48"/>
      <c r="N330" s="48"/>
      <c r="O330" s="48"/>
      <c r="P330" s="48"/>
      <c r="Q330" s="48"/>
      <c r="R330" s="48"/>
      <c r="S330" s="48"/>
      <c r="T330" s="48"/>
      <c r="U330" s="799"/>
      <c r="V330" s="48"/>
      <c r="W330" s="48"/>
      <c r="X330" s="500"/>
      <c r="Y330" s="48"/>
      <c r="Z330" s="48"/>
      <c r="AA330" s="48"/>
      <c r="AB330" s="48"/>
      <c r="AC330" s="48"/>
      <c r="AD330" s="48"/>
      <c r="AE330" s="48"/>
      <c r="AF330" s="48"/>
    </row>
    <row r="331" spans="1:32" ht="21" customHeight="1" x14ac:dyDescent="0.25">
      <c r="A331" s="48"/>
      <c r="B331" s="48"/>
      <c r="C331" s="48"/>
      <c r="D331" s="48"/>
      <c r="E331" s="48"/>
      <c r="F331" s="48"/>
      <c r="G331" s="48"/>
      <c r="H331" s="48"/>
      <c r="I331" s="48"/>
      <c r="J331" s="48"/>
      <c r="K331" s="48"/>
      <c r="L331" s="48"/>
      <c r="M331" s="48"/>
      <c r="N331" s="48"/>
      <c r="O331" s="48"/>
      <c r="P331" s="48"/>
      <c r="Q331" s="48"/>
      <c r="R331" s="48"/>
      <c r="S331" s="48"/>
      <c r="T331" s="48"/>
      <c r="U331" s="799"/>
      <c r="V331" s="48"/>
      <c r="W331" s="48"/>
      <c r="X331" s="500"/>
      <c r="Y331" s="48"/>
      <c r="Z331" s="48"/>
      <c r="AA331" s="48"/>
      <c r="AB331" s="48"/>
      <c r="AC331" s="48"/>
      <c r="AD331" s="48"/>
      <c r="AE331" s="48"/>
      <c r="AF331" s="48"/>
    </row>
    <row r="332" spans="1:32" ht="21" customHeight="1" x14ac:dyDescent="0.25">
      <c r="A332" s="48"/>
      <c r="B332" s="48"/>
      <c r="C332" s="48"/>
      <c r="D332" s="48"/>
      <c r="E332" s="48"/>
      <c r="F332" s="48"/>
      <c r="G332" s="48"/>
      <c r="H332" s="48"/>
      <c r="I332" s="48"/>
      <c r="J332" s="48"/>
      <c r="K332" s="48"/>
      <c r="L332" s="48"/>
      <c r="M332" s="48"/>
      <c r="N332" s="48"/>
      <c r="O332" s="48"/>
      <c r="P332" s="48"/>
      <c r="Q332" s="48"/>
      <c r="R332" s="48"/>
      <c r="S332" s="48"/>
      <c r="T332" s="48"/>
      <c r="U332" s="799"/>
      <c r="V332" s="48"/>
      <c r="W332" s="48"/>
      <c r="X332" s="500"/>
      <c r="Y332" s="48"/>
      <c r="Z332" s="48"/>
      <c r="AA332" s="48"/>
      <c r="AB332" s="48"/>
      <c r="AC332" s="48"/>
      <c r="AD332" s="48"/>
      <c r="AE332" s="48"/>
      <c r="AF332" s="48"/>
    </row>
    <row r="333" spans="1:32" ht="21" customHeight="1" x14ac:dyDescent="0.25">
      <c r="A333" s="48"/>
      <c r="B333" s="48"/>
      <c r="C333" s="48"/>
      <c r="D333" s="48"/>
      <c r="E333" s="48"/>
      <c r="F333" s="48"/>
      <c r="G333" s="48"/>
      <c r="H333" s="48"/>
      <c r="I333" s="48"/>
      <c r="J333" s="48"/>
      <c r="K333" s="48"/>
      <c r="L333" s="48"/>
      <c r="M333" s="48"/>
      <c r="N333" s="48"/>
      <c r="O333" s="48"/>
      <c r="P333" s="48"/>
      <c r="Q333" s="48"/>
      <c r="R333" s="48"/>
      <c r="S333" s="48"/>
      <c r="T333" s="48"/>
      <c r="U333" s="799"/>
      <c r="V333" s="48"/>
      <c r="W333" s="48"/>
      <c r="X333" s="500"/>
      <c r="Y333" s="48"/>
      <c r="Z333" s="48"/>
      <c r="AA333" s="48"/>
      <c r="AB333" s="48"/>
      <c r="AC333" s="48"/>
      <c r="AD333" s="48"/>
      <c r="AE333" s="48"/>
      <c r="AF333" s="48"/>
    </row>
    <row r="334" spans="1:32" ht="21" customHeight="1" x14ac:dyDescent="0.25">
      <c r="A334" s="48"/>
      <c r="B334" s="48"/>
      <c r="C334" s="48"/>
      <c r="D334" s="48"/>
      <c r="E334" s="48"/>
      <c r="F334" s="48"/>
      <c r="G334" s="48"/>
      <c r="H334" s="48"/>
      <c r="I334" s="48"/>
      <c r="J334" s="48"/>
      <c r="K334" s="48"/>
      <c r="L334" s="48"/>
      <c r="M334" s="48"/>
      <c r="N334" s="48"/>
      <c r="O334" s="48"/>
      <c r="P334" s="48"/>
      <c r="Q334" s="48"/>
      <c r="R334" s="48"/>
      <c r="S334" s="48"/>
      <c r="T334" s="48"/>
      <c r="U334" s="799"/>
      <c r="V334" s="48"/>
      <c r="W334" s="48"/>
      <c r="X334" s="500"/>
      <c r="Y334" s="48"/>
      <c r="Z334" s="48"/>
      <c r="AA334" s="48"/>
      <c r="AB334" s="48"/>
      <c r="AC334" s="48"/>
      <c r="AD334" s="48"/>
      <c r="AE334" s="48"/>
      <c r="AF334" s="48"/>
    </row>
    <row r="335" spans="1:32" ht="21" customHeight="1" x14ac:dyDescent="0.25">
      <c r="A335" s="48"/>
      <c r="B335" s="48"/>
      <c r="C335" s="48"/>
      <c r="D335" s="48"/>
      <c r="E335" s="48"/>
      <c r="F335" s="48"/>
      <c r="G335" s="48"/>
      <c r="H335" s="48"/>
      <c r="I335" s="48"/>
      <c r="J335" s="48"/>
      <c r="K335" s="48"/>
      <c r="L335" s="48"/>
      <c r="M335" s="48"/>
      <c r="N335" s="48"/>
      <c r="O335" s="48"/>
      <c r="P335" s="48"/>
      <c r="Q335" s="48"/>
      <c r="R335" s="48"/>
      <c r="S335" s="48"/>
      <c r="T335" s="48"/>
      <c r="U335" s="799"/>
      <c r="V335" s="48"/>
      <c r="W335" s="48"/>
      <c r="X335" s="500"/>
      <c r="Y335" s="48"/>
      <c r="Z335" s="48"/>
      <c r="AA335" s="48"/>
      <c r="AB335" s="48"/>
      <c r="AC335" s="48"/>
      <c r="AD335" s="48"/>
      <c r="AE335" s="48"/>
      <c r="AF335" s="48"/>
    </row>
    <row r="336" spans="1:32" ht="21" customHeight="1" x14ac:dyDescent="0.25">
      <c r="A336" s="48"/>
      <c r="B336" s="48"/>
      <c r="C336" s="48"/>
      <c r="D336" s="48"/>
      <c r="E336" s="48"/>
      <c r="F336" s="48"/>
      <c r="G336" s="48"/>
      <c r="H336" s="48"/>
      <c r="I336" s="48"/>
      <c r="J336" s="48"/>
      <c r="K336" s="48"/>
      <c r="L336" s="48"/>
      <c r="M336" s="48"/>
      <c r="N336" s="48"/>
      <c r="O336" s="48"/>
      <c r="P336" s="48"/>
      <c r="Q336" s="48"/>
      <c r="R336" s="48"/>
      <c r="S336" s="48"/>
      <c r="T336" s="48"/>
      <c r="U336" s="799"/>
      <c r="V336" s="48"/>
      <c r="W336" s="48"/>
      <c r="X336" s="500"/>
      <c r="Y336" s="48"/>
      <c r="Z336" s="48"/>
      <c r="AA336" s="48"/>
      <c r="AB336" s="48"/>
      <c r="AC336" s="48"/>
      <c r="AD336" s="48"/>
      <c r="AE336" s="48"/>
      <c r="AF336" s="48"/>
    </row>
    <row r="337" spans="1:32" ht="21" customHeight="1" x14ac:dyDescent="0.25">
      <c r="A337" s="48"/>
      <c r="B337" s="48"/>
      <c r="C337" s="48"/>
      <c r="D337" s="48"/>
      <c r="E337" s="48"/>
      <c r="F337" s="48"/>
      <c r="G337" s="48"/>
      <c r="H337" s="48"/>
      <c r="I337" s="48"/>
      <c r="J337" s="48"/>
      <c r="K337" s="48"/>
      <c r="L337" s="48"/>
      <c r="M337" s="48"/>
      <c r="N337" s="48"/>
      <c r="O337" s="48"/>
      <c r="P337" s="48"/>
      <c r="Q337" s="48"/>
      <c r="R337" s="48"/>
      <c r="S337" s="48"/>
      <c r="T337" s="48"/>
      <c r="U337" s="799"/>
      <c r="V337" s="48"/>
      <c r="W337" s="48"/>
      <c r="X337" s="500"/>
      <c r="Y337" s="48"/>
      <c r="Z337" s="48"/>
      <c r="AA337" s="48"/>
      <c r="AB337" s="48"/>
      <c r="AC337" s="48"/>
      <c r="AD337" s="48"/>
      <c r="AE337" s="48"/>
      <c r="AF337" s="48"/>
    </row>
    <row r="338" spans="1:32" ht="21" customHeight="1" x14ac:dyDescent="0.25">
      <c r="A338" s="48"/>
      <c r="B338" s="48"/>
      <c r="C338" s="48"/>
      <c r="D338" s="48"/>
      <c r="E338" s="48"/>
      <c r="F338" s="48"/>
      <c r="G338" s="48"/>
      <c r="H338" s="48"/>
      <c r="I338" s="48"/>
      <c r="J338" s="48"/>
      <c r="K338" s="48"/>
      <c r="L338" s="48"/>
      <c r="M338" s="48"/>
      <c r="N338" s="48"/>
      <c r="O338" s="48"/>
      <c r="P338" s="48"/>
      <c r="Q338" s="48"/>
      <c r="R338" s="48"/>
      <c r="S338" s="48"/>
      <c r="T338" s="48"/>
      <c r="U338" s="799"/>
      <c r="V338" s="48"/>
      <c r="W338" s="48"/>
      <c r="X338" s="500"/>
      <c r="Y338" s="48"/>
      <c r="Z338" s="48"/>
      <c r="AA338" s="48"/>
      <c r="AB338" s="48"/>
      <c r="AC338" s="48"/>
      <c r="AD338" s="48"/>
      <c r="AE338" s="48"/>
      <c r="AF338" s="48"/>
    </row>
    <row r="339" spans="1:32" ht="21" customHeight="1" x14ac:dyDescent="0.25">
      <c r="A339" s="48"/>
      <c r="B339" s="48"/>
      <c r="C339" s="48"/>
      <c r="D339" s="48"/>
      <c r="E339" s="48"/>
      <c r="F339" s="48"/>
      <c r="G339" s="48"/>
      <c r="H339" s="48"/>
      <c r="I339" s="48"/>
      <c r="J339" s="48"/>
      <c r="K339" s="48"/>
      <c r="L339" s="48"/>
      <c r="M339" s="48"/>
      <c r="N339" s="48"/>
      <c r="O339" s="48"/>
      <c r="P339" s="48"/>
      <c r="Q339" s="48"/>
      <c r="R339" s="48"/>
      <c r="S339" s="48"/>
      <c r="T339" s="48"/>
      <c r="U339" s="799"/>
      <c r="V339" s="48"/>
      <c r="W339" s="48"/>
      <c r="X339" s="500"/>
      <c r="Y339" s="48"/>
      <c r="Z339" s="48"/>
      <c r="AA339" s="48"/>
      <c r="AB339" s="48"/>
      <c r="AC339" s="48"/>
      <c r="AD339" s="48"/>
      <c r="AE339" s="48"/>
      <c r="AF339" s="48"/>
    </row>
    <row r="340" spans="1:32" ht="21" customHeight="1" x14ac:dyDescent="0.25">
      <c r="A340" s="48"/>
      <c r="B340" s="48"/>
      <c r="C340" s="48"/>
      <c r="D340" s="48"/>
      <c r="E340" s="48"/>
      <c r="F340" s="48"/>
      <c r="G340" s="48"/>
      <c r="H340" s="48"/>
      <c r="I340" s="48"/>
      <c r="J340" s="48"/>
      <c r="K340" s="48"/>
      <c r="L340" s="48"/>
      <c r="M340" s="48"/>
      <c r="N340" s="48"/>
      <c r="O340" s="48"/>
      <c r="P340" s="48"/>
      <c r="Q340" s="48"/>
      <c r="R340" s="48"/>
      <c r="S340" s="48"/>
      <c r="T340" s="48"/>
      <c r="U340" s="799"/>
      <c r="V340" s="48"/>
      <c r="W340" s="48"/>
      <c r="X340" s="500"/>
      <c r="Y340" s="48"/>
      <c r="Z340" s="48"/>
      <c r="AA340" s="48"/>
      <c r="AB340" s="48"/>
      <c r="AC340" s="48"/>
      <c r="AD340" s="48"/>
      <c r="AE340" s="48"/>
      <c r="AF340" s="48"/>
    </row>
    <row r="341" spans="1:32" ht="21" customHeight="1" x14ac:dyDescent="0.25">
      <c r="A341" s="48"/>
      <c r="B341" s="48"/>
      <c r="C341" s="48"/>
      <c r="D341" s="48"/>
      <c r="E341" s="48"/>
      <c r="F341" s="48"/>
      <c r="G341" s="48"/>
      <c r="H341" s="48"/>
      <c r="I341" s="48"/>
      <c r="J341" s="48"/>
      <c r="K341" s="48"/>
      <c r="L341" s="48"/>
      <c r="M341" s="48"/>
      <c r="N341" s="48"/>
      <c r="O341" s="48"/>
      <c r="P341" s="48"/>
      <c r="Q341" s="48"/>
      <c r="R341" s="48"/>
      <c r="S341" s="48"/>
      <c r="T341" s="48"/>
      <c r="U341" s="799"/>
      <c r="V341" s="48"/>
      <c r="W341" s="48"/>
      <c r="X341" s="500"/>
      <c r="Y341" s="48"/>
      <c r="Z341" s="48"/>
      <c r="AA341" s="48"/>
      <c r="AB341" s="48"/>
      <c r="AC341" s="48"/>
      <c r="AD341" s="48"/>
      <c r="AE341" s="48"/>
      <c r="AF341" s="48"/>
    </row>
    <row r="342" spans="1:32" ht="21" customHeight="1" x14ac:dyDescent="0.25">
      <c r="A342" s="48"/>
      <c r="B342" s="48"/>
      <c r="C342" s="48"/>
      <c r="D342" s="48"/>
      <c r="E342" s="48"/>
      <c r="F342" s="48"/>
      <c r="G342" s="48"/>
      <c r="H342" s="48"/>
      <c r="I342" s="48"/>
      <c r="J342" s="48"/>
      <c r="K342" s="48"/>
      <c r="L342" s="48"/>
      <c r="M342" s="48"/>
      <c r="N342" s="48"/>
      <c r="O342" s="48"/>
      <c r="P342" s="48"/>
      <c r="Q342" s="48"/>
      <c r="R342" s="48"/>
      <c r="S342" s="48"/>
      <c r="T342" s="48"/>
      <c r="U342" s="799"/>
      <c r="V342" s="48"/>
      <c r="W342" s="48"/>
      <c r="X342" s="500"/>
      <c r="Y342" s="48"/>
      <c r="Z342" s="48"/>
      <c r="AA342" s="48"/>
      <c r="AB342" s="48"/>
      <c r="AC342" s="48"/>
      <c r="AD342" s="48"/>
      <c r="AE342" s="48"/>
      <c r="AF342" s="48"/>
    </row>
    <row r="343" spans="1:32" ht="21" customHeight="1" x14ac:dyDescent="0.25">
      <c r="A343" s="48"/>
      <c r="B343" s="48"/>
      <c r="C343" s="48"/>
      <c r="D343" s="48"/>
      <c r="E343" s="48"/>
      <c r="F343" s="48"/>
      <c r="G343" s="48"/>
      <c r="H343" s="48"/>
      <c r="I343" s="48"/>
      <c r="J343" s="48"/>
      <c r="K343" s="48"/>
      <c r="L343" s="48"/>
      <c r="M343" s="48"/>
      <c r="N343" s="48"/>
      <c r="O343" s="48"/>
      <c r="P343" s="48"/>
      <c r="Q343" s="48"/>
      <c r="R343" s="48"/>
      <c r="S343" s="48"/>
      <c r="T343" s="48"/>
      <c r="U343" s="799"/>
      <c r="V343" s="48"/>
      <c r="W343" s="48"/>
      <c r="X343" s="500"/>
      <c r="Y343" s="48"/>
      <c r="Z343" s="48"/>
      <c r="AA343" s="48"/>
      <c r="AB343" s="48"/>
      <c r="AC343" s="48"/>
      <c r="AD343" s="48"/>
      <c r="AE343" s="48"/>
      <c r="AF343" s="48"/>
    </row>
    <row r="344" spans="1:32" ht="21" customHeight="1" x14ac:dyDescent="0.25">
      <c r="A344" s="48"/>
      <c r="B344" s="48"/>
      <c r="C344" s="48"/>
      <c r="D344" s="48"/>
      <c r="E344" s="48"/>
      <c r="F344" s="48"/>
      <c r="G344" s="48"/>
      <c r="H344" s="48"/>
      <c r="I344" s="48"/>
      <c r="J344" s="48"/>
      <c r="K344" s="48"/>
      <c r="L344" s="48"/>
      <c r="M344" s="48"/>
      <c r="N344" s="48"/>
      <c r="O344" s="48"/>
      <c r="P344" s="48"/>
      <c r="Q344" s="48"/>
      <c r="R344" s="48"/>
      <c r="S344" s="48"/>
      <c r="T344" s="48"/>
      <c r="U344" s="799"/>
      <c r="V344" s="48"/>
      <c r="W344" s="48"/>
      <c r="X344" s="500"/>
      <c r="Y344" s="48"/>
      <c r="Z344" s="48"/>
      <c r="AA344" s="48"/>
      <c r="AB344" s="48"/>
      <c r="AC344" s="48"/>
      <c r="AD344" s="48"/>
      <c r="AE344" s="48"/>
      <c r="AF344" s="48"/>
    </row>
    <row r="345" spans="1:32" ht="21" customHeight="1" x14ac:dyDescent="0.25">
      <c r="A345" s="48"/>
      <c r="B345" s="48"/>
      <c r="C345" s="48"/>
      <c r="D345" s="48"/>
      <c r="E345" s="48"/>
      <c r="F345" s="48"/>
      <c r="G345" s="48"/>
      <c r="H345" s="48"/>
      <c r="I345" s="48"/>
      <c r="J345" s="48"/>
      <c r="K345" s="48"/>
      <c r="L345" s="48"/>
      <c r="M345" s="48"/>
      <c r="N345" s="48"/>
      <c r="O345" s="48"/>
      <c r="P345" s="48"/>
      <c r="Q345" s="48"/>
      <c r="R345" s="48"/>
      <c r="S345" s="48"/>
      <c r="T345" s="48"/>
      <c r="U345" s="799"/>
      <c r="V345" s="48"/>
      <c r="W345" s="48"/>
      <c r="X345" s="500"/>
      <c r="Y345" s="48"/>
      <c r="Z345" s="48"/>
      <c r="AA345" s="48"/>
      <c r="AB345" s="48"/>
      <c r="AC345" s="48"/>
      <c r="AD345" s="48"/>
      <c r="AE345" s="48"/>
      <c r="AF345" s="48"/>
    </row>
    <row r="346" spans="1:32" ht="21" customHeight="1" x14ac:dyDescent="0.25">
      <c r="A346" s="48"/>
      <c r="B346" s="48"/>
      <c r="C346" s="48"/>
      <c r="D346" s="48"/>
      <c r="E346" s="48"/>
      <c r="F346" s="48"/>
      <c r="G346" s="48"/>
      <c r="H346" s="48"/>
      <c r="I346" s="48"/>
      <c r="J346" s="48"/>
      <c r="K346" s="48"/>
      <c r="L346" s="48"/>
      <c r="M346" s="48"/>
      <c r="N346" s="48"/>
      <c r="O346" s="48"/>
      <c r="P346" s="48"/>
      <c r="Q346" s="48"/>
      <c r="R346" s="48"/>
      <c r="S346" s="48"/>
      <c r="T346" s="48"/>
      <c r="U346" s="799"/>
      <c r="V346" s="48"/>
      <c r="W346" s="48"/>
      <c r="X346" s="500"/>
      <c r="Y346" s="48"/>
      <c r="Z346" s="48"/>
      <c r="AA346" s="48"/>
      <c r="AB346" s="48"/>
      <c r="AC346" s="48"/>
      <c r="AD346" s="48"/>
      <c r="AE346" s="48"/>
      <c r="AF346" s="48"/>
    </row>
    <row r="347" spans="1:32" ht="21" customHeight="1" x14ac:dyDescent="0.25">
      <c r="A347" s="48"/>
      <c r="B347" s="48"/>
      <c r="C347" s="48"/>
      <c r="D347" s="48"/>
      <c r="E347" s="48"/>
      <c r="F347" s="48"/>
      <c r="G347" s="48"/>
      <c r="H347" s="48"/>
      <c r="I347" s="48"/>
      <c r="J347" s="48"/>
      <c r="K347" s="48"/>
      <c r="L347" s="48"/>
      <c r="M347" s="48"/>
      <c r="N347" s="48"/>
      <c r="O347" s="48"/>
      <c r="P347" s="48"/>
      <c r="Q347" s="48"/>
      <c r="R347" s="48"/>
      <c r="S347" s="48"/>
      <c r="T347" s="48"/>
      <c r="U347" s="799"/>
      <c r="V347" s="48"/>
      <c r="W347" s="48"/>
      <c r="X347" s="500"/>
      <c r="Y347" s="48"/>
      <c r="Z347" s="48"/>
      <c r="AA347" s="48"/>
      <c r="AB347" s="48"/>
      <c r="AC347" s="48"/>
      <c r="AD347" s="48"/>
      <c r="AE347" s="48"/>
      <c r="AF347" s="48"/>
    </row>
    <row r="348" spans="1:32" ht="21" customHeight="1" x14ac:dyDescent="0.25">
      <c r="A348" s="48"/>
      <c r="B348" s="48"/>
      <c r="C348" s="48"/>
      <c r="D348" s="48"/>
      <c r="E348" s="48"/>
      <c r="F348" s="48"/>
      <c r="G348" s="48"/>
      <c r="H348" s="48"/>
      <c r="I348" s="48"/>
      <c r="J348" s="48"/>
      <c r="K348" s="48"/>
      <c r="L348" s="48"/>
      <c r="M348" s="48"/>
      <c r="N348" s="48"/>
      <c r="O348" s="48"/>
      <c r="P348" s="48"/>
      <c r="Q348" s="48"/>
      <c r="R348" s="48"/>
      <c r="S348" s="48"/>
      <c r="T348" s="48"/>
      <c r="U348" s="799"/>
      <c r="V348" s="48"/>
      <c r="W348" s="48"/>
      <c r="X348" s="500"/>
      <c r="Y348" s="48"/>
      <c r="Z348" s="48"/>
      <c r="AA348" s="48"/>
      <c r="AB348" s="48"/>
      <c r="AC348" s="48"/>
      <c r="AD348" s="48"/>
      <c r="AE348" s="48"/>
      <c r="AF348" s="48"/>
    </row>
    <row r="349" spans="1:32" ht="21" customHeight="1" x14ac:dyDescent="0.25">
      <c r="A349" s="48"/>
      <c r="B349" s="48"/>
      <c r="C349" s="48"/>
      <c r="D349" s="48"/>
      <c r="E349" s="48"/>
      <c r="F349" s="48"/>
      <c r="G349" s="48"/>
      <c r="H349" s="48"/>
      <c r="I349" s="48"/>
      <c r="J349" s="48"/>
      <c r="K349" s="48"/>
      <c r="L349" s="48"/>
      <c r="M349" s="48"/>
      <c r="N349" s="48"/>
      <c r="O349" s="48"/>
      <c r="P349" s="48"/>
      <c r="Q349" s="48"/>
      <c r="R349" s="48"/>
      <c r="S349" s="48"/>
      <c r="T349" s="48"/>
      <c r="U349" s="799"/>
      <c r="V349" s="48"/>
      <c r="W349" s="48"/>
      <c r="X349" s="500"/>
      <c r="Y349" s="48"/>
      <c r="Z349" s="48"/>
      <c r="AA349" s="48"/>
      <c r="AB349" s="48"/>
      <c r="AC349" s="48"/>
      <c r="AD349" s="48"/>
      <c r="AE349" s="48"/>
      <c r="AF349" s="48"/>
    </row>
    <row r="350" spans="1:32" ht="21" customHeight="1" x14ac:dyDescent="0.25">
      <c r="A350" s="48"/>
      <c r="B350" s="48"/>
      <c r="C350" s="48"/>
      <c r="D350" s="48"/>
      <c r="E350" s="48"/>
      <c r="F350" s="48"/>
      <c r="G350" s="48"/>
      <c r="H350" s="48"/>
      <c r="I350" s="48"/>
      <c r="J350" s="48"/>
      <c r="K350" s="48"/>
      <c r="L350" s="48"/>
      <c r="M350" s="48"/>
      <c r="N350" s="48"/>
      <c r="O350" s="48"/>
      <c r="P350" s="48"/>
      <c r="Q350" s="48"/>
      <c r="R350" s="48"/>
      <c r="S350" s="48"/>
      <c r="T350" s="48"/>
      <c r="U350" s="799"/>
      <c r="V350" s="48"/>
      <c r="W350" s="48"/>
      <c r="X350" s="500"/>
      <c r="Y350" s="48"/>
      <c r="Z350" s="48"/>
      <c r="AA350" s="48"/>
      <c r="AB350" s="48"/>
      <c r="AC350" s="48"/>
      <c r="AD350" s="48"/>
      <c r="AE350" s="48"/>
      <c r="AF350" s="48"/>
    </row>
    <row r="351" spans="1:32" ht="21" customHeight="1" x14ac:dyDescent="0.25">
      <c r="A351" s="48"/>
      <c r="B351" s="48"/>
      <c r="C351" s="48"/>
      <c r="D351" s="48"/>
      <c r="E351" s="48"/>
      <c r="F351" s="48"/>
      <c r="G351" s="48"/>
      <c r="H351" s="48"/>
      <c r="I351" s="48"/>
      <c r="J351" s="48"/>
      <c r="K351" s="48"/>
      <c r="L351" s="48"/>
      <c r="M351" s="48"/>
      <c r="N351" s="48"/>
      <c r="O351" s="48"/>
      <c r="P351" s="48"/>
      <c r="Q351" s="48"/>
      <c r="R351" s="48"/>
      <c r="S351" s="48"/>
      <c r="T351" s="48"/>
      <c r="U351" s="799"/>
      <c r="V351" s="48"/>
      <c r="W351" s="48"/>
      <c r="X351" s="500"/>
      <c r="Y351" s="48"/>
      <c r="Z351" s="48"/>
      <c r="AA351" s="48"/>
      <c r="AB351" s="48"/>
      <c r="AC351" s="48"/>
      <c r="AD351" s="48"/>
      <c r="AE351" s="48"/>
      <c r="AF351" s="48"/>
    </row>
    <row r="352" spans="1:32" ht="21" customHeight="1" x14ac:dyDescent="0.25">
      <c r="A352" s="48"/>
      <c r="B352" s="48"/>
      <c r="C352" s="48"/>
      <c r="D352" s="48"/>
      <c r="E352" s="48"/>
      <c r="F352" s="48"/>
      <c r="G352" s="48"/>
      <c r="H352" s="48"/>
      <c r="I352" s="48"/>
      <c r="J352" s="48"/>
      <c r="K352" s="48"/>
      <c r="L352" s="48"/>
      <c r="M352" s="48"/>
      <c r="N352" s="48"/>
      <c r="O352" s="48"/>
      <c r="P352" s="48"/>
      <c r="Q352" s="48"/>
      <c r="R352" s="48"/>
      <c r="S352" s="48"/>
      <c r="T352" s="48"/>
      <c r="U352" s="799"/>
      <c r="V352" s="48"/>
      <c r="W352" s="48"/>
      <c r="X352" s="500"/>
      <c r="Y352" s="48"/>
      <c r="Z352" s="48"/>
      <c r="AA352" s="48"/>
      <c r="AB352" s="48"/>
      <c r="AC352" s="48"/>
      <c r="AD352" s="48"/>
      <c r="AE352" s="48"/>
      <c r="AF352" s="48"/>
    </row>
    <row r="353" spans="1:32" ht="21" customHeight="1" x14ac:dyDescent="0.25">
      <c r="A353" s="48"/>
      <c r="B353" s="48"/>
      <c r="C353" s="48"/>
      <c r="D353" s="48"/>
      <c r="E353" s="48"/>
      <c r="F353" s="48"/>
      <c r="G353" s="48"/>
      <c r="H353" s="48"/>
      <c r="I353" s="48"/>
      <c r="J353" s="48"/>
      <c r="K353" s="48"/>
      <c r="L353" s="48"/>
      <c r="M353" s="48"/>
      <c r="N353" s="48"/>
      <c r="O353" s="48"/>
      <c r="P353" s="48"/>
      <c r="Q353" s="48"/>
      <c r="R353" s="48"/>
      <c r="S353" s="48"/>
      <c r="T353" s="48"/>
      <c r="U353" s="799"/>
      <c r="V353" s="48"/>
      <c r="W353" s="48"/>
      <c r="X353" s="500"/>
      <c r="Y353" s="48"/>
      <c r="Z353" s="48"/>
      <c r="AA353" s="48"/>
      <c r="AB353" s="48"/>
      <c r="AC353" s="48"/>
      <c r="AD353" s="48"/>
      <c r="AE353" s="48"/>
      <c r="AF353" s="48"/>
    </row>
    <row r="354" spans="1:32" ht="21" customHeight="1" x14ac:dyDescent="0.25">
      <c r="A354" s="48"/>
      <c r="B354" s="48"/>
      <c r="C354" s="48"/>
      <c r="D354" s="48"/>
      <c r="E354" s="48"/>
      <c r="F354" s="48"/>
      <c r="G354" s="48"/>
      <c r="H354" s="48"/>
      <c r="I354" s="48"/>
      <c r="J354" s="48"/>
      <c r="K354" s="48"/>
      <c r="L354" s="48"/>
      <c r="M354" s="48"/>
      <c r="N354" s="48"/>
      <c r="O354" s="48"/>
      <c r="P354" s="48"/>
      <c r="Q354" s="48"/>
      <c r="R354" s="48"/>
      <c r="S354" s="48"/>
      <c r="T354" s="48"/>
      <c r="U354" s="799"/>
      <c r="V354" s="48"/>
      <c r="W354" s="48"/>
      <c r="X354" s="500"/>
      <c r="Y354" s="48"/>
      <c r="Z354" s="48"/>
      <c r="AA354" s="48"/>
      <c r="AB354" s="48"/>
      <c r="AC354" s="48"/>
      <c r="AD354" s="48"/>
      <c r="AE354" s="48"/>
      <c r="AF354" s="48"/>
    </row>
    <row r="355" spans="1:32" ht="21" customHeight="1" x14ac:dyDescent="0.25">
      <c r="A355" s="48"/>
      <c r="B355" s="48"/>
      <c r="C355" s="48"/>
      <c r="D355" s="48"/>
      <c r="E355" s="48"/>
      <c r="F355" s="48"/>
      <c r="G355" s="48"/>
      <c r="H355" s="48"/>
      <c r="I355" s="48"/>
      <c r="J355" s="48"/>
      <c r="K355" s="48"/>
      <c r="L355" s="48"/>
      <c r="M355" s="48"/>
      <c r="N355" s="48"/>
      <c r="O355" s="48"/>
      <c r="P355" s="48"/>
      <c r="Q355" s="48"/>
      <c r="R355" s="48"/>
      <c r="S355" s="48"/>
      <c r="T355" s="48"/>
      <c r="U355" s="799"/>
      <c r="V355" s="48"/>
      <c r="W355" s="48"/>
      <c r="X355" s="500"/>
      <c r="Y355" s="48"/>
      <c r="Z355" s="48"/>
      <c r="AA355" s="48"/>
      <c r="AB355" s="48"/>
      <c r="AC355" s="48"/>
      <c r="AD355" s="48"/>
      <c r="AE355" s="48"/>
      <c r="AF355" s="48"/>
    </row>
    <row r="356" spans="1:32" ht="21" customHeight="1" x14ac:dyDescent="0.25">
      <c r="A356" s="48"/>
      <c r="B356" s="48"/>
      <c r="C356" s="48"/>
      <c r="D356" s="48"/>
      <c r="E356" s="48"/>
      <c r="F356" s="48"/>
      <c r="G356" s="48"/>
      <c r="H356" s="48"/>
      <c r="I356" s="48"/>
      <c r="J356" s="48"/>
      <c r="K356" s="48"/>
      <c r="L356" s="48"/>
      <c r="M356" s="48"/>
      <c r="N356" s="48"/>
      <c r="O356" s="48"/>
      <c r="P356" s="48"/>
      <c r="Q356" s="48"/>
      <c r="R356" s="48"/>
      <c r="S356" s="48"/>
      <c r="T356" s="48"/>
      <c r="U356" s="799"/>
      <c r="V356" s="48"/>
      <c r="W356" s="48"/>
      <c r="X356" s="500"/>
      <c r="Y356" s="48"/>
      <c r="Z356" s="48"/>
      <c r="AA356" s="48"/>
      <c r="AB356" s="48"/>
      <c r="AC356" s="48"/>
      <c r="AD356" s="48"/>
      <c r="AE356" s="48"/>
      <c r="AF356" s="48"/>
    </row>
    <row r="357" spans="1:32" ht="21" customHeight="1" x14ac:dyDescent="0.25">
      <c r="A357" s="48"/>
      <c r="B357" s="48"/>
      <c r="C357" s="48"/>
      <c r="D357" s="48"/>
      <c r="E357" s="48"/>
      <c r="F357" s="48"/>
      <c r="G357" s="48"/>
      <c r="H357" s="48"/>
      <c r="I357" s="48"/>
      <c r="J357" s="48"/>
      <c r="K357" s="48"/>
      <c r="L357" s="48"/>
      <c r="M357" s="48"/>
      <c r="N357" s="48"/>
      <c r="O357" s="48"/>
      <c r="P357" s="48"/>
      <c r="Q357" s="48"/>
      <c r="R357" s="48"/>
      <c r="S357" s="48"/>
      <c r="T357" s="48"/>
      <c r="U357" s="799"/>
      <c r="V357" s="48"/>
      <c r="W357" s="48"/>
      <c r="X357" s="500"/>
      <c r="Y357" s="48"/>
      <c r="Z357" s="48"/>
      <c r="AA357" s="48"/>
      <c r="AB357" s="48"/>
      <c r="AC357" s="48"/>
      <c r="AD357" s="48"/>
      <c r="AE357" s="48"/>
      <c r="AF357" s="48"/>
    </row>
    <row r="358" spans="1:32" ht="21" customHeight="1" x14ac:dyDescent="0.25">
      <c r="A358" s="48"/>
      <c r="B358" s="48"/>
      <c r="C358" s="48"/>
      <c r="D358" s="48"/>
      <c r="E358" s="48"/>
      <c r="F358" s="48"/>
      <c r="G358" s="48"/>
      <c r="H358" s="48"/>
      <c r="I358" s="48"/>
      <c r="J358" s="48"/>
      <c r="K358" s="48"/>
      <c r="L358" s="48"/>
      <c r="M358" s="48"/>
      <c r="N358" s="48"/>
      <c r="O358" s="48"/>
      <c r="P358" s="48"/>
      <c r="Q358" s="48"/>
      <c r="R358" s="48"/>
      <c r="S358" s="48"/>
      <c r="T358" s="48"/>
      <c r="U358" s="799"/>
      <c r="V358" s="48"/>
      <c r="W358" s="48"/>
      <c r="X358" s="500"/>
      <c r="Y358" s="48"/>
      <c r="Z358" s="48"/>
      <c r="AA358" s="48"/>
      <c r="AB358" s="48"/>
      <c r="AC358" s="48"/>
      <c r="AD358" s="48"/>
      <c r="AE358" s="48"/>
      <c r="AF358" s="48"/>
    </row>
    <row r="359" spans="1:32" ht="21" customHeight="1" x14ac:dyDescent="0.25">
      <c r="A359" s="48"/>
      <c r="B359" s="48"/>
      <c r="C359" s="48"/>
      <c r="D359" s="48"/>
      <c r="E359" s="48"/>
      <c r="F359" s="48"/>
      <c r="G359" s="48"/>
      <c r="H359" s="48"/>
      <c r="I359" s="48"/>
      <c r="J359" s="48"/>
      <c r="K359" s="48"/>
      <c r="L359" s="48"/>
      <c r="M359" s="48"/>
      <c r="N359" s="48"/>
      <c r="O359" s="48"/>
      <c r="P359" s="48"/>
      <c r="Q359" s="48"/>
      <c r="R359" s="48"/>
      <c r="S359" s="48"/>
      <c r="T359" s="48"/>
      <c r="U359" s="799"/>
      <c r="V359" s="48"/>
      <c r="W359" s="48"/>
      <c r="X359" s="500"/>
      <c r="Y359" s="48"/>
      <c r="Z359" s="48"/>
      <c r="AA359" s="48"/>
      <c r="AB359" s="48"/>
      <c r="AC359" s="48"/>
      <c r="AD359" s="48"/>
      <c r="AE359" s="48"/>
      <c r="AF359" s="48"/>
    </row>
    <row r="360" spans="1:32" ht="21" customHeight="1" x14ac:dyDescent="0.25">
      <c r="A360" s="48"/>
      <c r="B360" s="48"/>
      <c r="C360" s="48"/>
      <c r="D360" s="48"/>
      <c r="E360" s="48"/>
      <c r="F360" s="48"/>
      <c r="G360" s="48"/>
      <c r="H360" s="48"/>
      <c r="I360" s="48"/>
      <c r="J360" s="48"/>
      <c r="K360" s="48"/>
      <c r="L360" s="48"/>
      <c r="M360" s="48"/>
      <c r="N360" s="48"/>
      <c r="O360" s="48"/>
      <c r="P360" s="48"/>
      <c r="Q360" s="48"/>
      <c r="R360" s="48"/>
      <c r="S360" s="48"/>
      <c r="T360" s="48"/>
      <c r="U360" s="799"/>
      <c r="V360" s="48"/>
      <c r="W360" s="48"/>
      <c r="X360" s="500"/>
      <c r="Y360" s="48"/>
      <c r="Z360" s="48"/>
      <c r="AA360" s="48"/>
      <c r="AB360" s="48"/>
      <c r="AC360" s="48"/>
      <c r="AD360" s="48"/>
      <c r="AE360" s="48"/>
      <c r="AF360" s="48"/>
    </row>
    <row r="361" spans="1:32" ht="21" customHeight="1" x14ac:dyDescent="0.25">
      <c r="A361" s="48"/>
      <c r="B361" s="48"/>
      <c r="C361" s="48"/>
      <c r="D361" s="48"/>
      <c r="E361" s="48"/>
      <c r="F361" s="48"/>
      <c r="G361" s="48"/>
      <c r="H361" s="48"/>
      <c r="I361" s="48"/>
      <c r="J361" s="48"/>
      <c r="K361" s="48"/>
      <c r="L361" s="48"/>
      <c r="M361" s="48"/>
      <c r="N361" s="48"/>
      <c r="O361" s="48"/>
      <c r="P361" s="48"/>
      <c r="Q361" s="48"/>
      <c r="R361" s="48"/>
      <c r="S361" s="48"/>
      <c r="T361" s="48"/>
      <c r="U361" s="799"/>
      <c r="V361" s="48"/>
      <c r="W361" s="48"/>
      <c r="X361" s="500"/>
      <c r="Y361" s="48"/>
      <c r="Z361" s="48"/>
      <c r="AA361" s="48"/>
      <c r="AB361" s="48"/>
      <c r="AC361" s="48"/>
      <c r="AD361" s="48"/>
      <c r="AE361" s="48"/>
      <c r="AF361" s="48"/>
    </row>
    <row r="362" spans="1:32" ht="21" customHeight="1" x14ac:dyDescent="0.25">
      <c r="A362" s="48"/>
      <c r="B362" s="48"/>
      <c r="C362" s="48"/>
      <c r="D362" s="48"/>
      <c r="E362" s="48"/>
      <c r="F362" s="48"/>
      <c r="G362" s="48"/>
      <c r="H362" s="48"/>
      <c r="I362" s="48"/>
      <c r="J362" s="48"/>
      <c r="K362" s="48"/>
      <c r="L362" s="48"/>
      <c r="M362" s="48"/>
      <c r="N362" s="48"/>
      <c r="O362" s="48"/>
      <c r="P362" s="48"/>
      <c r="Q362" s="48"/>
      <c r="R362" s="48"/>
      <c r="S362" s="48"/>
      <c r="T362" s="48"/>
      <c r="U362" s="799"/>
      <c r="V362" s="48"/>
      <c r="W362" s="48"/>
      <c r="X362" s="500"/>
      <c r="Y362" s="48"/>
      <c r="Z362" s="48"/>
      <c r="AA362" s="48"/>
      <c r="AB362" s="48"/>
      <c r="AC362" s="48"/>
      <c r="AD362" s="48"/>
      <c r="AE362" s="48"/>
      <c r="AF362" s="48"/>
    </row>
    <row r="363" spans="1:32" ht="21" customHeight="1" x14ac:dyDescent="0.25">
      <c r="A363" s="48"/>
      <c r="B363" s="48"/>
      <c r="C363" s="48"/>
      <c r="D363" s="48"/>
      <c r="E363" s="48"/>
      <c r="F363" s="48"/>
      <c r="G363" s="48"/>
      <c r="H363" s="48"/>
      <c r="I363" s="48"/>
      <c r="J363" s="48"/>
      <c r="K363" s="48"/>
      <c r="L363" s="48"/>
      <c r="M363" s="48"/>
      <c r="N363" s="48"/>
      <c r="O363" s="48"/>
      <c r="P363" s="48"/>
      <c r="Q363" s="48"/>
      <c r="R363" s="48"/>
      <c r="S363" s="48"/>
      <c r="T363" s="48"/>
      <c r="U363" s="799"/>
      <c r="V363" s="48"/>
      <c r="W363" s="48"/>
      <c r="X363" s="500"/>
      <c r="Y363" s="48"/>
      <c r="Z363" s="48"/>
      <c r="AA363" s="48"/>
      <c r="AB363" s="48"/>
      <c r="AC363" s="48"/>
      <c r="AD363" s="48"/>
      <c r="AE363" s="48"/>
      <c r="AF363" s="48"/>
    </row>
    <row r="364" spans="1:32" ht="21" customHeight="1" x14ac:dyDescent="0.25">
      <c r="A364" s="48"/>
      <c r="B364" s="48"/>
      <c r="C364" s="48"/>
      <c r="D364" s="48"/>
      <c r="E364" s="48"/>
      <c r="F364" s="48"/>
      <c r="G364" s="48"/>
      <c r="H364" s="48"/>
      <c r="I364" s="48"/>
      <c r="J364" s="48"/>
      <c r="K364" s="48"/>
      <c r="L364" s="48"/>
      <c r="M364" s="48"/>
      <c r="N364" s="48"/>
      <c r="O364" s="48"/>
      <c r="P364" s="48"/>
      <c r="Q364" s="48"/>
      <c r="R364" s="48"/>
      <c r="S364" s="48"/>
      <c r="T364" s="48"/>
      <c r="U364" s="799"/>
      <c r="V364" s="48"/>
      <c r="W364" s="48"/>
      <c r="X364" s="500"/>
      <c r="Y364" s="48"/>
      <c r="Z364" s="48"/>
      <c r="AA364" s="48"/>
      <c r="AB364" s="48"/>
      <c r="AC364" s="48"/>
      <c r="AD364" s="48"/>
      <c r="AE364" s="48"/>
      <c r="AF364" s="48"/>
    </row>
    <row r="365" spans="1:32" ht="21" customHeight="1" x14ac:dyDescent="0.25">
      <c r="A365" s="48"/>
      <c r="B365" s="48"/>
      <c r="C365" s="48"/>
      <c r="D365" s="48"/>
      <c r="E365" s="48"/>
      <c r="F365" s="48"/>
      <c r="G365" s="48"/>
      <c r="H365" s="48"/>
      <c r="I365" s="48"/>
      <c r="J365" s="48"/>
      <c r="K365" s="48"/>
      <c r="L365" s="48"/>
      <c r="M365" s="48"/>
      <c r="N365" s="48"/>
      <c r="O365" s="48"/>
      <c r="P365" s="48"/>
      <c r="Q365" s="48"/>
      <c r="R365" s="48"/>
      <c r="S365" s="48"/>
      <c r="T365" s="48"/>
      <c r="U365" s="799"/>
      <c r="V365" s="48"/>
      <c r="W365" s="48"/>
      <c r="X365" s="500"/>
      <c r="Y365" s="48"/>
      <c r="Z365" s="48"/>
      <c r="AA365" s="48"/>
      <c r="AB365" s="48"/>
      <c r="AC365" s="48"/>
      <c r="AD365" s="48"/>
      <c r="AE365" s="48"/>
      <c r="AF365" s="48"/>
    </row>
    <row r="366" spans="1:32" ht="21" customHeight="1" x14ac:dyDescent="0.25">
      <c r="A366" s="48"/>
      <c r="B366" s="48"/>
      <c r="C366" s="48"/>
      <c r="D366" s="48"/>
      <c r="E366" s="48"/>
      <c r="F366" s="48"/>
      <c r="G366" s="48"/>
      <c r="H366" s="48"/>
      <c r="I366" s="48"/>
      <c r="J366" s="48"/>
      <c r="K366" s="48"/>
      <c r="L366" s="48"/>
      <c r="M366" s="48"/>
      <c r="N366" s="48"/>
      <c r="O366" s="48"/>
      <c r="P366" s="48"/>
      <c r="Q366" s="48"/>
      <c r="R366" s="48"/>
      <c r="S366" s="48"/>
      <c r="T366" s="48"/>
      <c r="U366" s="799"/>
      <c r="V366" s="48"/>
      <c r="W366" s="48"/>
      <c r="X366" s="500"/>
      <c r="Y366" s="48"/>
      <c r="Z366" s="48"/>
      <c r="AA366" s="48"/>
      <c r="AB366" s="48"/>
      <c r="AC366" s="48"/>
      <c r="AD366" s="48"/>
      <c r="AE366" s="48"/>
      <c r="AF366" s="48"/>
    </row>
    <row r="367" spans="1:32" ht="21" customHeight="1" x14ac:dyDescent="0.25">
      <c r="A367" s="48"/>
      <c r="B367" s="48"/>
      <c r="C367" s="48"/>
      <c r="D367" s="48"/>
      <c r="E367" s="48"/>
      <c r="F367" s="48"/>
      <c r="G367" s="48"/>
      <c r="H367" s="48"/>
      <c r="I367" s="48"/>
      <c r="J367" s="48"/>
      <c r="K367" s="48"/>
      <c r="L367" s="48"/>
      <c r="M367" s="48"/>
      <c r="N367" s="48"/>
      <c r="O367" s="48"/>
      <c r="P367" s="48"/>
      <c r="Q367" s="48"/>
      <c r="R367" s="48"/>
      <c r="S367" s="48"/>
      <c r="T367" s="48"/>
      <c r="U367" s="799"/>
      <c r="V367" s="48"/>
      <c r="W367" s="48"/>
      <c r="X367" s="500"/>
      <c r="Y367" s="48"/>
      <c r="Z367" s="48"/>
      <c r="AA367" s="48"/>
      <c r="AB367" s="48"/>
      <c r="AC367" s="48"/>
      <c r="AD367" s="48"/>
      <c r="AE367" s="48"/>
      <c r="AF367" s="48"/>
    </row>
    <row r="368" spans="1:32" ht="21" customHeight="1" x14ac:dyDescent="0.25">
      <c r="A368" s="48"/>
      <c r="B368" s="48"/>
      <c r="C368" s="48"/>
      <c r="D368" s="48"/>
      <c r="E368" s="48"/>
      <c r="F368" s="48"/>
      <c r="G368" s="48"/>
      <c r="H368" s="48"/>
      <c r="I368" s="48"/>
      <c r="J368" s="48"/>
      <c r="K368" s="48"/>
      <c r="L368" s="48"/>
      <c r="M368" s="48"/>
      <c r="N368" s="48"/>
      <c r="O368" s="48"/>
      <c r="P368" s="48"/>
      <c r="Q368" s="48"/>
      <c r="R368" s="48"/>
      <c r="S368" s="48"/>
      <c r="T368" s="48"/>
      <c r="U368" s="799"/>
      <c r="V368" s="48"/>
      <c r="W368" s="48"/>
      <c r="X368" s="500"/>
      <c r="Y368" s="48"/>
      <c r="Z368" s="48"/>
      <c r="AA368" s="48"/>
      <c r="AB368" s="48"/>
      <c r="AC368" s="48"/>
      <c r="AD368" s="48"/>
      <c r="AE368" s="48"/>
      <c r="AF368" s="48"/>
    </row>
    <row r="369" spans="1:32" ht="21" customHeight="1" x14ac:dyDescent="0.25">
      <c r="A369" s="48"/>
      <c r="B369" s="48"/>
      <c r="C369" s="48"/>
      <c r="D369" s="48"/>
      <c r="E369" s="48"/>
      <c r="F369" s="48"/>
      <c r="G369" s="48"/>
      <c r="H369" s="48"/>
      <c r="I369" s="48"/>
      <c r="J369" s="48"/>
      <c r="K369" s="48"/>
      <c r="L369" s="48"/>
      <c r="M369" s="48"/>
      <c r="N369" s="48"/>
      <c r="O369" s="48"/>
      <c r="P369" s="48"/>
      <c r="Q369" s="48"/>
      <c r="R369" s="48"/>
      <c r="S369" s="48"/>
      <c r="T369" s="48"/>
      <c r="U369" s="799"/>
      <c r="V369" s="48"/>
      <c r="W369" s="48"/>
      <c r="X369" s="500"/>
      <c r="Y369" s="48"/>
      <c r="Z369" s="48"/>
      <c r="AA369" s="48"/>
      <c r="AB369" s="48"/>
      <c r="AC369" s="48"/>
      <c r="AD369" s="48"/>
      <c r="AE369" s="48"/>
      <c r="AF369" s="48"/>
    </row>
    <row r="370" spans="1:32" ht="21" customHeight="1" x14ac:dyDescent="0.25">
      <c r="A370" s="48"/>
      <c r="B370" s="48"/>
      <c r="C370" s="48"/>
      <c r="D370" s="48"/>
      <c r="E370" s="48"/>
      <c r="F370" s="48"/>
      <c r="G370" s="48"/>
      <c r="H370" s="48"/>
      <c r="I370" s="48"/>
      <c r="J370" s="48"/>
      <c r="K370" s="48"/>
      <c r="L370" s="48"/>
      <c r="M370" s="48"/>
      <c r="N370" s="48"/>
      <c r="O370" s="48"/>
      <c r="P370" s="48"/>
      <c r="Q370" s="48"/>
      <c r="R370" s="48"/>
      <c r="S370" s="48"/>
      <c r="T370" s="48"/>
      <c r="U370" s="799"/>
      <c r="V370" s="48"/>
      <c r="W370" s="48"/>
      <c r="X370" s="500"/>
      <c r="Y370" s="48"/>
      <c r="Z370" s="48"/>
      <c r="AA370" s="48"/>
      <c r="AB370" s="48"/>
      <c r="AC370" s="48"/>
      <c r="AD370" s="48"/>
      <c r="AE370" s="48"/>
      <c r="AF370" s="48"/>
    </row>
    <row r="371" spans="1:32" ht="21" customHeight="1" x14ac:dyDescent="0.25">
      <c r="A371" s="48"/>
      <c r="B371" s="48"/>
      <c r="C371" s="48"/>
      <c r="D371" s="48"/>
      <c r="E371" s="48"/>
      <c r="F371" s="48"/>
      <c r="G371" s="48"/>
      <c r="H371" s="48"/>
      <c r="I371" s="48"/>
      <c r="J371" s="48"/>
      <c r="K371" s="48"/>
      <c r="L371" s="48"/>
      <c r="M371" s="48"/>
      <c r="N371" s="48"/>
      <c r="O371" s="48"/>
      <c r="P371" s="48"/>
      <c r="Q371" s="48"/>
      <c r="R371" s="48"/>
      <c r="S371" s="48"/>
      <c r="T371" s="48"/>
      <c r="U371" s="799"/>
      <c r="V371" s="48"/>
      <c r="W371" s="48"/>
      <c r="X371" s="500"/>
      <c r="Y371" s="48"/>
      <c r="Z371" s="48"/>
      <c r="AA371" s="48"/>
      <c r="AB371" s="48"/>
      <c r="AC371" s="48"/>
      <c r="AD371" s="48"/>
      <c r="AE371" s="48"/>
      <c r="AF371" s="48"/>
    </row>
    <row r="372" spans="1:32" ht="21" customHeight="1" x14ac:dyDescent="0.25">
      <c r="A372" s="48"/>
      <c r="B372" s="48"/>
      <c r="C372" s="48"/>
      <c r="D372" s="48"/>
      <c r="E372" s="48"/>
      <c r="F372" s="48"/>
      <c r="G372" s="48"/>
      <c r="H372" s="48"/>
      <c r="I372" s="48"/>
      <c r="J372" s="48"/>
      <c r="K372" s="48"/>
      <c r="L372" s="48"/>
      <c r="M372" s="48"/>
      <c r="N372" s="48"/>
      <c r="O372" s="48"/>
      <c r="P372" s="48"/>
      <c r="Q372" s="48"/>
      <c r="R372" s="48"/>
      <c r="S372" s="48"/>
      <c r="T372" s="48"/>
      <c r="U372" s="799"/>
      <c r="V372" s="48"/>
      <c r="W372" s="48"/>
      <c r="X372" s="500"/>
      <c r="Y372" s="48"/>
      <c r="Z372" s="48"/>
      <c r="AA372" s="48"/>
      <c r="AB372" s="48"/>
      <c r="AC372" s="48"/>
      <c r="AD372" s="48"/>
      <c r="AE372" s="48"/>
      <c r="AF372" s="48"/>
    </row>
    <row r="373" spans="1:32" ht="21" customHeight="1" x14ac:dyDescent="0.25">
      <c r="A373" s="48"/>
      <c r="B373" s="48"/>
      <c r="C373" s="48"/>
      <c r="D373" s="48"/>
      <c r="E373" s="48"/>
      <c r="F373" s="48"/>
      <c r="G373" s="48"/>
      <c r="H373" s="48"/>
      <c r="I373" s="48"/>
      <c r="J373" s="48"/>
      <c r="K373" s="48"/>
      <c r="L373" s="48"/>
      <c r="M373" s="48"/>
      <c r="N373" s="48"/>
      <c r="O373" s="48"/>
      <c r="P373" s="48"/>
      <c r="Q373" s="48"/>
      <c r="R373" s="48"/>
      <c r="S373" s="48"/>
      <c r="T373" s="48"/>
      <c r="U373" s="799"/>
      <c r="V373" s="48"/>
      <c r="W373" s="48"/>
      <c r="X373" s="500"/>
      <c r="Y373" s="48"/>
      <c r="Z373" s="48"/>
      <c r="AA373" s="48"/>
      <c r="AB373" s="48"/>
      <c r="AC373" s="48"/>
      <c r="AD373" s="48"/>
      <c r="AE373" s="48"/>
      <c r="AF373" s="48"/>
    </row>
    <row r="374" spans="1:32" ht="21" customHeight="1" x14ac:dyDescent="0.25">
      <c r="A374" s="48"/>
      <c r="B374" s="48"/>
      <c r="C374" s="48"/>
      <c r="D374" s="48"/>
      <c r="E374" s="48"/>
      <c r="F374" s="48"/>
      <c r="G374" s="48"/>
      <c r="H374" s="48"/>
      <c r="I374" s="48"/>
      <c r="J374" s="48"/>
      <c r="K374" s="48"/>
      <c r="L374" s="48"/>
      <c r="M374" s="48"/>
      <c r="N374" s="48"/>
      <c r="O374" s="48"/>
      <c r="P374" s="48"/>
      <c r="Q374" s="48"/>
      <c r="R374" s="48"/>
      <c r="S374" s="48"/>
      <c r="T374" s="48"/>
      <c r="U374" s="799"/>
      <c r="V374" s="48"/>
      <c r="W374" s="48"/>
      <c r="X374" s="500"/>
      <c r="Y374" s="48"/>
      <c r="Z374" s="48"/>
      <c r="AA374" s="48"/>
      <c r="AB374" s="48"/>
      <c r="AC374" s="48"/>
      <c r="AD374" s="48"/>
      <c r="AE374" s="48"/>
      <c r="AF374" s="48"/>
    </row>
    <row r="375" spans="1:32" ht="21" customHeight="1" x14ac:dyDescent="0.25">
      <c r="A375" s="48"/>
      <c r="B375" s="48"/>
      <c r="C375" s="48"/>
      <c r="D375" s="48"/>
      <c r="E375" s="48"/>
      <c r="F375" s="48"/>
      <c r="G375" s="48"/>
      <c r="H375" s="48"/>
      <c r="I375" s="48"/>
      <c r="J375" s="48"/>
      <c r="K375" s="48"/>
      <c r="L375" s="48"/>
      <c r="M375" s="48"/>
      <c r="N375" s="48"/>
      <c r="O375" s="48"/>
      <c r="P375" s="48"/>
      <c r="Q375" s="48"/>
      <c r="R375" s="48"/>
      <c r="S375" s="48"/>
      <c r="T375" s="48"/>
      <c r="U375" s="799"/>
      <c r="V375" s="48"/>
      <c r="W375" s="48"/>
      <c r="X375" s="500"/>
      <c r="Y375" s="48"/>
      <c r="Z375" s="48"/>
      <c r="AA375" s="48"/>
      <c r="AB375" s="48"/>
      <c r="AC375" s="48"/>
      <c r="AD375" s="48"/>
      <c r="AE375" s="48"/>
      <c r="AF375" s="48"/>
    </row>
    <row r="376" spans="1:32" ht="21" customHeight="1" x14ac:dyDescent="0.25">
      <c r="A376" s="48"/>
      <c r="B376" s="48"/>
      <c r="C376" s="48"/>
      <c r="D376" s="48"/>
      <c r="E376" s="48"/>
      <c r="F376" s="48"/>
      <c r="G376" s="48"/>
      <c r="H376" s="48"/>
      <c r="I376" s="48"/>
      <c r="J376" s="48"/>
      <c r="K376" s="48"/>
      <c r="L376" s="48"/>
      <c r="M376" s="48"/>
      <c r="N376" s="48"/>
      <c r="O376" s="48"/>
      <c r="P376" s="48"/>
      <c r="Q376" s="48"/>
      <c r="R376" s="48"/>
      <c r="S376" s="48"/>
      <c r="T376" s="48"/>
      <c r="U376" s="799"/>
      <c r="V376" s="48"/>
      <c r="W376" s="48"/>
      <c r="X376" s="500"/>
      <c r="Y376" s="48"/>
      <c r="Z376" s="48"/>
      <c r="AA376" s="48"/>
      <c r="AB376" s="48"/>
      <c r="AC376" s="48"/>
      <c r="AD376" s="48"/>
      <c r="AE376" s="48"/>
      <c r="AF376" s="48"/>
    </row>
    <row r="377" spans="1:32" ht="21" customHeight="1" x14ac:dyDescent="0.25">
      <c r="A377" s="48"/>
      <c r="B377" s="48"/>
      <c r="C377" s="48"/>
      <c r="D377" s="48"/>
      <c r="E377" s="48"/>
      <c r="F377" s="48"/>
      <c r="G377" s="48"/>
      <c r="H377" s="48"/>
      <c r="I377" s="48"/>
      <c r="J377" s="48"/>
      <c r="K377" s="48"/>
      <c r="L377" s="48"/>
      <c r="M377" s="48"/>
      <c r="N377" s="48"/>
      <c r="O377" s="48"/>
      <c r="P377" s="48"/>
      <c r="Q377" s="48"/>
      <c r="R377" s="48"/>
      <c r="S377" s="48"/>
      <c r="T377" s="48"/>
      <c r="U377" s="799"/>
      <c r="V377" s="48"/>
      <c r="W377" s="48"/>
      <c r="X377" s="500"/>
      <c r="Y377" s="48"/>
      <c r="Z377" s="48"/>
      <c r="AA377" s="48"/>
      <c r="AB377" s="48"/>
      <c r="AC377" s="48"/>
      <c r="AD377" s="48"/>
      <c r="AE377" s="48"/>
      <c r="AF377" s="48"/>
    </row>
    <row r="378" spans="1:32" ht="21" customHeight="1" x14ac:dyDescent="0.25">
      <c r="A378" s="48"/>
      <c r="B378" s="48"/>
      <c r="C378" s="48"/>
      <c r="D378" s="48"/>
      <c r="E378" s="48"/>
      <c r="F378" s="48"/>
      <c r="G378" s="48"/>
      <c r="H378" s="48"/>
      <c r="I378" s="48"/>
      <c r="J378" s="48"/>
      <c r="K378" s="48"/>
      <c r="L378" s="48"/>
      <c r="M378" s="48"/>
      <c r="N378" s="48"/>
      <c r="O378" s="48"/>
      <c r="P378" s="48"/>
      <c r="Q378" s="48"/>
      <c r="R378" s="48"/>
      <c r="S378" s="48"/>
      <c r="T378" s="48"/>
      <c r="U378" s="799"/>
      <c r="V378" s="48"/>
      <c r="W378" s="48"/>
      <c r="X378" s="500"/>
      <c r="Y378" s="48"/>
      <c r="Z378" s="48"/>
      <c r="AA378" s="48"/>
      <c r="AB378" s="48"/>
      <c r="AC378" s="48"/>
      <c r="AD378" s="48"/>
      <c r="AE378" s="48"/>
      <c r="AF378" s="48"/>
    </row>
    <row r="379" spans="1:32" ht="21" customHeight="1" x14ac:dyDescent="0.25">
      <c r="A379" s="48"/>
      <c r="B379" s="48"/>
      <c r="C379" s="48"/>
      <c r="D379" s="48"/>
      <c r="E379" s="48"/>
      <c r="F379" s="48"/>
      <c r="G379" s="48"/>
      <c r="H379" s="48"/>
      <c r="I379" s="48"/>
      <c r="J379" s="48"/>
      <c r="K379" s="48"/>
      <c r="L379" s="48"/>
      <c r="M379" s="48"/>
      <c r="N379" s="48"/>
      <c r="O379" s="48"/>
      <c r="P379" s="48"/>
      <c r="Q379" s="48"/>
      <c r="R379" s="48"/>
      <c r="S379" s="48"/>
      <c r="T379" s="48"/>
      <c r="U379" s="799"/>
      <c r="V379" s="48"/>
      <c r="W379" s="48"/>
      <c r="X379" s="500"/>
      <c r="Y379" s="48"/>
      <c r="Z379" s="48"/>
      <c r="AA379" s="48"/>
      <c r="AB379" s="48"/>
      <c r="AC379" s="48"/>
      <c r="AD379" s="48"/>
      <c r="AE379" s="48"/>
      <c r="AF379" s="48"/>
    </row>
    <row r="380" spans="1:32" ht="21" customHeight="1" x14ac:dyDescent="0.25">
      <c r="A380" s="48"/>
      <c r="B380" s="48"/>
      <c r="C380" s="48"/>
      <c r="D380" s="48"/>
      <c r="E380" s="48"/>
      <c r="F380" s="48"/>
      <c r="G380" s="48"/>
      <c r="H380" s="48"/>
      <c r="I380" s="48"/>
      <c r="J380" s="48"/>
      <c r="K380" s="48"/>
      <c r="L380" s="48"/>
      <c r="M380" s="48"/>
      <c r="N380" s="48"/>
      <c r="O380" s="48"/>
      <c r="P380" s="48"/>
      <c r="Q380" s="48"/>
      <c r="R380" s="48"/>
      <c r="S380" s="48"/>
      <c r="T380" s="48"/>
      <c r="U380" s="799"/>
      <c r="V380" s="48"/>
      <c r="W380" s="48"/>
      <c r="X380" s="500"/>
      <c r="Y380" s="48"/>
      <c r="Z380" s="48"/>
      <c r="AA380" s="48"/>
      <c r="AB380" s="48"/>
      <c r="AC380" s="48"/>
      <c r="AD380" s="48"/>
      <c r="AE380" s="48"/>
      <c r="AF380" s="48"/>
    </row>
    <row r="381" spans="1:32" ht="21" customHeight="1" x14ac:dyDescent="0.25">
      <c r="A381" s="48"/>
      <c r="B381" s="48"/>
      <c r="C381" s="48"/>
      <c r="D381" s="48"/>
      <c r="E381" s="48"/>
      <c r="F381" s="48"/>
      <c r="G381" s="48"/>
      <c r="H381" s="48"/>
      <c r="I381" s="48"/>
      <c r="J381" s="48"/>
      <c r="K381" s="48"/>
      <c r="L381" s="48"/>
      <c r="M381" s="48"/>
      <c r="N381" s="48"/>
      <c r="O381" s="48"/>
      <c r="P381" s="48"/>
      <c r="Q381" s="48"/>
      <c r="R381" s="48"/>
      <c r="S381" s="48"/>
      <c r="T381" s="48"/>
      <c r="U381" s="799"/>
      <c r="V381" s="48"/>
      <c r="W381" s="48"/>
      <c r="X381" s="500"/>
      <c r="Y381" s="48"/>
      <c r="Z381" s="48"/>
      <c r="AA381" s="48"/>
      <c r="AB381" s="48"/>
      <c r="AC381" s="48"/>
      <c r="AD381" s="48"/>
      <c r="AE381" s="48"/>
      <c r="AF381" s="48"/>
    </row>
    <row r="382" spans="1:32" ht="21" customHeight="1" x14ac:dyDescent="0.25">
      <c r="A382" s="48"/>
      <c r="B382" s="48"/>
      <c r="C382" s="48"/>
      <c r="D382" s="48"/>
      <c r="E382" s="48"/>
      <c r="F382" s="48"/>
      <c r="G382" s="48"/>
      <c r="H382" s="48"/>
      <c r="I382" s="48"/>
      <c r="J382" s="48"/>
      <c r="K382" s="48"/>
      <c r="L382" s="48"/>
      <c r="M382" s="48"/>
      <c r="N382" s="48"/>
      <c r="O382" s="48"/>
      <c r="P382" s="48"/>
      <c r="Q382" s="48"/>
      <c r="R382" s="48"/>
      <c r="S382" s="48"/>
      <c r="T382" s="48"/>
      <c r="U382" s="799"/>
      <c r="V382" s="48"/>
      <c r="W382" s="48"/>
      <c r="X382" s="500"/>
      <c r="Y382" s="48"/>
      <c r="Z382" s="48"/>
      <c r="AA382" s="48"/>
      <c r="AB382" s="48"/>
      <c r="AC382" s="48"/>
      <c r="AD382" s="48"/>
      <c r="AE382" s="48"/>
      <c r="AF382" s="48"/>
    </row>
    <row r="383" spans="1:32" ht="21" customHeight="1" x14ac:dyDescent="0.25">
      <c r="A383" s="48"/>
      <c r="B383" s="48"/>
      <c r="C383" s="48"/>
      <c r="D383" s="48"/>
      <c r="E383" s="48"/>
      <c r="F383" s="48"/>
      <c r="G383" s="48"/>
      <c r="H383" s="48"/>
      <c r="I383" s="48"/>
      <c r="J383" s="48"/>
      <c r="K383" s="48"/>
      <c r="L383" s="48"/>
      <c r="M383" s="48"/>
      <c r="N383" s="48"/>
      <c r="O383" s="48"/>
      <c r="P383" s="48"/>
      <c r="Q383" s="48"/>
      <c r="R383" s="48"/>
      <c r="S383" s="48"/>
      <c r="T383" s="48"/>
      <c r="U383" s="799"/>
      <c r="V383" s="48"/>
      <c r="W383" s="48"/>
      <c r="X383" s="500"/>
      <c r="Y383" s="48"/>
      <c r="Z383" s="48"/>
      <c r="AA383" s="48"/>
      <c r="AB383" s="48"/>
      <c r="AC383" s="48"/>
      <c r="AD383" s="48"/>
      <c r="AE383" s="48"/>
      <c r="AF383" s="48"/>
    </row>
    <row r="384" spans="1:32" ht="21" customHeight="1" x14ac:dyDescent="0.25">
      <c r="A384" s="48"/>
      <c r="B384" s="48"/>
      <c r="C384" s="48"/>
      <c r="D384" s="48"/>
      <c r="E384" s="48"/>
      <c r="F384" s="48"/>
      <c r="G384" s="48"/>
      <c r="H384" s="48"/>
      <c r="I384" s="48"/>
      <c r="J384" s="48"/>
      <c r="K384" s="48"/>
      <c r="L384" s="48"/>
      <c r="M384" s="48"/>
      <c r="N384" s="48"/>
      <c r="O384" s="48"/>
      <c r="P384" s="48"/>
      <c r="Q384" s="48"/>
      <c r="R384" s="48"/>
      <c r="S384" s="48"/>
      <c r="T384" s="48"/>
      <c r="U384" s="799"/>
      <c r="V384" s="48"/>
      <c r="W384" s="48"/>
      <c r="X384" s="500"/>
      <c r="Y384" s="48"/>
      <c r="Z384" s="48"/>
      <c r="AA384" s="48"/>
      <c r="AB384" s="48"/>
      <c r="AC384" s="48"/>
      <c r="AD384" s="48"/>
      <c r="AE384" s="48"/>
      <c r="AF384" s="48"/>
    </row>
    <row r="385" spans="1:32" ht="21" customHeight="1" x14ac:dyDescent="0.25">
      <c r="A385" s="48"/>
      <c r="B385" s="48"/>
      <c r="C385" s="48"/>
      <c r="D385" s="48"/>
      <c r="E385" s="48"/>
      <c r="F385" s="48"/>
      <c r="G385" s="48"/>
      <c r="H385" s="48"/>
      <c r="I385" s="48"/>
      <c r="J385" s="48"/>
      <c r="K385" s="48"/>
      <c r="L385" s="48"/>
      <c r="M385" s="48"/>
      <c r="N385" s="48"/>
      <c r="O385" s="48"/>
      <c r="P385" s="48"/>
      <c r="Q385" s="48"/>
      <c r="R385" s="48"/>
      <c r="S385" s="48"/>
      <c r="T385" s="48"/>
      <c r="U385" s="799"/>
      <c r="V385" s="48"/>
      <c r="W385" s="48"/>
      <c r="X385" s="500"/>
      <c r="Y385" s="48"/>
      <c r="Z385" s="48"/>
      <c r="AA385" s="48"/>
      <c r="AB385" s="48"/>
      <c r="AC385" s="48"/>
      <c r="AD385" s="48"/>
      <c r="AE385" s="48"/>
      <c r="AF385" s="48"/>
    </row>
    <row r="386" spans="1:32" ht="21" customHeight="1" x14ac:dyDescent="0.25">
      <c r="A386" s="48"/>
      <c r="B386" s="48"/>
      <c r="C386" s="48"/>
      <c r="D386" s="48"/>
      <c r="E386" s="48"/>
      <c r="F386" s="48"/>
      <c r="G386" s="48"/>
      <c r="H386" s="48"/>
      <c r="I386" s="48"/>
      <c r="J386" s="48"/>
      <c r="K386" s="48"/>
      <c r="L386" s="48"/>
      <c r="M386" s="48"/>
      <c r="N386" s="48"/>
      <c r="O386" s="48"/>
      <c r="P386" s="48"/>
      <c r="Q386" s="48"/>
      <c r="R386" s="48"/>
      <c r="S386" s="48"/>
      <c r="T386" s="48"/>
      <c r="U386" s="799"/>
      <c r="V386" s="48"/>
      <c r="W386" s="48"/>
      <c r="X386" s="500"/>
      <c r="Y386" s="48"/>
      <c r="Z386" s="48"/>
      <c r="AA386" s="48"/>
      <c r="AB386" s="48"/>
      <c r="AC386" s="48"/>
      <c r="AD386" s="48"/>
      <c r="AE386" s="48"/>
      <c r="AF386" s="48"/>
    </row>
    <row r="387" spans="1:32" ht="21" customHeight="1" x14ac:dyDescent="0.25">
      <c r="A387" s="48"/>
      <c r="B387" s="48"/>
      <c r="C387" s="48"/>
      <c r="D387" s="48"/>
      <c r="E387" s="48"/>
      <c r="F387" s="48"/>
      <c r="G387" s="48"/>
      <c r="H387" s="48"/>
      <c r="I387" s="48"/>
      <c r="J387" s="48"/>
      <c r="K387" s="48"/>
      <c r="L387" s="48"/>
      <c r="M387" s="48"/>
      <c r="N387" s="48"/>
      <c r="O387" s="48"/>
      <c r="P387" s="48"/>
      <c r="Q387" s="48"/>
      <c r="R387" s="48"/>
      <c r="S387" s="48"/>
      <c r="T387" s="48"/>
      <c r="U387" s="799"/>
      <c r="V387" s="48"/>
      <c r="W387" s="48"/>
      <c r="X387" s="500"/>
      <c r="Y387" s="48"/>
      <c r="Z387" s="48"/>
      <c r="AA387" s="48"/>
      <c r="AB387" s="48"/>
      <c r="AC387" s="48"/>
      <c r="AD387" s="48"/>
      <c r="AE387" s="48"/>
      <c r="AF387" s="48"/>
    </row>
    <row r="388" spans="1:32" ht="21" customHeight="1" x14ac:dyDescent="0.25">
      <c r="A388" s="48"/>
      <c r="B388" s="48"/>
      <c r="C388" s="48"/>
      <c r="D388" s="48"/>
      <c r="E388" s="48"/>
      <c r="F388" s="48"/>
      <c r="G388" s="48"/>
      <c r="H388" s="48"/>
      <c r="I388" s="48"/>
      <c r="J388" s="48"/>
      <c r="K388" s="48"/>
      <c r="L388" s="48"/>
      <c r="M388" s="48"/>
      <c r="N388" s="48"/>
      <c r="O388" s="48"/>
      <c r="P388" s="48"/>
      <c r="Q388" s="48"/>
      <c r="R388" s="48"/>
      <c r="S388" s="48"/>
      <c r="T388" s="48"/>
      <c r="U388" s="799"/>
      <c r="V388" s="48"/>
      <c r="W388" s="48"/>
      <c r="X388" s="500"/>
      <c r="Y388" s="48"/>
      <c r="Z388" s="48"/>
      <c r="AA388" s="48"/>
      <c r="AB388" s="48"/>
      <c r="AC388" s="48"/>
      <c r="AD388" s="48"/>
      <c r="AE388" s="48"/>
      <c r="AF388" s="48"/>
    </row>
    <row r="389" spans="1:32" ht="21" customHeight="1" x14ac:dyDescent="0.25">
      <c r="A389" s="48"/>
      <c r="B389" s="48"/>
      <c r="C389" s="48"/>
      <c r="D389" s="48"/>
      <c r="E389" s="48"/>
      <c r="F389" s="48"/>
      <c r="G389" s="48"/>
      <c r="H389" s="48"/>
      <c r="I389" s="48"/>
      <c r="J389" s="48"/>
      <c r="K389" s="48"/>
      <c r="L389" s="48"/>
      <c r="M389" s="48"/>
      <c r="N389" s="48"/>
      <c r="O389" s="48"/>
      <c r="P389" s="48"/>
      <c r="Q389" s="48"/>
      <c r="R389" s="48"/>
      <c r="S389" s="48"/>
      <c r="T389" s="48"/>
      <c r="U389" s="799"/>
      <c r="V389" s="48"/>
      <c r="W389" s="48"/>
      <c r="X389" s="500"/>
      <c r="Y389" s="48"/>
      <c r="Z389" s="48"/>
      <c r="AA389" s="48"/>
      <c r="AB389" s="48"/>
      <c r="AC389" s="48"/>
      <c r="AD389" s="48"/>
      <c r="AE389" s="48"/>
      <c r="AF389" s="48"/>
    </row>
    <row r="390" spans="1:32" ht="21" customHeight="1" x14ac:dyDescent="0.25">
      <c r="A390" s="48"/>
      <c r="B390" s="48"/>
      <c r="C390" s="48"/>
      <c r="D390" s="48"/>
      <c r="E390" s="48"/>
      <c r="F390" s="48"/>
      <c r="G390" s="48"/>
      <c r="H390" s="48"/>
      <c r="I390" s="48"/>
      <c r="J390" s="48"/>
      <c r="K390" s="48"/>
      <c r="L390" s="48"/>
      <c r="M390" s="48"/>
      <c r="N390" s="48"/>
      <c r="O390" s="48"/>
      <c r="P390" s="48"/>
      <c r="Q390" s="48"/>
      <c r="R390" s="48"/>
      <c r="S390" s="48"/>
      <c r="T390" s="48"/>
      <c r="U390" s="799"/>
      <c r="V390" s="48"/>
      <c r="W390" s="48"/>
      <c r="X390" s="500"/>
      <c r="Y390" s="48"/>
      <c r="Z390" s="48"/>
      <c r="AA390" s="48"/>
      <c r="AB390" s="48"/>
      <c r="AC390" s="48"/>
      <c r="AD390" s="48"/>
      <c r="AE390" s="48"/>
      <c r="AF390" s="48"/>
    </row>
    <row r="391" spans="1:32" ht="21" customHeight="1" x14ac:dyDescent="0.25">
      <c r="A391" s="48"/>
      <c r="B391" s="48"/>
      <c r="C391" s="48"/>
      <c r="D391" s="48"/>
      <c r="E391" s="48"/>
      <c r="F391" s="48"/>
      <c r="G391" s="48"/>
      <c r="H391" s="48"/>
      <c r="I391" s="48"/>
      <c r="J391" s="48"/>
      <c r="K391" s="48"/>
      <c r="L391" s="48"/>
      <c r="M391" s="48"/>
      <c r="N391" s="48"/>
      <c r="O391" s="48"/>
      <c r="P391" s="48"/>
      <c r="Q391" s="48"/>
      <c r="R391" s="48"/>
      <c r="S391" s="48"/>
      <c r="T391" s="48"/>
      <c r="U391" s="799"/>
      <c r="V391" s="48"/>
      <c r="W391" s="48"/>
      <c r="X391" s="500"/>
      <c r="Y391" s="48"/>
      <c r="Z391" s="48"/>
      <c r="AA391" s="48"/>
      <c r="AB391" s="48"/>
      <c r="AC391" s="48"/>
      <c r="AD391" s="48"/>
      <c r="AE391" s="48"/>
      <c r="AF391" s="48"/>
    </row>
    <row r="392" spans="1:32" ht="21" customHeight="1" x14ac:dyDescent="0.25">
      <c r="A392" s="48"/>
      <c r="B392" s="48"/>
      <c r="C392" s="48"/>
      <c r="D392" s="48"/>
      <c r="E392" s="48"/>
      <c r="F392" s="48"/>
      <c r="G392" s="48"/>
      <c r="H392" s="48"/>
      <c r="I392" s="48"/>
      <c r="J392" s="48"/>
      <c r="K392" s="48"/>
      <c r="L392" s="48"/>
      <c r="M392" s="48"/>
      <c r="N392" s="48"/>
      <c r="O392" s="48"/>
      <c r="P392" s="48"/>
      <c r="Q392" s="48"/>
      <c r="R392" s="48"/>
      <c r="S392" s="48"/>
      <c r="T392" s="48"/>
      <c r="U392" s="799"/>
      <c r="V392" s="48"/>
      <c r="W392" s="48"/>
      <c r="X392" s="500"/>
      <c r="Y392" s="48"/>
      <c r="Z392" s="48"/>
      <c r="AA392" s="48"/>
      <c r="AB392" s="48"/>
      <c r="AC392" s="48"/>
      <c r="AD392" s="48"/>
      <c r="AE392" s="48"/>
      <c r="AF392" s="48"/>
    </row>
    <row r="393" spans="1:32" ht="21" customHeight="1" x14ac:dyDescent="0.25">
      <c r="A393" s="48"/>
      <c r="B393" s="48"/>
      <c r="C393" s="48"/>
      <c r="D393" s="48"/>
      <c r="E393" s="48"/>
      <c r="F393" s="48"/>
      <c r="G393" s="48"/>
      <c r="H393" s="48"/>
      <c r="I393" s="48"/>
      <c r="J393" s="48"/>
      <c r="K393" s="48"/>
      <c r="L393" s="48"/>
      <c r="M393" s="48"/>
      <c r="N393" s="48"/>
      <c r="O393" s="48"/>
      <c r="P393" s="48"/>
      <c r="Q393" s="48"/>
      <c r="R393" s="48"/>
      <c r="S393" s="48"/>
      <c r="T393" s="48"/>
      <c r="U393" s="799"/>
      <c r="V393" s="48"/>
      <c r="W393" s="48"/>
      <c r="X393" s="500"/>
      <c r="Y393" s="48"/>
      <c r="Z393" s="48"/>
      <c r="AA393" s="48"/>
      <c r="AB393" s="48"/>
      <c r="AC393" s="48"/>
      <c r="AD393" s="48"/>
      <c r="AE393" s="48"/>
      <c r="AF393" s="48"/>
    </row>
    <row r="394" spans="1:32" ht="21" customHeight="1" x14ac:dyDescent="0.25">
      <c r="A394" s="48"/>
      <c r="B394" s="48"/>
      <c r="C394" s="48"/>
      <c r="D394" s="48"/>
      <c r="E394" s="48"/>
      <c r="F394" s="48"/>
      <c r="G394" s="48"/>
      <c r="H394" s="48"/>
      <c r="I394" s="48"/>
      <c r="J394" s="48"/>
      <c r="K394" s="48"/>
      <c r="L394" s="48"/>
      <c r="M394" s="48"/>
      <c r="N394" s="48"/>
      <c r="O394" s="48"/>
      <c r="P394" s="48"/>
      <c r="Q394" s="48"/>
      <c r="R394" s="48"/>
      <c r="S394" s="48"/>
      <c r="T394" s="48"/>
      <c r="U394" s="799"/>
      <c r="V394" s="48"/>
      <c r="W394" s="48"/>
      <c r="X394" s="500"/>
      <c r="Y394" s="48"/>
      <c r="Z394" s="48"/>
      <c r="AA394" s="48"/>
      <c r="AB394" s="48"/>
      <c r="AC394" s="48"/>
      <c r="AD394" s="48"/>
      <c r="AE394" s="48"/>
      <c r="AF394" s="48"/>
    </row>
    <row r="395" spans="1:32" ht="21" customHeight="1" x14ac:dyDescent="0.25">
      <c r="A395" s="48"/>
      <c r="B395" s="48"/>
      <c r="C395" s="48"/>
      <c r="D395" s="48"/>
      <c r="E395" s="48"/>
      <c r="F395" s="48"/>
      <c r="G395" s="48"/>
      <c r="H395" s="48"/>
      <c r="I395" s="48"/>
      <c r="J395" s="48"/>
      <c r="K395" s="48"/>
      <c r="L395" s="48"/>
      <c r="M395" s="48"/>
      <c r="N395" s="48"/>
      <c r="O395" s="48"/>
      <c r="P395" s="48"/>
      <c r="Q395" s="48"/>
      <c r="R395" s="48"/>
      <c r="S395" s="48"/>
      <c r="T395" s="48"/>
      <c r="U395" s="799"/>
      <c r="V395" s="48"/>
      <c r="W395" s="48"/>
      <c r="X395" s="500"/>
      <c r="Y395" s="48"/>
      <c r="Z395" s="48"/>
      <c r="AA395" s="48"/>
      <c r="AB395" s="48"/>
      <c r="AC395" s="48"/>
      <c r="AD395" s="48"/>
      <c r="AE395" s="48"/>
      <c r="AF395" s="48"/>
    </row>
    <row r="396" spans="1:32" ht="21" customHeight="1" x14ac:dyDescent="0.25">
      <c r="A396" s="48"/>
      <c r="B396" s="48"/>
      <c r="C396" s="48"/>
      <c r="D396" s="48"/>
      <c r="E396" s="48"/>
      <c r="F396" s="48"/>
      <c r="G396" s="48"/>
      <c r="H396" s="48"/>
      <c r="I396" s="48"/>
      <c r="J396" s="48"/>
      <c r="K396" s="48"/>
      <c r="L396" s="48"/>
      <c r="M396" s="48"/>
      <c r="N396" s="48"/>
      <c r="O396" s="48"/>
      <c r="P396" s="48"/>
      <c r="Q396" s="48"/>
      <c r="R396" s="48"/>
      <c r="S396" s="48"/>
      <c r="T396" s="48"/>
      <c r="U396" s="799"/>
      <c r="V396" s="48"/>
      <c r="W396" s="48"/>
      <c r="X396" s="500"/>
      <c r="Y396" s="48"/>
      <c r="Z396" s="48"/>
      <c r="AA396" s="48"/>
      <c r="AB396" s="48"/>
      <c r="AC396" s="48"/>
      <c r="AD396" s="48"/>
      <c r="AE396" s="48"/>
      <c r="AF396" s="48"/>
    </row>
    <row r="397" spans="1:32" ht="21" customHeight="1" x14ac:dyDescent="0.25">
      <c r="A397" s="48"/>
      <c r="B397" s="48"/>
      <c r="C397" s="48"/>
      <c r="D397" s="48"/>
      <c r="E397" s="48"/>
      <c r="F397" s="48"/>
      <c r="G397" s="48"/>
      <c r="H397" s="48"/>
      <c r="I397" s="48"/>
      <c r="J397" s="48"/>
      <c r="K397" s="48"/>
      <c r="L397" s="48"/>
      <c r="M397" s="48"/>
      <c r="N397" s="48"/>
      <c r="O397" s="48"/>
      <c r="P397" s="48"/>
      <c r="Q397" s="48"/>
      <c r="R397" s="48"/>
      <c r="S397" s="48"/>
      <c r="T397" s="48"/>
      <c r="U397" s="799"/>
      <c r="V397" s="48"/>
      <c r="W397" s="48"/>
      <c r="X397" s="500"/>
      <c r="Y397" s="48"/>
      <c r="Z397" s="48"/>
      <c r="AA397" s="48"/>
      <c r="AB397" s="48"/>
      <c r="AC397" s="48"/>
      <c r="AD397" s="48"/>
      <c r="AE397" s="48"/>
      <c r="AF397" s="48"/>
    </row>
    <row r="398" spans="1:32" ht="21" customHeight="1" x14ac:dyDescent="0.25">
      <c r="A398" s="48"/>
      <c r="B398" s="48"/>
      <c r="C398" s="48"/>
      <c r="D398" s="48"/>
      <c r="E398" s="48"/>
      <c r="F398" s="48"/>
      <c r="G398" s="48"/>
      <c r="H398" s="48"/>
      <c r="I398" s="48"/>
      <c r="J398" s="48"/>
      <c r="K398" s="48"/>
      <c r="L398" s="48"/>
      <c r="M398" s="48"/>
      <c r="N398" s="48"/>
      <c r="O398" s="48"/>
      <c r="P398" s="48"/>
      <c r="Q398" s="48"/>
      <c r="R398" s="48"/>
      <c r="S398" s="48"/>
      <c r="T398" s="48"/>
      <c r="U398" s="799"/>
      <c r="V398" s="48"/>
      <c r="W398" s="48"/>
      <c r="X398" s="500"/>
      <c r="Y398" s="48"/>
      <c r="Z398" s="48"/>
      <c r="AA398" s="48"/>
      <c r="AB398" s="48"/>
      <c r="AC398" s="48"/>
      <c r="AD398" s="48"/>
      <c r="AE398" s="48"/>
      <c r="AF398" s="48"/>
    </row>
    <row r="399" spans="1:32" ht="21" customHeight="1" x14ac:dyDescent="0.25">
      <c r="A399" s="48"/>
      <c r="B399" s="48"/>
      <c r="C399" s="48"/>
      <c r="D399" s="48"/>
      <c r="E399" s="48"/>
      <c r="F399" s="48"/>
      <c r="G399" s="48"/>
      <c r="H399" s="48"/>
      <c r="I399" s="48"/>
      <c r="J399" s="48"/>
      <c r="K399" s="48"/>
      <c r="L399" s="48"/>
      <c r="M399" s="48"/>
      <c r="N399" s="48"/>
      <c r="O399" s="48"/>
      <c r="P399" s="48"/>
      <c r="Q399" s="48"/>
      <c r="R399" s="48"/>
      <c r="S399" s="48"/>
      <c r="T399" s="48"/>
      <c r="U399" s="799"/>
      <c r="V399" s="48"/>
      <c r="W399" s="48"/>
      <c r="X399" s="500"/>
      <c r="Y399" s="48"/>
      <c r="Z399" s="48"/>
      <c r="AA399" s="48"/>
      <c r="AB399" s="48"/>
      <c r="AC399" s="48"/>
      <c r="AD399" s="48"/>
      <c r="AE399" s="48"/>
      <c r="AF399" s="48"/>
    </row>
    <row r="400" spans="1:32" ht="21" customHeight="1" x14ac:dyDescent="0.25">
      <c r="A400" s="48"/>
      <c r="B400" s="48"/>
      <c r="C400" s="48"/>
      <c r="D400" s="48"/>
      <c r="E400" s="48"/>
      <c r="F400" s="48"/>
      <c r="G400" s="48"/>
      <c r="H400" s="48"/>
      <c r="I400" s="48"/>
      <c r="J400" s="48"/>
      <c r="K400" s="48"/>
      <c r="L400" s="48"/>
      <c r="M400" s="48"/>
      <c r="N400" s="48"/>
      <c r="O400" s="48"/>
      <c r="P400" s="48"/>
      <c r="Q400" s="48"/>
      <c r="R400" s="48"/>
      <c r="S400" s="48"/>
      <c r="T400" s="48"/>
      <c r="U400" s="799"/>
      <c r="V400" s="48"/>
      <c r="W400" s="48"/>
      <c r="X400" s="500"/>
      <c r="Y400" s="48"/>
      <c r="Z400" s="48"/>
      <c r="AA400" s="48"/>
      <c r="AB400" s="48"/>
      <c r="AC400" s="48"/>
      <c r="AD400" s="48"/>
      <c r="AE400" s="48"/>
      <c r="AF400" s="48"/>
    </row>
    <row r="401" spans="1:32" ht="21" customHeight="1" x14ac:dyDescent="0.25">
      <c r="A401" s="48"/>
      <c r="B401" s="48"/>
      <c r="C401" s="48"/>
      <c r="D401" s="48"/>
      <c r="E401" s="48"/>
      <c r="F401" s="48"/>
      <c r="G401" s="48"/>
      <c r="H401" s="48"/>
      <c r="I401" s="48"/>
      <c r="J401" s="48"/>
      <c r="K401" s="48"/>
      <c r="L401" s="48"/>
      <c r="M401" s="48"/>
      <c r="N401" s="48"/>
      <c r="O401" s="48"/>
      <c r="P401" s="48"/>
      <c r="Q401" s="48"/>
      <c r="R401" s="48"/>
      <c r="S401" s="48"/>
      <c r="T401" s="48"/>
      <c r="U401" s="799"/>
      <c r="V401" s="48"/>
      <c r="W401" s="48"/>
      <c r="X401" s="500"/>
      <c r="Y401" s="48"/>
      <c r="Z401" s="48"/>
      <c r="AA401" s="48"/>
      <c r="AB401" s="48"/>
      <c r="AC401" s="48"/>
      <c r="AD401" s="48"/>
      <c r="AE401" s="48"/>
      <c r="AF401" s="48"/>
    </row>
    <row r="402" spans="1:32" ht="21" customHeight="1" x14ac:dyDescent="0.25">
      <c r="A402" s="48"/>
      <c r="B402" s="48"/>
      <c r="C402" s="48"/>
      <c r="D402" s="48"/>
      <c r="E402" s="48"/>
      <c r="F402" s="48"/>
      <c r="G402" s="48"/>
      <c r="H402" s="48"/>
      <c r="I402" s="48"/>
      <c r="J402" s="48"/>
      <c r="K402" s="48"/>
      <c r="L402" s="48"/>
      <c r="M402" s="48"/>
      <c r="N402" s="48"/>
      <c r="O402" s="48"/>
      <c r="P402" s="48"/>
      <c r="Q402" s="48"/>
      <c r="R402" s="48"/>
      <c r="S402" s="48"/>
      <c r="T402" s="48"/>
      <c r="U402" s="799"/>
      <c r="V402" s="48"/>
      <c r="W402" s="48"/>
      <c r="X402" s="500"/>
      <c r="Y402" s="48"/>
      <c r="Z402" s="48"/>
      <c r="AA402" s="48"/>
      <c r="AB402" s="48"/>
      <c r="AC402" s="48"/>
      <c r="AD402" s="48"/>
      <c r="AE402" s="48"/>
      <c r="AF402" s="48"/>
    </row>
    <row r="403" spans="1:32" ht="21" customHeight="1" x14ac:dyDescent="0.25">
      <c r="A403" s="48"/>
      <c r="B403" s="48"/>
      <c r="C403" s="48"/>
      <c r="D403" s="48"/>
      <c r="E403" s="48"/>
      <c r="F403" s="48"/>
      <c r="G403" s="48"/>
      <c r="H403" s="48"/>
      <c r="I403" s="48"/>
      <c r="J403" s="48"/>
      <c r="K403" s="48"/>
      <c r="L403" s="48"/>
      <c r="M403" s="48"/>
      <c r="N403" s="48"/>
      <c r="O403" s="48"/>
      <c r="P403" s="48"/>
      <c r="Q403" s="48"/>
      <c r="R403" s="48"/>
      <c r="S403" s="48"/>
      <c r="T403" s="48"/>
      <c r="U403" s="799"/>
      <c r="V403" s="48"/>
      <c r="W403" s="48"/>
      <c r="X403" s="500"/>
      <c r="Y403" s="48"/>
      <c r="Z403" s="48"/>
      <c r="AA403" s="48"/>
      <c r="AB403" s="48"/>
      <c r="AC403" s="48"/>
      <c r="AD403" s="48"/>
      <c r="AE403" s="48"/>
      <c r="AF403" s="48"/>
    </row>
    <row r="404" spans="1:32" ht="21" customHeight="1" x14ac:dyDescent="0.25">
      <c r="A404" s="48"/>
      <c r="B404" s="48"/>
      <c r="C404" s="48"/>
      <c r="D404" s="48"/>
      <c r="E404" s="48"/>
      <c r="F404" s="48"/>
      <c r="G404" s="48"/>
      <c r="H404" s="48"/>
      <c r="I404" s="48"/>
      <c r="J404" s="48"/>
      <c r="K404" s="48"/>
      <c r="L404" s="48"/>
      <c r="M404" s="48"/>
      <c r="N404" s="48"/>
      <c r="O404" s="48"/>
      <c r="P404" s="48"/>
      <c r="Q404" s="48"/>
      <c r="R404" s="48"/>
      <c r="S404" s="48"/>
      <c r="T404" s="48"/>
      <c r="U404" s="799"/>
      <c r="V404" s="48"/>
      <c r="W404" s="48"/>
      <c r="X404" s="500"/>
      <c r="Y404" s="48"/>
      <c r="Z404" s="48"/>
      <c r="AA404" s="48"/>
      <c r="AB404" s="48"/>
      <c r="AC404" s="48"/>
      <c r="AD404" s="48"/>
      <c r="AE404" s="48"/>
      <c r="AF404" s="48"/>
    </row>
    <row r="405" spans="1:32" ht="21" customHeight="1" x14ac:dyDescent="0.25">
      <c r="A405" s="48"/>
      <c r="B405" s="48"/>
      <c r="C405" s="48"/>
      <c r="D405" s="48"/>
      <c r="E405" s="48"/>
      <c r="F405" s="48"/>
      <c r="G405" s="48"/>
      <c r="H405" s="48"/>
      <c r="I405" s="48"/>
      <c r="J405" s="48"/>
      <c r="K405" s="48"/>
      <c r="L405" s="48"/>
      <c r="M405" s="48"/>
      <c r="N405" s="48"/>
      <c r="O405" s="48"/>
      <c r="P405" s="48"/>
      <c r="Q405" s="48"/>
      <c r="R405" s="48"/>
      <c r="S405" s="48"/>
      <c r="T405" s="48"/>
      <c r="U405" s="799"/>
      <c r="V405" s="48"/>
      <c r="W405" s="48"/>
      <c r="X405" s="500"/>
      <c r="Y405" s="48"/>
      <c r="Z405" s="48"/>
      <c r="AA405" s="48"/>
      <c r="AB405" s="48"/>
      <c r="AC405" s="48"/>
      <c r="AD405" s="48"/>
      <c r="AE405" s="48"/>
      <c r="AF405" s="48"/>
    </row>
    <row r="406" spans="1:32" ht="21" customHeight="1" x14ac:dyDescent="0.25">
      <c r="A406" s="48"/>
      <c r="B406" s="48"/>
      <c r="C406" s="48"/>
      <c r="D406" s="48"/>
      <c r="E406" s="48"/>
      <c r="F406" s="48"/>
      <c r="G406" s="48"/>
      <c r="H406" s="48"/>
      <c r="I406" s="48"/>
      <c r="J406" s="48"/>
      <c r="K406" s="48"/>
      <c r="L406" s="48"/>
      <c r="M406" s="48"/>
      <c r="N406" s="48"/>
      <c r="O406" s="48"/>
      <c r="P406" s="48"/>
      <c r="Q406" s="48"/>
      <c r="R406" s="48"/>
      <c r="S406" s="48"/>
      <c r="T406" s="48"/>
      <c r="U406" s="799"/>
      <c r="V406" s="48"/>
      <c r="W406" s="48"/>
      <c r="X406" s="500"/>
      <c r="Y406" s="48"/>
      <c r="Z406" s="48"/>
      <c r="AA406" s="48"/>
      <c r="AB406" s="48"/>
      <c r="AC406" s="48"/>
      <c r="AD406" s="48"/>
      <c r="AE406" s="48"/>
      <c r="AF406" s="48"/>
    </row>
    <row r="407" spans="1:32" ht="21" customHeight="1" x14ac:dyDescent="0.25">
      <c r="A407" s="48"/>
      <c r="B407" s="48"/>
      <c r="C407" s="48"/>
      <c r="D407" s="48"/>
      <c r="E407" s="48"/>
      <c r="F407" s="48"/>
      <c r="G407" s="48"/>
      <c r="H407" s="48"/>
      <c r="I407" s="48"/>
      <c r="J407" s="48"/>
      <c r="K407" s="48"/>
      <c r="L407" s="48"/>
      <c r="M407" s="48"/>
      <c r="N407" s="48"/>
      <c r="O407" s="48"/>
      <c r="P407" s="48"/>
      <c r="Q407" s="48"/>
      <c r="R407" s="48"/>
      <c r="S407" s="48"/>
      <c r="T407" s="48"/>
      <c r="U407" s="799"/>
      <c r="V407" s="48"/>
      <c r="W407" s="48"/>
      <c r="X407" s="500"/>
      <c r="Y407" s="48"/>
      <c r="Z407" s="48"/>
      <c r="AA407" s="48"/>
      <c r="AB407" s="48"/>
      <c r="AC407" s="48"/>
      <c r="AD407" s="48"/>
      <c r="AE407" s="48"/>
      <c r="AF407" s="48"/>
    </row>
    <row r="408" spans="1:32" ht="21" customHeight="1" x14ac:dyDescent="0.25">
      <c r="A408" s="48"/>
      <c r="B408" s="48"/>
      <c r="C408" s="48"/>
      <c r="D408" s="48"/>
      <c r="E408" s="48"/>
      <c r="F408" s="48"/>
      <c r="G408" s="48"/>
      <c r="H408" s="48"/>
      <c r="I408" s="48"/>
      <c r="J408" s="48"/>
      <c r="K408" s="48"/>
      <c r="L408" s="48"/>
      <c r="M408" s="48"/>
      <c r="N408" s="48"/>
      <c r="O408" s="48"/>
      <c r="P408" s="48"/>
      <c r="Q408" s="48"/>
      <c r="R408" s="48"/>
      <c r="S408" s="48"/>
      <c r="T408" s="48"/>
      <c r="U408" s="799"/>
      <c r="V408" s="48"/>
      <c r="W408" s="48"/>
      <c r="X408" s="500"/>
      <c r="Y408" s="48"/>
      <c r="Z408" s="48"/>
      <c r="AA408" s="48"/>
      <c r="AB408" s="48"/>
      <c r="AC408" s="48"/>
      <c r="AD408" s="48"/>
      <c r="AE408" s="48"/>
      <c r="AF408" s="48"/>
    </row>
    <row r="409" spans="1:32" ht="21" customHeight="1" x14ac:dyDescent="0.25">
      <c r="A409" s="48"/>
      <c r="B409" s="48"/>
      <c r="C409" s="48"/>
      <c r="D409" s="48"/>
      <c r="E409" s="48"/>
      <c r="F409" s="48"/>
      <c r="G409" s="48"/>
      <c r="H409" s="48"/>
      <c r="I409" s="48"/>
      <c r="J409" s="48"/>
      <c r="K409" s="48"/>
      <c r="L409" s="48"/>
      <c r="M409" s="48"/>
      <c r="N409" s="48"/>
      <c r="O409" s="48"/>
      <c r="P409" s="48"/>
      <c r="Q409" s="48"/>
      <c r="R409" s="48"/>
      <c r="S409" s="48"/>
      <c r="T409" s="48"/>
      <c r="U409" s="799"/>
      <c r="V409" s="48"/>
      <c r="W409" s="48"/>
      <c r="X409" s="500"/>
      <c r="Y409" s="48"/>
      <c r="Z409" s="48"/>
      <c r="AA409" s="48"/>
      <c r="AB409" s="48"/>
      <c r="AC409" s="48"/>
      <c r="AD409" s="48"/>
      <c r="AE409" s="48"/>
      <c r="AF409" s="48"/>
    </row>
    <row r="410" spans="1:32" ht="21" customHeight="1" x14ac:dyDescent="0.25">
      <c r="A410" s="48"/>
      <c r="B410" s="48"/>
      <c r="C410" s="48"/>
      <c r="D410" s="48"/>
      <c r="E410" s="48"/>
      <c r="F410" s="48"/>
      <c r="G410" s="48"/>
      <c r="H410" s="48"/>
      <c r="I410" s="48"/>
      <c r="J410" s="48"/>
      <c r="K410" s="48"/>
      <c r="L410" s="48"/>
      <c r="M410" s="48"/>
      <c r="N410" s="48"/>
      <c r="O410" s="48"/>
      <c r="P410" s="48"/>
      <c r="Q410" s="48"/>
      <c r="R410" s="48"/>
      <c r="S410" s="48"/>
      <c r="T410" s="48"/>
      <c r="U410" s="799"/>
      <c r="V410" s="48"/>
      <c r="W410" s="48"/>
      <c r="X410" s="500"/>
      <c r="Y410" s="48"/>
      <c r="Z410" s="48"/>
      <c r="AA410" s="48"/>
      <c r="AB410" s="48"/>
      <c r="AC410" s="48"/>
      <c r="AD410" s="48"/>
      <c r="AE410" s="48"/>
      <c r="AF410" s="48"/>
    </row>
    <row r="411" spans="1:32" ht="21" customHeight="1" x14ac:dyDescent="0.25">
      <c r="A411" s="48"/>
      <c r="B411" s="48"/>
      <c r="C411" s="48"/>
      <c r="D411" s="48"/>
      <c r="E411" s="48"/>
      <c r="F411" s="48"/>
      <c r="G411" s="48"/>
      <c r="H411" s="48"/>
      <c r="I411" s="48"/>
      <c r="J411" s="48"/>
      <c r="K411" s="48"/>
      <c r="L411" s="48"/>
      <c r="M411" s="48"/>
      <c r="N411" s="48"/>
      <c r="O411" s="48"/>
      <c r="P411" s="48"/>
      <c r="Q411" s="48"/>
      <c r="R411" s="48"/>
      <c r="S411" s="48"/>
      <c r="T411" s="48"/>
      <c r="U411" s="799"/>
      <c r="V411" s="48"/>
      <c r="W411" s="48"/>
      <c r="X411" s="500"/>
      <c r="Y411" s="48"/>
      <c r="Z411" s="48"/>
      <c r="AA411" s="48"/>
      <c r="AB411" s="48"/>
      <c r="AC411" s="48"/>
      <c r="AD411" s="48"/>
      <c r="AE411" s="48"/>
      <c r="AF411" s="48"/>
    </row>
    <row r="412" spans="1:32" ht="21" customHeight="1" x14ac:dyDescent="0.25">
      <c r="A412" s="48"/>
      <c r="B412" s="48"/>
      <c r="C412" s="48"/>
      <c r="D412" s="48"/>
      <c r="E412" s="48"/>
      <c r="F412" s="48"/>
      <c r="G412" s="48"/>
      <c r="H412" s="48"/>
      <c r="I412" s="48"/>
      <c r="J412" s="48"/>
      <c r="K412" s="48"/>
      <c r="L412" s="48"/>
      <c r="M412" s="48"/>
      <c r="N412" s="48"/>
      <c r="O412" s="48"/>
      <c r="P412" s="48"/>
      <c r="Q412" s="48"/>
      <c r="R412" s="48"/>
      <c r="S412" s="48"/>
      <c r="T412" s="48"/>
      <c r="U412" s="799"/>
      <c r="V412" s="48"/>
      <c r="W412" s="48"/>
      <c r="X412" s="500"/>
      <c r="Y412" s="48"/>
      <c r="Z412" s="48"/>
      <c r="AA412" s="48"/>
      <c r="AB412" s="48"/>
      <c r="AC412" s="48"/>
      <c r="AD412" s="48"/>
      <c r="AE412" s="48"/>
      <c r="AF412" s="48"/>
    </row>
    <row r="413" spans="1:32" ht="21" customHeight="1" x14ac:dyDescent="0.25">
      <c r="A413" s="48"/>
      <c r="B413" s="48"/>
      <c r="C413" s="48"/>
      <c r="D413" s="48"/>
      <c r="E413" s="48"/>
      <c r="F413" s="48"/>
      <c r="G413" s="48"/>
      <c r="H413" s="48"/>
      <c r="I413" s="48"/>
      <c r="J413" s="48"/>
      <c r="K413" s="48"/>
      <c r="L413" s="48"/>
      <c r="M413" s="48"/>
      <c r="N413" s="48"/>
      <c r="O413" s="48"/>
      <c r="P413" s="48"/>
      <c r="Q413" s="48"/>
      <c r="R413" s="48"/>
      <c r="S413" s="48"/>
      <c r="T413" s="48"/>
      <c r="U413" s="799"/>
      <c r="V413" s="48"/>
      <c r="W413" s="48"/>
      <c r="X413" s="500"/>
      <c r="Y413" s="48"/>
      <c r="Z413" s="48"/>
      <c r="AA413" s="48"/>
      <c r="AB413" s="48"/>
      <c r="AC413" s="48"/>
      <c r="AD413" s="48"/>
      <c r="AE413" s="48"/>
      <c r="AF413" s="48"/>
    </row>
    <row r="414" spans="1:32" ht="21" customHeight="1" x14ac:dyDescent="0.25">
      <c r="A414" s="48"/>
      <c r="B414" s="48"/>
      <c r="C414" s="48"/>
      <c r="D414" s="48"/>
      <c r="E414" s="48"/>
      <c r="F414" s="48"/>
      <c r="G414" s="48"/>
      <c r="H414" s="48"/>
      <c r="I414" s="48"/>
      <c r="J414" s="48"/>
      <c r="K414" s="48"/>
      <c r="L414" s="48"/>
      <c r="M414" s="48"/>
      <c r="N414" s="48"/>
      <c r="O414" s="48"/>
      <c r="P414" s="48"/>
      <c r="Q414" s="48"/>
      <c r="R414" s="48"/>
      <c r="S414" s="48"/>
      <c r="T414" s="48"/>
      <c r="U414" s="799"/>
      <c r="V414" s="48"/>
      <c r="W414" s="48"/>
      <c r="X414" s="500"/>
      <c r="Y414" s="48"/>
      <c r="Z414" s="48"/>
      <c r="AA414" s="48"/>
      <c r="AB414" s="48"/>
      <c r="AC414" s="48"/>
      <c r="AD414" s="48"/>
      <c r="AE414" s="48"/>
      <c r="AF414" s="48"/>
    </row>
    <row r="415" spans="1:32" ht="21" customHeight="1" x14ac:dyDescent="0.25">
      <c r="A415" s="48"/>
      <c r="B415" s="48"/>
      <c r="C415" s="48"/>
      <c r="D415" s="48"/>
      <c r="E415" s="48"/>
      <c r="F415" s="48"/>
      <c r="G415" s="48"/>
      <c r="H415" s="48"/>
      <c r="I415" s="48"/>
      <c r="J415" s="48"/>
      <c r="K415" s="48"/>
      <c r="L415" s="48"/>
      <c r="M415" s="48"/>
      <c r="N415" s="48"/>
      <c r="O415" s="48"/>
      <c r="P415" s="48"/>
      <c r="Q415" s="48"/>
      <c r="R415" s="48"/>
      <c r="S415" s="48"/>
      <c r="T415" s="48"/>
      <c r="U415" s="799"/>
      <c r="V415" s="48"/>
      <c r="W415" s="48"/>
      <c r="X415" s="500"/>
      <c r="Y415" s="48"/>
      <c r="Z415" s="48"/>
      <c r="AA415" s="48"/>
      <c r="AB415" s="48"/>
      <c r="AC415" s="48"/>
      <c r="AD415" s="48"/>
      <c r="AE415" s="48"/>
      <c r="AF415" s="48"/>
    </row>
    <row r="416" spans="1:32" ht="21" customHeight="1" x14ac:dyDescent="0.25">
      <c r="A416" s="48"/>
      <c r="B416" s="48"/>
      <c r="C416" s="48"/>
      <c r="D416" s="48"/>
      <c r="E416" s="48"/>
      <c r="F416" s="48"/>
      <c r="G416" s="48"/>
      <c r="H416" s="48"/>
      <c r="I416" s="48"/>
      <c r="J416" s="48"/>
      <c r="K416" s="48"/>
      <c r="L416" s="48"/>
      <c r="M416" s="48"/>
      <c r="N416" s="48"/>
      <c r="O416" s="48"/>
      <c r="P416" s="48"/>
      <c r="Q416" s="48"/>
      <c r="R416" s="48"/>
      <c r="S416" s="48"/>
      <c r="T416" s="48"/>
      <c r="U416" s="799"/>
      <c r="V416" s="48"/>
      <c r="W416" s="48"/>
      <c r="X416" s="500"/>
      <c r="Y416" s="48"/>
      <c r="Z416" s="48"/>
      <c r="AA416" s="48"/>
      <c r="AB416" s="48"/>
      <c r="AC416" s="48"/>
      <c r="AD416" s="48"/>
      <c r="AE416" s="48"/>
      <c r="AF416" s="48"/>
    </row>
    <row r="417" spans="1:32" ht="21" customHeight="1" x14ac:dyDescent="0.25">
      <c r="A417" s="48"/>
      <c r="B417" s="48"/>
      <c r="C417" s="48"/>
      <c r="D417" s="48"/>
      <c r="E417" s="48"/>
      <c r="F417" s="48"/>
      <c r="G417" s="48"/>
      <c r="H417" s="48"/>
      <c r="I417" s="48"/>
      <c r="J417" s="48"/>
      <c r="K417" s="48"/>
      <c r="L417" s="48"/>
      <c r="M417" s="48"/>
      <c r="N417" s="48"/>
      <c r="O417" s="48"/>
      <c r="P417" s="48"/>
      <c r="Q417" s="48"/>
      <c r="R417" s="48"/>
      <c r="S417" s="48"/>
      <c r="T417" s="48"/>
      <c r="U417" s="799"/>
      <c r="V417" s="48"/>
      <c r="W417" s="48"/>
      <c r="X417" s="500"/>
      <c r="Y417" s="48"/>
      <c r="Z417" s="48"/>
      <c r="AA417" s="48"/>
      <c r="AB417" s="48"/>
      <c r="AC417" s="48"/>
      <c r="AD417" s="48"/>
      <c r="AE417" s="48"/>
      <c r="AF417" s="48"/>
    </row>
    <row r="418" spans="1:32" ht="21" customHeight="1" x14ac:dyDescent="0.25">
      <c r="A418" s="48"/>
      <c r="B418" s="48"/>
      <c r="C418" s="48"/>
      <c r="D418" s="48"/>
      <c r="E418" s="48"/>
      <c r="F418" s="48"/>
      <c r="G418" s="48"/>
      <c r="H418" s="48"/>
      <c r="I418" s="48"/>
      <c r="J418" s="48"/>
      <c r="K418" s="48"/>
      <c r="L418" s="48"/>
      <c r="M418" s="48"/>
      <c r="N418" s="48"/>
      <c r="O418" s="48"/>
      <c r="P418" s="48"/>
      <c r="Q418" s="48"/>
      <c r="R418" s="48"/>
      <c r="S418" s="48"/>
      <c r="T418" s="48"/>
      <c r="U418" s="799"/>
      <c r="V418" s="48"/>
      <c r="W418" s="48"/>
      <c r="X418" s="500"/>
      <c r="Y418" s="48"/>
      <c r="Z418" s="48"/>
      <c r="AA418" s="48"/>
      <c r="AB418" s="48"/>
      <c r="AC418" s="48"/>
      <c r="AD418" s="48"/>
      <c r="AE418" s="48"/>
      <c r="AF418" s="48"/>
    </row>
    <row r="419" spans="1:32" ht="21" customHeight="1" x14ac:dyDescent="0.25">
      <c r="A419" s="48"/>
      <c r="B419" s="48"/>
      <c r="C419" s="48"/>
      <c r="D419" s="48"/>
      <c r="E419" s="48"/>
      <c r="F419" s="48"/>
      <c r="G419" s="48"/>
      <c r="H419" s="48"/>
      <c r="I419" s="48"/>
      <c r="J419" s="48"/>
      <c r="K419" s="48"/>
      <c r="L419" s="48"/>
      <c r="M419" s="48"/>
      <c r="N419" s="48"/>
      <c r="O419" s="48"/>
      <c r="P419" s="48"/>
      <c r="Q419" s="48"/>
      <c r="R419" s="48"/>
      <c r="S419" s="48"/>
      <c r="T419" s="48"/>
      <c r="U419" s="799"/>
      <c r="V419" s="48"/>
      <c r="W419" s="48"/>
      <c r="X419" s="500"/>
      <c r="Y419" s="48"/>
      <c r="Z419" s="48"/>
      <c r="AA419" s="48"/>
      <c r="AB419" s="48"/>
      <c r="AC419" s="48"/>
      <c r="AD419" s="48"/>
      <c r="AE419" s="48"/>
      <c r="AF419" s="48"/>
    </row>
    <row r="420" spans="1:32" ht="21" customHeight="1" x14ac:dyDescent="0.25">
      <c r="A420" s="48"/>
      <c r="B420" s="48"/>
      <c r="C420" s="48"/>
      <c r="D420" s="48"/>
      <c r="E420" s="48"/>
      <c r="F420" s="48"/>
      <c r="G420" s="48"/>
      <c r="H420" s="48"/>
      <c r="I420" s="48"/>
      <c r="J420" s="48"/>
      <c r="K420" s="48"/>
      <c r="L420" s="48"/>
      <c r="M420" s="48"/>
      <c r="N420" s="48"/>
      <c r="O420" s="48"/>
      <c r="P420" s="48"/>
      <c r="Q420" s="48"/>
      <c r="R420" s="48"/>
      <c r="S420" s="48"/>
      <c r="T420" s="48"/>
      <c r="U420" s="799"/>
      <c r="V420" s="48"/>
      <c r="W420" s="48"/>
      <c r="X420" s="500"/>
      <c r="Y420" s="48"/>
      <c r="Z420" s="48"/>
      <c r="AA420" s="48"/>
      <c r="AB420" s="48"/>
      <c r="AC420" s="48"/>
      <c r="AD420" s="48"/>
      <c r="AE420" s="48"/>
      <c r="AF420" s="48"/>
    </row>
    <row r="421" spans="1:32" ht="21" customHeight="1" x14ac:dyDescent="0.25">
      <c r="A421" s="48"/>
      <c r="B421" s="48"/>
      <c r="C421" s="48"/>
      <c r="D421" s="48"/>
      <c r="E421" s="48"/>
      <c r="F421" s="48"/>
      <c r="G421" s="48"/>
      <c r="H421" s="48"/>
      <c r="I421" s="48"/>
      <c r="J421" s="48"/>
      <c r="K421" s="48"/>
      <c r="L421" s="48"/>
      <c r="M421" s="48"/>
      <c r="N421" s="48"/>
      <c r="O421" s="48"/>
      <c r="P421" s="48"/>
      <c r="Q421" s="48"/>
      <c r="R421" s="48"/>
      <c r="S421" s="48"/>
      <c r="T421" s="48"/>
      <c r="U421" s="799"/>
      <c r="V421" s="48"/>
      <c r="W421" s="48"/>
      <c r="X421" s="500"/>
      <c r="Y421" s="48"/>
      <c r="Z421" s="48"/>
      <c r="AA421" s="48"/>
      <c r="AB421" s="48"/>
      <c r="AC421" s="48"/>
      <c r="AD421" s="48"/>
      <c r="AE421" s="48"/>
      <c r="AF421" s="48"/>
    </row>
    <row r="422" spans="1:32" ht="21" customHeight="1" x14ac:dyDescent="0.25">
      <c r="A422" s="48"/>
      <c r="B422" s="48"/>
      <c r="C422" s="48"/>
      <c r="D422" s="48"/>
      <c r="E422" s="48"/>
      <c r="F422" s="48"/>
      <c r="G422" s="48"/>
      <c r="H422" s="48"/>
      <c r="I422" s="48"/>
      <c r="J422" s="48"/>
      <c r="K422" s="48"/>
      <c r="L422" s="48"/>
      <c r="M422" s="48"/>
      <c r="N422" s="48"/>
      <c r="O422" s="48"/>
      <c r="P422" s="48"/>
      <c r="Q422" s="48"/>
      <c r="R422" s="48"/>
      <c r="S422" s="48"/>
      <c r="T422" s="48"/>
      <c r="U422" s="799"/>
      <c r="V422" s="48"/>
      <c r="W422" s="48"/>
      <c r="X422" s="500"/>
      <c r="Y422" s="48"/>
      <c r="Z422" s="48"/>
      <c r="AA422" s="48"/>
      <c r="AB422" s="48"/>
      <c r="AC422" s="48"/>
      <c r="AD422" s="48"/>
      <c r="AE422" s="48"/>
      <c r="AF422" s="48"/>
    </row>
    <row r="423" spans="1:32" ht="21" customHeight="1" x14ac:dyDescent="0.25">
      <c r="A423" s="48"/>
      <c r="B423" s="48"/>
      <c r="C423" s="48"/>
      <c r="D423" s="48"/>
      <c r="E423" s="48"/>
      <c r="F423" s="48"/>
      <c r="G423" s="48"/>
      <c r="H423" s="48"/>
      <c r="I423" s="48"/>
      <c r="J423" s="48"/>
      <c r="K423" s="48"/>
      <c r="L423" s="48"/>
      <c r="M423" s="48"/>
      <c r="N423" s="48"/>
      <c r="O423" s="48"/>
      <c r="P423" s="48"/>
      <c r="Q423" s="48"/>
      <c r="R423" s="48"/>
      <c r="S423" s="48"/>
      <c r="T423" s="48"/>
      <c r="U423" s="799"/>
      <c r="V423" s="48"/>
      <c r="W423" s="48"/>
      <c r="X423" s="500"/>
      <c r="Y423" s="48"/>
      <c r="Z423" s="48"/>
      <c r="AA423" s="48"/>
      <c r="AB423" s="48"/>
      <c r="AC423" s="48"/>
      <c r="AD423" s="48"/>
      <c r="AE423" s="48"/>
      <c r="AF423" s="48"/>
    </row>
    <row r="424" spans="1:32" ht="21" customHeight="1" x14ac:dyDescent="0.25">
      <c r="A424" s="48"/>
      <c r="B424" s="48"/>
      <c r="C424" s="48"/>
      <c r="D424" s="48"/>
      <c r="E424" s="48"/>
      <c r="F424" s="48"/>
      <c r="G424" s="48"/>
      <c r="H424" s="48"/>
      <c r="I424" s="48"/>
      <c r="J424" s="48"/>
      <c r="K424" s="48"/>
      <c r="L424" s="48"/>
      <c r="M424" s="48"/>
      <c r="N424" s="48"/>
      <c r="O424" s="48"/>
      <c r="P424" s="48"/>
      <c r="Q424" s="48"/>
      <c r="R424" s="48"/>
      <c r="S424" s="48"/>
      <c r="T424" s="48"/>
      <c r="U424" s="799"/>
      <c r="V424" s="48"/>
      <c r="W424" s="48"/>
      <c r="X424" s="500"/>
      <c r="Y424" s="48"/>
      <c r="Z424" s="48"/>
      <c r="AA424" s="48"/>
      <c r="AB424" s="48"/>
      <c r="AC424" s="48"/>
      <c r="AD424" s="48"/>
      <c r="AE424" s="48"/>
      <c r="AF424" s="48"/>
    </row>
    <row r="425" spans="1:32" ht="21" customHeight="1" x14ac:dyDescent="0.25">
      <c r="A425" s="48"/>
      <c r="B425" s="48"/>
      <c r="C425" s="48"/>
      <c r="D425" s="48"/>
      <c r="E425" s="48"/>
      <c r="F425" s="48"/>
      <c r="G425" s="48"/>
      <c r="H425" s="48"/>
      <c r="I425" s="48"/>
      <c r="J425" s="48"/>
      <c r="K425" s="48"/>
      <c r="L425" s="48"/>
      <c r="M425" s="48"/>
      <c r="N425" s="48"/>
      <c r="O425" s="48"/>
      <c r="P425" s="48"/>
      <c r="Q425" s="48"/>
      <c r="R425" s="48"/>
      <c r="S425" s="48"/>
      <c r="T425" s="48"/>
      <c r="U425" s="799"/>
      <c r="V425" s="48"/>
      <c r="W425" s="48"/>
      <c r="X425" s="500"/>
      <c r="Y425" s="48"/>
      <c r="Z425" s="48"/>
      <c r="AA425" s="48"/>
      <c r="AB425" s="48"/>
      <c r="AC425" s="48"/>
      <c r="AD425" s="48"/>
      <c r="AE425" s="48"/>
      <c r="AF425" s="48"/>
    </row>
    <row r="426" spans="1:32" ht="21" customHeight="1" x14ac:dyDescent="0.25">
      <c r="A426" s="48"/>
      <c r="B426" s="48"/>
      <c r="C426" s="48"/>
      <c r="D426" s="48"/>
      <c r="E426" s="48"/>
      <c r="F426" s="48"/>
      <c r="G426" s="48"/>
      <c r="H426" s="48"/>
      <c r="I426" s="48"/>
      <c r="J426" s="48"/>
      <c r="K426" s="48"/>
      <c r="L426" s="48"/>
      <c r="M426" s="48"/>
      <c r="N426" s="48"/>
      <c r="O426" s="48"/>
      <c r="P426" s="48"/>
      <c r="Q426" s="48"/>
      <c r="R426" s="48"/>
      <c r="S426" s="48"/>
      <c r="T426" s="48"/>
      <c r="U426" s="799"/>
      <c r="V426" s="48"/>
      <c r="W426" s="48"/>
      <c r="X426" s="500"/>
      <c r="Y426" s="48"/>
      <c r="Z426" s="48"/>
      <c r="AA426" s="48"/>
      <c r="AB426" s="48"/>
      <c r="AC426" s="48"/>
      <c r="AD426" s="48"/>
      <c r="AE426" s="48"/>
      <c r="AF426" s="48"/>
    </row>
    <row r="427" spans="1:32" ht="21" customHeight="1" x14ac:dyDescent="0.25">
      <c r="A427" s="48"/>
      <c r="B427" s="48"/>
      <c r="C427" s="48"/>
      <c r="D427" s="48"/>
      <c r="E427" s="48"/>
      <c r="F427" s="48"/>
      <c r="G427" s="48"/>
      <c r="H427" s="48"/>
      <c r="I427" s="48"/>
      <c r="J427" s="48"/>
      <c r="K427" s="48"/>
      <c r="L427" s="48"/>
      <c r="M427" s="48"/>
      <c r="N427" s="48"/>
      <c r="O427" s="48"/>
      <c r="P427" s="48"/>
      <c r="Q427" s="48"/>
      <c r="R427" s="48"/>
      <c r="S427" s="48"/>
      <c r="T427" s="48"/>
      <c r="U427" s="799"/>
      <c r="V427" s="48"/>
      <c r="W427" s="48"/>
      <c r="X427" s="500"/>
      <c r="Y427" s="48"/>
      <c r="Z427" s="48"/>
      <c r="AA427" s="48"/>
      <c r="AB427" s="48"/>
      <c r="AC427" s="48"/>
      <c r="AD427" s="48"/>
      <c r="AE427" s="48"/>
      <c r="AF427" s="48"/>
    </row>
    <row r="428" spans="1:32" ht="21" customHeight="1" x14ac:dyDescent="0.25">
      <c r="A428" s="48"/>
      <c r="B428" s="48"/>
      <c r="C428" s="48"/>
      <c r="D428" s="48"/>
      <c r="E428" s="48"/>
      <c r="F428" s="48"/>
      <c r="G428" s="48"/>
      <c r="H428" s="48"/>
      <c r="I428" s="48"/>
      <c r="J428" s="48"/>
      <c r="K428" s="48"/>
      <c r="L428" s="48"/>
      <c r="M428" s="48"/>
      <c r="N428" s="48"/>
      <c r="O428" s="48"/>
      <c r="P428" s="48"/>
      <c r="Q428" s="48"/>
      <c r="R428" s="48"/>
      <c r="S428" s="48"/>
      <c r="T428" s="48"/>
      <c r="U428" s="799"/>
      <c r="V428" s="48"/>
      <c r="W428" s="48"/>
      <c r="X428" s="500"/>
      <c r="Y428" s="48"/>
      <c r="Z428" s="48"/>
      <c r="AA428" s="48"/>
      <c r="AB428" s="48"/>
      <c r="AC428" s="48"/>
      <c r="AD428" s="48"/>
      <c r="AE428" s="48"/>
      <c r="AF428" s="48"/>
    </row>
    <row r="429" spans="1:32" ht="21" customHeight="1" x14ac:dyDescent="0.25">
      <c r="A429" s="48"/>
      <c r="B429" s="48"/>
      <c r="C429" s="48"/>
      <c r="D429" s="48"/>
      <c r="E429" s="48"/>
      <c r="F429" s="48"/>
      <c r="G429" s="48"/>
      <c r="H429" s="48"/>
      <c r="I429" s="48"/>
      <c r="J429" s="48"/>
      <c r="K429" s="48"/>
      <c r="L429" s="48"/>
      <c r="M429" s="48"/>
      <c r="N429" s="48"/>
      <c r="O429" s="48"/>
      <c r="P429" s="48"/>
      <c r="Q429" s="48"/>
      <c r="R429" s="48"/>
      <c r="S429" s="48"/>
      <c r="T429" s="48"/>
      <c r="U429" s="799"/>
      <c r="V429" s="48"/>
      <c r="W429" s="48"/>
      <c r="X429" s="500"/>
      <c r="Y429" s="48"/>
      <c r="Z429" s="48"/>
      <c r="AA429" s="48"/>
      <c r="AB429" s="48"/>
      <c r="AC429" s="48"/>
      <c r="AD429" s="48"/>
      <c r="AE429" s="48"/>
      <c r="AF429" s="48"/>
    </row>
    <row r="430" spans="1:32" ht="21" customHeight="1" x14ac:dyDescent="0.25">
      <c r="A430" s="48"/>
      <c r="B430" s="48"/>
      <c r="C430" s="48"/>
      <c r="D430" s="48"/>
      <c r="E430" s="48"/>
      <c r="F430" s="48"/>
      <c r="G430" s="48"/>
      <c r="H430" s="48"/>
      <c r="I430" s="48"/>
      <c r="J430" s="48"/>
      <c r="K430" s="48"/>
      <c r="L430" s="48"/>
      <c r="M430" s="48"/>
      <c r="N430" s="48"/>
      <c r="O430" s="48"/>
      <c r="P430" s="48"/>
      <c r="Q430" s="48"/>
      <c r="R430" s="48"/>
      <c r="S430" s="48"/>
      <c r="T430" s="48"/>
      <c r="U430" s="799"/>
      <c r="V430" s="48"/>
      <c r="W430" s="48"/>
      <c r="X430" s="500"/>
      <c r="Y430" s="48"/>
      <c r="Z430" s="48"/>
      <c r="AA430" s="48"/>
      <c r="AB430" s="48"/>
      <c r="AC430" s="48"/>
      <c r="AD430" s="48"/>
      <c r="AE430" s="48"/>
      <c r="AF430" s="48"/>
    </row>
    <row r="431" spans="1:32" ht="21" customHeight="1" x14ac:dyDescent="0.25">
      <c r="A431" s="48"/>
      <c r="B431" s="48"/>
      <c r="C431" s="48"/>
      <c r="D431" s="48"/>
      <c r="E431" s="48"/>
      <c r="F431" s="48"/>
      <c r="G431" s="48"/>
      <c r="H431" s="48"/>
      <c r="I431" s="48"/>
      <c r="J431" s="48"/>
      <c r="K431" s="48"/>
      <c r="L431" s="48"/>
      <c r="M431" s="48"/>
      <c r="N431" s="48"/>
      <c r="O431" s="48"/>
      <c r="P431" s="48"/>
      <c r="Q431" s="48"/>
      <c r="R431" s="48"/>
      <c r="S431" s="48"/>
      <c r="T431" s="48"/>
      <c r="U431" s="799"/>
      <c r="V431" s="48"/>
      <c r="W431" s="48"/>
      <c r="X431" s="500"/>
      <c r="Y431" s="48"/>
      <c r="Z431" s="48"/>
      <c r="AA431" s="48"/>
      <c r="AB431" s="48"/>
      <c r="AC431" s="48"/>
      <c r="AD431" s="48"/>
      <c r="AE431" s="48"/>
      <c r="AF431" s="48"/>
    </row>
    <row r="432" spans="1:32" ht="21" customHeight="1" x14ac:dyDescent="0.25">
      <c r="A432" s="48"/>
      <c r="B432" s="48"/>
      <c r="C432" s="48"/>
      <c r="D432" s="48"/>
      <c r="E432" s="48"/>
      <c r="F432" s="48"/>
      <c r="G432" s="48"/>
      <c r="H432" s="48"/>
      <c r="I432" s="48"/>
      <c r="J432" s="48"/>
      <c r="K432" s="48"/>
      <c r="L432" s="48"/>
      <c r="M432" s="48"/>
      <c r="N432" s="48"/>
      <c r="O432" s="48"/>
      <c r="P432" s="48"/>
      <c r="Q432" s="48"/>
      <c r="R432" s="48"/>
      <c r="S432" s="48"/>
      <c r="T432" s="48"/>
      <c r="U432" s="799"/>
      <c r="V432" s="48"/>
      <c r="W432" s="48"/>
      <c r="X432" s="500"/>
      <c r="Y432" s="48"/>
      <c r="Z432" s="48"/>
      <c r="AA432" s="48"/>
      <c r="AB432" s="48"/>
      <c r="AC432" s="48"/>
      <c r="AD432" s="48"/>
      <c r="AE432" s="48"/>
      <c r="AF432" s="48"/>
    </row>
    <row r="433" spans="1:32" ht="21" customHeight="1" x14ac:dyDescent="0.25">
      <c r="A433" s="48"/>
      <c r="B433" s="48"/>
      <c r="C433" s="48"/>
      <c r="D433" s="48"/>
      <c r="E433" s="48"/>
      <c r="F433" s="48"/>
      <c r="G433" s="48"/>
      <c r="H433" s="48"/>
      <c r="I433" s="48"/>
      <c r="J433" s="48"/>
      <c r="K433" s="48"/>
      <c r="L433" s="48"/>
      <c r="M433" s="48"/>
      <c r="N433" s="48"/>
      <c r="O433" s="48"/>
      <c r="P433" s="48"/>
      <c r="Q433" s="48"/>
      <c r="R433" s="48"/>
      <c r="S433" s="48"/>
      <c r="T433" s="48"/>
      <c r="U433" s="799"/>
      <c r="V433" s="48"/>
      <c r="W433" s="48"/>
      <c r="X433" s="500"/>
      <c r="Y433" s="48"/>
      <c r="Z433" s="48"/>
      <c r="AA433" s="48"/>
      <c r="AB433" s="48"/>
      <c r="AC433" s="48"/>
      <c r="AD433" s="48"/>
      <c r="AE433" s="48"/>
      <c r="AF433" s="48"/>
    </row>
    <row r="434" spans="1:32" ht="21" customHeight="1" x14ac:dyDescent="0.25">
      <c r="A434" s="48"/>
      <c r="B434" s="48"/>
      <c r="C434" s="48"/>
      <c r="D434" s="48"/>
      <c r="E434" s="48"/>
      <c r="F434" s="48"/>
      <c r="G434" s="48"/>
      <c r="H434" s="48"/>
      <c r="I434" s="48"/>
      <c r="J434" s="48"/>
      <c r="K434" s="48"/>
      <c r="L434" s="48"/>
      <c r="M434" s="48"/>
      <c r="N434" s="48"/>
      <c r="O434" s="48"/>
      <c r="P434" s="48"/>
      <c r="Q434" s="48"/>
      <c r="R434" s="48"/>
      <c r="S434" s="48"/>
      <c r="T434" s="48"/>
      <c r="U434" s="799"/>
      <c r="V434" s="48"/>
      <c r="W434" s="48"/>
      <c r="X434" s="500"/>
      <c r="Y434" s="48"/>
      <c r="Z434" s="48"/>
      <c r="AA434" s="48"/>
      <c r="AB434" s="48"/>
      <c r="AC434" s="48"/>
      <c r="AD434" s="48"/>
      <c r="AE434" s="48"/>
      <c r="AF434" s="48"/>
    </row>
    <row r="435" spans="1:32" ht="21" customHeight="1" x14ac:dyDescent="0.25">
      <c r="A435" s="48"/>
      <c r="B435" s="48"/>
      <c r="C435" s="48"/>
      <c r="D435" s="48"/>
      <c r="E435" s="48"/>
      <c r="F435" s="48"/>
      <c r="G435" s="48"/>
      <c r="H435" s="48"/>
      <c r="I435" s="48"/>
      <c r="J435" s="48"/>
      <c r="K435" s="48"/>
      <c r="L435" s="48"/>
      <c r="M435" s="48"/>
      <c r="N435" s="48"/>
      <c r="O435" s="48"/>
      <c r="P435" s="48"/>
      <c r="Q435" s="48"/>
      <c r="R435" s="48"/>
      <c r="S435" s="48"/>
      <c r="T435" s="48"/>
      <c r="U435" s="799"/>
      <c r="V435" s="48"/>
      <c r="W435" s="48"/>
      <c r="X435" s="500"/>
      <c r="Y435" s="48"/>
      <c r="Z435" s="48"/>
      <c r="AA435" s="48"/>
      <c r="AB435" s="48"/>
      <c r="AC435" s="48"/>
      <c r="AD435" s="48"/>
      <c r="AE435" s="48"/>
      <c r="AF435" s="48"/>
    </row>
    <row r="436" spans="1:32" ht="21" customHeight="1" x14ac:dyDescent="0.25">
      <c r="A436" s="48"/>
      <c r="B436" s="48"/>
      <c r="C436" s="48"/>
      <c r="D436" s="48"/>
      <c r="E436" s="48"/>
      <c r="F436" s="48"/>
      <c r="G436" s="48"/>
      <c r="H436" s="48"/>
      <c r="I436" s="48"/>
      <c r="J436" s="48"/>
      <c r="K436" s="48"/>
      <c r="L436" s="48"/>
      <c r="M436" s="48"/>
      <c r="N436" s="48"/>
      <c r="O436" s="48"/>
      <c r="P436" s="48"/>
      <c r="Q436" s="48"/>
      <c r="R436" s="48"/>
      <c r="S436" s="48"/>
      <c r="T436" s="48"/>
      <c r="U436" s="799"/>
      <c r="V436" s="48"/>
      <c r="W436" s="48"/>
      <c r="X436" s="500"/>
      <c r="Y436" s="48"/>
      <c r="Z436" s="48"/>
      <c r="AA436" s="48"/>
      <c r="AB436" s="48"/>
      <c r="AC436" s="48"/>
      <c r="AD436" s="48"/>
      <c r="AE436" s="48"/>
      <c r="AF436" s="48"/>
    </row>
    <row r="437" spans="1:32" ht="21" customHeight="1" x14ac:dyDescent="0.25">
      <c r="A437" s="48"/>
      <c r="B437" s="48"/>
      <c r="C437" s="48"/>
      <c r="D437" s="48"/>
      <c r="E437" s="48"/>
      <c r="F437" s="48"/>
      <c r="G437" s="48"/>
      <c r="H437" s="48"/>
      <c r="I437" s="48"/>
      <c r="J437" s="48"/>
      <c r="K437" s="48"/>
      <c r="L437" s="48"/>
      <c r="M437" s="48"/>
      <c r="N437" s="48"/>
      <c r="O437" s="48"/>
      <c r="P437" s="48"/>
      <c r="Q437" s="48"/>
      <c r="R437" s="48"/>
      <c r="S437" s="48"/>
      <c r="T437" s="48"/>
      <c r="U437" s="799"/>
      <c r="V437" s="48"/>
      <c r="W437" s="48"/>
      <c r="X437" s="500"/>
      <c r="Y437" s="48"/>
      <c r="Z437" s="48"/>
      <c r="AA437" s="48"/>
      <c r="AB437" s="48"/>
      <c r="AC437" s="48"/>
      <c r="AD437" s="48"/>
      <c r="AE437" s="48"/>
      <c r="AF437" s="48"/>
    </row>
    <row r="438" spans="1:32" ht="21" customHeight="1" x14ac:dyDescent="0.25">
      <c r="A438" s="48"/>
      <c r="B438" s="48"/>
      <c r="C438" s="48"/>
      <c r="D438" s="48"/>
      <c r="E438" s="48"/>
      <c r="F438" s="48"/>
      <c r="G438" s="48"/>
      <c r="H438" s="48"/>
      <c r="I438" s="48"/>
      <c r="J438" s="48"/>
      <c r="K438" s="48"/>
      <c r="L438" s="48"/>
      <c r="M438" s="48"/>
      <c r="N438" s="48"/>
      <c r="O438" s="48"/>
      <c r="P438" s="48"/>
      <c r="Q438" s="48"/>
      <c r="R438" s="48"/>
      <c r="S438" s="48"/>
      <c r="T438" s="48"/>
      <c r="U438" s="799"/>
      <c r="V438" s="48"/>
      <c r="W438" s="48"/>
      <c r="X438" s="500"/>
      <c r="Y438" s="48"/>
      <c r="Z438" s="48"/>
      <c r="AA438" s="48"/>
      <c r="AB438" s="48"/>
      <c r="AC438" s="48"/>
      <c r="AD438" s="48"/>
      <c r="AE438" s="48"/>
      <c r="AF438" s="48"/>
    </row>
    <row r="439" spans="1:32" ht="21" customHeight="1" x14ac:dyDescent="0.25">
      <c r="A439" s="48"/>
      <c r="B439" s="48"/>
      <c r="C439" s="48"/>
      <c r="D439" s="48"/>
      <c r="E439" s="48"/>
      <c r="F439" s="48"/>
      <c r="G439" s="48"/>
      <c r="H439" s="48"/>
      <c r="I439" s="48"/>
      <c r="J439" s="48"/>
      <c r="K439" s="48"/>
      <c r="L439" s="48"/>
      <c r="M439" s="48"/>
      <c r="N439" s="48"/>
      <c r="O439" s="48"/>
      <c r="P439" s="48"/>
      <c r="Q439" s="48"/>
      <c r="R439" s="48"/>
      <c r="S439" s="48"/>
      <c r="T439" s="48"/>
      <c r="U439" s="799"/>
      <c r="V439" s="48"/>
      <c r="W439" s="48"/>
      <c r="X439" s="500"/>
      <c r="Y439" s="48"/>
      <c r="Z439" s="48"/>
      <c r="AA439" s="48"/>
      <c r="AB439" s="48"/>
      <c r="AC439" s="48"/>
      <c r="AD439" s="48"/>
      <c r="AE439" s="48"/>
      <c r="AF439" s="48"/>
    </row>
    <row r="440" spans="1:32" ht="21" customHeight="1" x14ac:dyDescent="0.25">
      <c r="A440" s="48"/>
      <c r="B440" s="48"/>
      <c r="C440" s="48"/>
      <c r="D440" s="48"/>
      <c r="E440" s="48"/>
      <c r="F440" s="48"/>
      <c r="G440" s="48"/>
      <c r="H440" s="48"/>
      <c r="I440" s="48"/>
      <c r="J440" s="48"/>
      <c r="K440" s="48"/>
      <c r="L440" s="48"/>
      <c r="M440" s="48"/>
      <c r="N440" s="48"/>
      <c r="O440" s="48"/>
      <c r="P440" s="48"/>
      <c r="Q440" s="48"/>
      <c r="R440" s="48"/>
      <c r="S440" s="48"/>
      <c r="T440" s="48"/>
      <c r="U440" s="799"/>
      <c r="V440" s="48"/>
      <c r="W440" s="48"/>
      <c r="X440" s="500"/>
      <c r="Y440" s="48"/>
      <c r="Z440" s="48"/>
      <c r="AA440" s="48"/>
      <c r="AB440" s="48"/>
      <c r="AC440" s="48"/>
      <c r="AD440" s="48"/>
      <c r="AE440" s="48"/>
      <c r="AF440" s="48"/>
    </row>
    <row r="441" spans="1:32" ht="21" customHeight="1" x14ac:dyDescent="0.25">
      <c r="A441" s="48"/>
      <c r="B441" s="48"/>
      <c r="C441" s="48"/>
      <c r="D441" s="48"/>
      <c r="E441" s="48"/>
      <c r="F441" s="48"/>
      <c r="G441" s="48"/>
      <c r="H441" s="48"/>
      <c r="I441" s="48"/>
      <c r="J441" s="48"/>
      <c r="K441" s="48"/>
      <c r="L441" s="48"/>
      <c r="M441" s="48"/>
      <c r="N441" s="48"/>
      <c r="O441" s="48"/>
      <c r="P441" s="48"/>
      <c r="Q441" s="48"/>
      <c r="R441" s="48"/>
      <c r="S441" s="48"/>
      <c r="T441" s="48"/>
      <c r="U441" s="799"/>
      <c r="V441" s="48"/>
      <c r="W441" s="48"/>
      <c r="X441" s="500"/>
      <c r="Y441" s="48"/>
      <c r="Z441" s="48"/>
      <c r="AA441" s="48"/>
      <c r="AB441" s="48"/>
      <c r="AC441" s="48"/>
      <c r="AD441" s="48"/>
      <c r="AE441" s="48"/>
      <c r="AF441" s="48"/>
    </row>
    <row r="442" spans="1:32" ht="21" customHeight="1" x14ac:dyDescent="0.25">
      <c r="A442" s="48"/>
      <c r="B442" s="48"/>
      <c r="C442" s="48"/>
      <c r="D442" s="48"/>
      <c r="E442" s="48"/>
      <c r="F442" s="48"/>
      <c r="G442" s="48"/>
      <c r="H442" s="48"/>
      <c r="I442" s="48"/>
      <c r="J442" s="48"/>
      <c r="K442" s="48"/>
      <c r="L442" s="48"/>
      <c r="M442" s="48"/>
      <c r="N442" s="48"/>
      <c r="O442" s="48"/>
      <c r="P442" s="48"/>
      <c r="Q442" s="48"/>
      <c r="R442" s="48"/>
      <c r="S442" s="48"/>
      <c r="T442" s="48"/>
      <c r="U442" s="799"/>
      <c r="V442" s="48"/>
      <c r="W442" s="48"/>
      <c r="X442" s="500"/>
      <c r="Y442" s="48"/>
      <c r="Z442" s="48"/>
      <c r="AA442" s="48"/>
      <c r="AB442" s="48"/>
      <c r="AC442" s="48"/>
      <c r="AD442" s="48"/>
      <c r="AE442" s="48"/>
      <c r="AF442" s="48"/>
    </row>
    <row r="443" spans="1:32" ht="21" customHeight="1" x14ac:dyDescent="0.25">
      <c r="A443" s="48"/>
      <c r="B443" s="48"/>
      <c r="C443" s="48"/>
      <c r="D443" s="48"/>
      <c r="E443" s="48"/>
      <c r="F443" s="48"/>
      <c r="G443" s="48"/>
      <c r="H443" s="48"/>
      <c r="I443" s="48"/>
      <c r="J443" s="48"/>
      <c r="K443" s="48"/>
      <c r="L443" s="48"/>
      <c r="M443" s="48"/>
      <c r="N443" s="48"/>
      <c r="O443" s="48"/>
      <c r="P443" s="48"/>
      <c r="Q443" s="48"/>
      <c r="R443" s="48"/>
      <c r="S443" s="48"/>
      <c r="T443" s="48"/>
      <c r="U443" s="799"/>
      <c r="V443" s="48"/>
      <c r="W443" s="48"/>
      <c r="X443" s="500"/>
      <c r="Y443" s="48"/>
      <c r="Z443" s="48"/>
      <c r="AA443" s="48"/>
      <c r="AB443" s="48"/>
      <c r="AC443" s="48"/>
      <c r="AD443" s="48"/>
      <c r="AE443" s="48"/>
      <c r="AF443" s="48"/>
    </row>
    <row r="444" spans="1:32" ht="21" customHeight="1" x14ac:dyDescent="0.25">
      <c r="A444" s="48"/>
      <c r="B444" s="48"/>
      <c r="C444" s="48"/>
      <c r="D444" s="48"/>
      <c r="E444" s="48"/>
      <c r="F444" s="48"/>
      <c r="G444" s="48"/>
      <c r="H444" s="48"/>
      <c r="I444" s="48"/>
      <c r="J444" s="48"/>
      <c r="K444" s="48"/>
      <c r="L444" s="48"/>
      <c r="M444" s="48"/>
      <c r="N444" s="48"/>
      <c r="O444" s="48"/>
      <c r="P444" s="48"/>
      <c r="Q444" s="48"/>
      <c r="R444" s="48"/>
      <c r="S444" s="48"/>
      <c r="T444" s="48"/>
      <c r="U444" s="799"/>
      <c r="V444" s="48"/>
      <c r="W444" s="48"/>
      <c r="X444" s="500"/>
      <c r="Y444" s="48"/>
      <c r="Z444" s="48"/>
      <c r="AA444" s="48"/>
      <c r="AB444" s="48"/>
      <c r="AC444" s="48"/>
      <c r="AD444" s="48"/>
      <c r="AE444" s="48"/>
      <c r="AF444" s="48"/>
    </row>
    <row r="445" spans="1:32" ht="21" customHeight="1" x14ac:dyDescent="0.25">
      <c r="A445" s="48"/>
      <c r="B445" s="48"/>
      <c r="C445" s="48"/>
      <c r="D445" s="48"/>
      <c r="E445" s="48"/>
      <c r="F445" s="48"/>
      <c r="G445" s="48"/>
      <c r="H445" s="48"/>
      <c r="I445" s="48"/>
      <c r="J445" s="48"/>
      <c r="K445" s="48"/>
      <c r="L445" s="48"/>
      <c r="M445" s="48"/>
      <c r="N445" s="48"/>
      <c r="O445" s="48"/>
      <c r="P445" s="48"/>
      <c r="Q445" s="48"/>
      <c r="R445" s="48"/>
      <c r="S445" s="48"/>
      <c r="T445" s="48"/>
      <c r="U445" s="799"/>
      <c r="V445" s="48"/>
      <c r="W445" s="48"/>
      <c r="X445" s="500"/>
      <c r="Y445" s="48"/>
      <c r="Z445" s="48"/>
      <c r="AA445" s="48"/>
      <c r="AB445" s="48"/>
      <c r="AC445" s="48"/>
      <c r="AD445" s="48"/>
      <c r="AE445" s="48"/>
      <c r="AF445" s="48"/>
    </row>
    <row r="446" spans="1:32" ht="21" customHeight="1" x14ac:dyDescent="0.25">
      <c r="A446" s="48"/>
      <c r="B446" s="48"/>
      <c r="C446" s="48"/>
      <c r="D446" s="48"/>
      <c r="E446" s="48"/>
      <c r="F446" s="48"/>
      <c r="G446" s="48"/>
      <c r="H446" s="48"/>
      <c r="I446" s="48"/>
      <c r="J446" s="48"/>
      <c r="K446" s="48"/>
      <c r="L446" s="48"/>
      <c r="M446" s="48"/>
      <c r="N446" s="48"/>
      <c r="O446" s="48"/>
      <c r="P446" s="48"/>
      <c r="Q446" s="48"/>
      <c r="R446" s="48"/>
      <c r="S446" s="48"/>
      <c r="T446" s="48"/>
      <c r="U446" s="799"/>
      <c r="V446" s="48"/>
      <c r="W446" s="48"/>
      <c r="X446" s="500"/>
      <c r="Y446" s="48"/>
      <c r="Z446" s="48"/>
      <c r="AA446" s="48"/>
      <c r="AB446" s="48"/>
      <c r="AC446" s="48"/>
      <c r="AD446" s="48"/>
      <c r="AE446" s="48"/>
      <c r="AF446" s="48"/>
    </row>
    <row r="447" spans="1:32" ht="21" customHeight="1" x14ac:dyDescent="0.25">
      <c r="A447" s="48"/>
      <c r="B447" s="48"/>
      <c r="C447" s="48"/>
      <c r="D447" s="48"/>
      <c r="E447" s="48"/>
      <c r="F447" s="48"/>
      <c r="G447" s="48"/>
      <c r="H447" s="48"/>
      <c r="I447" s="48"/>
      <c r="J447" s="48"/>
      <c r="K447" s="48"/>
      <c r="L447" s="48"/>
      <c r="M447" s="48"/>
      <c r="N447" s="48"/>
      <c r="O447" s="48"/>
      <c r="P447" s="48"/>
      <c r="Q447" s="48"/>
      <c r="R447" s="48"/>
      <c r="S447" s="48"/>
      <c r="T447" s="48"/>
      <c r="U447" s="799"/>
      <c r="V447" s="48"/>
      <c r="W447" s="48"/>
      <c r="X447" s="500"/>
      <c r="Y447" s="48"/>
      <c r="Z447" s="48"/>
      <c r="AA447" s="48"/>
      <c r="AB447" s="48"/>
      <c r="AC447" s="48"/>
      <c r="AD447" s="48"/>
      <c r="AE447" s="48"/>
      <c r="AF447" s="48"/>
    </row>
    <row r="448" spans="1:32" ht="21" customHeight="1" x14ac:dyDescent="0.25">
      <c r="A448" s="48"/>
      <c r="B448" s="48"/>
      <c r="C448" s="48"/>
      <c r="D448" s="48"/>
      <c r="E448" s="48"/>
      <c r="F448" s="48"/>
      <c r="G448" s="48"/>
      <c r="H448" s="48"/>
      <c r="I448" s="48"/>
      <c r="J448" s="48"/>
      <c r="K448" s="48"/>
      <c r="L448" s="48"/>
      <c r="M448" s="48"/>
      <c r="N448" s="48"/>
      <c r="O448" s="48"/>
      <c r="P448" s="48"/>
      <c r="Q448" s="48"/>
      <c r="R448" s="48"/>
      <c r="S448" s="48"/>
      <c r="T448" s="48"/>
      <c r="U448" s="799"/>
      <c r="V448" s="48"/>
      <c r="W448" s="48"/>
      <c r="X448" s="500"/>
      <c r="Y448" s="48"/>
      <c r="Z448" s="48"/>
      <c r="AA448" s="48"/>
      <c r="AB448" s="48"/>
      <c r="AC448" s="48"/>
      <c r="AD448" s="48"/>
      <c r="AE448" s="48"/>
      <c r="AF448" s="48"/>
    </row>
    <row r="449" spans="1:32" ht="21" customHeight="1" x14ac:dyDescent="0.25">
      <c r="A449" s="48"/>
      <c r="B449" s="48"/>
      <c r="C449" s="48"/>
      <c r="D449" s="48"/>
      <c r="E449" s="48"/>
      <c r="F449" s="48"/>
      <c r="G449" s="48"/>
      <c r="H449" s="48"/>
      <c r="I449" s="48"/>
      <c r="J449" s="48"/>
      <c r="K449" s="48"/>
      <c r="L449" s="48"/>
      <c r="M449" s="48"/>
      <c r="N449" s="48"/>
      <c r="O449" s="48"/>
      <c r="P449" s="48"/>
      <c r="Q449" s="48"/>
      <c r="R449" s="48"/>
      <c r="S449" s="48"/>
      <c r="T449" s="48"/>
      <c r="U449" s="799"/>
      <c r="V449" s="48"/>
      <c r="W449" s="48"/>
      <c r="X449" s="500"/>
      <c r="Y449" s="48"/>
      <c r="Z449" s="48"/>
      <c r="AA449" s="48"/>
      <c r="AB449" s="48"/>
      <c r="AC449" s="48"/>
      <c r="AD449" s="48"/>
      <c r="AE449" s="48"/>
      <c r="AF449" s="48"/>
    </row>
    <row r="450" spans="1:32" ht="21" customHeight="1" x14ac:dyDescent="0.25">
      <c r="A450" s="48"/>
      <c r="B450" s="48"/>
      <c r="C450" s="48"/>
      <c r="D450" s="48"/>
      <c r="E450" s="48"/>
      <c r="F450" s="48"/>
      <c r="G450" s="48"/>
      <c r="H450" s="48"/>
      <c r="I450" s="48"/>
      <c r="J450" s="48"/>
      <c r="K450" s="48"/>
      <c r="L450" s="48"/>
      <c r="M450" s="48"/>
      <c r="N450" s="48"/>
      <c r="O450" s="48"/>
      <c r="P450" s="48"/>
      <c r="Q450" s="48"/>
      <c r="R450" s="48"/>
      <c r="S450" s="48"/>
      <c r="T450" s="48"/>
      <c r="U450" s="799"/>
      <c r="V450" s="48"/>
      <c r="W450" s="48"/>
      <c r="X450" s="500"/>
      <c r="Y450" s="48"/>
      <c r="Z450" s="48"/>
      <c r="AA450" s="48"/>
      <c r="AB450" s="48"/>
      <c r="AC450" s="48"/>
      <c r="AD450" s="48"/>
      <c r="AE450" s="48"/>
      <c r="AF450" s="48"/>
    </row>
    <row r="451" spans="1:32" ht="21" customHeight="1" x14ac:dyDescent="0.25">
      <c r="A451" s="48"/>
      <c r="B451" s="48"/>
      <c r="C451" s="48"/>
      <c r="D451" s="48"/>
      <c r="E451" s="48"/>
      <c r="F451" s="48"/>
      <c r="G451" s="48"/>
      <c r="H451" s="48"/>
      <c r="I451" s="48"/>
      <c r="J451" s="48"/>
      <c r="K451" s="48"/>
      <c r="L451" s="48"/>
      <c r="M451" s="48"/>
      <c r="N451" s="48"/>
      <c r="O451" s="48"/>
      <c r="P451" s="48"/>
      <c r="Q451" s="48"/>
      <c r="R451" s="48"/>
      <c r="S451" s="48"/>
      <c r="T451" s="48"/>
      <c r="U451" s="799"/>
      <c r="V451" s="48"/>
      <c r="W451" s="48"/>
      <c r="X451" s="500"/>
      <c r="Y451" s="48"/>
      <c r="Z451" s="48"/>
      <c r="AA451" s="48"/>
      <c r="AB451" s="48"/>
      <c r="AC451" s="48"/>
      <c r="AD451" s="48"/>
      <c r="AE451" s="48"/>
      <c r="AF451" s="48"/>
    </row>
    <row r="452" spans="1:32" ht="21" customHeight="1" x14ac:dyDescent="0.25">
      <c r="A452" s="48"/>
      <c r="B452" s="48"/>
      <c r="C452" s="48"/>
      <c r="D452" s="48"/>
      <c r="E452" s="48"/>
      <c r="F452" s="48"/>
      <c r="G452" s="48"/>
      <c r="H452" s="48"/>
      <c r="I452" s="48"/>
      <c r="J452" s="48"/>
      <c r="K452" s="48"/>
      <c r="L452" s="48"/>
      <c r="M452" s="48"/>
      <c r="N452" s="48"/>
      <c r="O452" s="48"/>
      <c r="P452" s="48"/>
      <c r="Q452" s="48"/>
      <c r="R452" s="48"/>
      <c r="S452" s="48"/>
      <c r="T452" s="48"/>
      <c r="U452" s="799"/>
      <c r="V452" s="48"/>
      <c r="W452" s="48"/>
      <c r="X452" s="500"/>
      <c r="Y452" s="48"/>
      <c r="Z452" s="48"/>
      <c r="AA452" s="48"/>
      <c r="AB452" s="48"/>
      <c r="AC452" s="48"/>
      <c r="AD452" s="48"/>
      <c r="AE452" s="48"/>
      <c r="AF452" s="48"/>
    </row>
    <row r="453" spans="1:32" ht="21" customHeight="1" x14ac:dyDescent="0.25">
      <c r="A453" s="48"/>
      <c r="B453" s="48"/>
      <c r="C453" s="48"/>
      <c r="D453" s="48"/>
      <c r="E453" s="48"/>
      <c r="F453" s="48"/>
      <c r="G453" s="48"/>
      <c r="H453" s="48"/>
      <c r="I453" s="48"/>
      <c r="J453" s="48"/>
      <c r="K453" s="48"/>
      <c r="L453" s="48"/>
      <c r="M453" s="48"/>
      <c r="N453" s="48"/>
      <c r="O453" s="48"/>
      <c r="P453" s="48"/>
      <c r="Q453" s="48"/>
      <c r="R453" s="48"/>
      <c r="S453" s="48"/>
      <c r="T453" s="48"/>
      <c r="U453" s="799"/>
      <c r="V453" s="48"/>
      <c r="W453" s="48"/>
      <c r="X453" s="500"/>
      <c r="Y453" s="48"/>
      <c r="Z453" s="48"/>
      <c r="AA453" s="48"/>
      <c r="AB453" s="48"/>
      <c r="AC453" s="48"/>
      <c r="AD453" s="48"/>
      <c r="AE453" s="48"/>
      <c r="AF453" s="48"/>
    </row>
    <row r="454" spans="1:32" ht="21" customHeight="1" x14ac:dyDescent="0.25">
      <c r="A454" s="48"/>
      <c r="B454" s="48"/>
      <c r="C454" s="48"/>
      <c r="D454" s="48"/>
      <c r="E454" s="48"/>
      <c r="F454" s="48"/>
      <c r="G454" s="48"/>
      <c r="H454" s="48"/>
      <c r="I454" s="48"/>
      <c r="J454" s="48"/>
      <c r="K454" s="48"/>
      <c r="L454" s="48"/>
      <c r="M454" s="48"/>
      <c r="N454" s="48"/>
      <c r="O454" s="48"/>
      <c r="P454" s="48"/>
      <c r="Q454" s="48"/>
      <c r="R454" s="48"/>
      <c r="S454" s="48"/>
      <c r="T454" s="48"/>
      <c r="U454" s="799"/>
      <c r="V454" s="48"/>
      <c r="W454" s="48"/>
      <c r="X454" s="500"/>
      <c r="Y454" s="48"/>
      <c r="Z454" s="48"/>
      <c r="AA454" s="48"/>
      <c r="AB454" s="48"/>
      <c r="AC454" s="48"/>
      <c r="AD454" s="48"/>
      <c r="AE454" s="48"/>
      <c r="AF454" s="48"/>
    </row>
    <row r="455" spans="1:32" ht="21" customHeight="1" x14ac:dyDescent="0.25">
      <c r="A455" s="48"/>
      <c r="B455" s="48"/>
      <c r="C455" s="48"/>
      <c r="D455" s="48"/>
      <c r="E455" s="48"/>
      <c r="F455" s="48"/>
      <c r="G455" s="48"/>
      <c r="H455" s="48"/>
      <c r="I455" s="48"/>
      <c r="J455" s="48"/>
      <c r="K455" s="48"/>
      <c r="L455" s="48"/>
      <c r="M455" s="48"/>
      <c r="N455" s="48"/>
      <c r="O455" s="48"/>
      <c r="P455" s="48"/>
      <c r="Q455" s="48"/>
      <c r="R455" s="48"/>
      <c r="S455" s="48"/>
      <c r="T455" s="48"/>
      <c r="U455" s="799"/>
      <c r="V455" s="48"/>
      <c r="W455" s="48"/>
      <c r="X455" s="500"/>
      <c r="Y455" s="48"/>
      <c r="Z455" s="48"/>
      <c r="AA455" s="48"/>
      <c r="AB455" s="48"/>
      <c r="AC455" s="48"/>
      <c r="AD455" s="48"/>
      <c r="AE455" s="48"/>
      <c r="AF455" s="48"/>
    </row>
    <row r="456" spans="1:32" ht="21" customHeight="1" x14ac:dyDescent="0.25">
      <c r="A456" s="48"/>
      <c r="B456" s="48"/>
      <c r="C456" s="48"/>
      <c r="D456" s="48"/>
      <c r="E456" s="48"/>
      <c r="F456" s="48"/>
      <c r="G456" s="48"/>
      <c r="H456" s="48"/>
      <c r="I456" s="48"/>
      <c r="J456" s="48"/>
      <c r="K456" s="48"/>
      <c r="L456" s="48"/>
      <c r="M456" s="48"/>
      <c r="N456" s="48"/>
      <c r="O456" s="48"/>
      <c r="P456" s="48"/>
      <c r="Q456" s="48"/>
      <c r="R456" s="48"/>
      <c r="S456" s="48"/>
      <c r="T456" s="48"/>
      <c r="U456" s="799"/>
      <c r="V456" s="48"/>
      <c r="W456" s="48"/>
      <c r="X456" s="500"/>
      <c r="Y456" s="48"/>
      <c r="Z456" s="48"/>
      <c r="AA456" s="48"/>
      <c r="AB456" s="48"/>
      <c r="AC456" s="48"/>
      <c r="AD456" s="48"/>
      <c r="AE456" s="48"/>
      <c r="AF456" s="48"/>
    </row>
    <row r="457" spans="1:32" ht="21" customHeight="1" x14ac:dyDescent="0.25">
      <c r="A457" s="48"/>
      <c r="B457" s="48"/>
      <c r="C457" s="48"/>
      <c r="D457" s="48"/>
      <c r="E457" s="48"/>
      <c r="F457" s="48"/>
      <c r="G457" s="48"/>
      <c r="H457" s="48"/>
      <c r="I457" s="48"/>
      <c r="J457" s="48"/>
      <c r="K457" s="48"/>
      <c r="L457" s="48"/>
      <c r="M457" s="48"/>
      <c r="N457" s="48"/>
      <c r="O457" s="48"/>
      <c r="P457" s="48"/>
      <c r="Q457" s="48"/>
      <c r="R457" s="48"/>
      <c r="S457" s="48"/>
      <c r="T457" s="48"/>
      <c r="U457" s="799"/>
      <c r="V457" s="48"/>
      <c r="W457" s="48"/>
      <c r="X457" s="500"/>
      <c r="Y457" s="48"/>
      <c r="Z457" s="48"/>
      <c r="AA457" s="48"/>
      <c r="AB457" s="48"/>
      <c r="AC457" s="48"/>
      <c r="AD457" s="48"/>
      <c r="AE457" s="48"/>
      <c r="AF457" s="48"/>
    </row>
    <row r="458" spans="1:32" ht="21" customHeight="1" x14ac:dyDescent="0.25">
      <c r="A458" s="48"/>
      <c r="B458" s="48"/>
      <c r="C458" s="48"/>
      <c r="D458" s="48"/>
      <c r="E458" s="48"/>
      <c r="F458" s="48"/>
      <c r="G458" s="48"/>
      <c r="H458" s="48"/>
      <c r="I458" s="48"/>
      <c r="J458" s="48"/>
      <c r="K458" s="48"/>
      <c r="L458" s="48"/>
      <c r="M458" s="48"/>
      <c r="N458" s="48"/>
      <c r="O458" s="48"/>
      <c r="P458" s="48"/>
      <c r="Q458" s="48"/>
      <c r="R458" s="48"/>
      <c r="S458" s="48"/>
      <c r="T458" s="48"/>
      <c r="U458" s="799"/>
      <c r="V458" s="48"/>
      <c r="W458" s="48"/>
      <c r="X458" s="500"/>
      <c r="Y458" s="48"/>
      <c r="Z458" s="48"/>
      <c r="AA458" s="48"/>
      <c r="AB458" s="48"/>
      <c r="AC458" s="48"/>
      <c r="AD458" s="48"/>
      <c r="AE458" s="48"/>
      <c r="AF458" s="48"/>
    </row>
    <row r="459" spans="1:32" ht="21" customHeight="1" x14ac:dyDescent="0.25">
      <c r="A459" s="48"/>
      <c r="B459" s="48"/>
      <c r="C459" s="48"/>
      <c r="D459" s="48"/>
      <c r="E459" s="48"/>
      <c r="F459" s="48"/>
      <c r="G459" s="48"/>
      <c r="H459" s="48"/>
      <c r="I459" s="48"/>
      <c r="J459" s="48"/>
      <c r="K459" s="48"/>
      <c r="L459" s="48"/>
      <c r="M459" s="48"/>
      <c r="N459" s="48"/>
      <c r="O459" s="48"/>
      <c r="P459" s="48"/>
      <c r="Q459" s="48"/>
      <c r="R459" s="48"/>
      <c r="S459" s="48"/>
      <c r="T459" s="48"/>
      <c r="U459" s="799"/>
      <c r="V459" s="48"/>
      <c r="W459" s="48"/>
      <c r="X459" s="500"/>
      <c r="Y459" s="48"/>
      <c r="Z459" s="48"/>
      <c r="AA459" s="48"/>
      <c r="AB459" s="48"/>
      <c r="AC459" s="48"/>
      <c r="AD459" s="48"/>
      <c r="AE459" s="48"/>
      <c r="AF459" s="48"/>
    </row>
    <row r="460" spans="1:32" ht="21" customHeight="1" x14ac:dyDescent="0.25">
      <c r="A460" s="48"/>
      <c r="B460" s="48"/>
      <c r="C460" s="48"/>
      <c r="D460" s="48"/>
      <c r="E460" s="48"/>
      <c r="F460" s="48"/>
      <c r="G460" s="48"/>
      <c r="H460" s="48"/>
      <c r="I460" s="48"/>
      <c r="J460" s="48"/>
      <c r="K460" s="48"/>
      <c r="L460" s="48"/>
      <c r="M460" s="48"/>
      <c r="N460" s="48"/>
      <c r="O460" s="48"/>
      <c r="P460" s="48"/>
      <c r="Q460" s="48"/>
      <c r="R460" s="48"/>
      <c r="S460" s="48"/>
      <c r="T460" s="48"/>
      <c r="U460" s="799"/>
      <c r="V460" s="48"/>
      <c r="W460" s="48"/>
      <c r="X460" s="500"/>
      <c r="Y460" s="48"/>
      <c r="Z460" s="48"/>
      <c r="AA460" s="48"/>
      <c r="AB460" s="48"/>
      <c r="AC460" s="48"/>
      <c r="AD460" s="48"/>
      <c r="AE460" s="48"/>
      <c r="AF460" s="48"/>
    </row>
    <row r="461" spans="1:32" ht="21" customHeight="1" x14ac:dyDescent="0.25">
      <c r="A461" s="48"/>
      <c r="B461" s="48"/>
      <c r="C461" s="48"/>
      <c r="D461" s="48"/>
      <c r="E461" s="48"/>
      <c r="F461" s="48"/>
      <c r="G461" s="48"/>
      <c r="H461" s="48"/>
      <c r="I461" s="48"/>
      <c r="J461" s="48"/>
      <c r="K461" s="48"/>
      <c r="L461" s="48"/>
      <c r="M461" s="48"/>
      <c r="N461" s="48"/>
      <c r="O461" s="48"/>
      <c r="P461" s="48"/>
      <c r="Q461" s="48"/>
      <c r="R461" s="48"/>
      <c r="S461" s="48"/>
      <c r="T461" s="48"/>
      <c r="U461" s="799"/>
      <c r="V461" s="48"/>
      <c r="W461" s="48"/>
      <c r="X461" s="500"/>
      <c r="Y461" s="48"/>
      <c r="Z461" s="48"/>
      <c r="AA461" s="48"/>
      <c r="AB461" s="48"/>
      <c r="AC461" s="48"/>
      <c r="AD461" s="48"/>
      <c r="AE461" s="48"/>
      <c r="AF461" s="48"/>
    </row>
    <row r="462" spans="1:32" ht="21" customHeight="1" x14ac:dyDescent="0.25">
      <c r="A462" s="48"/>
      <c r="B462" s="48"/>
      <c r="C462" s="48"/>
      <c r="D462" s="48"/>
      <c r="E462" s="48"/>
      <c r="F462" s="48"/>
      <c r="G462" s="48"/>
      <c r="H462" s="48"/>
      <c r="I462" s="48"/>
      <c r="J462" s="48"/>
      <c r="K462" s="48"/>
      <c r="L462" s="48"/>
      <c r="M462" s="48"/>
      <c r="N462" s="48"/>
      <c r="O462" s="48"/>
      <c r="P462" s="48"/>
      <c r="Q462" s="48"/>
      <c r="R462" s="48"/>
      <c r="S462" s="48"/>
      <c r="T462" s="48"/>
      <c r="U462" s="799"/>
      <c r="V462" s="48"/>
      <c r="W462" s="48"/>
      <c r="X462" s="500"/>
      <c r="Y462" s="48"/>
      <c r="Z462" s="48"/>
      <c r="AA462" s="48"/>
      <c r="AB462" s="48"/>
      <c r="AC462" s="48"/>
      <c r="AD462" s="48"/>
      <c r="AE462" s="48"/>
      <c r="AF462" s="48"/>
    </row>
    <row r="463" spans="1:32" ht="21" customHeight="1" x14ac:dyDescent="0.25">
      <c r="A463" s="48"/>
      <c r="B463" s="48"/>
      <c r="C463" s="48"/>
      <c r="D463" s="48"/>
      <c r="E463" s="48"/>
      <c r="F463" s="48"/>
      <c r="G463" s="48"/>
      <c r="H463" s="48"/>
      <c r="I463" s="48"/>
      <c r="J463" s="48"/>
      <c r="K463" s="48"/>
      <c r="L463" s="48"/>
      <c r="M463" s="48"/>
      <c r="N463" s="48"/>
      <c r="O463" s="48"/>
      <c r="P463" s="48"/>
      <c r="Q463" s="48"/>
      <c r="R463" s="48"/>
      <c r="S463" s="48"/>
      <c r="T463" s="48"/>
      <c r="U463" s="799"/>
      <c r="V463" s="48"/>
      <c r="W463" s="48"/>
      <c r="X463" s="500"/>
      <c r="Y463" s="48"/>
      <c r="Z463" s="48"/>
      <c r="AA463" s="48"/>
      <c r="AB463" s="48"/>
      <c r="AC463" s="48"/>
      <c r="AD463" s="48"/>
      <c r="AE463" s="48"/>
      <c r="AF463" s="48"/>
    </row>
    <row r="464" spans="1:32" ht="21" customHeight="1" x14ac:dyDescent="0.25">
      <c r="A464" s="48"/>
      <c r="B464" s="48"/>
      <c r="C464" s="48"/>
      <c r="D464" s="48"/>
      <c r="E464" s="48"/>
      <c r="F464" s="48"/>
      <c r="G464" s="48"/>
      <c r="H464" s="48"/>
      <c r="I464" s="48"/>
      <c r="J464" s="48"/>
      <c r="K464" s="48"/>
      <c r="L464" s="48"/>
      <c r="M464" s="48"/>
      <c r="N464" s="48"/>
      <c r="O464" s="48"/>
      <c r="P464" s="48"/>
      <c r="Q464" s="48"/>
      <c r="R464" s="48"/>
      <c r="S464" s="48"/>
      <c r="T464" s="48"/>
      <c r="U464" s="799"/>
      <c r="V464" s="48"/>
      <c r="W464" s="48"/>
      <c r="X464" s="500"/>
      <c r="Y464" s="48"/>
      <c r="Z464" s="48"/>
      <c r="AA464" s="48"/>
      <c r="AB464" s="48"/>
      <c r="AC464" s="48"/>
      <c r="AD464" s="48"/>
      <c r="AE464" s="48"/>
      <c r="AF464" s="48"/>
    </row>
    <row r="465" spans="1:32" ht="21" customHeight="1" x14ac:dyDescent="0.25">
      <c r="A465" s="48"/>
      <c r="B465" s="48"/>
      <c r="C465" s="48"/>
      <c r="D465" s="48"/>
      <c r="E465" s="48"/>
      <c r="F465" s="48"/>
      <c r="G465" s="48"/>
      <c r="H465" s="48"/>
      <c r="I465" s="48"/>
      <c r="J465" s="48"/>
      <c r="K465" s="48"/>
      <c r="L465" s="48"/>
      <c r="M465" s="48"/>
      <c r="N465" s="48"/>
      <c r="O465" s="48"/>
      <c r="P465" s="48"/>
      <c r="Q465" s="48"/>
      <c r="R465" s="48"/>
      <c r="S465" s="48"/>
      <c r="T465" s="48"/>
      <c r="U465" s="799"/>
      <c r="V465" s="48"/>
      <c r="W465" s="48"/>
      <c r="X465" s="500"/>
      <c r="Y465" s="48"/>
      <c r="Z465" s="48"/>
      <c r="AA465" s="48"/>
      <c r="AB465" s="48"/>
      <c r="AC465" s="48"/>
      <c r="AD465" s="48"/>
      <c r="AE465" s="48"/>
      <c r="AF465" s="48"/>
    </row>
    <row r="466" spans="1:32" ht="21" customHeight="1" x14ac:dyDescent="0.25">
      <c r="A466" s="48"/>
      <c r="B466" s="48"/>
      <c r="C466" s="48"/>
      <c r="D466" s="48"/>
      <c r="E466" s="48"/>
      <c r="F466" s="48"/>
      <c r="G466" s="48"/>
      <c r="H466" s="48"/>
      <c r="I466" s="48"/>
      <c r="J466" s="48"/>
      <c r="K466" s="48"/>
      <c r="L466" s="48"/>
      <c r="M466" s="48"/>
      <c r="N466" s="48"/>
      <c r="O466" s="48"/>
      <c r="P466" s="48"/>
      <c r="Q466" s="48"/>
      <c r="R466" s="48"/>
      <c r="S466" s="48"/>
      <c r="T466" s="48"/>
      <c r="U466" s="799"/>
      <c r="V466" s="48"/>
      <c r="W466" s="48"/>
      <c r="X466" s="500"/>
      <c r="Y466" s="48"/>
      <c r="Z466" s="48"/>
      <c r="AA466" s="48"/>
      <c r="AB466" s="48"/>
      <c r="AC466" s="48"/>
      <c r="AD466" s="48"/>
      <c r="AE466" s="48"/>
      <c r="AF466" s="48"/>
    </row>
    <row r="467" spans="1:32" ht="21" customHeight="1" x14ac:dyDescent="0.25">
      <c r="A467" s="48"/>
      <c r="B467" s="48"/>
      <c r="C467" s="48"/>
      <c r="D467" s="48"/>
      <c r="E467" s="48"/>
      <c r="F467" s="48"/>
      <c r="G467" s="48"/>
      <c r="H467" s="48"/>
      <c r="I467" s="48"/>
      <c r="J467" s="48"/>
      <c r="K467" s="48"/>
      <c r="L467" s="48"/>
      <c r="M467" s="48"/>
      <c r="N467" s="48"/>
      <c r="O467" s="48"/>
      <c r="P467" s="48"/>
      <c r="Q467" s="48"/>
      <c r="R467" s="48"/>
      <c r="S467" s="48"/>
      <c r="T467" s="48"/>
      <c r="U467" s="799"/>
      <c r="V467" s="48"/>
      <c r="W467" s="48"/>
      <c r="X467" s="500"/>
      <c r="Y467" s="48"/>
      <c r="Z467" s="48"/>
      <c r="AA467" s="48"/>
      <c r="AB467" s="48"/>
      <c r="AC467" s="48"/>
      <c r="AD467" s="48"/>
      <c r="AE467" s="48"/>
      <c r="AF467" s="48"/>
    </row>
    <row r="468" spans="1:32" ht="21" customHeight="1" x14ac:dyDescent="0.25">
      <c r="A468" s="48"/>
      <c r="B468" s="48"/>
      <c r="C468" s="48"/>
      <c r="D468" s="48"/>
      <c r="E468" s="48"/>
      <c r="F468" s="48"/>
      <c r="G468" s="48"/>
      <c r="H468" s="48"/>
      <c r="I468" s="48"/>
      <c r="J468" s="48"/>
      <c r="K468" s="48"/>
      <c r="L468" s="48"/>
      <c r="M468" s="48"/>
      <c r="N468" s="48"/>
      <c r="O468" s="48"/>
      <c r="P468" s="48"/>
      <c r="Q468" s="48"/>
      <c r="R468" s="48"/>
      <c r="S468" s="48"/>
      <c r="T468" s="48"/>
      <c r="U468" s="799"/>
      <c r="V468" s="48"/>
      <c r="W468" s="48"/>
      <c r="X468" s="500"/>
      <c r="Y468" s="48"/>
      <c r="Z468" s="48"/>
      <c r="AA468" s="48"/>
      <c r="AB468" s="48"/>
      <c r="AC468" s="48"/>
      <c r="AD468" s="48"/>
      <c r="AE468" s="48"/>
      <c r="AF468" s="48"/>
    </row>
    <row r="469" spans="1:32" ht="21" customHeight="1" x14ac:dyDescent="0.25">
      <c r="A469" s="48"/>
      <c r="B469" s="48"/>
      <c r="C469" s="48"/>
      <c r="D469" s="48"/>
      <c r="E469" s="48"/>
      <c r="F469" s="48"/>
      <c r="G469" s="48"/>
      <c r="H469" s="48"/>
      <c r="I469" s="48"/>
      <c r="J469" s="48"/>
      <c r="K469" s="48"/>
      <c r="L469" s="48"/>
      <c r="M469" s="48"/>
      <c r="N469" s="48"/>
      <c r="O469" s="48"/>
      <c r="P469" s="48"/>
      <c r="Q469" s="48"/>
      <c r="R469" s="48"/>
      <c r="S469" s="48"/>
      <c r="T469" s="48"/>
      <c r="U469" s="799"/>
      <c r="V469" s="48"/>
      <c r="W469" s="48"/>
      <c r="X469" s="500"/>
      <c r="Y469" s="48"/>
      <c r="Z469" s="48"/>
      <c r="AA469" s="48"/>
      <c r="AB469" s="48"/>
      <c r="AC469" s="48"/>
      <c r="AD469" s="48"/>
      <c r="AE469" s="48"/>
      <c r="AF469" s="48"/>
    </row>
    <row r="470" spans="1:32" ht="21" customHeight="1" x14ac:dyDescent="0.25">
      <c r="A470" s="48"/>
      <c r="B470" s="48"/>
      <c r="C470" s="48"/>
      <c r="D470" s="48"/>
      <c r="E470" s="48"/>
      <c r="F470" s="48"/>
      <c r="G470" s="48"/>
      <c r="H470" s="48"/>
      <c r="I470" s="48"/>
      <c r="J470" s="48"/>
      <c r="K470" s="48"/>
      <c r="L470" s="48"/>
      <c r="M470" s="48"/>
      <c r="N470" s="48"/>
      <c r="O470" s="48"/>
      <c r="P470" s="48"/>
      <c r="Q470" s="48"/>
      <c r="R470" s="48"/>
      <c r="S470" s="48"/>
      <c r="T470" s="48"/>
      <c r="U470" s="799"/>
      <c r="V470" s="48"/>
      <c r="W470" s="48"/>
      <c r="X470" s="500"/>
      <c r="Y470" s="48"/>
      <c r="Z470" s="48"/>
      <c r="AA470" s="48"/>
      <c r="AB470" s="48"/>
      <c r="AC470" s="48"/>
      <c r="AD470" s="48"/>
      <c r="AE470" s="48"/>
      <c r="AF470" s="48"/>
    </row>
    <row r="471" spans="1:32" ht="21" customHeight="1" x14ac:dyDescent="0.25">
      <c r="A471" s="48"/>
      <c r="B471" s="48"/>
      <c r="C471" s="48"/>
      <c r="D471" s="48"/>
      <c r="E471" s="48"/>
      <c r="F471" s="48"/>
      <c r="G471" s="48"/>
      <c r="H471" s="48"/>
      <c r="I471" s="48"/>
      <c r="J471" s="48"/>
      <c r="K471" s="48"/>
      <c r="L471" s="48"/>
      <c r="M471" s="48"/>
      <c r="N471" s="48"/>
      <c r="O471" s="48"/>
      <c r="P471" s="48"/>
      <c r="Q471" s="48"/>
      <c r="R471" s="48"/>
      <c r="S471" s="48"/>
      <c r="T471" s="48"/>
      <c r="U471" s="799"/>
      <c r="V471" s="48"/>
      <c r="W471" s="48"/>
      <c r="X471" s="500"/>
      <c r="Y471" s="48"/>
      <c r="Z471" s="48"/>
      <c r="AA471" s="48"/>
      <c r="AB471" s="48"/>
      <c r="AC471" s="48"/>
      <c r="AD471" s="48"/>
      <c r="AE471" s="48"/>
      <c r="AF471" s="48"/>
    </row>
    <row r="472" spans="1:32" ht="21" customHeight="1" x14ac:dyDescent="0.25">
      <c r="A472" s="48"/>
      <c r="B472" s="48"/>
      <c r="C472" s="48"/>
      <c r="D472" s="48"/>
      <c r="E472" s="48"/>
      <c r="F472" s="48"/>
      <c r="G472" s="48"/>
      <c r="H472" s="48"/>
      <c r="I472" s="48"/>
      <c r="J472" s="48"/>
      <c r="K472" s="48"/>
      <c r="L472" s="48"/>
      <c r="M472" s="48"/>
      <c r="N472" s="48"/>
      <c r="O472" s="48"/>
      <c r="P472" s="48"/>
      <c r="Q472" s="48"/>
      <c r="R472" s="48"/>
      <c r="S472" s="48"/>
      <c r="T472" s="48"/>
      <c r="U472" s="799"/>
      <c r="V472" s="48"/>
      <c r="W472" s="48"/>
      <c r="X472" s="500"/>
      <c r="Y472" s="48"/>
      <c r="Z472" s="48"/>
      <c r="AA472" s="48"/>
      <c r="AB472" s="48"/>
      <c r="AC472" s="48"/>
      <c r="AD472" s="48"/>
      <c r="AE472" s="48"/>
      <c r="AF472" s="48"/>
    </row>
    <row r="473" spans="1:32" ht="21" customHeight="1" x14ac:dyDescent="0.25">
      <c r="A473" s="48"/>
      <c r="B473" s="48"/>
      <c r="C473" s="48"/>
      <c r="D473" s="48"/>
      <c r="E473" s="48"/>
      <c r="F473" s="48"/>
      <c r="G473" s="48"/>
      <c r="H473" s="48"/>
      <c r="I473" s="48"/>
      <c r="J473" s="48"/>
      <c r="K473" s="48"/>
      <c r="L473" s="48"/>
      <c r="M473" s="48"/>
      <c r="N473" s="48"/>
      <c r="O473" s="48"/>
      <c r="P473" s="48"/>
      <c r="Q473" s="48"/>
      <c r="R473" s="48"/>
      <c r="S473" s="48"/>
      <c r="T473" s="48"/>
      <c r="U473" s="799"/>
      <c r="V473" s="48"/>
      <c r="W473" s="48"/>
      <c r="X473" s="500"/>
      <c r="Y473" s="48"/>
      <c r="Z473" s="48"/>
      <c r="AA473" s="48"/>
      <c r="AB473" s="48"/>
      <c r="AC473" s="48"/>
      <c r="AD473" s="48"/>
      <c r="AE473" s="48"/>
      <c r="AF473" s="48"/>
    </row>
    <row r="474" spans="1:32" ht="21" customHeight="1" x14ac:dyDescent="0.25">
      <c r="A474" s="48"/>
      <c r="B474" s="48"/>
      <c r="C474" s="48"/>
      <c r="D474" s="48"/>
      <c r="E474" s="48"/>
      <c r="F474" s="48"/>
      <c r="G474" s="48"/>
      <c r="H474" s="48"/>
      <c r="I474" s="48"/>
      <c r="J474" s="48"/>
      <c r="K474" s="48"/>
      <c r="L474" s="48"/>
      <c r="M474" s="48"/>
      <c r="N474" s="48"/>
      <c r="O474" s="48"/>
      <c r="P474" s="48"/>
      <c r="Q474" s="48"/>
      <c r="R474" s="48"/>
      <c r="S474" s="48"/>
      <c r="T474" s="48"/>
      <c r="U474" s="799"/>
      <c r="V474" s="48"/>
      <c r="W474" s="48"/>
      <c r="X474" s="500"/>
      <c r="Y474" s="48"/>
      <c r="Z474" s="48"/>
      <c r="AA474" s="48"/>
      <c r="AB474" s="48"/>
      <c r="AC474" s="48"/>
      <c r="AD474" s="48"/>
      <c r="AE474" s="48"/>
      <c r="AF474" s="48"/>
    </row>
    <row r="475" spans="1:32" ht="21" customHeight="1" x14ac:dyDescent="0.25">
      <c r="A475" s="48"/>
      <c r="B475" s="48"/>
      <c r="C475" s="48"/>
      <c r="D475" s="48"/>
      <c r="E475" s="48"/>
      <c r="F475" s="48"/>
      <c r="G475" s="48"/>
      <c r="H475" s="48"/>
      <c r="I475" s="48"/>
      <c r="J475" s="48"/>
      <c r="K475" s="48"/>
      <c r="L475" s="48"/>
      <c r="M475" s="48"/>
      <c r="N475" s="48"/>
      <c r="O475" s="48"/>
      <c r="P475" s="48"/>
      <c r="Q475" s="48"/>
      <c r="R475" s="48"/>
      <c r="S475" s="48"/>
      <c r="T475" s="48"/>
      <c r="U475" s="799"/>
      <c r="V475" s="48"/>
      <c r="W475" s="48"/>
      <c r="X475" s="500"/>
      <c r="Y475" s="48"/>
      <c r="Z475" s="48"/>
      <c r="AA475" s="48"/>
      <c r="AB475" s="48"/>
      <c r="AC475" s="48"/>
      <c r="AD475" s="48"/>
      <c r="AE475" s="48"/>
      <c r="AF475" s="48"/>
    </row>
    <row r="476" spans="1:32" ht="21" customHeight="1" x14ac:dyDescent="0.25">
      <c r="A476" s="48"/>
      <c r="B476" s="48"/>
      <c r="C476" s="48"/>
      <c r="D476" s="48"/>
      <c r="E476" s="48"/>
      <c r="F476" s="48"/>
      <c r="G476" s="48"/>
      <c r="H476" s="48"/>
      <c r="I476" s="48"/>
      <c r="J476" s="48"/>
      <c r="K476" s="48"/>
      <c r="L476" s="48"/>
      <c r="M476" s="48"/>
      <c r="N476" s="48"/>
      <c r="O476" s="48"/>
      <c r="P476" s="48"/>
      <c r="Q476" s="48"/>
      <c r="R476" s="48"/>
      <c r="S476" s="48"/>
      <c r="T476" s="48"/>
      <c r="U476" s="799"/>
      <c r="V476" s="48"/>
      <c r="W476" s="48"/>
      <c r="X476" s="500"/>
      <c r="Y476" s="48"/>
      <c r="Z476" s="48"/>
      <c r="AA476" s="48"/>
      <c r="AB476" s="48"/>
      <c r="AC476" s="48"/>
      <c r="AD476" s="48"/>
      <c r="AE476" s="48"/>
      <c r="AF476" s="48"/>
    </row>
    <row r="477" spans="1:32" ht="21" customHeight="1" x14ac:dyDescent="0.25">
      <c r="A477" s="48"/>
      <c r="B477" s="48"/>
      <c r="C477" s="48"/>
      <c r="D477" s="48"/>
      <c r="E477" s="48"/>
      <c r="F477" s="48"/>
      <c r="G477" s="48"/>
      <c r="H477" s="48"/>
      <c r="I477" s="48"/>
      <c r="J477" s="48"/>
      <c r="K477" s="48"/>
      <c r="L477" s="48"/>
      <c r="M477" s="48"/>
      <c r="N477" s="48"/>
      <c r="O477" s="48"/>
      <c r="P477" s="48"/>
      <c r="Q477" s="48"/>
      <c r="R477" s="48"/>
      <c r="S477" s="48"/>
      <c r="T477" s="48"/>
      <c r="U477" s="799"/>
      <c r="V477" s="48"/>
      <c r="W477" s="48"/>
      <c r="X477" s="500"/>
      <c r="Y477" s="48"/>
      <c r="Z477" s="48"/>
      <c r="AA477" s="48"/>
      <c r="AB477" s="48"/>
      <c r="AC477" s="48"/>
      <c r="AD477" s="48"/>
      <c r="AE477" s="48"/>
      <c r="AF477" s="48"/>
    </row>
    <row r="478" spans="1:32" ht="21" customHeight="1" x14ac:dyDescent="0.25">
      <c r="A478" s="48"/>
      <c r="B478" s="48"/>
      <c r="C478" s="48"/>
      <c r="D478" s="48"/>
      <c r="E478" s="48"/>
      <c r="F478" s="48"/>
      <c r="G478" s="48"/>
      <c r="H478" s="48"/>
      <c r="I478" s="48"/>
      <c r="J478" s="48"/>
      <c r="K478" s="48"/>
      <c r="L478" s="48"/>
      <c r="M478" s="48"/>
      <c r="N478" s="48"/>
      <c r="O478" s="48"/>
      <c r="P478" s="48"/>
      <c r="Q478" s="48"/>
      <c r="R478" s="48"/>
      <c r="S478" s="48"/>
      <c r="T478" s="48"/>
      <c r="U478" s="799"/>
      <c r="V478" s="48"/>
      <c r="W478" s="48"/>
      <c r="X478" s="500"/>
      <c r="Y478" s="48"/>
      <c r="Z478" s="48"/>
      <c r="AA478" s="48"/>
      <c r="AB478" s="48"/>
      <c r="AC478" s="48"/>
      <c r="AD478" s="48"/>
      <c r="AE478" s="48"/>
      <c r="AF478" s="48"/>
    </row>
    <row r="479" spans="1:32" ht="21" customHeight="1" x14ac:dyDescent="0.25">
      <c r="A479" s="48"/>
      <c r="B479" s="48"/>
      <c r="C479" s="48"/>
      <c r="D479" s="48"/>
      <c r="E479" s="48"/>
      <c r="F479" s="48"/>
      <c r="G479" s="48"/>
      <c r="H479" s="48"/>
      <c r="I479" s="48"/>
      <c r="J479" s="48"/>
      <c r="K479" s="48"/>
      <c r="L479" s="48"/>
      <c r="M479" s="48"/>
      <c r="N479" s="48"/>
      <c r="O479" s="48"/>
      <c r="P479" s="48"/>
      <c r="Q479" s="48"/>
      <c r="R479" s="48"/>
      <c r="S479" s="48"/>
      <c r="T479" s="48"/>
      <c r="U479" s="799"/>
      <c r="V479" s="48"/>
      <c r="W479" s="48"/>
      <c r="X479" s="500"/>
      <c r="Y479" s="48"/>
      <c r="Z479" s="48"/>
      <c r="AA479" s="48"/>
      <c r="AB479" s="48"/>
      <c r="AC479" s="48"/>
      <c r="AD479" s="48"/>
      <c r="AE479" s="48"/>
      <c r="AF479" s="48"/>
    </row>
    <row r="480" spans="1:32" ht="21" customHeight="1" x14ac:dyDescent="0.25">
      <c r="A480" s="48"/>
      <c r="B480" s="48"/>
      <c r="C480" s="48"/>
      <c r="D480" s="48"/>
      <c r="E480" s="48"/>
      <c r="F480" s="48"/>
      <c r="G480" s="48"/>
      <c r="H480" s="48"/>
      <c r="I480" s="48"/>
      <c r="J480" s="48"/>
      <c r="K480" s="48"/>
      <c r="L480" s="48"/>
      <c r="M480" s="48"/>
      <c r="N480" s="48"/>
      <c r="O480" s="48"/>
      <c r="P480" s="48"/>
      <c r="Q480" s="48"/>
      <c r="R480" s="48"/>
      <c r="S480" s="48"/>
      <c r="T480" s="48"/>
      <c r="U480" s="799"/>
      <c r="V480" s="48"/>
      <c r="W480" s="48"/>
      <c r="X480" s="500"/>
      <c r="Y480" s="48"/>
      <c r="Z480" s="48"/>
      <c r="AA480" s="48"/>
      <c r="AB480" s="48"/>
      <c r="AC480" s="48"/>
      <c r="AD480" s="48"/>
      <c r="AE480" s="48"/>
      <c r="AF480" s="48"/>
    </row>
    <row r="481" spans="1:32" ht="21" customHeight="1" x14ac:dyDescent="0.25">
      <c r="A481" s="48"/>
      <c r="B481" s="48"/>
      <c r="C481" s="48"/>
      <c r="D481" s="48"/>
      <c r="E481" s="48"/>
      <c r="F481" s="48"/>
      <c r="G481" s="48"/>
      <c r="H481" s="48"/>
      <c r="I481" s="48"/>
      <c r="J481" s="48"/>
      <c r="K481" s="48"/>
      <c r="L481" s="48"/>
      <c r="M481" s="48"/>
      <c r="N481" s="48"/>
      <c r="O481" s="48"/>
      <c r="P481" s="48"/>
      <c r="Q481" s="48"/>
      <c r="R481" s="48"/>
      <c r="S481" s="48"/>
      <c r="T481" s="48"/>
      <c r="U481" s="799"/>
      <c r="V481" s="48"/>
      <c r="W481" s="48"/>
      <c r="X481" s="500"/>
      <c r="Y481" s="48"/>
      <c r="Z481" s="48"/>
      <c r="AA481" s="48"/>
      <c r="AB481" s="48"/>
      <c r="AC481" s="48"/>
      <c r="AD481" s="48"/>
      <c r="AE481" s="48"/>
      <c r="AF481" s="48"/>
    </row>
    <row r="482" spans="1:32" ht="21" customHeight="1" x14ac:dyDescent="0.25">
      <c r="A482" s="48"/>
      <c r="B482" s="48"/>
      <c r="C482" s="48"/>
      <c r="D482" s="48"/>
      <c r="E482" s="48"/>
      <c r="F482" s="48"/>
      <c r="G482" s="48"/>
      <c r="H482" s="48"/>
      <c r="I482" s="48"/>
      <c r="J482" s="48"/>
      <c r="K482" s="48"/>
      <c r="L482" s="48"/>
      <c r="M482" s="48"/>
      <c r="N482" s="48"/>
      <c r="O482" s="48"/>
      <c r="P482" s="48"/>
      <c r="Q482" s="48"/>
      <c r="R482" s="48"/>
      <c r="S482" s="48"/>
      <c r="T482" s="48"/>
      <c r="U482" s="799"/>
      <c r="V482" s="48"/>
      <c r="W482" s="48"/>
      <c r="X482" s="500"/>
      <c r="Y482" s="48"/>
      <c r="Z482" s="48"/>
      <c r="AA482" s="48"/>
      <c r="AB482" s="48"/>
      <c r="AC482" s="48"/>
      <c r="AD482" s="48"/>
      <c r="AE482" s="48"/>
      <c r="AF482" s="48"/>
    </row>
    <row r="483" spans="1:32" ht="21" customHeight="1" x14ac:dyDescent="0.25">
      <c r="A483" s="48"/>
      <c r="B483" s="48"/>
      <c r="C483" s="48"/>
      <c r="D483" s="48"/>
      <c r="E483" s="48"/>
      <c r="F483" s="48"/>
      <c r="G483" s="48"/>
      <c r="H483" s="48"/>
      <c r="I483" s="48"/>
      <c r="J483" s="48"/>
      <c r="K483" s="48"/>
      <c r="L483" s="48"/>
      <c r="M483" s="48"/>
      <c r="N483" s="48"/>
      <c r="O483" s="48"/>
      <c r="P483" s="48"/>
      <c r="Q483" s="48"/>
      <c r="R483" s="48"/>
      <c r="S483" s="48"/>
      <c r="T483" s="48"/>
      <c r="U483" s="799"/>
      <c r="V483" s="48"/>
      <c r="W483" s="48"/>
      <c r="X483" s="500"/>
      <c r="Y483" s="48"/>
      <c r="Z483" s="48"/>
      <c r="AA483" s="48"/>
      <c r="AB483" s="48"/>
      <c r="AC483" s="48"/>
      <c r="AD483" s="48"/>
      <c r="AE483" s="48"/>
      <c r="AF483" s="48"/>
    </row>
    <row r="484" spans="1:32" ht="21" customHeight="1" x14ac:dyDescent="0.25">
      <c r="A484" s="48"/>
      <c r="B484" s="48"/>
      <c r="C484" s="48"/>
      <c r="D484" s="48"/>
      <c r="E484" s="48"/>
      <c r="F484" s="48"/>
      <c r="G484" s="48"/>
      <c r="H484" s="48"/>
      <c r="I484" s="48"/>
      <c r="J484" s="48"/>
      <c r="K484" s="48"/>
      <c r="L484" s="48"/>
      <c r="M484" s="48"/>
      <c r="N484" s="48"/>
      <c r="O484" s="48"/>
      <c r="P484" s="48"/>
      <c r="Q484" s="48"/>
      <c r="R484" s="48"/>
      <c r="S484" s="48"/>
      <c r="T484" s="48"/>
      <c r="U484" s="799"/>
      <c r="V484" s="48"/>
      <c r="W484" s="48"/>
      <c r="X484" s="500"/>
      <c r="Y484" s="48"/>
      <c r="Z484" s="48"/>
      <c r="AA484" s="48"/>
      <c r="AB484" s="48"/>
      <c r="AC484" s="48"/>
      <c r="AD484" s="48"/>
      <c r="AE484" s="48"/>
      <c r="AF484" s="48"/>
    </row>
    <row r="485" spans="1:32" ht="21" customHeight="1" x14ac:dyDescent="0.25">
      <c r="A485" s="48"/>
      <c r="B485" s="48"/>
      <c r="C485" s="48"/>
      <c r="D485" s="48"/>
      <c r="E485" s="48"/>
      <c r="F485" s="48"/>
      <c r="G485" s="48"/>
      <c r="H485" s="48"/>
      <c r="I485" s="48"/>
      <c r="J485" s="48"/>
      <c r="K485" s="48"/>
      <c r="L485" s="48"/>
      <c r="M485" s="48"/>
      <c r="N485" s="48"/>
      <c r="O485" s="48"/>
      <c r="P485" s="48"/>
      <c r="Q485" s="48"/>
      <c r="R485" s="48"/>
      <c r="S485" s="48"/>
      <c r="T485" s="48"/>
      <c r="U485" s="799"/>
      <c r="V485" s="48"/>
      <c r="W485" s="48"/>
      <c r="X485" s="500"/>
      <c r="Y485" s="48"/>
      <c r="Z485" s="48"/>
      <c r="AA485" s="48"/>
      <c r="AB485" s="48"/>
      <c r="AC485" s="48"/>
      <c r="AD485" s="48"/>
      <c r="AE485" s="48"/>
      <c r="AF485" s="48"/>
    </row>
    <row r="486" spans="1:32" ht="21" customHeight="1" x14ac:dyDescent="0.25">
      <c r="A486" s="48"/>
      <c r="B486" s="48"/>
      <c r="C486" s="48"/>
      <c r="D486" s="48"/>
      <c r="E486" s="48"/>
      <c r="F486" s="48"/>
      <c r="G486" s="48"/>
      <c r="H486" s="48"/>
      <c r="I486" s="48"/>
      <c r="J486" s="48"/>
      <c r="K486" s="48"/>
      <c r="L486" s="48"/>
      <c r="M486" s="48"/>
      <c r="N486" s="48"/>
      <c r="O486" s="48"/>
      <c r="P486" s="48"/>
      <c r="Q486" s="48"/>
      <c r="R486" s="48"/>
      <c r="S486" s="48"/>
      <c r="T486" s="48"/>
      <c r="U486" s="799"/>
      <c r="V486" s="48"/>
      <c r="W486" s="48"/>
      <c r="X486" s="500"/>
      <c r="Y486" s="48"/>
      <c r="Z486" s="48"/>
      <c r="AA486" s="48"/>
      <c r="AB486" s="48"/>
      <c r="AC486" s="48"/>
      <c r="AD486" s="48"/>
      <c r="AE486" s="48"/>
      <c r="AF486" s="48"/>
    </row>
    <row r="487" spans="1:32" ht="21" customHeight="1" x14ac:dyDescent="0.25">
      <c r="A487" s="48"/>
      <c r="B487" s="48"/>
      <c r="C487" s="48"/>
      <c r="D487" s="48"/>
      <c r="E487" s="48"/>
      <c r="F487" s="48"/>
      <c r="G487" s="48"/>
      <c r="H487" s="48"/>
      <c r="I487" s="48"/>
      <c r="J487" s="48"/>
      <c r="K487" s="48"/>
      <c r="L487" s="48"/>
      <c r="M487" s="48"/>
      <c r="N487" s="48"/>
      <c r="O487" s="48"/>
      <c r="P487" s="48"/>
      <c r="Q487" s="48"/>
      <c r="R487" s="48"/>
      <c r="S487" s="48"/>
      <c r="T487" s="48"/>
      <c r="U487" s="799"/>
      <c r="V487" s="48"/>
      <c r="W487" s="48"/>
      <c r="X487" s="500"/>
      <c r="Y487" s="48"/>
      <c r="Z487" s="48"/>
      <c r="AA487" s="48"/>
      <c r="AB487" s="48"/>
      <c r="AC487" s="48"/>
      <c r="AD487" s="48"/>
      <c r="AE487" s="48"/>
      <c r="AF487" s="48"/>
    </row>
    <row r="488" spans="1:32" ht="21" customHeight="1" x14ac:dyDescent="0.25">
      <c r="A488" s="48"/>
      <c r="B488" s="48"/>
      <c r="C488" s="48"/>
      <c r="D488" s="48"/>
      <c r="E488" s="48"/>
      <c r="F488" s="48"/>
      <c r="G488" s="48"/>
      <c r="H488" s="48"/>
      <c r="I488" s="48"/>
      <c r="J488" s="48"/>
      <c r="K488" s="48"/>
      <c r="L488" s="48"/>
      <c r="M488" s="48"/>
      <c r="N488" s="48"/>
      <c r="O488" s="48"/>
      <c r="P488" s="48"/>
      <c r="Q488" s="48"/>
      <c r="R488" s="48"/>
      <c r="S488" s="48"/>
      <c r="T488" s="48"/>
      <c r="U488" s="799"/>
      <c r="V488" s="48"/>
      <c r="W488" s="48"/>
      <c r="X488" s="500"/>
      <c r="Y488" s="48"/>
      <c r="Z488" s="48"/>
      <c r="AA488" s="48"/>
      <c r="AB488" s="48"/>
      <c r="AC488" s="48"/>
      <c r="AD488" s="48"/>
      <c r="AE488" s="48"/>
      <c r="AF488" s="48"/>
    </row>
    <row r="489" spans="1:32" ht="21" customHeight="1" x14ac:dyDescent="0.25">
      <c r="A489" s="48"/>
      <c r="B489" s="48"/>
      <c r="C489" s="48"/>
      <c r="D489" s="48"/>
      <c r="E489" s="48"/>
      <c r="F489" s="48"/>
      <c r="G489" s="48"/>
      <c r="H489" s="48"/>
      <c r="I489" s="48"/>
      <c r="J489" s="48"/>
      <c r="K489" s="48"/>
      <c r="L489" s="48"/>
      <c r="M489" s="48"/>
      <c r="N489" s="48"/>
      <c r="O489" s="48"/>
      <c r="P489" s="48"/>
      <c r="Q489" s="48"/>
      <c r="R489" s="48"/>
      <c r="S489" s="48"/>
      <c r="T489" s="48"/>
      <c r="U489" s="799"/>
      <c r="V489" s="48"/>
      <c r="W489" s="48"/>
      <c r="X489" s="500"/>
      <c r="Y489" s="48"/>
      <c r="Z489" s="48"/>
      <c r="AA489" s="48"/>
      <c r="AB489" s="48"/>
      <c r="AC489" s="48"/>
      <c r="AD489" s="48"/>
      <c r="AE489" s="48"/>
      <c r="AF489" s="48"/>
    </row>
    <row r="490" spans="1:32" ht="21" customHeight="1" x14ac:dyDescent="0.25">
      <c r="A490" s="48"/>
      <c r="B490" s="48"/>
      <c r="C490" s="48"/>
      <c r="D490" s="48"/>
      <c r="E490" s="48"/>
      <c r="F490" s="48"/>
      <c r="G490" s="48"/>
      <c r="H490" s="48"/>
      <c r="I490" s="48"/>
      <c r="J490" s="48"/>
      <c r="K490" s="48"/>
      <c r="L490" s="48"/>
      <c r="M490" s="48"/>
      <c r="N490" s="48"/>
      <c r="O490" s="48"/>
      <c r="P490" s="48"/>
      <c r="Q490" s="48"/>
      <c r="R490" s="48"/>
      <c r="S490" s="48"/>
      <c r="T490" s="48"/>
      <c r="U490" s="799"/>
      <c r="V490" s="48"/>
      <c r="W490" s="48"/>
      <c r="X490" s="500"/>
      <c r="Y490" s="48"/>
      <c r="Z490" s="48"/>
      <c r="AA490" s="48"/>
      <c r="AB490" s="48"/>
      <c r="AC490" s="48"/>
      <c r="AD490" s="48"/>
      <c r="AE490" s="48"/>
      <c r="AF490" s="48"/>
    </row>
    <row r="491" spans="1:32" ht="21" customHeight="1" x14ac:dyDescent="0.25">
      <c r="A491" s="48"/>
      <c r="B491" s="48"/>
      <c r="C491" s="48"/>
      <c r="D491" s="48"/>
      <c r="E491" s="48"/>
      <c r="F491" s="48"/>
      <c r="G491" s="48"/>
      <c r="H491" s="48"/>
      <c r="I491" s="48"/>
      <c r="J491" s="48"/>
      <c r="K491" s="48"/>
      <c r="L491" s="48"/>
      <c r="M491" s="48"/>
      <c r="N491" s="48"/>
      <c r="O491" s="48"/>
      <c r="P491" s="48"/>
      <c r="Q491" s="48"/>
      <c r="R491" s="48"/>
      <c r="S491" s="48"/>
      <c r="T491" s="48"/>
      <c r="U491" s="799"/>
      <c r="V491" s="48"/>
      <c r="W491" s="48"/>
      <c r="X491" s="500"/>
      <c r="Y491" s="48"/>
      <c r="Z491" s="48"/>
      <c r="AA491" s="48"/>
      <c r="AB491" s="48"/>
      <c r="AC491" s="48"/>
      <c r="AD491" s="48"/>
      <c r="AE491" s="48"/>
      <c r="AF491" s="48"/>
    </row>
    <row r="492" spans="1:32" ht="21" customHeight="1" x14ac:dyDescent="0.25">
      <c r="A492" s="48"/>
      <c r="B492" s="48"/>
      <c r="C492" s="48"/>
      <c r="D492" s="48"/>
      <c r="E492" s="48"/>
      <c r="F492" s="48"/>
      <c r="G492" s="48"/>
      <c r="H492" s="48"/>
      <c r="I492" s="48"/>
      <c r="J492" s="48"/>
      <c r="K492" s="48"/>
      <c r="L492" s="48"/>
      <c r="M492" s="48"/>
      <c r="N492" s="48"/>
      <c r="O492" s="48"/>
      <c r="P492" s="48"/>
      <c r="Q492" s="48"/>
      <c r="R492" s="48"/>
      <c r="S492" s="48"/>
      <c r="T492" s="48"/>
      <c r="U492" s="799"/>
      <c r="V492" s="48"/>
      <c r="W492" s="48"/>
      <c r="X492" s="500"/>
      <c r="Y492" s="48"/>
      <c r="Z492" s="48"/>
      <c r="AA492" s="48"/>
      <c r="AB492" s="48"/>
      <c r="AC492" s="48"/>
      <c r="AD492" s="48"/>
      <c r="AE492" s="48"/>
      <c r="AF492" s="48"/>
    </row>
    <row r="493" spans="1:32" ht="21" customHeight="1" x14ac:dyDescent="0.25">
      <c r="A493" s="48"/>
      <c r="B493" s="48"/>
      <c r="C493" s="48"/>
      <c r="D493" s="48"/>
      <c r="E493" s="48"/>
      <c r="F493" s="48"/>
      <c r="G493" s="48"/>
      <c r="H493" s="48"/>
      <c r="I493" s="48"/>
      <c r="J493" s="48"/>
      <c r="K493" s="48"/>
      <c r="L493" s="48"/>
      <c r="M493" s="48"/>
      <c r="N493" s="48"/>
      <c r="O493" s="48"/>
      <c r="P493" s="48"/>
      <c r="Q493" s="48"/>
      <c r="R493" s="48"/>
      <c r="S493" s="48"/>
      <c r="T493" s="48"/>
      <c r="U493" s="799"/>
      <c r="V493" s="48"/>
      <c r="W493" s="48"/>
      <c r="X493" s="500"/>
      <c r="Y493" s="48"/>
      <c r="Z493" s="48"/>
      <c r="AA493" s="48"/>
      <c r="AB493" s="48"/>
      <c r="AC493" s="48"/>
      <c r="AD493" s="48"/>
      <c r="AE493" s="48"/>
      <c r="AF493" s="48"/>
    </row>
    <row r="494" spans="1:32" ht="21" customHeight="1" x14ac:dyDescent="0.25">
      <c r="A494" s="48"/>
      <c r="B494" s="48"/>
      <c r="C494" s="48"/>
      <c r="D494" s="48"/>
      <c r="E494" s="48"/>
      <c r="F494" s="48"/>
      <c r="G494" s="48"/>
      <c r="H494" s="48"/>
      <c r="I494" s="48"/>
      <c r="J494" s="48"/>
      <c r="K494" s="48"/>
      <c r="L494" s="48"/>
      <c r="M494" s="48"/>
      <c r="N494" s="48"/>
      <c r="O494" s="48"/>
      <c r="P494" s="48"/>
      <c r="Q494" s="48"/>
      <c r="R494" s="48"/>
      <c r="S494" s="48"/>
      <c r="T494" s="48"/>
      <c r="U494" s="799"/>
      <c r="V494" s="48"/>
      <c r="W494" s="48"/>
      <c r="X494" s="500"/>
      <c r="Y494" s="48"/>
      <c r="Z494" s="48"/>
      <c r="AA494" s="48"/>
      <c r="AB494" s="48"/>
      <c r="AC494" s="48"/>
      <c r="AD494" s="48"/>
      <c r="AE494" s="48"/>
      <c r="AF494" s="48"/>
    </row>
    <row r="495" spans="1:32" ht="21" customHeight="1" x14ac:dyDescent="0.25">
      <c r="A495" s="48"/>
      <c r="B495" s="48"/>
      <c r="C495" s="48"/>
      <c r="D495" s="48"/>
      <c r="E495" s="48"/>
      <c r="F495" s="48"/>
      <c r="G495" s="48"/>
      <c r="H495" s="48"/>
      <c r="I495" s="48"/>
      <c r="J495" s="48"/>
      <c r="K495" s="48"/>
      <c r="L495" s="48"/>
      <c r="M495" s="48"/>
      <c r="N495" s="48"/>
      <c r="O495" s="48"/>
      <c r="P495" s="48"/>
      <c r="Q495" s="48"/>
      <c r="R495" s="48"/>
      <c r="S495" s="48"/>
      <c r="T495" s="48"/>
      <c r="U495" s="799"/>
      <c r="V495" s="48"/>
      <c r="W495" s="48"/>
      <c r="X495" s="500"/>
      <c r="Y495" s="48"/>
      <c r="Z495" s="48"/>
      <c r="AA495" s="48"/>
      <c r="AB495" s="48"/>
      <c r="AC495" s="48"/>
      <c r="AD495" s="48"/>
      <c r="AE495" s="48"/>
      <c r="AF495" s="48"/>
    </row>
    <row r="496" spans="1:32" ht="21" customHeight="1" x14ac:dyDescent="0.25">
      <c r="A496" s="48"/>
      <c r="B496" s="48"/>
      <c r="C496" s="48"/>
      <c r="D496" s="48"/>
      <c r="E496" s="48"/>
      <c r="F496" s="48"/>
      <c r="G496" s="48"/>
      <c r="H496" s="48"/>
      <c r="I496" s="48"/>
      <c r="J496" s="48"/>
      <c r="K496" s="48"/>
      <c r="L496" s="48"/>
      <c r="M496" s="48"/>
      <c r="N496" s="48"/>
      <c r="O496" s="48"/>
      <c r="P496" s="48"/>
      <c r="Q496" s="48"/>
      <c r="R496" s="48"/>
      <c r="S496" s="48"/>
      <c r="T496" s="48"/>
      <c r="U496" s="799"/>
      <c r="V496" s="48"/>
      <c r="W496" s="48"/>
      <c r="X496" s="500"/>
      <c r="Y496" s="48"/>
      <c r="Z496" s="48"/>
      <c r="AA496" s="48"/>
      <c r="AB496" s="48"/>
      <c r="AC496" s="48"/>
      <c r="AD496" s="48"/>
      <c r="AE496" s="48"/>
      <c r="AF496" s="48"/>
    </row>
    <row r="497" spans="1:32" ht="21" customHeight="1" x14ac:dyDescent="0.25">
      <c r="A497" s="48"/>
      <c r="B497" s="48"/>
      <c r="C497" s="48"/>
      <c r="D497" s="48"/>
      <c r="E497" s="48"/>
      <c r="F497" s="48"/>
      <c r="G497" s="48"/>
      <c r="H497" s="48"/>
      <c r="I497" s="48"/>
      <c r="J497" s="48"/>
      <c r="K497" s="48"/>
      <c r="L497" s="48"/>
      <c r="M497" s="48"/>
      <c r="N497" s="48"/>
      <c r="O497" s="48"/>
      <c r="P497" s="48"/>
      <c r="Q497" s="48"/>
      <c r="R497" s="48"/>
      <c r="S497" s="48"/>
      <c r="T497" s="48"/>
      <c r="U497" s="799"/>
      <c r="V497" s="48"/>
      <c r="W497" s="48"/>
      <c r="X497" s="500"/>
      <c r="Y497" s="48"/>
      <c r="Z497" s="48"/>
      <c r="AA497" s="48"/>
      <c r="AB497" s="48"/>
      <c r="AC497" s="48"/>
      <c r="AD497" s="48"/>
      <c r="AE497" s="48"/>
      <c r="AF497" s="48"/>
    </row>
    <row r="498" spans="1:32" ht="21" customHeight="1" x14ac:dyDescent="0.25">
      <c r="A498" s="48"/>
      <c r="B498" s="48"/>
      <c r="C498" s="48"/>
      <c r="D498" s="48"/>
      <c r="E498" s="48"/>
      <c r="F498" s="48"/>
      <c r="G498" s="48"/>
      <c r="H498" s="48"/>
      <c r="I498" s="48"/>
      <c r="J498" s="48"/>
      <c r="K498" s="48"/>
      <c r="L498" s="48"/>
      <c r="M498" s="48"/>
      <c r="N498" s="48"/>
      <c r="O498" s="48"/>
      <c r="P498" s="48"/>
      <c r="Q498" s="48"/>
      <c r="R498" s="48"/>
      <c r="S498" s="48"/>
      <c r="T498" s="48"/>
      <c r="U498" s="799"/>
      <c r="V498" s="48"/>
      <c r="W498" s="48"/>
      <c r="X498" s="500"/>
      <c r="Y498" s="48"/>
      <c r="Z498" s="48"/>
      <c r="AA498" s="48"/>
      <c r="AB498" s="48"/>
      <c r="AC498" s="48"/>
      <c r="AD498" s="48"/>
      <c r="AE498" s="48"/>
      <c r="AF498" s="48"/>
    </row>
    <row r="499" spans="1:32" ht="21" customHeight="1" x14ac:dyDescent="0.25">
      <c r="A499" s="48"/>
      <c r="B499" s="48"/>
      <c r="C499" s="48"/>
      <c r="D499" s="48"/>
      <c r="E499" s="48"/>
      <c r="F499" s="48"/>
      <c r="G499" s="48"/>
      <c r="H499" s="48"/>
      <c r="I499" s="48"/>
      <c r="J499" s="48"/>
      <c r="K499" s="48"/>
      <c r="L499" s="48"/>
      <c r="M499" s="48"/>
      <c r="N499" s="48"/>
      <c r="O499" s="48"/>
      <c r="P499" s="48"/>
      <c r="Q499" s="48"/>
      <c r="R499" s="48"/>
      <c r="S499" s="48"/>
      <c r="T499" s="48"/>
      <c r="U499" s="799"/>
      <c r="V499" s="48"/>
      <c r="W499" s="48"/>
      <c r="X499" s="500"/>
      <c r="Y499" s="48"/>
      <c r="Z499" s="48"/>
      <c r="AA499" s="48"/>
      <c r="AB499" s="48"/>
      <c r="AC499" s="48"/>
      <c r="AD499" s="48"/>
      <c r="AE499" s="48"/>
      <c r="AF499" s="48"/>
    </row>
    <row r="500" spans="1:32" ht="21" customHeight="1" x14ac:dyDescent="0.25">
      <c r="A500" s="48"/>
      <c r="B500" s="48"/>
      <c r="C500" s="48"/>
      <c r="D500" s="48"/>
      <c r="E500" s="48"/>
      <c r="F500" s="48"/>
      <c r="G500" s="48"/>
      <c r="H500" s="48"/>
      <c r="I500" s="48"/>
      <c r="J500" s="48"/>
      <c r="K500" s="48"/>
      <c r="L500" s="48"/>
      <c r="M500" s="48"/>
      <c r="N500" s="48"/>
      <c r="O500" s="48"/>
      <c r="P500" s="48"/>
      <c r="Q500" s="48"/>
      <c r="R500" s="48"/>
      <c r="S500" s="48"/>
      <c r="T500" s="48"/>
      <c r="U500" s="799"/>
      <c r="V500" s="48"/>
      <c r="W500" s="48"/>
      <c r="X500" s="500"/>
      <c r="Y500" s="48"/>
      <c r="Z500" s="48"/>
      <c r="AA500" s="48"/>
      <c r="AB500" s="48"/>
      <c r="AC500" s="48"/>
      <c r="AD500" s="48"/>
      <c r="AE500" s="48"/>
      <c r="AF500" s="48"/>
    </row>
    <row r="501" spans="1:32" ht="21" customHeight="1" x14ac:dyDescent="0.25">
      <c r="A501" s="48"/>
      <c r="B501" s="48"/>
      <c r="C501" s="48"/>
      <c r="D501" s="48"/>
      <c r="E501" s="48"/>
      <c r="F501" s="48"/>
      <c r="G501" s="48"/>
      <c r="H501" s="48"/>
      <c r="I501" s="48"/>
      <c r="J501" s="48"/>
      <c r="K501" s="48"/>
      <c r="L501" s="48"/>
      <c r="M501" s="48"/>
      <c r="N501" s="48"/>
      <c r="O501" s="48"/>
      <c r="P501" s="48"/>
      <c r="Q501" s="48"/>
      <c r="R501" s="48"/>
      <c r="S501" s="48"/>
      <c r="T501" s="48"/>
      <c r="U501" s="799"/>
      <c r="V501" s="48"/>
      <c r="W501" s="48"/>
      <c r="X501" s="500"/>
      <c r="Y501" s="48"/>
      <c r="Z501" s="48"/>
      <c r="AA501" s="48"/>
      <c r="AB501" s="48"/>
      <c r="AC501" s="48"/>
      <c r="AD501" s="48"/>
      <c r="AE501" s="48"/>
      <c r="AF501" s="48"/>
    </row>
    <row r="502" spans="1:32" ht="21" customHeight="1" x14ac:dyDescent="0.25">
      <c r="A502" s="48"/>
      <c r="B502" s="48"/>
      <c r="C502" s="48"/>
      <c r="D502" s="48"/>
      <c r="E502" s="48"/>
      <c r="F502" s="48"/>
      <c r="G502" s="48"/>
      <c r="H502" s="48"/>
      <c r="I502" s="48"/>
      <c r="J502" s="48"/>
      <c r="K502" s="48"/>
      <c r="L502" s="48"/>
      <c r="M502" s="48"/>
      <c r="N502" s="48"/>
      <c r="O502" s="48"/>
      <c r="P502" s="48"/>
      <c r="Q502" s="48"/>
      <c r="R502" s="48"/>
      <c r="S502" s="48"/>
      <c r="T502" s="48"/>
      <c r="U502" s="799"/>
      <c r="V502" s="48"/>
      <c r="W502" s="48"/>
      <c r="X502" s="500"/>
      <c r="Y502" s="48"/>
      <c r="Z502" s="48"/>
      <c r="AA502" s="48"/>
      <c r="AB502" s="48"/>
      <c r="AC502" s="48"/>
      <c r="AD502" s="48"/>
      <c r="AE502" s="48"/>
      <c r="AF502" s="48"/>
    </row>
    <row r="503" spans="1:32" ht="21" customHeight="1" x14ac:dyDescent="0.25">
      <c r="A503" s="48"/>
      <c r="B503" s="48"/>
      <c r="C503" s="48"/>
      <c r="D503" s="48"/>
      <c r="E503" s="48"/>
      <c r="F503" s="48"/>
      <c r="G503" s="48"/>
      <c r="H503" s="48"/>
      <c r="I503" s="48"/>
      <c r="J503" s="48"/>
      <c r="K503" s="48"/>
      <c r="L503" s="48"/>
      <c r="M503" s="48"/>
      <c r="N503" s="48"/>
      <c r="O503" s="48"/>
      <c r="P503" s="48"/>
      <c r="Q503" s="48"/>
      <c r="R503" s="48"/>
      <c r="S503" s="48"/>
      <c r="T503" s="48"/>
      <c r="U503" s="799"/>
      <c r="V503" s="48"/>
      <c r="W503" s="48"/>
      <c r="X503" s="500"/>
      <c r="Y503" s="48"/>
      <c r="Z503" s="48"/>
      <c r="AA503" s="48"/>
      <c r="AB503" s="48"/>
      <c r="AC503" s="48"/>
      <c r="AD503" s="48"/>
      <c r="AE503" s="48"/>
      <c r="AF503" s="48"/>
    </row>
    <row r="504" spans="1:32" ht="21" customHeight="1" x14ac:dyDescent="0.25">
      <c r="A504" s="48"/>
      <c r="B504" s="48"/>
      <c r="C504" s="48"/>
      <c r="D504" s="48"/>
      <c r="E504" s="48"/>
      <c r="F504" s="48"/>
      <c r="G504" s="48"/>
      <c r="H504" s="48"/>
      <c r="I504" s="48"/>
      <c r="J504" s="48"/>
      <c r="K504" s="48"/>
      <c r="L504" s="48"/>
      <c r="M504" s="48"/>
      <c r="N504" s="48"/>
      <c r="O504" s="48"/>
      <c r="P504" s="48"/>
      <c r="Q504" s="48"/>
      <c r="R504" s="48"/>
      <c r="S504" s="48"/>
      <c r="T504" s="48"/>
      <c r="U504" s="799"/>
      <c r="V504" s="48"/>
      <c r="W504" s="48"/>
      <c r="X504" s="500"/>
      <c r="Y504" s="48"/>
      <c r="Z504" s="48"/>
      <c r="AA504" s="48"/>
      <c r="AB504" s="48"/>
      <c r="AC504" s="48"/>
      <c r="AD504" s="48"/>
      <c r="AE504" s="48"/>
      <c r="AF504" s="48"/>
    </row>
    <row r="505" spans="1:32" ht="21" customHeight="1" x14ac:dyDescent="0.25">
      <c r="A505" s="48"/>
      <c r="B505" s="48"/>
      <c r="C505" s="48"/>
      <c r="D505" s="48"/>
      <c r="E505" s="48"/>
      <c r="F505" s="48"/>
      <c r="G505" s="48"/>
      <c r="H505" s="48"/>
      <c r="I505" s="48"/>
      <c r="J505" s="48"/>
      <c r="K505" s="48"/>
      <c r="L505" s="48"/>
      <c r="M505" s="48"/>
      <c r="N505" s="48"/>
      <c r="O505" s="48"/>
      <c r="P505" s="48"/>
      <c r="Q505" s="48"/>
      <c r="R505" s="48"/>
      <c r="S505" s="48"/>
      <c r="T505" s="48"/>
      <c r="U505" s="799"/>
      <c r="V505" s="48"/>
      <c r="W505" s="48"/>
      <c r="X505" s="500"/>
      <c r="Y505" s="48"/>
      <c r="Z505" s="48"/>
      <c r="AA505" s="48"/>
      <c r="AB505" s="48"/>
      <c r="AC505" s="48"/>
      <c r="AD505" s="48"/>
      <c r="AE505" s="48"/>
      <c r="AF505" s="48"/>
    </row>
    <row r="506" spans="1:32" ht="21" customHeight="1" x14ac:dyDescent="0.25">
      <c r="A506" s="48"/>
      <c r="B506" s="48"/>
      <c r="C506" s="48"/>
      <c r="D506" s="48"/>
      <c r="E506" s="48"/>
      <c r="F506" s="48"/>
      <c r="G506" s="48"/>
      <c r="H506" s="48"/>
      <c r="I506" s="48"/>
      <c r="J506" s="48"/>
      <c r="K506" s="48"/>
      <c r="L506" s="48"/>
      <c r="M506" s="48"/>
      <c r="N506" s="48"/>
      <c r="O506" s="48"/>
      <c r="P506" s="48"/>
      <c r="Q506" s="48"/>
      <c r="R506" s="48"/>
      <c r="S506" s="48"/>
      <c r="T506" s="48"/>
      <c r="U506" s="799"/>
      <c r="V506" s="48"/>
      <c r="W506" s="48"/>
      <c r="X506" s="500"/>
      <c r="Y506" s="48"/>
      <c r="Z506" s="48"/>
      <c r="AA506" s="48"/>
      <c r="AB506" s="48"/>
      <c r="AC506" s="48"/>
      <c r="AD506" s="48"/>
      <c r="AE506" s="48"/>
      <c r="AF506" s="48"/>
    </row>
    <row r="507" spans="1:32" ht="21" customHeight="1" x14ac:dyDescent="0.25">
      <c r="A507" s="48"/>
      <c r="B507" s="48"/>
      <c r="C507" s="48"/>
      <c r="D507" s="48"/>
      <c r="E507" s="48"/>
      <c r="F507" s="48"/>
      <c r="G507" s="48"/>
      <c r="H507" s="48"/>
      <c r="I507" s="48"/>
      <c r="J507" s="48"/>
      <c r="K507" s="48"/>
      <c r="L507" s="48"/>
      <c r="M507" s="48"/>
      <c r="N507" s="48"/>
      <c r="O507" s="48"/>
      <c r="P507" s="48"/>
      <c r="Q507" s="48"/>
      <c r="R507" s="48"/>
      <c r="S507" s="48"/>
      <c r="T507" s="48"/>
      <c r="U507" s="799"/>
      <c r="V507" s="48"/>
      <c r="W507" s="48"/>
      <c r="X507" s="500"/>
      <c r="Y507" s="48"/>
      <c r="Z507" s="48"/>
      <c r="AA507" s="48"/>
      <c r="AB507" s="48"/>
      <c r="AC507" s="48"/>
      <c r="AD507" s="48"/>
      <c r="AE507" s="48"/>
      <c r="AF507" s="48"/>
    </row>
    <row r="508" spans="1:32" ht="21" customHeight="1" x14ac:dyDescent="0.25">
      <c r="A508" s="48"/>
      <c r="B508" s="48"/>
      <c r="C508" s="48"/>
      <c r="D508" s="48"/>
      <c r="E508" s="48"/>
      <c r="F508" s="48"/>
      <c r="G508" s="48"/>
      <c r="H508" s="48"/>
      <c r="I508" s="48"/>
      <c r="J508" s="48"/>
      <c r="K508" s="48"/>
      <c r="L508" s="48"/>
      <c r="M508" s="48"/>
      <c r="N508" s="48"/>
      <c r="O508" s="48"/>
      <c r="P508" s="48"/>
      <c r="Q508" s="48"/>
      <c r="R508" s="48"/>
      <c r="S508" s="48"/>
      <c r="T508" s="48"/>
      <c r="U508" s="799"/>
      <c r="V508" s="48"/>
      <c r="W508" s="48"/>
      <c r="X508" s="500"/>
      <c r="Y508" s="48"/>
      <c r="Z508" s="48"/>
      <c r="AA508" s="48"/>
      <c r="AB508" s="48"/>
      <c r="AC508" s="48"/>
      <c r="AD508" s="48"/>
      <c r="AE508" s="48"/>
      <c r="AF508" s="48"/>
    </row>
    <row r="509" spans="1:32" ht="21" customHeight="1" x14ac:dyDescent="0.25">
      <c r="A509" s="48"/>
      <c r="B509" s="48"/>
      <c r="C509" s="48"/>
      <c r="D509" s="48"/>
      <c r="E509" s="48"/>
      <c r="F509" s="48"/>
      <c r="G509" s="48"/>
      <c r="H509" s="48"/>
      <c r="I509" s="48"/>
      <c r="J509" s="48"/>
      <c r="K509" s="48"/>
      <c r="L509" s="48"/>
      <c r="M509" s="48"/>
      <c r="N509" s="48"/>
      <c r="O509" s="48"/>
      <c r="P509" s="48"/>
      <c r="Q509" s="48"/>
      <c r="R509" s="48"/>
      <c r="S509" s="48"/>
      <c r="T509" s="48"/>
      <c r="U509" s="799"/>
      <c r="V509" s="48"/>
      <c r="W509" s="48"/>
      <c r="X509" s="500"/>
      <c r="Y509" s="48"/>
      <c r="Z509" s="48"/>
      <c r="AA509" s="48"/>
      <c r="AB509" s="48"/>
      <c r="AC509" s="48"/>
      <c r="AD509" s="48"/>
      <c r="AE509" s="48"/>
      <c r="AF509" s="48"/>
    </row>
    <row r="510" spans="1:32" ht="21" customHeight="1" x14ac:dyDescent="0.25">
      <c r="A510" s="48"/>
      <c r="B510" s="48"/>
      <c r="C510" s="48"/>
      <c r="D510" s="48"/>
      <c r="E510" s="48"/>
      <c r="F510" s="48"/>
      <c r="G510" s="48"/>
      <c r="H510" s="48"/>
      <c r="I510" s="48"/>
      <c r="J510" s="48"/>
      <c r="K510" s="48"/>
      <c r="L510" s="48"/>
      <c r="M510" s="48"/>
      <c r="N510" s="48"/>
      <c r="O510" s="48"/>
      <c r="P510" s="48"/>
      <c r="Q510" s="48"/>
      <c r="R510" s="48"/>
      <c r="S510" s="48"/>
      <c r="T510" s="48"/>
      <c r="U510" s="799"/>
      <c r="V510" s="48"/>
      <c r="W510" s="48"/>
      <c r="X510" s="500"/>
      <c r="Y510" s="48"/>
      <c r="Z510" s="48"/>
      <c r="AA510" s="48"/>
      <c r="AB510" s="48"/>
      <c r="AC510" s="48"/>
      <c r="AD510" s="48"/>
      <c r="AE510" s="48"/>
      <c r="AF510" s="48"/>
    </row>
    <row r="511" spans="1:32" ht="21" customHeight="1" x14ac:dyDescent="0.25">
      <c r="A511" s="48"/>
      <c r="B511" s="48"/>
      <c r="C511" s="48"/>
      <c r="D511" s="48"/>
      <c r="E511" s="48"/>
      <c r="F511" s="48"/>
      <c r="G511" s="48"/>
      <c r="H511" s="48"/>
      <c r="I511" s="48"/>
      <c r="J511" s="48"/>
      <c r="K511" s="48"/>
      <c r="L511" s="48"/>
      <c r="M511" s="48"/>
      <c r="N511" s="48"/>
      <c r="O511" s="48"/>
      <c r="P511" s="48"/>
      <c r="Q511" s="48"/>
      <c r="R511" s="48"/>
      <c r="S511" s="48"/>
      <c r="T511" s="48"/>
      <c r="U511" s="799"/>
      <c r="V511" s="48"/>
      <c r="W511" s="48"/>
      <c r="X511" s="500"/>
      <c r="Y511" s="48"/>
      <c r="Z511" s="48"/>
      <c r="AA511" s="48"/>
      <c r="AB511" s="48"/>
      <c r="AC511" s="48"/>
      <c r="AD511" s="48"/>
      <c r="AE511" s="48"/>
      <c r="AF511" s="48"/>
    </row>
    <row r="512" spans="1:32" ht="21" customHeight="1" x14ac:dyDescent="0.25">
      <c r="A512" s="48"/>
      <c r="B512" s="48"/>
      <c r="C512" s="48"/>
      <c r="D512" s="48"/>
      <c r="E512" s="48"/>
      <c r="F512" s="48"/>
      <c r="G512" s="48"/>
      <c r="H512" s="48"/>
      <c r="I512" s="48"/>
      <c r="J512" s="48"/>
      <c r="K512" s="48"/>
      <c r="L512" s="48"/>
      <c r="M512" s="48"/>
      <c r="N512" s="48"/>
      <c r="O512" s="48"/>
      <c r="P512" s="48"/>
      <c r="Q512" s="48"/>
      <c r="R512" s="48"/>
      <c r="S512" s="48"/>
      <c r="T512" s="48"/>
      <c r="U512" s="799"/>
      <c r="V512" s="48"/>
      <c r="W512" s="48"/>
      <c r="X512" s="500"/>
      <c r="Y512" s="48"/>
      <c r="Z512" s="48"/>
      <c r="AA512" s="48"/>
      <c r="AB512" s="48"/>
      <c r="AC512" s="48"/>
      <c r="AD512" s="48"/>
      <c r="AE512" s="48"/>
      <c r="AF512" s="48"/>
    </row>
    <row r="513" spans="1:32" ht="21" customHeight="1" x14ac:dyDescent="0.25">
      <c r="A513" s="48"/>
      <c r="B513" s="48"/>
      <c r="C513" s="48"/>
      <c r="D513" s="48"/>
      <c r="E513" s="48"/>
      <c r="F513" s="48"/>
      <c r="G513" s="48"/>
      <c r="H513" s="48"/>
      <c r="I513" s="48"/>
      <c r="J513" s="48"/>
      <c r="K513" s="48"/>
      <c r="L513" s="48"/>
      <c r="M513" s="48"/>
      <c r="N513" s="48"/>
      <c r="O513" s="48"/>
      <c r="P513" s="48"/>
      <c r="Q513" s="48"/>
      <c r="R513" s="48"/>
      <c r="S513" s="48"/>
      <c r="T513" s="48"/>
      <c r="U513" s="799"/>
      <c r="V513" s="48"/>
      <c r="W513" s="48"/>
      <c r="X513" s="500"/>
      <c r="Y513" s="48"/>
      <c r="Z513" s="48"/>
      <c r="AA513" s="48"/>
      <c r="AB513" s="48"/>
      <c r="AC513" s="48"/>
      <c r="AD513" s="48"/>
      <c r="AE513" s="48"/>
      <c r="AF513" s="48"/>
    </row>
    <row r="514" spans="1:32" ht="21" customHeight="1" x14ac:dyDescent="0.25">
      <c r="A514" s="48"/>
      <c r="B514" s="48"/>
      <c r="C514" s="48"/>
      <c r="D514" s="48"/>
      <c r="E514" s="48"/>
      <c r="F514" s="48"/>
      <c r="G514" s="48"/>
      <c r="H514" s="48"/>
      <c r="I514" s="48"/>
      <c r="J514" s="48"/>
      <c r="K514" s="48"/>
      <c r="L514" s="48"/>
      <c r="M514" s="48"/>
      <c r="N514" s="48"/>
      <c r="O514" s="48"/>
      <c r="P514" s="48"/>
      <c r="Q514" s="48"/>
      <c r="R514" s="48"/>
      <c r="S514" s="48"/>
      <c r="T514" s="48"/>
      <c r="U514" s="799"/>
      <c r="V514" s="48"/>
      <c r="W514" s="48"/>
      <c r="X514" s="500"/>
      <c r="Y514" s="48"/>
      <c r="Z514" s="48"/>
      <c r="AA514" s="48"/>
      <c r="AB514" s="48"/>
      <c r="AC514" s="48"/>
      <c r="AD514" s="48"/>
      <c r="AE514" s="48"/>
      <c r="AF514" s="48"/>
    </row>
    <row r="515" spans="1:32" ht="21" customHeight="1" x14ac:dyDescent="0.25">
      <c r="A515" s="48"/>
      <c r="B515" s="48"/>
      <c r="C515" s="48"/>
      <c r="D515" s="48"/>
      <c r="E515" s="48"/>
      <c r="F515" s="48"/>
      <c r="G515" s="48"/>
      <c r="H515" s="48"/>
      <c r="I515" s="48"/>
      <c r="J515" s="48"/>
      <c r="K515" s="48"/>
      <c r="L515" s="48"/>
      <c r="M515" s="48"/>
      <c r="N515" s="48"/>
      <c r="O515" s="48"/>
      <c r="P515" s="48"/>
      <c r="Q515" s="48"/>
      <c r="R515" s="48"/>
      <c r="S515" s="48"/>
      <c r="T515" s="48"/>
      <c r="U515" s="799"/>
      <c r="V515" s="48"/>
      <c r="W515" s="48"/>
      <c r="X515" s="500"/>
      <c r="Y515" s="48"/>
      <c r="Z515" s="48"/>
      <c r="AA515" s="48"/>
      <c r="AB515" s="48"/>
      <c r="AC515" s="48"/>
      <c r="AD515" s="48"/>
      <c r="AE515" s="48"/>
      <c r="AF515" s="48"/>
    </row>
    <row r="516" spans="1:32" ht="21" customHeight="1" x14ac:dyDescent="0.25">
      <c r="A516" s="48"/>
      <c r="B516" s="48"/>
      <c r="C516" s="48"/>
      <c r="D516" s="48"/>
      <c r="E516" s="48"/>
      <c r="F516" s="48"/>
      <c r="G516" s="48"/>
      <c r="H516" s="48"/>
      <c r="I516" s="48"/>
      <c r="J516" s="48"/>
      <c r="K516" s="48"/>
      <c r="L516" s="48"/>
      <c r="M516" s="48"/>
      <c r="N516" s="48"/>
      <c r="O516" s="48"/>
      <c r="P516" s="48"/>
      <c r="Q516" s="48"/>
      <c r="R516" s="48"/>
      <c r="S516" s="48"/>
      <c r="T516" s="48"/>
      <c r="U516" s="799"/>
      <c r="V516" s="48"/>
      <c r="W516" s="48"/>
      <c r="X516" s="500"/>
      <c r="Y516" s="48"/>
      <c r="Z516" s="48"/>
      <c r="AA516" s="48"/>
      <c r="AB516" s="48"/>
      <c r="AC516" s="48"/>
      <c r="AD516" s="48"/>
      <c r="AE516" s="48"/>
      <c r="AF516" s="48"/>
    </row>
    <row r="517" spans="1:32" ht="21" customHeight="1" x14ac:dyDescent="0.25">
      <c r="A517" s="48"/>
      <c r="B517" s="48"/>
      <c r="C517" s="48"/>
      <c r="D517" s="48"/>
      <c r="E517" s="48"/>
      <c r="F517" s="48"/>
      <c r="G517" s="48"/>
      <c r="H517" s="48"/>
      <c r="I517" s="48"/>
      <c r="J517" s="48"/>
      <c r="K517" s="48"/>
      <c r="L517" s="48"/>
      <c r="M517" s="48"/>
      <c r="N517" s="48"/>
      <c r="O517" s="48"/>
      <c r="P517" s="48"/>
      <c r="Q517" s="48"/>
      <c r="R517" s="48"/>
      <c r="S517" s="48"/>
      <c r="T517" s="48"/>
      <c r="U517" s="799"/>
      <c r="V517" s="48"/>
      <c r="W517" s="48"/>
      <c r="X517" s="500"/>
      <c r="Y517" s="48"/>
      <c r="Z517" s="48"/>
      <c r="AA517" s="48"/>
      <c r="AB517" s="48"/>
      <c r="AC517" s="48"/>
      <c r="AD517" s="48"/>
      <c r="AE517" s="48"/>
      <c r="AF517" s="48"/>
    </row>
    <row r="518" spans="1:32" ht="21" customHeight="1" x14ac:dyDescent="0.25">
      <c r="A518" s="48"/>
      <c r="B518" s="48"/>
      <c r="C518" s="48"/>
      <c r="D518" s="48"/>
      <c r="E518" s="48"/>
      <c r="F518" s="48"/>
      <c r="G518" s="48"/>
      <c r="H518" s="48"/>
      <c r="I518" s="48"/>
      <c r="J518" s="48"/>
      <c r="K518" s="48"/>
      <c r="L518" s="48"/>
      <c r="M518" s="48"/>
      <c r="N518" s="48"/>
      <c r="O518" s="48"/>
      <c r="P518" s="48"/>
      <c r="Q518" s="48"/>
      <c r="R518" s="48"/>
      <c r="S518" s="48"/>
      <c r="T518" s="48"/>
      <c r="U518" s="799"/>
      <c r="V518" s="48"/>
      <c r="W518" s="48"/>
      <c r="X518" s="500"/>
      <c r="Y518" s="48"/>
      <c r="Z518" s="48"/>
      <c r="AA518" s="48"/>
      <c r="AB518" s="48"/>
      <c r="AC518" s="48"/>
      <c r="AD518" s="48"/>
      <c r="AE518" s="48"/>
      <c r="AF518" s="48"/>
    </row>
    <row r="519" spans="1:32" ht="21" customHeight="1" x14ac:dyDescent="0.25">
      <c r="A519" s="48"/>
      <c r="B519" s="48"/>
      <c r="C519" s="48"/>
      <c r="D519" s="48"/>
      <c r="E519" s="48"/>
      <c r="F519" s="48"/>
      <c r="G519" s="48"/>
      <c r="H519" s="48"/>
      <c r="I519" s="48"/>
      <c r="J519" s="48"/>
      <c r="K519" s="48"/>
      <c r="L519" s="48"/>
      <c r="M519" s="48"/>
      <c r="N519" s="48"/>
      <c r="O519" s="48"/>
      <c r="P519" s="48"/>
      <c r="Q519" s="48"/>
      <c r="R519" s="48"/>
      <c r="S519" s="48"/>
      <c r="T519" s="48"/>
      <c r="U519" s="799"/>
      <c r="V519" s="48"/>
      <c r="W519" s="48"/>
      <c r="X519" s="500"/>
      <c r="Y519" s="48"/>
      <c r="Z519" s="48"/>
      <c r="AA519" s="48"/>
      <c r="AB519" s="48"/>
      <c r="AC519" s="48"/>
      <c r="AD519" s="48"/>
      <c r="AE519" s="48"/>
      <c r="AF519" s="48"/>
    </row>
    <row r="520" spans="1:32" ht="21" customHeight="1" x14ac:dyDescent="0.3">
      <c r="A520" s="5"/>
      <c r="B520" s="5"/>
      <c r="C520" s="5"/>
      <c r="D520" s="5"/>
      <c r="E520" s="5"/>
      <c r="F520" s="5"/>
      <c r="G520" s="5"/>
      <c r="H520" s="5"/>
      <c r="I520" s="53"/>
      <c r="J520" s="5"/>
      <c r="K520" s="5"/>
      <c r="L520" s="5"/>
      <c r="M520" s="5"/>
      <c r="N520" s="5"/>
      <c r="O520" s="5"/>
      <c r="P520" s="5"/>
      <c r="Q520" s="5"/>
      <c r="R520" s="5"/>
      <c r="S520" s="54"/>
      <c r="T520" s="54"/>
      <c r="U520" s="800"/>
      <c r="V520" s="56"/>
      <c r="W520" s="5"/>
      <c r="X520" s="373"/>
      <c r="Y520" s="48"/>
      <c r="Z520" s="5"/>
      <c r="AA520" s="5"/>
      <c r="AB520" s="5"/>
      <c r="AC520" s="5"/>
      <c r="AD520" s="5"/>
      <c r="AE520" s="5"/>
      <c r="AF520" s="5"/>
    </row>
    <row r="521" spans="1:32" ht="21" customHeight="1" x14ac:dyDescent="0.3">
      <c r="A521" s="5"/>
      <c r="B521" s="5"/>
      <c r="C521" s="5"/>
      <c r="D521" s="5"/>
      <c r="E521" s="5"/>
      <c r="F521" s="5"/>
      <c r="G521" s="5"/>
      <c r="H521" s="5"/>
      <c r="I521" s="53"/>
      <c r="J521" s="5"/>
      <c r="K521" s="5"/>
      <c r="L521" s="5"/>
      <c r="M521" s="5"/>
      <c r="N521" s="5"/>
      <c r="O521" s="5"/>
      <c r="P521" s="5"/>
      <c r="Q521" s="5"/>
      <c r="R521" s="5"/>
      <c r="S521" s="54"/>
      <c r="T521" s="54"/>
      <c r="U521" s="800"/>
      <c r="V521" s="56"/>
      <c r="W521" s="5"/>
      <c r="X521" s="373"/>
      <c r="Y521" s="48"/>
      <c r="Z521" s="5"/>
      <c r="AA521" s="5"/>
      <c r="AB521" s="5"/>
      <c r="AC521" s="5"/>
      <c r="AD521" s="5"/>
      <c r="AE521" s="5"/>
      <c r="AF521" s="5"/>
    </row>
    <row r="522" spans="1:32" ht="21" customHeight="1" x14ac:dyDescent="0.3">
      <c r="A522" s="5"/>
      <c r="B522" s="5"/>
      <c r="C522" s="5"/>
      <c r="D522" s="5"/>
      <c r="E522" s="5"/>
      <c r="F522" s="5"/>
      <c r="G522" s="5"/>
      <c r="H522" s="5"/>
      <c r="I522" s="53"/>
      <c r="J522" s="5"/>
      <c r="K522" s="5"/>
      <c r="L522" s="5"/>
      <c r="M522" s="5"/>
      <c r="N522" s="5"/>
      <c r="O522" s="5"/>
      <c r="P522" s="5"/>
      <c r="Q522" s="5"/>
      <c r="R522" s="5"/>
      <c r="S522" s="54"/>
      <c r="T522" s="54"/>
      <c r="U522" s="800"/>
      <c r="V522" s="56"/>
      <c r="W522" s="5"/>
      <c r="X522" s="373"/>
      <c r="Y522" s="48"/>
      <c r="Z522" s="5"/>
      <c r="AA522" s="5"/>
      <c r="AB522" s="5"/>
      <c r="AC522" s="5"/>
      <c r="AD522" s="5"/>
      <c r="AE522" s="5"/>
      <c r="AF522" s="5"/>
    </row>
    <row r="523" spans="1:32" ht="21" customHeight="1" x14ac:dyDescent="0.3">
      <c r="A523" s="5"/>
      <c r="B523" s="5"/>
      <c r="C523" s="5"/>
      <c r="D523" s="5"/>
      <c r="E523" s="5"/>
      <c r="F523" s="5"/>
      <c r="G523" s="5"/>
      <c r="H523" s="5"/>
      <c r="I523" s="53"/>
      <c r="J523" s="5"/>
      <c r="K523" s="5"/>
      <c r="L523" s="5"/>
      <c r="M523" s="5"/>
      <c r="N523" s="5"/>
      <c r="O523" s="5"/>
      <c r="P523" s="5"/>
      <c r="Q523" s="5"/>
      <c r="R523" s="5"/>
      <c r="S523" s="54"/>
      <c r="T523" s="54"/>
      <c r="U523" s="800"/>
      <c r="V523" s="56"/>
      <c r="W523" s="5"/>
      <c r="X523" s="373"/>
      <c r="Y523" s="48"/>
      <c r="Z523" s="5"/>
      <c r="AA523" s="5"/>
      <c r="AB523" s="5"/>
      <c r="AC523" s="5"/>
      <c r="AD523" s="5"/>
      <c r="AE523" s="5"/>
      <c r="AF523" s="5"/>
    </row>
    <row r="524" spans="1:32" ht="21" customHeight="1" x14ac:dyDescent="0.3">
      <c r="A524" s="5"/>
      <c r="B524" s="5"/>
      <c r="C524" s="5"/>
      <c r="D524" s="5"/>
      <c r="E524" s="5"/>
      <c r="F524" s="5"/>
      <c r="G524" s="5"/>
      <c r="H524" s="5"/>
      <c r="I524" s="53"/>
      <c r="J524" s="5"/>
      <c r="K524" s="5"/>
      <c r="L524" s="5"/>
      <c r="M524" s="5"/>
      <c r="N524" s="5"/>
      <c r="O524" s="5"/>
      <c r="P524" s="5"/>
      <c r="Q524" s="5"/>
      <c r="R524" s="5"/>
      <c r="S524" s="54"/>
      <c r="T524" s="54"/>
      <c r="U524" s="800"/>
      <c r="V524" s="56"/>
      <c r="W524" s="5"/>
      <c r="X524" s="373"/>
      <c r="Y524" s="48"/>
      <c r="Z524" s="5"/>
      <c r="AA524" s="5"/>
      <c r="AB524" s="5"/>
      <c r="AC524" s="5"/>
      <c r="AD524" s="5"/>
      <c r="AE524" s="5"/>
      <c r="AF524" s="5"/>
    </row>
    <row r="525" spans="1:32" ht="21" customHeight="1" x14ac:dyDescent="0.3">
      <c r="A525" s="5"/>
      <c r="B525" s="5"/>
      <c r="C525" s="5"/>
      <c r="D525" s="5"/>
      <c r="E525" s="5"/>
      <c r="F525" s="5"/>
      <c r="G525" s="5"/>
      <c r="H525" s="5"/>
      <c r="I525" s="53"/>
      <c r="J525" s="5"/>
      <c r="K525" s="5"/>
      <c r="L525" s="5"/>
      <c r="M525" s="5"/>
      <c r="N525" s="5"/>
      <c r="O525" s="5"/>
      <c r="P525" s="5"/>
      <c r="Q525" s="5"/>
      <c r="R525" s="5"/>
      <c r="S525" s="54"/>
      <c r="T525" s="54"/>
      <c r="U525" s="800"/>
      <c r="V525" s="56"/>
      <c r="W525" s="5"/>
      <c r="X525" s="373"/>
      <c r="Y525" s="48"/>
      <c r="Z525" s="5"/>
      <c r="AA525" s="5"/>
      <c r="AB525" s="5"/>
      <c r="AC525" s="5"/>
      <c r="AD525" s="5"/>
      <c r="AE525" s="5"/>
      <c r="AF525" s="5"/>
    </row>
    <row r="526" spans="1:32" ht="21" customHeight="1" x14ac:dyDescent="0.3">
      <c r="A526" s="5"/>
      <c r="B526" s="5"/>
      <c r="C526" s="5"/>
      <c r="D526" s="5"/>
      <c r="E526" s="5"/>
      <c r="F526" s="5"/>
      <c r="G526" s="5"/>
      <c r="H526" s="5"/>
      <c r="I526" s="53"/>
      <c r="J526" s="5"/>
      <c r="K526" s="5"/>
      <c r="L526" s="5"/>
      <c r="M526" s="5"/>
      <c r="N526" s="5"/>
      <c r="O526" s="5"/>
      <c r="P526" s="5"/>
      <c r="Q526" s="5"/>
      <c r="R526" s="5"/>
      <c r="S526" s="54"/>
      <c r="T526" s="54"/>
      <c r="U526" s="800"/>
      <c r="V526" s="56"/>
      <c r="W526" s="5"/>
      <c r="X526" s="373"/>
      <c r="Y526" s="48"/>
      <c r="Z526" s="5"/>
      <c r="AA526" s="5"/>
      <c r="AB526" s="5"/>
      <c r="AC526" s="5"/>
      <c r="AD526" s="5"/>
      <c r="AE526" s="5"/>
      <c r="AF526" s="5"/>
    </row>
    <row r="527" spans="1:32" ht="21" customHeight="1" x14ac:dyDescent="0.3">
      <c r="A527" s="5"/>
      <c r="B527" s="5"/>
      <c r="C527" s="5"/>
      <c r="D527" s="5"/>
      <c r="E527" s="5"/>
      <c r="F527" s="5"/>
      <c r="G527" s="5"/>
      <c r="H527" s="5"/>
      <c r="I527" s="53"/>
      <c r="J527" s="5"/>
      <c r="K527" s="5"/>
      <c r="L527" s="5"/>
      <c r="M527" s="5"/>
      <c r="N527" s="5"/>
      <c r="O527" s="5"/>
      <c r="P527" s="5"/>
      <c r="Q527" s="5"/>
      <c r="R527" s="5"/>
      <c r="S527" s="54"/>
      <c r="T527" s="54"/>
      <c r="U527" s="800"/>
      <c r="V527" s="56"/>
      <c r="W527" s="5"/>
      <c r="X527" s="373"/>
      <c r="Y527" s="48"/>
      <c r="Z527" s="5"/>
      <c r="AA527" s="5"/>
      <c r="AB527" s="5"/>
      <c r="AC527" s="5"/>
      <c r="AD527" s="5"/>
      <c r="AE527" s="5"/>
      <c r="AF527" s="5"/>
    </row>
    <row r="528" spans="1:32" ht="21" customHeight="1" x14ac:dyDescent="0.3">
      <c r="A528" s="5"/>
      <c r="B528" s="5"/>
      <c r="C528" s="5"/>
      <c r="D528" s="5"/>
      <c r="E528" s="5"/>
      <c r="F528" s="5"/>
      <c r="G528" s="5"/>
      <c r="H528" s="5"/>
      <c r="I528" s="53"/>
      <c r="J528" s="5"/>
      <c r="K528" s="5"/>
      <c r="L528" s="5"/>
      <c r="M528" s="5"/>
      <c r="N528" s="5"/>
      <c r="O528" s="5"/>
      <c r="P528" s="5"/>
      <c r="Q528" s="5"/>
      <c r="R528" s="5"/>
      <c r="S528" s="54"/>
      <c r="T528" s="54"/>
      <c r="U528" s="800"/>
      <c r="V528" s="56"/>
      <c r="W528" s="5"/>
      <c r="X528" s="373"/>
      <c r="Y528" s="48"/>
      <c r="Z528" s="5"/>
      <c r="AA528" s="5"/>
      <c r="AB528" s="5"/>
      <c r="AC528" s="5"/>
      <c r="AD528" s="5"/>
      <c r="AE528" s="5"/>
      <c r="AF528" s="5"/>
    </row>
    <row r="529" spans="1:32" ht="21" customHeight="1" x14ac:dyDescent="0.3">
      <c r="A529" s="5"/>
      <c r="B529" s="5"/>
      <c r="C529" s="5"/>
      <c r="D529" s="5"/>
      <c r="E529" s="5"/>
      <c r="F529" s="5"/>
      <c r="G529" s="5"/>
      <c r="H529" s="5"/>
      <c r="I529" s="53"/>
      <c r="J529" s="5"/>
      <c r="K529" s="5"/>
      <c r="L529" s="5"/>
      <c r="M529" s="5"/>
      <c r="N529" s="5"/>
      <c r="O529" s="5"/>
      <c r="P529" s="5"/>
      <c r="Q529" s="5"/>
      <c r="R529" s="5"/>
      <c r="S529" s="54"/>
      <c r="T529" s="54"/>
      <c r="U529" s="800"/>
      <c r="V529" s="56"/>
      <c r="W529" s="5"/>
      <c r="X529" s="373"/>
      <c r="Y529" s="48"/>
      <c r="Z529" s="5"/>
      <c r="AA529" s="5"/>
      <c r="AB529" s="5"/>
      <c r="AC529" s="5"/>
      <c r="AD529" s="5"/>
      <c r="AE529" s="5"/>
      <c r="AF529" s="5"/>
    </row>
    <row r="530" spans="1:32" ht="21" customHeight="1" x14ac:dyDescent="0.3">
      <c r="A530" s="5"/>
      <c r="B530" s="5"/>
      <c r="C530" s="5"/>
      <c r="D530" s="5"/>
      <c r="E530" s="5"/>
      <c r="F530" s="5"/>
      <c r="G530" s="5"/>
      <c r="H530" s="5"/>
      <c r="I530" s="53"/>
      <c r="J530" s="5"/>
      <c r="K530" s="5"/>
      <c r="L530" s="5"/>
      <c r="M530" s="5"/>
      <c r="N530" s="5"/>
      <c r="O530" s="5"/>
      <c r="P530" s="5"/>
      <c r="Q530" s="5"/>
      <c r="R530" s="5"/>
      <c r="S530" s="54"/>
      <c r="T530" s="54"/>
      <c r="U530" s="800"/>
      <c r="V530" s="56"/>
      <c r="W530" s="5"/>
      <c r="X530" s="373"/>
      <c r="Y530" s="48"/>
      <c r="Z530" s="5"/>
      <c r="AA530" s="5"/>
      <c r="AB530" s="5"/>
      <c r="AC530" s="5"/>
      <c r="AD530" s="5"/>
      <c r="AE530" s="5"/>
      <c r="AF530" s="5"/>
    </row>
    <row r="531" spans="1:32" ht="21" customHeight="1" x14ac:dyDescent="0.3">
      <c r="A531" s="5"/>
      <c r="B531" s="5"/>
      <c r="C531" s="5"/>
      <c r="D531" s="5"/>
      <c r="E531" s="5"/>
      <c r="F531" s="5"/>
      <c r="G531" s="5"/>
      <c r="H531" s="5"/>
      <c r="I531" s="53"/>
      <c r="J531" s="5"/>
      <c r="K531" s="5"/>
      <c r="L531" s="5"/>
      <c r="M531" s="5"/>
      <c r="N531" s="5"/>
      <c r="O531" s="5"/>
      <c r="P531" s="5"/>
      <c r="Q531" s="5"/>
      <c r="R531" s="5"/>
      <c r="S531" s="54"/>
      <c r="T531" s="54"/>
      <c r="U531" s="800"/>
      <c r="V531" s="56"/>
      <c r="W531" s="5"/>
      <c r="X531" s="373"/>
      <c r="Y531" s="48"/>
      <c r="Z531" s="5"/>
      <c r="AA531" s="5"/>
      <c r="AB531" s="5"/>
      <c r="AC531" s="5"/>
      <c r="AD531" s="5"/>
      <c r="AE531" s="5"/>
      <c r="AF531" s="5"/>
    </row>
    <row r="532" spans="1:32" ht="21" customHeight="1" x14ac:dyDescent="0.3">
      <c r="A532" s="5"/>
      <c r="B532" s="5"/>
      <c r="C532" s="5"/>
      <c r="D532" s="5"/>
      <c r="E532" s="5"/>
      <c r="F532" s="5"/>
      <c r="G532" s="5"/>
      <c r="H532" s="5"/>
      <c r="I532" s="53"/>
      <c r="J532" s="5"/>
      <c r="K532" s="5"/>
      <c r="L532" s="5"/>
      <c r="M532" s="5"/>
      <c r="N532" s="5"/>
      <c r="O532" s="5"/>
      <c r="P532" s="5"/>
      <c r="Q532" s="5"/>
      <c r="R532" s="5"/>
      <c r="S532" s="54"/>
      <c r="T532" s="54"/>
      <c r="U532" s="800"/>
      <c r="V532" s="56"/>
      <c r="W532" s="5"/>
      <c r="X532" s="373"/>
      <c r="Y532" s="48"/>
      <c r="Z532" s="5"/>
      <c r="AA532" s="5"/>
      <c r="AB532" s="5"/>
      <c r="AC532" s="5"/>
      <c r="AD532" s="5"/>
      <c r="AE532" s="5"/>
      <c r="AF532" s="5"/>
    </row>
    <row r="533" spans="1:32" ht="21" customHeight="1" x14ac:dyDescent="0.3">
      <c r="A533" s="5"/>
      <c r="B533" s="5"/>
      <c r="C533" s="5"/>
      <c r="D533" s="5"/>
      <c r="E533" s="5"/>
      <c r="F533" s="5"/>
      <c r="G533" s="5"/>
      <c r="H533" s="5"/>
      <c r="I533" s="53"/>
      <c r="J533" s="5"/>
      <c r="K533" s="5"/>
      <c r="L533" s="5"/>
      <c r="M533" s="5"/>
      <c r="N533" s="5"/>
      <c r="O533" s="5"/>
      <c r="P533" s="5"/>
      <c r="Q533" s="5"/>
      <c r="R533" s="5"/>
      <c r="S533" s="54"/>
      <c r="T533" s="54"/>
      <c r="U533" s="800"/>
      <c r="V533" s="56"/>
      <c r="W533" s="5"/>
      <c r="X533" s="373"/>
      <c r="Y533" s="48"/>
      <c r="Z533" s="5"/>
      <c r="AA533" s="5"/>
      <c r="AB533" s="5"/>
      <c r="AC533" s="5"/>
      <c r="AD533" s="5"/>
      <c r="AE533" s="5"/>
      <c r="AF533" s="5"/>
    </row>
    <row r="534" spans="1:32" ht="21" customHeight="1" x14ac:dyDescent="0.3">
      <c r="A534" s="5"/>
      <c r="B534" s="5"/>
      <c r="C534" s="5"/>
      <c r="D534" s="5"/>
      <c r="E534" s="5"/>
      <c r="F534" s="5"/>
      <c r="G534" s="5"/>
      <c r="H534" s="5"/>
      <c r="I534" s="53"/>
      <c r="J534" s="5"/>
      <c r="K534" s="5"/>
      <c r="L534" s="5"/>
      <c r="M534" s="5"/>
      <c r="N534" s="5"/>
      <c r="O534" s="5"/>
      <c r="P534" s="5"/>
      <c r="Q534" s="5"/>
      <c r="R534" s="5"/>
      <c r="S534" s="54"/>
      <c r="T534" s="54"/>
      <c r="U534" s="800"/>
      <c r="V534" s="56"/>
      <c r="W534" s="5"/>
      <c r="X534" s="373"/>
      <c r="Y534" s="48"/>
      <c r="Z534" s="5"/>
      <c r="AA534" s="5"/>
      <c r="AB534" s="5"/>
      <c r="AC534" s="5"/>
      <c r="AD534" s="5"/>
      <c r="AE534" s="5"/>
      <c r="AF534" s="5"/>
    </row>
    <row r="535" spans="1:32" ht="21" customHeight="1" x14ac:dyDescent="0.3">
      <c r="A535" s="5"/>
      <c r="B535" s="5"/>
      <c r="C535" s="5"/>
      <c r="D535" s="5"/>
      <c r="E535" s="5"/>
      <c r="F535" s="5"/>
      <c r="G535" s="5"/>
      <c r="H535" s="5"/>
      <c r="I535" s="53"/>
      <c r="J535" s="5"/>
      <c r="K535" s="5"/>
      <c r="L535" s="5"/>
      <c r="M535" s="5"/>
      <c r="N535" s="5"/>
      <c r="O535" s="5"/>
      <c r="P535" s="5"/>
      <c r="Q535" s="5"/>
      <c r="R535" s="5"/>
      <c r="S535" s="54"/>
      <c r="T535" s="54"/>
      <c r="U535" s="800"/>
      <c r="V535" s="56"/>
      <c r="W535" s="5"/>
      <c r="X535" s="373"/>
      <c r="Y535" s="48"/>
      <c r="Z535" s="5"/>
      <c r="AA535" s="5"/>
      <c r="AB535" s="5"/>
      <c r="AC535" s="5"/>
      <c r="AD535" s="5"/>
      <c r="AE535" s="5"/>
      <c r="AF535" s="5"/>
    </row>
    <row r="536" spans="1:32" ht="21" customHeight="1" x14ac:dyDescent="0.3">
      <c r="A536" s="5"/>
      <c r="B536" s="5"/>
      <c r="C536" s="5"/>
      <c r="D536" s="5"/>
      <c r="E536" s="5"/>
      <c r="F536" s="5"/>
      <c r="G536" s="5"/>
      <c r="H536" s="5"/>
      <c r="I536" s="53"/>
      <c r="J536" s="5"/>
      <c r="K536" s="5"/>
      <c r="L536" s="5"/>
      <c r="M536" s="5"/>
      <c r="N536" s="5"/>
      <c r="O536" s="5"/>
      <c r="P536" s="5"/>
      <c r="Q536" s="5"/>
      <c r="R536" s="5"/>
      <c r="S536" s="54"/>
      <c r="T536" s="54"/>
      <c r="U536" s="800"/>
      <c r="V536" s="56"/>
      <c r="W536" s="5"/>
      <c r="X536" s="373"/>
      <c r="Y536" s="48"/>
      <c r="Z536" s="5"/>
      <c r="AA536" s="5"/>
      <c r="AB536" s="5"/>
      <c r="AC536" s="5"/>
      <c r="AD536" s="5"/>
      <c r="AE536" s="5"/>
      <c r="AF536" s="5"/>
    </row>
    <row r="537" spans="1:32" ht="21" customHeight="1" x14ac:dyDescent="0.3">
      <c r="A537" s="5"/>
      <c r="B537" s="5"/>
      <c r="C537" s="5"/>
      <c r="D537" s="5"/>
      <c r="E537" s="5"/>
      <c r="F537" s="5"/>
      <c r="G537" s="5"/>
      <c r="H537" s="5"/>
      <c r="I537" s="53"/>
      <c r="J537" s="5"/>
      <c r="K537" s="5"/>
      <c r="L537" s="5"/>
      <c r="M537" s="5"/>
      <c r="N537" s="5"/>
      <c r="O537" s="5"/>
      <c r="P537" s="5"/>
      <c r="Q537" s="5"/>
      <c r="R537" s="5"/>
      <c r="S537" s="54"/>
      <c r="T537" s="54"/>
      <c r="U537" s="800"/>
      <c r="V537" s="56"/>
      <c r="W537" s="5"/>
      <c r="X537" s="373"/>
      <c r="Y537" s="48"/>
      <c r="Z537" s="5"/>
      <c r="AA537" s="5"/>
      <c r="AB537" s="5"/>
      <c r="AC537" s="5"/>
      <c r="AD537" s="5"/>
      <c r="AE537" s="5"/>
      <c r="AF537" s="5"/>
    </row>
    <row r="538" spans="1:32" ht="21" customHeight="1" x14ac:dyDescent="0.3">
      <c r="A538" s="5"/>
      <c r="B538" s="5"/>
      <c r="C538" s="5"/>
      <c r="D538" s="5"/>
      <c r="E538" s="5"/>
      <c r="F538" s="5"/>
      <c r="G538" s="5"/>
      <c r="H538" s="5"/>
      <c r="I538" s="53"/>
      <c r="J538" s="5"/>
      <c r="K538" s="5"/>
      <c r="L538" s="5"/>
      <c r="M538" s="5"/>
      <c r="N538" s="5"/>
      <c r="O538" s="5"/>
      <c r="P538" s="5"/>
      <c r="Q538" s="5"/>
      <c r="R538" s="5"/>
      <c r="S538" s="54"/>
      <c r="T538" s="54"/>
      <c r="U538" s="800"/>
      <c r="V538" s="56"/>
      <c r="W538" s="5"/>
      <c r="X538" s="373"/>
      <c r="Y538" s="48"/>
      <c r="Z538" s="5"/>
      <c r="AA538" s="5"/>
      <c r="AB538" s="5"/>
      <c r="AC538" s="5"/>
      <c r="AD538" s="5"/>
      <c r="AE538" s="5"/>
      <c r="AF538" s="5"/>
    </row>
    <row r="539" spans="1:32" ht="21" customHeight="1" x14ac:dyDescent="0.3">
      <c r="A539" s="5"/>
      <c r="B539" s="5"/>
      <c r="C539" s="5"/>
      <c r="D539" s="5"/>
      <c r="E539" s="5"/>
      <c r="F539" s="5"/>
      <c r="G539" s="5"/>
      <c r="H539" s="5"/>
      <c r="I539" s="53"/>
      <c r="J539" s="5"/>
      <c r="K539" s="5"/>
      <c r="L539" s="5"/>
      <c r="M539" s="5"/>
      <c r="N539" s="5"/>
      <c r="O539" s="5"/>
      <c r="P539" s="5"/>
      <c r="Q539" s="5"/>
      <c r="R539" s="5"/>
      <c r="S539" s="54"/>
      <c r="T539" s="54"/>
      <c r="U539" s="800"/>
      <c r="V539" s="56"/>
      <c r="W539" s="5"/>
      <c r="X539" s="373"/>
      <c r="Y539" s="48"/>
      <c r="Z539" s="5"/>
      <c r="AA539" s="5"/>
      <c r="AB539" s="5"/>
      <c r="AC539" s="5"/>
      <c r="AD539" s="5"/>
      <c r="AE539" s="5"/>
      <c r="AF539" s="5"/>
    </row>
    <row r="540" spans="1:32" ht="21" customHeight="1" x14ac:dyDescent="0.3">
      <c r="A540" s="5"/>
      <c r="B540" s="5"/>
      <c r="C540" s="5"/>
      <c r="D540" s="5"/>
      <c r="E540" s="5"/>
      <c r="F540" s="5"/>
      <c r="G540" s="5"/>
      <c r="H540" s="5"/>
      <c r="I540" s="53"/>
      <c r="J540" s="5"/>
      <c r="K540" s="5"/>
      <c r="L540" s="5"/>
      <c r="M540" s="5"/>
      <c r="N540" s="5"/>
      <c r="O540" s="5"/>
      <c r="P540" s="5"/>
      <c r="Q540" s="5"/>
      <c r="R540" s="5"/>
      <c r="S540" s="54"/>
      <c r="T540" s="54"/>
      <c r="U540" s="800"/>
      <c r="V540" s="56"/>
      <c r="W540" s="5"/>
      <c r="X540" s="373"/>
      <c r="Y540" s="48"/>
      <c r="Z540" s="5"/>
      <c r="AA540" s="5"/>
      <c r="AB540" s="5"/>
      <c r="AC540" s="5"/>
      <c r="AD540" s="5"/>
      <c r="AE540" s="5"/>
      <c r="AF540" s="5"/>
    </row>
    <row r="541" spans="1:32" ht="21" customHeight="1" x14ac:dyDescent="0.3">
      <c r="A541" s="5"/>
      <c r="B541" s="5"/>
      <c r="C541" s="5"/>
      <c r="D541" s="5"/>
      <c r="E541" s="5"/>
      <c r="F541" s="5"/>
      <c r="G541" s="5"/>
      <c r="H541" s="5"/>
      <c r="I541" s="53"/>
      <c r="J541" s="5"/>
      <c r="K541" s="5"/>
      <c r="L541" s="5"/>
      <c r="M541" s="5"/>
      <c r="N541" s="5"/>
      <c r="O541" s="5"/>
      <c r="P541" s="5"/>
      <c r="Q541" s="5"/>
      <c r="R541" s="5"/>
      <c r="S541" s="54"/>
      <c r="T541" s="54"/>
      <c r="U541" s="800"/>
      <c r="V541" s="56"/>
      <c r="W541" s="5"/>
      <c r="X541" s="373"/>
      <c r="Y541" s="48"/>
      <c r="Z541" s="5"/>
      <c r="AA541" s="5"/>
      <c r="AB541" s="5"/>
      <c r="AC541" s="5"/>
      <c r="AD541" s="5"/>
      <c r="AE541" s="5"/>
      <c r="AF541" s="5"/>
    </row>
    <row r="542" spans="1:32" ht="21" customHeight="1" x14ac:dyDescent="0.3">
      <c r="A542" s="5"/>
      <c r="B542" s="5"/>
      <c r="C542" s="5"/>
      <c r="D542" s="5"/>
      <c r="E542" s="5"/>
      <c r="F542" s="5"/>
      <c r="G542" s="5"/>
      <c r="H542" s="5"/>
      <c r="I542" s="53"/>
      <c r="J542" s="5"/>
      <c r="K542" s="5"/>
      <c r="L542" s="5"/>
      <c r="M542" s="5"/>
      <c r="N542" s="5"/>
      <c r="O542" s="5"/>
      <c r="P542" s="5"/>
      <c r="Q542" s="5"/>
      <c r="R542" s="5"/>
      <c r="S542" s="54"/>
      <c r="T542" s="54"/>
      <c r="U542" s="800"/>
      <c r="V542" s="56"/>
      <c r="W542" s="5"/>
      <c r="X542" s="373"/>
      <c r="Y542" s="48"/>
      <c r="Z542" s="5"/>
      <c r="AA542" s="5"/>
      <c r="AB542" s="5"/>
      <c r="AC542" s="5"/>
      <c r="AD542" s="5"/>
      <c r="AE542" s="5"/>
      <c r="AF542" s="5"/>
    </row>
    <row r="543" spans="1:32" ht="21" customHeight="1" x14ac:dyDescent="0.3">
      <c r="A543" s="5"/>
      <c r="B543" s="5"/>
      <c r="C543" s="5"/>
      <c r="D543" s="5"/>
      <c r="E543" s="5"/>
      <c r="F543" s="5"/>
      <c r="G543" s="5"/>
      <c r="H543" s="5"/>
      <c r="I543" s="53"/>
      <c r="J543" s="5"/>
      <c r="K543" s="5"/>
      <c r="L543" s="5"/>
      <c r="M543" s="5"/>
      <c r="N543" s="5"/>
      <c r="O543" s="5"/>
      <c r="P543" s="5"/>
      <c r="Q543" s="5"/>
      <c r="R543" s="5"/>
      <c r="S543" s="54"/>
      <c r="T543" s="54"/>
      <c r="U543" s="800"/>
      <c r="V543" s="56"/>
      <c r="W543" s="5"/>
      <c r="X543" s="373"/>
      <c r="Y543" s="48"/>
      <c r="Z543" s="5"/>
      <c r="AA543" s="5"/>
      <c r="AB543" s="5"/>
      <c r="AC543" s="5"/>
      <c r="AD543" s="5"/>
      <c r="AE543" s="5"/>
      <c r="AF543" s="5"/>
    </row>
    <row r="544" spans="1:32" ht="21" customHeight="1" x14ac:dyDescent="0.3">
      <c r="A544" s="5"/>
      <c r="B544" s="5"/>
      <c r="C544" s="5"/>
      <c r="D544" s="5"/>
      <c r="E544" s="5"/>
      <c r="F544" s="5"/>
      <c r="G544" s="5"/>
      <c r="H544" s="5"/>
      <c r="I544" s="53"/>
      <c r="J544" s="5"/>
      <c r="K544" s="5"/>
      <c r="L544" s="5"/>
      <c r="M544" s="5"/>
      <c r="N544" s="5"/>
      <c r="O544" s="5"/>
      <c r="P544" s="5"/>
      <c r="Q544" s="5"/>
      <c r="R544" s="5"/>
      <c r="S544" s="54"/>
      <c r="T544" s="54"/>
      <c r="U544" s="800"/>
      <c r="V544" s="56"/>
      <c r="W544" s="5"/>
      <c r="X544" s="373"/>
      <c r="Y544" s="48"/>
      <c r="Z544" s="5"/>
      <c r="AA544" s="5"/>
      <c r="AB544" s="5"/>
      <c r="AC544" s="5"/>
      <c r="AD544" s="5"/>
      <c r="AE544" s="5"/>
      <c r="AF544" s="5"/>
    </row>
    <row r="545" spans="1:32" ht="21" customHeight="1" x14ac:dyDescent="0.3">
      <c r="A545" s="5"/>
      <c r="B545" s="5"/>
      <c r="C545" s="5"/>
      <c r="D545" s="5"/>
      <c r="E545" s="5"/>
      <c r="F545" s="5"/>
      <c r="G545" s="5"/>
      <c r="H545" s="5"/>
      <c r="I545" s="53"/>
      <c r="J545" s="5"/>
      <c r="K545" s="5"/>
      <c r="L545" s="5"/>
      <c r="M545" s="5"/>
      <c r="N545" s="5"/>
      <c r="O545" s="5"/>
      <c r="P545" s="5"/>
      <c r="Q545" s="5"/>
      <c r="R545" s="5"/>
      <c r="S545" s="54"/>
      <c r="T545" s="54"/>
      <c r="U545" s="800"/>
      <c r="V545" s="56"/>
      <c r="W545" s="5"/>
      <c r="X545" s="373"/>
      <c r="Y545" s="48"/>
      <c r="Z545" s="5"/>
      <c r="AA545" s="5"/>
      <c r="AB545" s="5"/>
      <c r="AC545" s="5"/>
      <c r="AD545" s="5"/>
      <c r="AE545" s="5"/>
      <c r="AF545" s="5"/>
    </row>
    <row r="546" spans="1:32" ht="21" customHeight="1" x14ac:dyDescent="0.3">
      <c r="A546" s="5"/>
      <c r="B546" s="5"/>
      <c r="C546" s="5"/>
      <c r="D546" s="5"/>
      <c r="E546" s="5"/>
      <c r="F546" s="5"/>
      <c r="G546" s="5"/>
      <c r="H546" s="5"/>
      <c r="I546" s="53"/>
      <c r="J546" s="5"/>
      <c r="K546" s="5"/>
      <c r="L546" s="5"/>
      <c r="M546" s="5"/>
      <c r="N546" s="5"/>
      <c r="O546" s="5"/>
      <c r="P546" s="5"/>
      <c r="Q546" s="5"/>
      <c r="R546" s="5"/>
      <c r="S546" s="54"/>
      <c r="T546" s="54"/>
      <c r="U546" s="800"/>
      <c r="V546" s="56"/>
      <c r="W546" s="5"/>
      <c r="X546" s="373"/>
      <c r="Y546" s="48"/>
      <c r="Z546" s="5"/>
      <c r="AA546" s="5"/>
      <c r="AB546" s="5"/>
      <c r="AC546" s="5"/>
      <c r="AD546" s="5"/>
      <c r="AE546" s="5"/>
      <c r="AF546" s="5"/>
    </row>
    <row r="547" spans="1:32" ht="21" customHeight="1" x14ac:dyDescent="0.3">
      <c r="A547" s="5"/>
      <c r="B547" s="5"/>
      <c r="C547" s="5"/>
      <c r="D547" s="5"/>
      <c r="E547" s="5"/>
      <c r="F547" s="5"/>
      <c r="G547" s="5"/>
      <c r="H547" s="5"/>
      <c r="I547" s="53"/>
      <c r="J547" s="5"/>
      <c r="K547" s="5"/>
      <c r="L547" s="5"/>
      <c r="M547" s="5"/>
      <c r="N547" s="5"/>
      <c r="O547" s="5"/>
      <c r="P547" s="5"/>
      <c r="Q547" s="5"/>
      <c r="R547" s="5"/>
      <c r="S547" s="54"/>
      <c r="T547" s="54"/>
      <c r="U547" s="800"/>
      <c r="V547" s="56"/>
      <c r="W547" s="5"/>
      <c r="X547" s="373"/>
      <c r="Y547" s="48"/>
      <c r="Z547" s="5"/>
      <c r="AA547" s="5"/>
      <c r="AB547" s="5"/>
      <c r="AC547" s="5"/>
      <c r="AD547" s="5"/>
      <c r="AE547" s="5"/>
      <c r="AF547" s="5"/>
    </row>
    <row r="548" spans="1:32" ht="21" customHeight="1" x14ac:dyDescent="0.3">
      <c r="A548" s="5"/>
      <c r="B548" s="5"/>
      <c r="C548" s="5"/>
      <c r="D548" s="5"/>
      <c r="E548" s="5"/>
      <c r="F548" s="5"/>
      <c r="G548" s="5"/>
      <c r="H548" s="5"/>
      <c r="I548" s="53"/>
      <c r="J548" s="5"/>
      <c r="K548" s="5"/>
      <c r="L548" s="5"/>
      <c r="M548" s="5"/>
      <c r="N548" s="5"/>
      <c r="O548" s="5"/>
      <c r="P548" s="5"/>
      <c r="Q548" s="5"/>
      <c r="R548" s="5"/>
      <c r="S548" s="54"/>
      <c r="T548" s="54"/>
      <c r="U548" s="800"/>
      <c r="V548" s="56"/>
      <c r="W548" s="5"/>
      <c r="X548" s="373"/>
      <c r="Y548" s="48"/>
      <c r="Z548" s="5"/>
      <c r="AA548" s="5"/>
      <c r="AB548" s="5"/>
      <c r="AC548" s="5"/>
      <c r="AD548" s="5"/>
      <c r="AE548" s="5"/>
      <c r="AF548" s="5"/>
    </row>
    <row r="549" spans="1:32" ht="21" customHeight="1" x14ac:dyDescent="0.3">
      <c r="A549" s="5"/>
      <c r="B549" s="5"/>
      <c r="C549" s="5"/>
      <c r="D549" s="5"/>
      <c r="E549" s="5"/>
      <c r="F549" s="5"/>
      <c r="G549" s="5"/>
      <c r="H549" s="5"/>
      <c r="I549" s="53"/>
      <c r="J549" s="5"/>
      <c r="K549" s="5"/>
      <c r="L549" s="5"/>
      <c r="M549" s="5"/>
      <c r="N549" s="5"/>
      <c r="O549" s="5"/>
      <c r="P549" s="5"/>
      <c r="Q549" s="5"/>
      <c r="R549" s="5"/>
      <c r="S549" s="54"/>
      <c r="T549" s="54"/>
      <c r="U549" s="800"/>
      <c r="V549" s="56"/>
      <c r="W549" s="5"/>
      <c r="X549" s="373"/>
      <c r="Y549" s="48"/>
      <c r="Z549" s="5"/>
      <c r="AA549" s="5"/>
      <c r="AB549" s="5"/>
      <c r="AC549" s="5"/>
      <c r="AD549" s="5"/>
      <c r="AE549" s="5"/>
      <c r="AF549" s="5"/>
    </row>
    <row r="550" spans="1:32" ht="21" customHeight="1" x14ac:dyDescent="0.3">
      <c r="A550" s="5"/>
      <c r="B550" s="5"/>
      <c r="C550" s="5"/>
      <c r="D550" s="5"/>
      <c r="E550" s="5"/>
      <c r="F550" s="5"/>
      <c r="G550" s="5"/>
      <c r="H550" s="5"/>
      <c r="I550" s="53"/>
      <c r="J550" s="5"/>
      <c r="K550" s="5"/>
      <c r="L550" s="5"/>
      <c r="M550" s="5"/>
      <c r="N550" s="5"/>
      <c r="O550" s="5"/>
      <c r="P550" s="5"/>
      <c r="Q550" s="5"/>
      <c r="R550" s="5"/>
      <c r="S550" s="54"/>
      <c r="T550" s="54"/>
      <c r="U550" s="800"/>
      <c r="V550" s="56"/>
      <c r="W550" s="5"/>
      <c r="X550" s="373"/>
      <c r="Y550" s="48"/>
      <c r="Z550" s="5"/>
      <c r="AA550" s="5"/>
      <c r="AB550" s="5"/>
      <c r="AC550" s="5"/>
      <c r="AD550" s="5"/>
      <c r="AE550" s="5"/>
      <c r="AF550" s="5"/>
    </row>
    <row r="551" spans="1:32" ht="21" customHeight="1" x14ac:dyDescent="0.3">
      <c r="A551" s="5"/>
      <c r="B551" s="5"/>
      <c r="C551" s="5"/>
      <c r="D551" s="5"/>
      <c r="E551" s="5"/>
      <c r="F551" s="5"/>
      <c r="G551" s="5"/>
      <c r="H551" s="5"/>
      <c r="I551" s="53"/>
      <c r="J551" s="5"/>
      <c r="K551" s="5"/>
      <c r="L551" s="5"/>
      <c r="M551" s="5"/>
      <c r="N551" s="5"/>
      <c r="O551" s="5"/>
      <c r="P551" s="5"/>
      <c r="Q551" s="5"/>
      <c r="R551" s="5"/>
      <c r="S551" s="54"/>
      <c r="T551" s="54"/>
      <c r="U551" s="800"/>
      <c r="V551" s="56"/>
      <c r="W551" s="5"/>
      <c r="X551" s="373"/>
      <c r="Y551" s="48"/>
      <c r="Z551" s="5"/>
      <c r="AA551" s="5"/>
      <c r="AB551" s="5"/>
      <c r="AC551" s="5"/>
      <c r="AD551" s="5"/>
      <c r="AE551" s="5"/>
      <c r="AF551" s="5"/>
    </row>
    <row r="552" spans="1:32" ht="21" customHeight="1" x14ac:dyDescent="0.3">
      <c r="A552" s="5"/>
      <c r="B552" s="5"/>
      <c r="C552" s="5"/>
      <c r="D552" s="5"/>
      <c r="E552" s="5"/>
      <c r="F552" s="5"/>
      <c r="G552" s="5"/>
      <c r="H552" s="5"/>
      <c r="I552" s="53"/>
      <c r="J552" s="5"/>
      <c r="K552" s="5"/>
      <c r="L552" s="5"/>
      <c r="M552" s="5"/>
      <c r="N552" s="5"/>
      <c r="O552" s="5"/>
      <c r="P552" s="5"/>
      <c r="Q552" s="5"/>
      <c r="R552" s="5"/>
      <c r="S552" s="54"/>
      <c r="T552" s="54"/>
      <c r="U552" s="800"/>
      <c r="V552" s="56"/>
      <c r="W552" s="5"/>
      <c r="X552" s="373"/>
      <c r="Y552" s="48"/>
      <c r="Z552" s="5"/>
      <c r="AA552" s="5"/>
      <c r="AB552" s="5"/>
      <c r="AC552" s="5"/>
      <c r="AD552" s="5"/>
      <c r="AE552" s="5"/>
      <c r="AF552" s="5"/>
    </row>
    <row r="553" spans="1:32" ht="21" customHeight="1" x14ac:dyDescent="0.3">
      <c r="A553" s="5"/>
      <c r="B553" s="5"/>
      <c r="C553" s="5"/>
      <c r="D553" s="5"/>
      <c r="E553" s="5"/>
      <c r="F553" s="5"/>
      <c r="G553" s="5"/>
      <c r="H553" s="5"/>
      <c r="I553" s="53"/>
      <c r="J553" s="5"/>
      <c r="K553" s="5"/>
      <c r="L553" s="5"/>
      <c r="M553" s="5"/>
      <c r="N553" s="5"/>
      <c r="O553" s="5"/>
      <c r="P553" s="5"/>
      <c r="Q553" s="5"/>
      <c r="R553" s="5"/>
      <c r="S553" s="54"/>
      <c r="T553" s="54"/>
      <c r="U553" s="800"/>
      <c r="V553" s="56"/>
      <c r="W553" s="5"/>
      <c r="X553" s="373"/>
      <c r="Y553" s="48"/>
      <c r="Z553" s="5"/>
      <c r="AA553" s="5"/>
      <c r="AB553" s="5"/>
      <c r="AC553" s="5"/>
      <c r="AD553" s="5"/>
      <c r="AE553" s="5"/>
      <c r="AF553" s="5"/>
    </row>
    <row r="554" spans="1:32" ht="21" customHeight="1" x14ac:dyDescent="0.3">
      <c r="A554" s="5"/>
      <c r="B554" s="5"/>
      <c r="C554" s="5"/>
      <c r="D554" s="5"/>
      <c r="E554" s="5"/>
      <c r="F554" s="5"/>
      <c r="G554" s="5"/>
      <c r="H554" s="5"/>
      <c r="I554" s="53"/>
      <c r="J554" s="5"/>
      <c r="K554" s="5"/>
      <c r="L554" s="5"/>
      <c r="M554" s="5"/>
      <c r="N554" s="5"/>
      <c r="O554" s="5"/>
      <c r="P554" s="5"/>
      <c r="Q554" s="5"/>
      <c r="R554" s="5"/>
      <c r="S554" s="54"/>
      <c r="T554" s="54"/>
      <c r="U554" s="800"/>
      <c r="V554" s="56"/>
      <c r="W554" s="5"/>
      <c r="X554" s="373"/>
      <c r="Y554" s="48"/>
      <c r="Z554" s="5"/>
      <c r="AA554" s="5"/>
      <c r="AB554" s="5"/>
      <c r="AC554" s="5"/>
      <c r="AD554" s="5"/>
      <c r="AE554" s="5"/>
      <c r="AF554" s="5"/>
    </row>
    <row r="555" spans="1:32" ht="21" customHeight="1" x14ac:dyDescent="0.3">
      <c r="A555" s="5"/>
      <c r="B555" s="5"/>
      <c r="C555" s="5"/>
      <c r="D555" s="5"/>
      <c r="E555" s="5"/>
      <c r="F555" s="5"/>
      <c r="G555" s="5"/>
      <c r="H555" s="5"/>
      <c r="I555" s="53"/>
      <c r="J555" s="5"/>
      <c r="K555" s="5"/>
      <c r="L555" s="5"/>
      <c r="M555" s="5"/>
      <c r="N555" s="5"/>
      <c r="O555" s="5"/>
      <c r="P555" s="5"/>
      <c r="Q555" s="5"/>
      <c r="R555" s="5"/>
      <c r="S555" s="54"/>
      <c r="T555" s="54"/>
      <c r="U555" s="800"/>
      <c r="V555" s="56"/>
      <c r="W555" s="5"/>
      <c r="X555" s="373"/>
      <c r="Y555" s="48"/>
      <c r="Z555" s="5"/>
      <c r="AA555" s="5"/>
      <c r="AB555" s="5"/>
      <c r="AC555" s="5"/>
      <c r="AD555" s="5"/>
      <c r="AE555" s="5"/>
      <c r="AF555" s="5"/>
    </row>
    <row r="556" spans="1:32" ht="21" customHeight="1" x14ac:dyDescent="0.3">
      <c r="A556" s="5"/>
      <c r="B556" s="5"/>
      <c r="C556" s="5"/>
      <c r="D556" s="5"/>
      <c r="E556" s="5"/>
      <c r="F556" s="5"/>
      <c r="G556" s="5"/>
      <c r="H556" s="5"/>
      <c r="I556" s="53"/>
      <c r="J556" s="5"/>
      <c r="K556" s="5"/>
      <c r="L556" s="5"/>
      <c r="M556" s="5"/>
      <c r="N556" s="5"/>
      <c r="O556" s="5"/>
      <c r="P556" s="5"/>
      <c r="Q556" s="5"/>
      <c r="R556" s="5"/>
      <c r="S556" s="54"/>
      <c r="T556" s="54"/>
      <c r="U556" s="800"/>
      <c r="V556" s="56"/>
      <c r="W556" s="5"/>
      <c r="X556" s="373"/>
      <c r="Y556" s="48"/>
      <c r="Z556" s="5"/>
      <c r="AA556" s="5"/>
      <c r="AB556" s="5"/>
      <c r="AC556" s="5"/>
      <c r="AD556" s="5"/>
      <c r="AE556" s="5"/>
      <c r="AF556" s="5"/>
    </row>
    <row r="557" spans="1:32" ht="21" customHeight="1" x14ac:dyDescent="0.3">
      <c r="A557" s="5"/>
      <c r="B557" s="5"/>
      <c r="C557" s="5"/>
      <c r="D557" s="5"/>
      <c r="E557" s="5"/>
      <c r="F557" s="5"/>
      <c r="G557" s="5"/>
      <c r="H557" s="5"/>
      <c r="I557" s="53"/>
      <c r="J557" s="5"/>
      <c r="K557" s="5"/>
      <c r="L557" s="5"/>
      <c r="M557" s="5"/>
      <c r="N557" s="5"/>
      <c r="O557" s="5"/>
      <c r="P557" s="5"/>
      <c r="Q557" s="5"/>
      <c r="R557" s="5"/>
      <c r="S557" s="54"/>
      <c r="T557" s="54"/>
      <c r="U557" s="800"/>
      <c r="V557" s="56"/>
      <c r="W557" s="5"/>
      <c r="X557" s="373"/>
      <c r="Y557" s="48"/>
      <c r="Z557" s="5"/>
      <c r="AA557" s="5"/>
      <c r="AB557" s="5"/>
      <c r="AC557" s="5"/>
      <c r="AD557" s="5"/>
      <c r="AE557" s="5"/>
      <c r="AF557" s="5"/>
    </row>
    <row r="558" spans="1:32" ht="21" customHeight="1" x14ac:dyDescent="0.3">
      <c r="A558" s="5"/>
      <c r="B558" s="5"/>
      <c r="C558" s="5"/>
      <c r="D558" s="5"/>
      <c r="E558" s="5"/>
      <c r="F558" s="5"/>
      <c r="G558" s="5"/>
      <c r="H558" s="5"/>
      <c r="I558" s="53"/>
      <c r="J558" s="5"/>
      <c r="K558" s="5"/>
      <c r="L558" s="5"/>
      <c r="M558" s="5"/>
      <c r="N558" s="5"/>
      <c r="O558" s="5"/>
      <c r="P558" s="5"/>
      <c r="Q558" s="5"/>
      <c r="R558" s="5"/>
      <c r="S558" s="54"/>
      <c r="T558" s="54"/>
      <c r="U558" s="800"/>
      <c r="V558" s="56"/>
      <c r="W558" s="5"/>
      <c r="X558" s="373"/>
      <c r="Y558" s="48"/>
      <c r="Z558" s="5"/>
      <c r="AA558" s="5"/>
      <c r="AB558" s="5"/>
      <c r="AC558" s="5"/>
      <c r="AD558" s="5"/>
      <c r="AE558" s="5"/>
      <c r="AF558" s="5"/>
    </row>
    <row r="559" spans="1:32" ht="21" customHeight="1" x14ac:dyDescent="0.3">
      <c r="A559" s="5"/>
      <c r="B559" s="5"/>
      <c r="C559" s="5"/>
      <c r="D559" s="5"/>
      <c r="E559" s="5"/>
      <c r="F559" s="5"/>
      <c r="G559" s="5"/>
      <c r="H559" s="5"/>
      <c r="I559" s="53"/>
      <c r="J559" s="5"/>
      <c r="K559" s="5"/>
      <c r="L559" s="5"/>
      <c r="M559" s="5"/>
      <c r="N559" s="5"/>
      <c r="O559" s="5"/>
      <c r="P559" s="5"/>
      <c r="Q559" s="5"/>
      <c r="R559" s="5"/>
      <c r="S559" s="54"/>
      <c r="T559" s="54"/>
      <c r="U559" s="800"/>
      <c r="V559" s="56"/>
      <c r="W559" s="5"/>
      <c r="X559" s="373"/>
      <c r="Y559" s="48"/>
      <c r="Z559" s="5"/>
      <c r="AA559" s="5"/>
      <c r="AB559" s="5"/>
      <c r="AC559" s="5"/>
      <c r="AD559" s="5"/>
      <c r="AE559" s="5"/>
      <c r="AF559" s="5"/>
    </row>
    <row r="560" spans="1:32" ht="21" customHeight="1" x14ac:dyDescent="0.3">
      <c r="A560" s="5"/>
      <c r="B560" s="5"/>
      <c r="C560" s="5"/>
      <c r="D560" s="5"/>
      <c r="E560" s="5"/>
      <c r="F560" s="5"/>
      <c r="G560" s="5"/>
      <c r="H560" s="5"/>
      <c r="I560" s="53"/>
      <c r="J560" s="5"/>
      <c r="K560" s="5"/>
      <c r="L560" s="5"/>
      <c r="M560" s="5"/>
      <c r="N560" s="5"/>
      <c r="O560" s="5"/>
      <c r="P560" s="5"/>
      <c r="Q560" s="5"/>
      <c r="R560" s="5"/>
      <c r="S560" s="54"/>
      <c r="T560" s="54"/>
      <c r="U560" s="800"/>
      <c r="V560" s="56"/>
      <c r="W560" s="5"/>
      <c r="X560" s="373"/>
      <c r="Y560" s="48"/>
      <c r="Z560" s="5"/>
      <c r="AA560" s="5"/>
      <c r="AB560" s="5"/>
      <c r="AC560" s="5"/>
      <c r="AD560" s="5"/>
      <c r="AE560" s="5"/>
      <c r="AF560" s="5"/>
    </row>
    <row r="561" spans="1:32" ht="21" customHeight="1" x14ac:dyDescent="0.3">
      <c r="A561" s="5"/>
      <c r="B561" s="5"/>
      <c r="C561" s="5"/>
      <c r="D561" s="5"/>
      <c r="E561" s="5"/>
      <c r="F561" s="5"/>
      <c r="G561" s="5"/>
      <c r="H561" s="5"/>
      <c r="I561" s="53"/>
      <c r="J561" s="5"/>
      <c r="K561" s="5"/>
      <c r="L561" s="5"/>
      <c r="M561" s="5"/>
      <c r="N561" s="5"/>
      <c r="O561" s="5"/>
      <c r="P561" s="5"/>
      <c r="Q561" s="5"/>
      <c r="R561" s="5"/>
      <c r="S561" s="54"/>
      <c r="T561" s="54"/>
      <c r="U561" s="800"/>
      <c r="V561" s="56"/>
      <c r="W561" s="5"/>
      <c r="X561" s="373"/>
      <c r="Y561" s="48"/>
      <c r="Z561" s="5"/>
      <c r="AA561" s="5"/>
      <c r="AB561" s="5"/>
      <c r="AC561" s="5"/>
      <c r="AD561" s="5"/>
      <c r="AE561" s="5"/>
      <c r="AF561" s="5"/>
    </row>
    <row r="562" spans="1:32" ht="21" customHeight="1" x14ac:dyDescent="0.3">
      <c r="A562" s="5"/>
      <c r="B562" s="5"/>
      <c r="C562" s="5"/>
      <c r="D562" s="5"/>
      <c r="E562" s="5"/>
      <c r="F562" s="5"/>
      <c r="G562" s="5"/>
      <c r="H562" s="5"/>
      <c r="I562" s="53"/>
      <c r="J562" s="5"/>
      <c r="K562" s="5"/>
      <c r="L562" s="5"/>
      <c r="M562" s="5"/>
      <c r="N562" s="5"/>
      <c r="O562" s="5"/>
      <c r="P562" s="5"/>
      <c r="Q562" s="5"/>
      <c r="R562" s="5"/>
      <c r="S562" s="54"/>
      <c r="T562" s="54"/>
      <c r="U562" s="800"/>
      <c r="V562" s="56"/>
      <c r="W562" s="5"/>
      <c r="X562" s="373"/>
      <c r="Y562" s="48"/>
      <c r="Z562" s="5"/>
      <c r="AA562" s="5"/>
      <c r="AB562" s="5"/>
      <c r="AC562" s="5"/>
      <c r="AD562" s="5"/>
      <c r="AE562" s="5"/>
      <c r="AF562" s="5"/>
    </row>
    <row r="563" spans="1:32" ht="21" customHeight="1" x14ac:dyDescent="0.3">
      <c r="A563" s="5"/>
      <c r="B563" s="5"/>
      <c r="C563" s="5"/>
      <c r="D563" s="5"/>
      <c r="E563" s="5"/>
      <c r="F563" s="5"/>
      <c r="G563" s="5"/>
      <c r="H563" s="5"/>
      <c r="I563" s="53"/>
      <c r="J563" s="5"/>
      <c r="K563" s="5"/>
      <c r="L563" s="5"/>
      <c r="M563" s="5"/>
      <c r="N563" s="5"/>
      <c r="O563" s="5"/>
      <c r="P563" s="5"/>
      <c r="Q563" s="5"/>
      <c r="R563" s="5"/>
      <c r="S563" s="54"/>
      <c r="T563" s="54"/>
      <c r="U563" s="800"/>
      <c r="V563" s="56"/>
      <c r="W563" s="5"/>
      <c r="X563" s="373"/>
      <c r="Y563" s="48"/>
      <c r="Z563" s="5"/>
      <c r="AA563" s="5"/>
      <c r="AB563" s="5"/>
      <c r="AC563" s="5"/>
      <c r="AD563" s="5"/>
      <c r="AE563" s="5"/>
      <c r="AF563" s="5"/>
    </row>
    <row r="564" spans="1:32" ht="21" customHeight="1" x14ac:dyDescent="0.3">
      <c r="A564" s="5"/>
      <c r="B564" s="5"/>
      <c r="C564" s="5"/>
      <c r="D564" s="5"/>
      <c r="E564" s="5"/>
      <c r="F564" s="5"/>
      <c r="G564" s="5"/>
      <c r="H564" s="5"/>
      <c r="I564" s="53"/>
      <c r="J564" s="5"/>
      <c r="K564" s="5"/>
      <c r="L564" s="5"/>
      <c r="M564" s="5"/>
      <c r="N564" s="5"/>
      <c r="O564" s="5"/>
      <c r="P564" s="5"/>
      <c r="Q564" s="5"/>
      <c r="R564" s="5"/>
      <c r="S564" s="54"/>
      <c r="T564" s="54"/>
      <c r="U564" s="800"/>
      <c r="V564" s="56"/>
      <c r="W564" s="5"/>
      <c r="X564" s="373"/>
      <c r="Y564" s="48"/>
      <c r="Z564" s="5"/>
      <c r="AA564" s="5"/>
      <c r="AB564" s="5"/>
      <c r="AC564" s="5"/>
      <c r="AD564" s="5"/>
      <c r="AE564" s="5"/>
      <c r="AF564" s="5"/>
    </row>
    <row r="565" spans="1:32" ht="21" customHeight="1" x14ac:dyDescent="0.3">
      <c r="A565" s="5"/>
      <c r="B565" s="5"/>
      <c r="C565" s="5"/>
      <c r="D565" s="5"/>
      <c r="E565" s="5"/>
      <c r="F565" s="5"/>
      <c r="G565" s="5"/>
      <c r="H565" s="5"/>
      <c r="I565" s="53"/>
      <c r="J565" s="5"/>
      <c r="K565" s="5"/>
      <c r="L565" s="5"/>
      <c r="M565" s="5"/>
      <c r="N565" s="5"/>
      <c r="O565" s="5"/>
      <c r="P565" s="5"/>
      <c r="Q565" s="5"/>
      <c r="R565" s="5"/>
      <c r="S565" s="54"/>
      <c r="T565" s="54"/>
      <c r="U565" s="800"/>
      <c r="V565" s="56"/>
      <c r="W565" s="5"/>
      <c r="X565" s="373"/>
      <c r="Y565" s="48"/>
      <c r="Z565" s="5"/>
      <c r="AA565" s="5"/>
      <c r="AB565" s="5"/>
      <c r="AC565" s="5"/>
      <c r="AD565" s="5"/>
      <c r="AE565" s="5"/>
      <c r="AF565" s="5"/>
    </row>
    <row r="566" spans="1:32" ht="21" customHeight="1" x14ac:dyDescent="0.3">
      <c r="A566" s="5"/>
      <c r="B566" s="5"/>
      <c r="C566" s="5"/>
      <c r="D566" s="5"/>
      <c r="E566" s="5"/>
      <c r="F566" s="5"/>
      <c r="G566" s="5"/>
      <c r="H566" s="5"/>
      <c r="I566" s="53"/>
      <c r="J566" s="5"/>
      <c r="K566" s="5"/>
      <c r="L566" s="5"/>
      <c r="M566" s="5"/>
      <c r="N566" s="5"/>
      <c r="O566" s="5"/>
      <c r="P566" s="5"/>
      <c r="Q566" s="5"/>
      <c r="R566" s="5"/>
      <c r="S566" s="54"/>
      <c r="T566" s="54"/>
      <c r="U566" s="800"/>
      <c r="V566" s="56"/>
      <c r="W566" s="5"/>
      <c r="X566" s="373"/>
      <c r="Y566" s="48"/>
      <c r="Z566" s="5"/>
      <c r="AA566" s="5"/>
      <c r="AB566" s="5"/>
      <c r="AC566" s="5"/>
      <c r="AD566" s="5"/>
      <c r="AE566" s="5"/>
      <c r="AF566" s="5"/>
    </row>
    <row r="567" spans="1:32" ht="21" customHeight="1" x14ac:dyDescent="0.3">
      <c r="A567" s="5"/>
      <c r="B567" s="5"/>
      <c r="C567" s="5"/>
      <c r="D567" s="5"/>
      <c r="E567" s="5"/>
      <c r="F567" s="5"/>
      <c r="G567" s="5"/>
      <c r="H567" s="5"/>
      <c r="I567" s="53"/>
      <c r="J567" s="5"/>
      <c r="K567" s="5"/>
      <c r="L567" s="5"/>
      <c r="M567" s="5"/>
      <c r="N567" s="5"/>
      <c r="O567" s="5"/>
      <c r="P567" s="5"/>
      <c r="Q567" s="5"/>
      <c r="R567" s="5"/>
      <c r="S567" s="54"/>
      <c r="T567" s="54"/>
      <c r="U567" s="800"/>
      <c r="V567" s="56"/>
      <c r="W567" s="5"/>
      <c r="X567" s="373"/>
      <c r="Y567" s="48"/>
      <c r="Z567" s="5"/>
      <c r="AA567" s="5"/>
      <c r="AB567" s="5"/>
      <c r="AC567" s="5"/>
      <c r="AD567" s="5"/>
      <c r="AE567" s="5"/>
      <c r="AF567" s="5"/>
    </row>
    <row r="568" spans="1:32" ht="21" customHeight="1" x14ac:dyDescent="0.3">
      <c r="A568" s="5"/>
      <c r="B568" s="5"/>
      <c r="C568" s="5"/>
      <c r="D568" s="5"/>
      <c r="E568" s="5"/>
      <c r="F568" s="5"/>
      <c r="G568" s="5"/>
      <c r="H568" s="5"/>
      <c r="I568" s="53"/>
      <c r="J568" s="5"/>
      <c r="K568" s="5"/>
      <c r="L568" s="5"/>
      <c r="M568" s="5"/>
      <c r="N568" s="5"/>
      <c r="O568" s="5"/>
      <c r="P568" s="5"/>
      <c r="Q568" s="5"/>
      <c r="R568" s="5"/>
      <c r="S568" s="54"/>
      <c r="T568" s="54"/>
      <c r="U568" s="800"/>
      <c r="V568" s="56"/>
      <c r="W568" s="5"/>
      <c r="X568" s="373"/>
      <c r="Y568" s="48"/>
      <c r="Z568" s="5"/>
      <c r="AA568" s="5"/>
      <c r="AB568" s="5"/>
      <c r="AC568" s="5"/>
      <c r="AD568" s="5"/>
      <c r="AE568" s="5"/>
      <c r="AF568" s="5"/>
    </row>
    <row r="569" spans="1:32" ht="21" customHeight="1" x14ac:dyDescent="0.3">
      <c r="A569" s="5"/>
      <c r="B569" s="5"/>
      <c r="C569" s="5"/>
      <c r="D569" s="5"/>
      <c r="E569" s="5"/>
      <c r="F569" s="5"/>
      <c r="G569" s="5"/>
      <c r="H569" s="5"/>
      <c r="I569" s="53"/>
      <c r="J569" s="5"/>
      <c r="K569" s="5"/>
      <c r="L569" s="5"/>
      <c r="M569" s="5"/>
      <c r="N569" s="5"/>
      <c r="O569" s="5"/>
      <c r="P569" s="5"/>
      <c r="Q569" s="5"/>
      <c r="R569" s="5"/>
      <c r="S569" s="54"/>
      <c r="T569" s="54"/>
      <c r="U569" s="800"/>
      <c r="V569" s="56"/>
      <c r="W569" s="5"/>
      <c r="X569" s="373"/>
      <c r="Y569" s="48"/>
      <c r="Z569" s="5"/>
      <c r="AA569" s="5"/>
      <c r="AB569" s="5"/>
      <c r="AC569" s="5"/>
      <c r="AD569" s="5"/>
      <c r="AE569" s="5"/>
      <c r="AF569" s="5"/>
    </row>
    <row r="570" spans="1:32" ht="21" customHeight="1" x14ac:dyDescent="0.3">
      <c r="A570" s="5"/>
      <c r="B570" s="5"/>
      <c r="C570" s="5"/>
      <c r="D570" s="5"/>
      <c r="E570" s="5"/>
      <c r="F570" s="5"/>
      <c r="G570" s="5"/>
      <c r="H570" s="5"/>
      <c r="I570" s="53"/>
      <c r="J570" s="5"/>
      <c r="K570" s="5"/>
      <c r="L570" s="5"/>
      <c r="M570" s="5"/>
      <c r="N570" s="5"/>
      <c r="O570" s="5"/>
      <c r="P570" s="5"/>
      <c r="Q570" s="5"/>
      <c r="R570" s="5"/>
      <c r="S570" s="54"/>
      <c r="T570" s="54"/>
      <c r="U570" s="800"/>
      <c r="V570" s="56"/>
      <c r="W570" s="5"/>
      <c r="X570" s="373"/>
      <c r="Y570" s="48"/>
      <c r="Z570" s="5"/>
      <c r="AA570" s="5"/>
      <c r="AB570" s="5"/>
      <c r="AC570" s="5"/>
      <c r="AD570" s="5"/>
      <c r="AE570" s="5"/>
      <c r="AF570" s="5"/>
    </row>
    <row r="571" spans="1:32" ht="21" customHeight="1" x14ac:dyDescent="0.3">
      <c r="A571" s="5"/>
      <c r="B571" s="5"/>
      <c r="C571" s="5"/>
      <c r="D571" s="5"/>
      <c r="E571" s="5"/>
      <c r="F571" s="5"/>
      <c r="G571" s="5"/>
      <c r="H571" s="5"/>
      <c r="I571" s="53"/>
      <c r="J571" s="5"/>
      <c r="K571" s="5"/>
      <c r="L571" s="5"/>
      <c r="M571" s="5"/>
      <c r="N571" s="5"/>
      <c r="O571" s="5"/>
      <c r="P571" s="5"/>
      <c r="Q571" s="5"/>
      <c r="R571" s="5"/>
      <c r="S571" s="54"/>
      <c r="T571" s="54"/>
      <c r="U571" s="800"/>
      <c r="V571" s="56"/>
      <c r="W571" s="5"/>
      <c r="X571" s="373"/>
      <c r="Y571" s="48"/>
      <c r="Z571" s="5"/>
      <c r="AA571" s="5"/>
      <c r="AB571" s="5"/>
      <c r="AC571" s="5"/>
      <c r="AD571" s="5"/>
      <c r="AE571" s="5"/>
      <c r="AF571" s="5"/>
    </row>
    <row r="572" spans="1:32" ht="21" customHeight="1" x14ac:dyDescent="0.3">
      <c r="A572" s="5"/>
      <c r="B572" s="5"/>
      <c r="C572" s="5"/>
      <c r="D572" s="5"/>
      <c r="E572" s="5"/>
      <c r="F572" s="5"/>
      <c r="G572" s="5"/>
      <c r="H572" s="5"/>
      <c r="I572" s="53"/>
      <c r="J572" s="5"/>
      <c r="K572" s="5"/>
      <c r="L572" s="5"/>
      <c r="M572" s="5"/>
      <c r="N572" s="5"/>
      <c r="O572" s="5"/>
      <c r="P572" s="5"/>
      <c r="Q572" s="5"/>
      <c r="R572" s="5"/>
      <c r="S572" s="54"/>
      <c r="T572" s="54"/>
      <c r="U572" s="800"/>
      <c r="V572" s="56"/>
      <c r="W572" s="5"/>
      <c r="X572" s="373"/>
      <c r="Y572" s="48"/>
      <c r="Z572" s="5"/>
      <c r="AA572" s="5"/>
      <c r="AB572" s="5"/>
      <c r="AC572" s="5"/>
      <c r="AD572" s="5"/>
      <c r="AE572" s="5"/>
      <c r="AF572" s="5"/>
    </row>
    <row r="573" spans="1:32" ht="21" customHeight="1" x14ac:dyDescent="0.3">
      <c r="A573" s="5"/>
      <c r="B573" s="5"/>
      <c r="C573" s="5"/>
      <c r="D573" s="5"/>
      <c r="E573" s="5"/>
      <c r="F573" s="5"/>
      <c r="G573" s="5"/>
      <c r="H573" s="5"/>
      <c r="I573" s="53"/>
      <c r="J573" s="5"/>
      <c r="K573" s="5"/>
      <c r="L573" s="5"/>
      <c r="M573" s="5"/>
      <c r="N573" s="5"/>
      <c r="O573" s="5"/>
      <c r="P573" s="5"/>
      <c r="Q573" s="5"/>
      <c r="R573" s="5"/>
      <c r="S573" s="54"/>
      <c r="T573" s="54"/>
      <c r="U573" s="800"/>
      <c r="V573" s="56"/>
      <c r="W573" s="5"/>
      <c r="X573" s="373"/>
      <c r="Y573" s="48"/>
      <c r="Z573" s="5"/>
      <c r="AA573" s="5"/>
      <c r="AB573" s="5"/>
      <c r="AC573" s="5"/>
      <c r="AD573" s="5"/>
      <c r="AE573" s="5"/>
      <c r="AF573" s="5"/>
    </row>
    <row r="574" spans="1:32" ht="21" customHeight="1" x14ac:dyDescent="0.3">
      <c r="A574" s="5"/>
      <c r="B574" s="5"/>
      <c r="C574" s="5"/>
      <c r="D574" s="5"/>
      <c r="E574" s="5"/>
      <c r="F574" s="5"/>
      <c r="G574" s="5"/>
      <c r="H574" s="5"/>
      <c r="I574" s="53"/>
      <c r="J574" s="5"/>
      <c r="K574" s="5"/>
      <c r="L574" s="5"/>
      <c r="M574" s="5"/>
      <c r="N574" s="5"/>
      <c r="O574" s="5"/>
      <c r="P574" s="5"/>
      <c r="Q574" s="5"/>
      <c r="R574" s="5"/>
      <c r="S574" s="54"/>
      <c r="T574" s="54"/>
      <c r="U574" s="800"/>
      <c r="V574" s="56"/>
      <c r="W574" s="5"/>
      <c r="X574" s="373"/>
      <c r="Y574" s="48"/>
      <c r="Z574" s="5"/>
      <c r="AA574" s="5"/>
      <c r="AB574" s="5"/>
      <c r="AC574" s="5"/>
      <c r="AD574" s="5"/>
      <c r="AE574" s="5"/>
      <c r="AF574" s="5"/>
    </row>
    <row r="575" spans="1:32" ht="21" customHeight="1" x14ac:dyDescent="0.3">
      <c r="A575" s="5"/>
      <c r="B575" s="5"/>
      <c r="C575" s="5"/>
      <c r="D575" s="5"/>
      <c r="E575" s="5"/>
      <c r="F575" s="5"/>
      <c r="G575" s="5"/>
      <c r="H575" s="5"/>
      <c r="I575" s="53"/>
      <c r="J575" s="5"/>
      <c r="K575" s="5"/>
      <c r="L575" s="5"/>
      <c r="M575" s="5"/>
      <c r="N575" s="5"/>
      <c r="O575" s="5"/>
      <c r="P575" s="5"/>
      <c r="Q575" s="5"/>
      <c r="R575" s="5"/>
      <c r="S575" s="54"/>
      <c r="T575" s="54"/>
      <c r="U575" s="800"/>
      <c r="V575" s="56"/>
      <c r="W575" s="5"/>
      <c r="X575" s="373"/>
      <c r="Y575" s="48"/>
      <c r="Z575" s="5"/>
      <c r="AA575" s="5"/>
      <c r="AB575" s="5"/>
      <c r="AC575" s="5"/>
      <c r="AD575" s="5"/>
      <c r="AE575" s="5"/>
      <c r="AF575" s="5"/>
    </row>
    <row r="576" spans="1:32" ht="21" customHeight="1" x14ac:dyDescent="0.3">
      <c r="A576" s="5"/>
      <c r="B576" s="5"/>
      <c r="C576" s="5"/>
      <c r="D576" s="5"/>
      <c r="E576" s="5"/>
      <c r="F576" s="5"/>
      <c r="G576" s="5"/>
      <c r="H576" s="5"/>
      <c r="I576" s="53"/>
      <c r="J576" s="5"/>
      <c r="K576" s="5"/>
      <c r="L576" s="5"/>
      <c r="M576" s="5"/>
      <c r="N576" s="5"/>
      <c r="O576" s="5"/>
      <c r="P576" s="5"/>
      <c r="Q576" s="5"/>
      <c r="R576" s="5"/>
      <c r="S576" s="54"/>
      <c r="T576" s="54"/>
      <c r="U576" s="800"/>
      <c r="V576" s="56"/>
      <c r="W576" s="5"/>
      <c r="X576" s="373"/>
      <c r="Y576" s="48"/>
      <c r="Z576" s="5"/>
      <c r="AA576" s="5"/>
      <c r="AB576" s="5"/>
      <c r="AC576" s="5"/>
      <c r="AD576" s="5"/>
      <c r="AE576" s="5"/>
      <c r="AF576" s="5"/>
    </row>
    <row r="577" spans="1:32" ht="21" customHeight="1" x14ac:dyDescent="0.3">
      <c r="A577" s="5"/>
      <c r="B577" s="5"/>
      <c r="C577" s="5"/>
      <c r="D577" s="5"/>
      <c r="E577" s="5"/>
      <c r="F577" s="5"/>
      <c r="G577" s="5"/>
      <c r="H577" s="5"/>
      <c r="I577" s="53"/>
      <c r="J577" s="5"/>
      <c r="K577" s="5"/>
      <c r="L577" s="5"/>
      <c r="M577" s="5"/>
      <c r="N577" s="5"/>
      <c r="O577" s="5"/>
      <c r="P577" s="5"/>
      <c r="Q577" s="5"/>
      <c r="R577" s="5"/>
      <c r="S577" s="54"/>
      <c r="T577" s="54"/>
      <c r="U577" s="800"/>
      <c r="V577" s="56"/>
      <c r="W577" s="5"/>
      <c r="X577" s="373"/>
      <c r="Y577" s="48"/>
      <c r="Z577" s="5"/>
      <c r="AA577" s="5"/>
      <c r="AB577" s="5"/>
      <c r="AC577" s="5"/>
      <c r="AD577" s="5"/>
      <c r="AE577" s="5"/>
      <c r="AF577" s="5"/>
    </row>
    <row r="578" spans="1:32" ht="21" customHeight="1" x14ac:dyDescent="0.3">
      <c r="A578" s="5"/>
      <c r="B578" s="5"/>
      <c r="C578" s="5"/>
      <c r="D578" s="5"/>
      <c r="E578" s="5"/>
      <c r="F578" s="5"/>
      <c r="G578" s="5"/>
      <c r="H578" s="5"/>
      <c r="I578" s="53"/>
      <c r="J578" s="5"/>
      <c r="K578" s="5"/>
      <c r="L578" s="5"/>
      <c r="M578" s="5"/>
      <c r="N578" s="5"/>
      <c r="O578" s="5"/>
      <c r="P578" s="5"/>
      <c r="Q578" s="5"/>
      <c r="R578" s="5"/>
      <c r="S578" s="54"/>
      <c r="T578" s="54"/>
      <c r="U578" s="800"/>
      <c r="V578" s="56"/>
      <c r="W578" s="5"/>
      <c r="X578" s="373"/>
      <c r="Y578" s="48"/>
      <c r="Z578" s="5"/>
      <c r="AA578" s="5"/>
      <c r="AB578" s="5"/>
      <c r="AC578" s="5"/>
      <c r="AD578" s="5"/>
      <c r="AE578" s="5"/>
      <c r="AF578" s="5"/>
    </row>
    <row r="579" spans="1:32" ht="21" customHeight="1" x14ac:dyDescent="0.3">
      <c r="A579" s="5"/>
      <c r="B579" s="5"/>
      <c r="C579" s="5"/>
      <c r="D579" s="5"/>
      <c r="E579" s="5"/>
      <c r="F579" s="5"/>
      <c r="G579" s="5"/>
      <c r="H579" s="5"/>
      <c r="I579" s="53"/>
      <c r="J579" s="5"/>
      <c r="K579" s="5"/>
      <c r="L579" s="5"/>
      <c r="M579" s="5"/>
      <c r="N579" s="5"/>
      <c r="O579" s="5"/>
      <c r="P579" s="5"/>
      <c r="Q579" s="5"/>
      <c r="R579" s="5"/>
      <c r="S579" s="54"/>
      <c r="T579" s="54"/>
      <c r="U579" s="800"/>
      <c r="V579" s="56"/>
      <c r="W579" s="5"/>
      <c r="X579" s="373"/>
      <c r="Y579" s="48"/>
      <c r="Z579" s="5"/>
      <c r="AA579" s="5"/>
      <c r="AB579" s="5"/>
      <c r="AC579" s="5"/>
      <c r="AD579" s="5"/>
      <c r="AE579" s="5"/>
      <c r="AF579" s="5"/>
    </row>
    <row r="580" spans="1:32" ht="21" customHeight="1" x14ac:dyDescent="0.3">
      <c r="A580" s="5"/>
      <c r="B580" s="5"/>
      <c r="C580" s="5"/>
      <c r="D580" s="5"/>
      <c r="E580" s="5"/>
      <c r="F580" s="5"/>
      <c r="G580" s="5"/>
      <c r="H580" s="5"/>
      <c r="I580" s="53"/>
      <c r="J580" s="5"/>
      <c r="K580" s="5"/>
      <c r="L580" s="5"/>
      <c r="M580" s="5"/>
      <c r="N580" s="5"/>
      <c r="O580" s="5"/>
      <c r="P580" s="5"/>
      <c r="Q580" s="5"/>
      <c r="R580" s="5"/>
      <c r="S580" s="54"/>
      <c r="T580" s="54"/>
      <c r="U580" s="800"/>
      <c r="V580" s="56"/>
      <c r="W580" s="5"/>
      <c r="X580" s="373"/>
      <c r="Y580" s="48"/>
      <c r="Z580" s="5"/>
      <c r="AA580" s="5"/>
      <c r="AB580" s="5"/>
      <c r="AC580" s="5"/>
      <c r="AD580" s="5"/>
      <c r="AE580" s="5"/>
      <c r="AF580" s="5"/>
    </row>
    <row r="581" spans="1:32" ht="21" customHeight="1" x14ac:dyDescent="0.3">
      <c r="A581" s="5"/>
      <c r="B581" s="5"/>
      <c r="C581" s="5"/>
      <c r="D581" s="5"/>
      <c r="E581" s="5"/>
      <c r="F581" s="5"/>
      <c r="G581" s="5"/>
      <c r="H581" s="5"/>
      <c r="I581" s="53"/>
      <c r="J581" s="5"/>
      <c r="K581" s="5"/>
      <c r="L581" s="5"/>
      <c r="M581" s="5"/>
      <c r="N581" s="5"/>
      <c r="O581" s="5"/>
      <c r="P581" s="5"/>
      <c r="Q581" s="5"/>
      <c r="R581" s="5"/>
      <c r="S581" s="54"/>
      <c r="T581" s="54"/>
      <c r="U581" s="800"/>
      <c r="V581" s="56"/>
      <c r="W581" s="5"/>
      <c r="X581" s="373"/>
      <c r="Y581" s="48"/>
      <c r="Z581" s="5"/>
      <c r="AA581" s="5"/>
      <c r="AB581" s="5"/>
      <c r="AC581" s="5"/>
      <c r="AD581" s="5"/>
      <c r="AE581" s="5"/>
      <c r="AF581" s="5"/>
    </row>
    <row r="582" spans="1:32" ht="21" customHeight="1" x14ac:dyDescent="0.3">
      <c r="A582" s="5"/>
      <c r="B582" s="5"/>
      <c r="C582" s="5"/>
      <c r="D582" s="5"/>
      <c r="E582" s="5"/>
      <c r="F582" s="5"/>
      <c r="G582" s="5"/>
      <c r="H582" s="5"/>
      <c r="I582" s="53"/>
      <c r="J582" s="5"/>
      <c r="K582" s="5"/>
      <c r="L582" s="5"/>
      <c r="M582" s="5"/>
      <c r="N582" s="5"/>
      <c r="O582" s="5"/>
      <c r="P582" s="5"/>
      <c r="Q582" s="5"/>
      <c r="R582" s="5"/>
      <c r="S582" s="54"/>
      <c r="T582" s="54"/>
      <c r="U582" s="800"/>
      <c r="V582" s="56"/>
      <c r="W582" s="5"/>
      <c r="X582" s="373"/>
      <c r="Y582" s="48"/>
      <c r="Z582" s="5"/>
      <c r="AA582" s="5"/>
      <c r="AB582" s="5"/>
      <c r="AC582" s="5"/>
      <c r="AD582" s="5"/>
      <c r="AE582" s="5"/>
      <c r="AF582" s="5"/>
    </row>
    <row r="583" spans="1:32" ht="21" customHeight="1" x14ac:dyDescent="0.3">
      <c r="A583" s="5"/>
      <c r="B583" s="5"/>
      <c r="C583" s="5"/>
      <c r="D583" s="5"/>
      <c r="E583" s="5"/>
      <c r="F583" s="5"/>
      <c r="G583" s="5"/>
      <c r="H583" s="5"/>
      <c r="I583" s="53"/>
      <c r="J583" s="5"/>
      <c r="K583" s="5"/>
      <c r="L583" s="5"/>
      <c r="M583" s="5"/>
      <c r="N583" s="5"/>
      <c r="O583" s="5"/>
      <c r="P583" s="5"/>
      <c r="Q583" s="5"/>
      <c r="R583" s="5"/>
      <c r="S583" s="54"/>
      <c r="T583" s="54"/>
      <c r="U583" s="800"/>
      <c r="V583" s="56"/>
      <c r="W583" s="5"/>
      <c r="X583" s="373"/>
      <c r="Y583" s="48"/>
      <c r="Z583" s="5"/>
      <c r="AA583" s="5"/>
      <c r="AB583" s="5"/>
      <c r="AC583" s="5"/>
      <c r="AD583" s="5"/>
      <c r="AE583" s="5"/>
      <c r="AF583" s="5"/>
    </row>
    <row r="584" spans="1:32" ht="21" customHeight="1" x14ac:dyDescent="0.3">
      <c r="A584" s="5"/>
      <c r="B584" s="5"/>
      <c r="C584" s="5"/>
      <c r="D584" s="5"/>
      <c r="E584" s="5"/>
      <c r="F584" s="5"/>
      <c r="G584" s="5"/>
      <c r="H584" s="5"/>
      <c r="I584" s="53"/>
      <c r="J584" s="5"/>
      <c r="K584" s="5"/>
      <c r="L584" s="5"/>
      <c r="M584" s="5"/>
      <c r="N584" s="5"/>
      <c r="O584" s="5"/>
      <c r="P584" s="5"/>
      <c r="Q584" s="5"/>
      <c r="R584" s="5"/>
      <c r="S584" s="54"/>
      <c r="T584" s="54"/>
      <c r="U584" s="800"/>
      <c r="V584" s="56"/>
      <c r="W584" s="5"/>
      <c r="X584" s="373"/>
      <c r="Y584" s="48"/>
      <c r="Z584" s="5"/>
      <c r="AA584" s="5"/>
      <c r="AB584" s="5"/>
      <c r="AC584" s="5"/>
      <c r="AD584" s="5"/>
      <c r="AE584" s="5"/>
      <c r="AF584" s="5"/>
    </row>
    <row r="585" spans="1:32" ht="21" customHeight="1" x14ac:dyDescent="0.3">
      <c r="A585" s="5"/>
      <c r="B585" s="5"/>
      <c r="C585" s="5"/>
      <c r="D585" s="5"/>
      <c r="E585" s="5"/>
      <c r="F585" s="5"/>
      <c r="G585" s="5"/>
      <c r="H585" s="5"/>
      <c r="I585" s="53"/>
      <c r="J585" s="5"/>
      <c r="K585" s="5"/>
      <c r="L585" s="5"/>
      <c r="M585" s="5"/>
      <c r="N585" s="5"/>
      <c r="O585" s="5"/>
      <c r="P585" s="5"/>
      <c r="Q585" s="5"/>
      <c r="R585" s="5"/>
      <c r="S585" s="54"/>
      <c r="T585" s="54"/>
      <c r="U585" s="800"/>
      <c r="V585" s="56"/>
      <c r="W585" s="5"/>
      <c r="X585" s="373"/>
      <c r="Y585" s="48"/>
      <c r="Z585" s="5"/>
      <c r="AA585" s="5"/>
      <c r="AB585" s="5"/>
      <c r="AC585" s="5"/>
      <c r="AD585" s="5"/>
      <c r="AE585" s="5"/>
      <c r="AF585" s="5"/>
    </row>
    <row r="586" spans="1:32" ht="21" customHeight="1" x14ac:dyDescent="0.3">
      <c r="A586" s="5"/>
      <c r="B586" s="5"/>
      <c r="C586" s="5"/>
      <c r="D586" s="5"/>
      <c r="E586" s="5"/>
      <c r="F586" s="5"/>
      <c r="G586" s="5"/>
      <c r="H586" s="5"/>
      <c r="I586" s="53"/>
      <c r="J586" s="5"/>
      <c r="K586" s="5"/>
      <c r="L586" s="5"/>
      <c r="M586" s="5"/>
      <c r="N586" s="5"/>
      <c r="O586" s="5"/>
      <c r="P586" s="5"/>
      <c r="Q586" s="5"/>
      <c r="R586" s="5"/>
      <c r="S586" s="54"/>
      <c r="T586" s="54"/>
      <c r="U586" s="800"/>
      <c r="V586" s="56"/>
      <c r="W586" s="5"/>
      <c r="X586" s="373"/>
      <c r="Y586" s="48"/>
      <c r="Z586" s="5"/>
      <c r="AA586" s="5"/>
      <c r="AB586" s="5"/>
      <c r="AC586" s="5"/>
      <c r="AD586" s="5"/>
      <c r="AE586" s="5"/>
      <c r="AF586" s="5"/>
    </row>
    <row r="587" spans="1:32" ht="21" customHeight="1" x14ac:dyDescent="0.3">
      <c r="A587" s="5"/>
      <c r="B587" s="5"/>
      <c r="C587" s="5"/>
      <c r="D587" s="5"/>
      <c r="E587" s="5"/>
      <c r="F587" s="5"/>
      <c r="G587" s="5"/>
      <c r="H587" s="5"/>
      <c r="I587" s="53"/>
      <c r="J587" s="5"/>
      <c r="K587" s="5"/>
      <c r="L587" s="5"/>
      <c r="M587" s="5"/>
      <c r="N587" s="5"/>
      <c r="O587" s="5"/>
      <c r="P587" s="5"/>
      <c r="Q587" s="5"/>
      <c r="R587" s="5"/>
      <c r="S587" s="54"/>
      <c r="T587" s="54"/>
      <c r="U587" s="800"/>
      <c r="V587" s="56"/>
      <c r="W587" s="5"/>
      <c r="X587" s="373"/>
      <c r="Y587" s="48"/>
      <c r="Z587" s="5"/>
      <c r="AA587" s="5"/>
      <c r="AB587" s="5"/>
      <c r="AC587" s="5"/>
      <c r="AD587" s="5"/>
      <c r="AE587" s="5"/>
      <c r="AF587" s="5"/>
    </row>
    <row r="588" spans="1:32" ht="21" customHeight="1" x14ac:dyDescent="0.3">
      <c r="A588" s="5"/>
      <c r="B588" s="5"/>
      <c r="C588" s="5"/>
      <c r="D588" s="5"/>
      <c r="E588" s="5"/>
      <c r="F588" s="5"/>
      <c r="G588" s="5"/>
      <c r="H588" s="5"/>
      <c r="I588" s="53"/>
      <c r="J588" s="5"/>
      <c r="K588" s="5"/>
      <c r="L588" s="5"/>
      <c r="M588" s="5"/>
      <c r="N588" s="5"/>
      <c r="O588" s="5"/>
      <c r="P588" s="5"/>
      <c r="Q588" s="5"/>
      <c r="R588" s="5"/>
      <c r="S588" s="54"/>
      <c r="T588" s="54"/>
      <c r="U588" s="800"/>
      <c r="V588" s="56"/>
      <c r="W588" s="5"/>
      <c r="X588" s="373"/>
      <c r="Y588" s="48"/>
      <c r="Z588" s="5"/>
      <c r="AA588" s="5"/>
      <c r="AB588" s="5"/>
      <c r="AC588" s="5"/>
      <c r="AD588" s="5"/>
      <c r="AE588" s="5"/>
      <c r="AF588" s="5"/>
    </row>
    <row r="589" spans="1:32" ht="21" customHeight="1" x14ac:dyDescent="0.3">
      <c r="A589" s="5"/>
      <c r="B589" s="5"/>
      <c r="C589" s="5"/>
      <c r="D589" s="5"/>
      <c r="E589" s="5"/>
      <c r="F589" s="5"/>
      <c r="G589" s="5"/>
      <c r="H589" s="5"/>
      <c r="I589" s="53"/>
      <c r="J589" s="5"/>
      <c r="K589" s="5"/>
      <c r="L589" s="5"/>
      <c r="M589" s="5"/>
      <c r="N589" s="5"/>
      <c r="O589" s="5"/>
      <c r="P589" s="5"/>
      <c r="Q589" s="5"/>
      <c r="R589" s="5"/>
      <c r="S589" s="54"/>
      <c r="T589" s="54"/>
      <c r="U589" s="800"/>
      <c r="V589" s="56"/>
      <c r="W589" s="5"/>
      <c r="X589" s="373"/>
      <c r="Y589" s="48"/>
      <c r="Z589" s="5"/>
      <c r="AA589" s="5"/>
      <c r="AB589" s="5"/>
      <c r="AC589" s="5"/>
      <c r="AD589" s="5"/>
      <c r="AE589" s="5"/>
      <c r="AF589" s="5"/>
    </row>
    <row r="590" spans="1:32" ht="21" customHeight="1" x14ac:dyDescent="0.3">
      <c r="A590" s="5"/>
      <c r="B590" s="5"/>
      <c r="C590" s="5"/>
      <c r="D590" s="5"/>
      <c r="E590" s="5"/>
      <c r="F590" s="5"/>
      <c r="G590" s="5"/>
      <c r="H590" s="5"/>
      <c r="I590" s="53"/>
      <c r="J590" s="5"/>
      <c r="K590" s="5"/>
      <c r="L590" s="5"/>
      <c r="M590" s="5"/>
      <c r="N590" s="5"/>
      <c r="O590" s="5"/>
      <c r="P590" s="5"/>
      <c r="Q590" s="5"/>
      <c r="R590" s="5"/>
      <c r="S590" s="54"/>
      <c r="T590" s="54"/>
      <c r="U590" s="800"/>
      <c r="V590" s="56"/>
      <c r="W590" s="5"/>
      <c r="X590" s="373"/>
      <c r="Y590" s="48"/>
      <c r="Z590" s="5"/>
      <c r="AA590" s="5"/>
      <c r="AB590" s="5"/>
      <c r="AC590" s="5"/>
      <c r="AD590" s="5"/>
      <c r="AE590" s="5"/>
      <c r="AF590" s="5"/>
    </row>
    <row r="591" spans="1:32" ht="21" customHeight="1" x14ac:dyDescent="0.3">
      <c r="A591" s="5"/>
      <c r="B591" s="5"/>
      <c r="C591" s="5"/>
      <c r="D591" s="5"/>
      <c r="E591" s="5"/>
      <c r="F591" s="5"/>
      <c r="G591" s="5"/>
      <c r="H591" s="5"/>
      <c r="I591" s="53"/>
      <c r="J591" s="5"/>
      <c r="K591" s="5"/>
      <c r="L591" s="5"/>
      <c r="M591" s="5"/>
      <c r="N591" s="5"/>
      <c r="O591" s="5"/>
      <c r="P591" s="5"/>
      <c r="Q591" s="5"/>
      <c r="R591" s="5"/>
      <c r="S591" s="54"/>
      <c r="T591" s="54"/>
      <c r="U591" s="800"/>
      <c r="V591" s="56"/>
      <c r="W591" s="5"/>
      <c r="X591" s="373"/>
      <c r="Y591" s="48"/>
      <c r="Z591" s="5"/>
      <c r="AA591" s="5"/>
      <c r="AB591" s="5"/>
      <c r="AC591" s="5"/>
      <c r="AD591" s="5"/>
      <c r="AE591" s="5"/>
      <c r="AF591" s="5"/>
    </row>
    <row r="592" spans="1:32" ht="21" customHeight="1" x14ac:dyDescent="0.3">
      <c r="A592" s="5"/>
      <c r="B592" s="5"/>
      <c r="C592" s="5"/>
      <c r="D592" s="5"/>
      <c r="E592" s="5"/>
      <c r="F592" s="5"/>
      <c r="G592" s="5"/>
      <c r="H592" s="5"/>
      <c r="I592" s="53"/>
      <c r="J592" s="5"/>
      <c r="K592" s="5"/>
      <c r="L592" s="5"/>
      <c r="M592" s="5"/>
      <c r="N592" s="5"/>
      <c r="O592" s="5"/>
      <c r="P592" s="5"/>
      <c r="Q592" s="5"/>
      <c r="R592" s="5"/>
      <c r="S592" s="54"/>
      <c r="T592" s="54"/>
      <c r="U592" s="800"/>
      <c r="V592" s="56"/>
      <c r="W592" s="5"/>
      <c r="X592" s="373"/>
      <c r="Y592" s="48"/>
      <c r="Z592" s="5"/>
      <c r="AA592" s="5"/>
      <c r="AB592" s="5"/>
      <c r="AC592" s="5"/>
      <c r="AD592" s="5"/>
      <c r="AE592" s="5"/>
      <c r="AF592" s="5"/>
    </row>
    <row r="593" spans="1:32" ht="21" customHeight="1" x14ac:dyDescent="0.3">
      <c r="A593" s="5"/>
      <c r="B593" s="5"/>
      <c r="C593" s="5"/>
      <c r="D593" s="5"/>
      <c r="E593" s="5"/>
      <c r="F593" s="5"/>
      <c r="G593" s="5"/>
      <c r="H593" s="5"/>
      <c r="I593" s="53"/>
      <c r="J593" s="5"/>
      <c r="K593" s="5"/>
      <c r="L593" s="5"/>
      <c r="M593" s="5"/>
      <c r="N593" s="5"/>
      <c r="O593" s="5"/>
      <c r="P593" s="5"/>
      <c r="Q593" s="5"/>
      <c r="R593" s="5"/>
      <c r="S593" s="54"/>
      <c r="T593" s="54"/>
      <c r="U593" s="800"/>
      <c r="V593" s="56"/>
      <c r="W593" s="5"/>
      <c r="X593" s="373"/>
      <c r="Y593" s="48"/>
      <c r="Z593" s="5"/>
      <c r="AA593" s="5"/>
      <c r="AB593" s="5"/>
      <c r="AC593" s="5"/>
      <c r="AD593" s="5"/>
      <c r="AE593" s="5"/>
      <c r="AF593" s="5"/>
    </row>
    <row r="594" spans="1:32" ht="21" customHeight="1" x14ac:dyDescent="0.3">
      <c r="A594" s="5"/>
      <c r="B594" s="5"/>
      <c r="C594" s="5"/>
      <c r="D594" s="5"/>
      <c r="E594" s="5"/>
      <c r="F594" s="5"/>
      <c r="G594" s="5"/>
      <c r="H594" s="5"/>
      <c r="I594" s="53"/>
      <c r="J594" s="5"/>
      <c r="K594" s="5"/>
      <c r="L594" s="5"/>
      <c r="M594" s="5"/>
      <c r="N594" s="5"/>
      <c r="O594" s="5"/>
      <c r="P594" s="5"/>
      <c r="Q594" s="5"/>
      <c r="R594" s="5"/>
      <c r="S594" s="54"/>
      <c r="T594" s="54"/>
      <c r="U594" s="800"/>
      <c r="V594" s="56"/>
      <c r="W594" s="5"/>
      <c r="X594" s="373"/>
      <c r="Y594" s="48"/>
      <c r="Z594" s="5"/>
      <c r="AA594" s="5"/>
      <c r="AB594" s="5"/>
      <c r="AC594" s="5"/>
      <c r="AD594" s="5"/>
      <c r="AE594" s="5"/>
      <c r="AF594" s="5"/>
    </row>
    <row r="595" spans="1:32" ht="21" customHeight="1" x14ac:dyDescent="0.3">
      <c r="A595" s="5"/>
      <c r="B595" s="5"/>
      <c r="C595" s="5"/>
      <c r="D595" s="5"/>
      <c r="E595" s="5"/>
      <c r="F595" s="5"/>
      <c r="G595" s="5"/>
      <c r="H595" s="5"/>
      <c r="I595" s="53"/>
      <c r="J595" s="5"/>
      <c r="K595" s="5"/>
      <c r="L595" s="5"/>
      <c r="M595" s="5"/>
      <c r="N595" s="5"/>
      <c r="O595" s="5"/>
      <c r="P595" s="5"/>
      <c r="Q595" s="5"/>
      <c r="R595" s="5"/>
      <c r="S595" s="54"/>
      <c r="T595" s="54"/>
      <c r="U595" s="800"/>
      <c r="V595" s="56"/>
      <c r="W595" s="5"/>
      <c r="X595" s="373"/>
      <c r="Y595" s="48"/>
      <c r="Z595" s="5"/>
      <c r="AA595" s="5"/>
      <c r="AB595" s="5"/>
      <c r="AC595" s="5"/>
      <c r="AD595" s="5"/>
      <c r="AE595" s="5"/>
      <c r="AF595" s="5"/>
    </row>
    <row r="596" spans="1:32" ht="21" customHeight="1" x14ac:dyDescent="0.3">
      <c r="A596" s="5"/>
      <c r="B596" s="5"/>
      <c r="C596" s="5"/>
      <c r="D596" s="5"/>
      <c r="E596" s="5"/>
      <c r="F596" s="5"/>
      <c r="G596" s="5"/>
      <c r="H596" s="5"/>
      <c r="I596" s="53"/>
      <c r="J596" s="5"/>
      <c r="K596" s="5"/>
      <c r="L596" s="5"/>
      <c r="M596" s="5"/>
      <c r="N596" s="5"/>
      <c r="O596" s="5"/>
      <c r="P596" s="5"/>
      <c r="Q596" s="5"/>
      <c r="R596" s="5"/>
      <c r="S596" s="54"/>
      <c r="T596" s="54"/>
      <c r="U596" s="800"/>
      <c r="V596" s="56"/>
      <c r="W596" s="5"/>
      <c r="X596" s="373"/>
      <c r="Y596" s="48"/>
      <c r="Z596" s="5"/>
      <c r="AA596" s="5"/>
      <c r="AB596" s="5"/>
      <c r="AC596" s="5"/>
      <c r="AD596" s="5"/>
      <c r="AE596" s="5"/>
      <c r="AF596" s="5"/>
    </row>
    <row r="597" spans="1:32" ht="21" customHeight="1" x14ac:dyDescent="0.3">
      <c r="A597" s="5"/>
      <c r="B597" s="5"/>
      <c r="C597" s="5"/>
      <c r="D597" s="5"/>
      <c r="E597" s="5"/>
      <c r="F597" s="5"/>
      <c r="G597" s="5"/>
      <c r="H597" s="5"/>
      <c r="I597" s="53"/>
      <c r="J597" s="5"/>
      <c r="K597" s="5"/>
      <c r="L597" s="5"/>
      <c r="M597" s="5"/>
      <c r="N597" s="5"/>
      <c r="O597" s="5"/>
      <c r="P597" s="5"/>
      <c r="Q597" s="5"/>
      <c r="R597" s="5"/>
      <c r="S597" s="54"/>
      <c r="T597" s="54"/>
      <c r="U597" s="800"/>
      <c r="V597" s="56"/>
      <c r="W597" s="5"/>
      <c r="X597" s="373"/>
      <c r="Y597" s="48"/>
      <c r="Z597" s="5"/>
      <c r="AA597" s="5"/>
      <c r="AB597" s="5"/>
      <c r="AC597" s="5"/>
      <c r="AD597" s="5"/>
      <c r="AE597" s="5"/>
      <c r="AF597" s="5"/>
    </row>
    <row r="598" spans="1:32" ht="21" customHeight="1" x14ac:dyDescent="0.3">
      <c r="A598" s="5"/>
      <c r="B598" s="5"/>
      <c r="C598" s="5"/>
      <c r="D598" s="5"/>
      <c r="E598" s="5"/>
      <c r="F598" s="5"/>
      <c r="G598" s="5"/>
      <c r="H598" s="5"/>
      <c r="I598" s="53"/>
      <c r="J598" s="5"/>
      <c r="K598" s="5"/>
      <c r="L598" s="5"/>
      <c r="M598" s="5"/>
      <c r="N598" s="5"/>
      <c r="O598" s="5"/>
      <c r="P598" s="5"/>
      <c r="Q598" s="5"/>
      <c r="R598" s="5"/>
      <c r="S598" s="54"/>
      <c r="T598" s="54"/>
      <c r="U598" s="800"/>
      <c r="V598" s="56"/>
      <c r="W598" s="5"/>
      <c r="X598" s="373"/>
      <c r="Y598" s="48"/>
      <c r="Z598" s="5"/>
      <c r="AA598" s="5"/>
      <c r="AB598" s="5"/>
      <c r="AC598" s="5"/>
      <c r="AD598" s="5"/>
      <c r="AE598" s="5"/>
      <c r="AF598" s="5"/>
    </row>
    <row r="599" spans="1:32" ht="21" customHeight="1" x14ac:dyDescent="0.3">
      <c r="A599" s="5"/>
      <c r="B599" s="5"/>
      <c r="C599" s="5"/>
      <c r="D599" s="5"/>
      <c r="E599" s="5"/>
      <c r="F599" s="5"/>
      <c r="G599" s="5"/>
      <c r="H599" s="5"/>
      <c r="I599" s="53"/>
      <c r="J599" s="5"/>
      <c r="K599" s="5"/>
      <c r="L599" s="5"/>
      <c r="M599" s="5"/>
      <c r="N599" s="5"/>
      <c r="O599" s="5"/>
      <c r="P599" s="5"/>
      <c r="Q599" s="5"/>
      <c r="R599" s="5"/>
      <c r="S599" s="54"/>
      <c r="T599" s="54"/>
      <c r="U599" s="800"/>
      <c r="V599" s="56"/>
      <c r="W599" s="5"/>
      <c r="X599" s="373"/>
      <c r="Y599" s="48"/>
      <c r="Z599" s="5"/>
      <c r="AA599" s="5"/>
      <c r="AB599" s="5"/>
      <c r="AC599" s="5"/>
      <c r="AD599" s="5"/>
      <c r="AE599" s="5"/>
      <c r="AF599" s="5"/>
    </row>
    <row r="600" spans="1:32" ht="21" customHeight="1" x14ac:dyDescent="0.3">
      <c r="A600" s="5"/>
      <c r="B600" s="5"/>
      <c r="C600" s="5"/>
      <c r="D600" s="5"/>
      <c r="E600" s="5"/>
      <c r="F600" s="5"/>
      <c r="G600" s="5"/>
      <c r="H600" s="5"/>
      <c r="I600" s="53"/>
      <c r="J600" s="5"/>
      <c r="K600" s="5"/>
      <c r="L600" s="5"/>
      <c r="M600" s="5"/>
      <c r="N600" s="5"/>
      <c r="O600" s="5"/>
      <c r="P600" s="5"/>
      <c r="Q600" s="5"/>
      <c r="R600" s="5"/>
      <c r="S600" s="54"/>
      <c r="T600" s="54"/>
      <c r="U600" s="800"/>
      <c r="V600" s="56"/>
      <c r="W600" s="5"/>
      <c r="X600" s="373"/>
      <c r="Y600" s="48"/>
      <c r="Z600" s="5"/>
      <c r="AA600" s="5"/>
      <c r="AB600" s="5"/>
      <c r="AC600" s="5"/>
      <c r="AD600" s="5"/>
      <c r="AE600" s="5"/>
      <c r="AF600" s="5"/>
    </row>
    <row r="601" spans="1:32" ht="21" customHeight="1" x14ac:dyDescent="0.3">
      <c r="A601" s="5"/>
      <c r="B601" s="5"/>
      <c r="C601" s="5"/>
      <c r="D601" s="5"/>
      <c r="E601" s="5"/>
      <c r="F601" s="5"/>
      <c r="G601" s="5"/>
      <c r="H601" s="5"/>
      <c r="I601" s="53"/>
      <c r="J601" s="5"/>
      <c r="K601" s="5"/>
      <c r="L601" s="5"/>
      <c r="M601" s="5"/>
      <c r="N601" s="5"/>
      <c r="O601" s="5"/>
      <c r="P601" s="5"/>
      <c r="Q601" s="5"/>
      <c r="R601" s="5"/>
      <c r="S601" s="54"/>
      <c r="T601" s="54"/>
      <c r="U601" s="800"/>
      <c r="V601" s="56"/>
      <c r="W601" s="5"/>
      <c r="X601" s="373"/>
      <c r="Y601" s="48"/>
      <c r="Z601" s="5"/>
      <c r="AA601" s="5"/>
      <c r="AB601" s="5"/>
      <c r="AC601" s="5"/>
      <c r="AD601" s="5"/>
      <c r="AE601" s="5"/>
      <c r="AF601" s="5"/>
    </row>
    <row r="602" spans="1:32" ht="21" customHeight="1" x14ac:dyDescent="0.3">
      <c r="A602" s="5"/>
      <c r="B602" s="5"/>
      <c r="C602" s="5"/>
      <c r="D602" s="5"/>
      <c r="E602" s="5"/>
      <c r="F602" s="5"/>
      <c r="G602" s="5"/>
      <c r="H602" s="5"/>
      <c r="I602" s="53"/>
      <c r="J602" s="5"/>
      <c r="K602" s="5"/>
      <c r="L602" s="5"/>
      <c r="M602" s="5"/>
      <c r="N602" s="5"/>
      <c r="O602" s="5"/>
      <c r="P602" s="5"/>
      <c r="Q602" s="5"/>
      <c r="R602" s="5"/>
      <c r="S602" s="54"/>
      <c r="T602" s="54"/>
      <c r="U602" s="800"/>
      <c r="V602" s="56"/>
      <c r="W602" s="5"/>
      <c r="X602" s="373"/>
      <c r="Y602" s="48"/>
      <c r="Z602" s="5"/>
      <c r="AA602" s="5"/>
      <c r="AB602" s="5"/>
      <c r="AC602" s="5"/>
      <c r="AD602" s="5"/>
      <c r="AE602" s="5"/>
      <c r="AF602" s="5"/>
    </row>
    <row r="603" spans="1:32" ht="21" customHeight="1" x14ac:dyDescent="0.3">
      <c r="A603" s="5"/>
      <c r="B603" s="5"/>
      <c r="C603" s="5"/>
      <c r="D603" s="5"/>
      <c r="E603" s="5"/>
      <c r="F603" s="5"/>
      <c r="G603" s="5"/>
      <c r="H603" s="5"/>
      <c r="I603" s="53"/>
      <c r="J603" s="5"/>
      <c r="K603" s="5"/>
      <c r="L603" s="5"/>
      <c r="M603" s="5"/>
      <c r="N603" s="5"/>
      <c r="O603" s="5"/>
      <c r="P603" s="5"/>
      <c r="Q603" s="5"/>
      <c r="R603" s="5"/>
      <c r="S603" s="54"/>
      <c r="T603" s="54"/>
      <c r="U603" s="800"/>
      <c r="V603" s="56"/>
      <c r="W603" s="5"/>
      <c r="X603" s="373"/>
      <c r="Y603" s="48"/>
      <c r="Z603" s="5"/>
      <c r="AA603" s="5"/>
      <c r="AB603" s="5"/>
      <c r="AC603" s="5"/>
      <c r="AD603" s="5"/>
      <c r="AE603" s="5"/>
      <c r="AF603" s="5"/>
    </row>
    <row r="604" spans="1:32" ht="21" customHeight="1" x14ac:dyDescent="0.3">
      <c r="A604" s="5"/>
      <c r="B604" s="5"/>
      <c r="C604" s="5"/>
      <c r="D604" s="5"/>
      <c r="E604" s="5"/>
      <c r="F604" s="5"/>
      <c r="G604" s="5"/>
      <c r="H604" s="5"/>
      <c r="I604" s="53"/>
      <c r="J604" s="5"/>
      <c r="K604" s="5"/>
      <c r="L604" s="5"/>
      <c r="M604" s="5"/>
      <c r="N604" s="5"/>
      <c r="O604" s="5"/>
      <c r="P604" s="5"/>
      <c r="Q604" s="5"/>
      <c r="R604" s="5"/>
      <c r="S604" s="54"/>
      <c r="T604" s="54"/>
      <c r="U604" s="800"/>
      <c r="V604" s="56"/>
      <c r="W604" s="5"/>
      <c r="X604" s="373"/>
      <c r="Y604" s="48"/>
      <c r="Z604" s="5"/>
      <c r="AA604" s="5"/>
      <c r="AB604" s="5"/>
      <c r="AC604" s="5"/>
      <c r="AD604" s="5"/>
      <c r="AE604" s="5"/>
      <c r="AF604" s="5"/>
    </row>
    <row r="605" spans="1:32" ht="21" customHeight="1" x14ac:dyDescent="0.3">
      <c r="A605" s="5"/>
      <c r="B605" s="5"/>
      <c r="C605" s="5"/>
      <c r="D605" s="5"/>
      <c r="E605" s="5"/>
      <c r="F605" s="5"/>
      <c r="G605" s="5"/>
      <c r="H605" s="5"/>
      <c r="I605" s="53"/>
      <c r="J605" s="5"/>
      <c r="K605" s="5"/>
      <c r="L605" s="5"/>
      <c r="M605" s="5"/>
      <c r="N605" s="5"/>
      <c r="O605" s="5"/>
      <c r="P605" s="5"/>
      <c r="Q605" s="5"/>
      <c r="R605" s="5"/>
      <c r="S605" s="54"/>
      <c r="T605" s="54"/>
      <c r="U605" s="800"/>
      <c r="V605" s="56"/>
      <c r="W605" s="5"/>
      <c r="X605" s="373"/>
      <c r="Y605" s="48"/>
      <c r="Z605" s="5"/>
      <c r="AA605" s="5"/>
      <c r="AB605" s="5"/>
      <c r="AC605" s="5"/>
      <c r="AD605" s="5"/>
      <c r="AE605" s="5"/>
      <c r="AF605" s="5"/>
    </row>
    <row r="606" spans="1:32" ht="21" customHeight="1" x14ac:dyDescent="0.3">
      <c r="A606" s="5"/>
      <c r="B606" s="5"/>
      <c r="C606" s="5"/>
      <c r="D606" s="5"/>
      <c r="E606" s="5"/>
      <c r="F606" s="5"/>
      <c r="G606" s="5"/>
      <c r="H606" s="5"/>
      <c r="I606" s="53"/>
      <c r="J606" s="5"/>
      <c r="K606" s="5"/>
      <c r="L606" s="5"/>
      <c r="M606" s="5"/>
      <c r="N606" s="5"/>
      <c r="O606" s="5"/>
      <c r="P606" s="5"/>
      <c r="Q606" s="5"/>
      <c r="R606" s="5"/>
      <c r="S606" s="54"/>
      <c r="T606" s="54"/>
      <c r="U606" s="800"/>
      <c r="V606" s="56"/>
      <c r="W606" s="5"/>
      <c r="X606" s="373"/>
      <c r="Y606" s="48"/>
      <c r="Z606" s="5"/>
      <c r="AA606" s="5"/>
      <c r="AB606" s="5"/>
      <c r="AC606" s="5"/>
      <c r="AD606" s="5"/>
      <c r="AE606" s="5"/>
      <c r="AF606" s="5"/>
    </row>
    <row r="607" spans="1:32" ht="21" customHeight="1" x14ac:dyDescent="0.3">
      <c r="A607" s="5"/>
      <c r="B607" s="5"/>
      <c r="C607" s="5"/>
      <c r="D607" s="5"/>
      <c r="E607" s="5"/>
      <c r="F607" s="5"/>
      <c r="G607" s="5"/>
      <c r="H607" s="5"/>
      <c r="I607" s="53"/>
      <c r="J607" s="5"/>
      <c r="K607" s="5"/>
      <c r="L607" s="5"/>
      <c r="M607" s="5"/>
      <c r="N607" s="5"/>
      <c r="O607" s="5"/>
      <c r="P607" s="5"/>
      <c r="Q607" s="5"/>
      <c r="R607" s="5"/>
      <c r="S607" s="54"/>
      <c r="T607" s="54"/>
      <c r="U607" s="800"/>
      <c r="V607" s="56"/>
      <c r="W607" s="5"/>
      <c r="X607" s="373"/>
      <c r="Y607" s="48"/>
      <c r="Z607" s="5"/>
      <c r="AA607" s="5"/>
      <c r="AB607" s="5"/>
      <c r="AC607" s="5"/>
      <c r="AD607" s="5"/>
      <c r="AE607" s="5"/>
      <c r="AF607" s="5"/>
    </row>
    <row r="608" spans="1:32" ht="21" customHeight="1" x14ac:dyDescent="0.3">
      <c r="A608" s="5"/>
      <c r="B608" s="5"/>
      <c r="C608" s="5"/>
      <c r="D608" s="5"/>
      <c r="E608" s="5"/>
      <c r="F608" s="5"/>
      <c r="G608" s="5"/>
      <c r="H608" s="5"/>
      <c r="I608" s="53"/>
      <c r="J608" s="5"/>
      <c r="K608" s="5"/>
      <c r="L608" s="5"/>
      <c r="M608" s="5"/>
      <c r="N608" s="5"/>
      <c r="O608" s="5"/>
      <c r="P608" s="5"/>
      <c r="Q608" s="5"/>
      <c r="R608" s="5"/>
      <c r="S608" s="54"/>
      <c r="T608" s="54"/>
      <c r="U608" s="800"/>
      <c r="V608" s="56"/>
      <c r="W608" s="5"/>
      <c r="X608" s="373"/>
      <c r="Y608" s="48"/>
      <c r="Z608" s="5"/>
      <c r="AA608" s="5"/>
      <c r="AB608" s="5"/>
      <c r="AC608" s="5"/>
      <c r="AD608" s="5"/>
      <c r="AE608" s="5"/>
      <c r="AF608" s="5"/>
    </row>
    <row r="609" spans="1:32" ht="21" customHeight="1" x14ac:dyDescent="0.3">
      <c r="A609" s="5"/>
      <c r="B609" s="5"/>
      <c r="C609" s="5"/>
      <c r="D609" s="5"/>
      <c r="E609" s="5"/>
      <c r="F609" s="5"/>
      <c r="G609" s="5"/>
      <c r="H609" s="5"/>
      <c r="I609" s="53"/>
      <c r="J609" s="5"/>
      <c r="K609" s="5"/>
      <c r="L609" s="5"/>
      <c r="M609" s="5"/>
      <c r="N609" s="5"/>
      <c r="O609" s="5"/>
      <c r="P609" s="5"/>
      <c r="Q609" s="5"/>
      <c r="R609" s="5"/>
      <c r="S609" s="54"/>
      <c r="T609" s="54"/>
      <c r="U609" s="800"/>
      <c r="V609" s="56"/>
      <c r="W609" s="5"/>
      <c r="X609" s="373"/>
      <c r="Y609" s="48"/>
      <c r="Z609" s="5"/>
      <c r="AA609" s="5"/>
      <c r="AB609" s="5"/>
      <c r="AC609" s="5"/>
      <c r="AD609" s="5"/>
      <c r="AE609" s="5"/>
      <c r="AF609" s="5"/>
    </row>
    <row r="610" spans="1:32" ht="21" customHeight="1" x14ac:dyDescent="0.3">
      <c r="A610" s="5"/>
      <c r="B610" s="5"/>
      <c r="C610" s="5"/>
      <c r="D610" s="5"/>
      <c r="E610" s="5"/>
      <c r="F610" s="5"/>
      <c r="G610" s="5"/>
      <c r="H610" s="5"/>
      <c r="I610" s="53"/>
      <c r="J610" s="5"/>
      <c r="K610" s="5"/>
      <c r="L610" s="5"/>
      <c r="M610" s="5"/>
      <c r="N610" s="5"/>
      <c r="O610" s="5"/>
      <c r="P610" s="5"/>
      <c r="Q610" s="5"/>
      <c r="R610" s="5"/>
      <c r="S610" s="54"/>
      <c r="T610" s="54"/>
      <c r="U610" s="800"/>
      <c r="V610" s="56"/>
      <c r="W610" s="5"/>
      <c r="X610" s="373"/>
      <c r="Y610" s="48"/>
      <c r="Z610" s="5"/>
      <c r="AA610" s="5"/>
      <c r="AB610" s="5"/>
      <c r="AC610" s="5"/>
      <c r="AD610" s="5"/>
      <c r="AE610" s="5"/>
      <c r="AF610" s="5"/>
    </row>
    <row r="611" spans="1:32" ht="21" customHeight="1" x14ac:dyDescent="0.3">
      <c r="A611" s="5"/>
      <c r="B611" s="5"/>
      <c r="C611" s="5"/>
      <c r="D611" s="5"/>
      <c r="E611" s="5"/>
      <c r="F611" s="5"/>
      <c r="G611" s="5"/>
      <c r="H611" s="5"/>
      <c r="I611" s="53"/>
      <c r="J611" s="5"/>
      <c r="K611" s="5"/>
      <c r="L611" s="5"/>
      <c r="M611" s="5"/>
      <c r="N611" s="5"/>
      <c r="O611" s="5"/>
      <c r="P611" s="5"/>
      <c r="Q611" s="5"/>
      <c r="R611" s="5"/>
      <c r="S611" s="54"/>
      <c r="T611" s="54"/>
      <c r="U611" s="800"/>
      <c r="V611" s="56"/>
      <c r="W611" s="5"/>
      <c r="X611" s="373"/>
      <c r="Y611" s="48"/>
      <c r="Z611" s="5"/>
      <c r="AA611" s="5"/>
      <c r="AB611" s="5"/>
      <c r="AC611" s="5"/>
      <c r="AD611" s="5"/>
      <c r="AE611" s="5"/>
      <c r="AF611" s="5"/>
    </row>
    <row r="612" spans="1:32" ht="21" customHeight="1" x14ac:dyDescent="0.3">
      <c r="A612" s="5"/>
      <c r="B612" s="5"/>
      <c r="C612" s="5"/>
      <c r="D612" s="5"/>
      <c r="E612" s="5"/>
      <c r="F612" s="5"/>
      <c r="G612" s="5"/>
      <c r="H612" s="5"/>
      <c r="I612" s="53"/>
      <c r="J612" s="5"/>
      <c r="K612" s="5"/>
      <c r="L612" s="5"/>
      <c r="M612" s="5"/>
      <c r="N612" s="5"/>
      <c r="O612" s="5"/>
      <c r="P612" s="5"/>
      <c r="Q612" s="5"/>
      <c r="R612" s="5"/>
      <c r="S612" s="54"/>
      <c r="T612" s="54"/>
      <c r="U612" s="800"/>
      <c r="V612" s="56"/>
      <c r="W612" s="5"/>
      <c r="X612" s="373"/>
      <c r="Y612" s="48"/>
      <c r="Z612" s="5"/>
      <c r="AA612" s="5"/>
      <c r="AB612" s="5"/>
      <c r="AC612" s="5"/>
      <c r="AD612" s="5"/>
      <c r="AE612" s="5"/>
      <c r="AF612" s="5"/>
    </row>
    <row r="613" spans="1:32" ht="21" customHeight="1" x14ac:dyDescent="0.3">
      <c r="A613" s="5"/>
      <c r="B613" s="5"/>
      <c r="C613" s="5"/>
      <c r="D613" s="5"/>
      <c r="E613" s="5"/>
      <c r="F613" s="5"/>
      <c r="G613" s="5"/>
      <c r="H613" s="5"/>
      <c r="I613" s="53"/>
      <c r="J613" s="5"/>
      <c r="K613" s="5"/>
      <c r="L613" s="5"/>
      <c r="M613" s="5"/>
      <c r="N613" s="5"/>
      <c r="O613" s="5"/>
      <c r="P613" s="5"/>
      <c r="Q613" s="5"/>
      <c r="R613" s="5"/>
      <c r="S613" s="54"/>
      <c r="T613" s="54"/>
      <c r="U613" s="800"/>
      <c r="V613" s="56"/>
      <c r="W613" s="5"/>
      <c r="X613" s="373"/>
      <c r="Y613" s="48"/>
      <c r="Z613" s="5"/>
      <c r="AA613" s="5"/>
      <c r="AB613" s="5"/>
      <c r="AC613" s="5"/>
      <c r="AD613" s="5"/>
      <c r="AE613" s="5"/>
      <c r="AF613" s="5"/>
    </row>
    <row r="614" spans="1:32" ht="21" customHeight="1" x14ac:dyDescent="0.3">
      <c r="A614" s="5"/>
      <c r="B614" s="5"/>
      <c r="C614" s="5"/>
      <c r="D614" s="5"/>
      <c r="E614" s="5"/>
      <c r="F614" s="5"/>
      <c r="G614" s="5"/>
      <c r="H614" s="5"/>
      <c r="I614" s="53"/>
      <c r="J614" s="5"/>
      <c r="K614" s="5"/>
      <c r="L614" s="5"/>
      <c r="M614" s="5"/>
      <c r="N614" s="5"/>
      <c r="O614" s="5"/>
      <c r="P614" s="5"/>
      <c r="Q614" s="5"/>
      <c r="R614" s="5"/>
      <c r="S614" s="54"/>
      <c r="T614" s="54"/>
      <c r="U614" s="800"/>
      <c r="V614" s="56"/>
      <c r="W614" s="5"/>
      <c r="X614" s="373"/>
      <c r="Y614" s="48"/>
      <c r="Z614" s="5"/>
      <c r="AA614" s="5"/>
      <c r="AB614" s="5"/>
      <c r="AC614" s="5"/>
      <c r="AD614" s="5"/>
      <c r="AE614" s="5"/>
      <c r="AF614" s="5"/>
    </row>
    <row r="615" spans="1:32" ht="21" customHeight="1" x14ac:dyDescent="0.3">
      <c r="A615" s="5"/>
      <c r="B615" s="5"/>
      <c r="C615" s="5"/>
      <c r="D615" s="5"/>
      <c r="E615" s="5"/>
      <c r="F615" s="5"/>
      <c r="G615" s="5"/>
      <c r="H615" s="5"/>
      <c r="I615" s="53"/>
      <c r="J615" s="5"/>
      <c r="K615" s="5"/>
      <c r="L615" s="5"/>
      <c r="M615" s="5"/>
      <c r="N615" s="5"/>
      <c r="O615" s="5"/>
      <c r="P615" s="5"/>
      <c r="Q615" s="5"/>
      <c r="R615" s="5"/>
      <c r="S615" s="54"/>
      <c r="T615" s="54"/>
      <c r="U615" s="800"/>
      <c r="V615" s="56"/>
      <c r="W615" s="5"/>
      <c r="X615" s="373"/>
      <c r="Y615" s="48"/>
      <c r="Z615" s="5"/>
      <c r="AA615" s="5"/>
      <c r="AB615" s="5"/>
      <c r="AC615" s="5"/>
      <c r="AD615" s="5"/>
      <c r="AE615" s="5"/>
      <c r="AF615" s="5"/>
    </row>
    <row r="616" spans="1:32" ht="21" customHeight="1" x14ac:dyDescent="0.3">
      <c r="A616" s="5"/>
      <c r="B616" s="5"/>
      <c r="C616" s="5"/>
      <c r="D616" s="5"/>
      <c r="E616" s="5"/>
      <c r="F616" s="5"/>
      <c r="G616" s="5"/>
      <c r="H616" s="5"/>
      <c r="I616" s="53"/>
      <c r="J616" s="5"/>
      <c r="K616" s="5"/>
      <c r="L616" s="5"/>
      <c r="M616" s="5"/>
      <c r="N616" s="5"/>
      <c r="O616" s="5"/>
      <c r="P616" s="5"/>
      <c r="Q616" s="5"/>
      <c r="R616" s="5"/>
      <c r="S616" s="54"/>
      <c r="T616" s="54"/>
      <c r="U616" s="800"/>
      <c r="V616" s="56"/>
      <c r="W616" s="5"/>
      <c r="X616" s="373"/>
      <c r="Y616" s="48"/>
      <c r="Z616" s="5"/>
      <c r="AA616" s="5"/>
      <c r="AB616" s="5"/>
      <c r="AC616" s="5"/>
      <c r="AD616" s="5"/>
      <c r="AE616" s="5"/>
      <c r="AF616" s="5"/>
    </row>
    <row r="617" spans="1:32" ht="21" customHeight="1" x14ac:dyDescent="0.3">
      <c r="A617" s="5"/>
      <c r="B617" s="5"/>
      <c r="C617" s="5"/>
      <c r="D617" s="5"/>
      <c r="E617" s="5"/>
      <c r="F617" s="5"/>
      <c r="G617" s="5"/>
      <c r="H617" s="5"/>
      <c r="I617" s="53"/>
      <c r="J617" s="5"/>
      <c r="K617" s="5"/>
      <c r="L617" s="5"/>
      <c r="M617" s="5"/>
      <c r="N617" s="5"/>
      <c r="O617" s="5"/>
      <c r="P617" s="5"/>
      <c r="Q617" s="5"/>
      <c r="R617" s="5"/>
      <c r="S617" s="54"/>
      <c r="T617" s="54"/>
      <c r="U617" s="800"/>
      <c r="V617" s="56"/>
      <c r="W617" s="5"/>
      <c r="X617" s="373"/>
      <c r="Y617" s="48"/>
      <c r="Z617" s="5"/>
      <c r="AA617" s="5"/>
      <c r="AB617" s="5"/>
      <c r="AC617" s="5"/>
      <c r="AD617" s="5"/>
      <c r="AE617" s="5"/>
      <c r="AF617" s="5"/>
    </row>
    <row r="618" spans="1:32" ht="21" customHeight="1" x14ac:dyDescent="0.3">
      <c r="A618" s="5"/>
      <c r="B618" s="5"/>
      <c r="C618" s="5"/>
      <c r="D618" s="5"/>
      <c r="E618" s="5"/>
      <c r="F618" s="5"/>
      <c r="G618" s="5"/>
      <c r="H618" s="5"/>
      <c r="I618" s="53"/>
      <c r="J618" s="5"/>
      <c r="K618" s="5"/>
      <c r="L618" s="5"/>
      <c r="M618" s="5"/>
      <c r="N618" s="5"/>
      <c r="O618" s="5"/>
      <c r="P618" s="5"/>
      <c r="Q618" s="5"/>
      <c r="R618" s="5"/>
      <c r="S618" s="54"/>
      <c r="T618" s="54"/>
      <c r="U618" s="800"/>
      <c r="V618" s="56"/>
      <c r="W618" s="5"/>
      <c r="X618" s="373"/>
      <c r="Y618" s="48"/>
      <c r="Z618" s="5"/>
      <c r="AA618" s="5"/>
      <c r="AB618" s="5"/>
      <c r="AC618" s="5"/>
      <c r="AD618" s="5"/>
      <c r="AE618" s="5"/>
      <c r="AF618" s="5"/>
    </row>
    <row r="619" spans="1:32" ht="21" customHeight="1" x14ac:dyDescent="0.3">
      <c r="A619" s="5"/>
      <c r="B619" s="5"/>
      <c r="C619" s="5"/>
      <c r="D619" s="5"/>
      <c r="E619" s="5"/>
      <c r="F619" s="5"/>
      <c r="G619" s="5"/>
      <c r="H619" s="5"/>
      <c r="I619" s="53"/>
      <c r="J619" s="5"/>
      <c r="K619" s="5"/>
      <c r="L619" s="5"/>
      <c r="M619" s="5"/>
      <c r="N619" s="5"/>
      <c r="O619" s="5"/>
      <c r="P619" s="5"/>
      <c r="Q619" s="5"/>
      <c r="R619" s="5"/>
      <c r="S619" s="54"/>
      <c r="T619" s="54"/>
      <c r="U619" s="800"/>
      <c r="V619" s="56"/>
      <c r="W619" s="5"/>
      <c r="X619" s="373"/>
      <c r="Y619" s="48"/>
      <c r="Z619" s="5"/>
      <c r="AA619" s="5"/>
      <c r="AB619" s="5"/>
      <c r="AC619" s="5"/>
      <c r="AD619" s="5"/>
      <c r="AE619" s="5"/>
      <c r="AF619" s="5"/>
    </row>
    <row r="620" spans="1:32" ht="21" customHeight="1" x14ac:dyDescent="0.3">
      <c r="A620" s="5"/>
      <c r="B620" s="5"/>
      <c r="C620" s="5"/>
      <c r="D620" s="5"/>
      <c r="E620" s="5"/>
      <c r="F620" s="5"/>
      <c r="G620" s="5"/>
      <c r="H620" s="5"/>
      <c r="I620" s="53"/>
      <c r="J620" s="5"/>
      <c r="K620" s="5"/>
      <c r="L620" s="5"/>
      <c r="M620" s="5"/>
      <c r="N620" s="5"/>
      <c r="O620" s="5"/>
      <c r="P620" s="5"/>
      <c r="Q620" s="5"/>
      <c r="R620" s="5"/>
      <c r="S620" s="54"/>
      <c r="T620" s="54"/>
      <c r="U620" s="800"/>
      <c r="V620" s="56"/>
      <c r="W620" s="5"/>
      <c r="X620" s="373"/>
      <c r="Y620" s="48"/>
      <c r="Z620" s="5"/>
      <c r="AA620" s="5"/>
      <c r="AB620" s="5"/>
      <c r="AC620" s="5"/>
      <c r="AD620" s="5"/>
      <c r="AE620" s="5"/>
      <c r="AF620" s="5"/>
    </row>
    <row r="621" spans="1:32" ht="21" customHeight="1" x14ac:dyDescent="0.3">
      <c r="A621" s="5"/>
      <c r="B621" s="5"/>
      <c r="C621" s="5"/>
      <c r="D621" s="5"/>
      <c r="E621" s="5"/>
      <c r="F621" s="5"/>
      <c r="G621" s="5"/>
      <c r="H621" s="5"/>
      <c r="I621" s="53"/>
      <c r="J621" s="5"/>
      <c r="K621" s="5"/>
      <c r="L621" s="5"/>
      <c r="M621" s="5"/>
      <c r="N621" s="5"/>
      <c r="O621" s="5"/>
      <c r="P621" s="5"/>
      <c r="Q621" s="5"/>
      <c r="R621" s="5"/>
      <c r="S621" s="54"/>
      <c r="T621" s="54"/>
      <c r="U621" s="800"/>
      <c r="V621" s="56"/>
      <c r="W621" s="5"/>
      <c r="X621" s="373"/>
      <c r="Y621" s="48"/>
      <c r="Z621" s="5"/>
      <c r="AA621" s="5"/>
      <c r="AB621" s="5"/>
      <c r="AC621" s="5"/>
      <c r="AD621" s="5"/>
      <c r="AE621" s="5"/>
      <c r="AF621" s="5"/>
    </row>
    <row r="622" spans="1:32" ht="21" customHeight="1" x14ac:dyDescent="0.3">
      <c r="A622" s="5"/>
      <c r="B622" s="5"/>
      <c r="C622" s="5"/>
      <c r="D622" s="5"/>
      <c r="E622" s="5"/>
      <c r="F622" s="5"/>
      <c r="G622" s="5"/>
      <c r="H622" s="5"/>
      <c r="I622" s="53"/>
      <c r="J622" s="5"/>
      <c r="K622" s="5"/>
      <c r="L622" s="5"/>
      <c r="M622" s="5"/>
      <c r="N622" s="5"/>
      <c r="O622" s="5"/>
      <c r="P622" s="5"/>
      <c r="Q622" s="5"/>
      <c r="R622" s="5"/>
      <c r="S622" s="54"/>
      <c r="T622" s="54"/>
      <c r="U622" s="800"/>
      <c r="V622" s="56"/>
      <c r="W622" s="5"/>
      <c r="X622" s="373"/>
      <c r="Y622" s="48"/>
      <c r="Z622" s="5"/>
      <c r="AA622" s="5"/>
      <c r="AB622" s="5"/>
      <c r="AC622" s="5"/>
      <c r="AD622" s="5"/>
      <c r="AE622" s="5"/>
      <c r="AF622" s="5"/>
    </row>
    <row r="623" spans="1:32" ht="21" customHeight="1" x14ac:dyDescent="0.3">
      <c r="A623" s="5"/>
      <c r="B623" s="5"/>
      <c r="C623" s="5"/>
      <c r="D623" s="5"/>
      <c r="E623" s="5"/>
      <c r="F623" s="5"/>
      <c r="G623" s="5"/>
      <c r="H623" s="5"/>
      <c r="I623" s="53"/>
      <c r="J623" s="5"/>
      <c r="K623" s="5"/>
      <c r="L623" s="5"/>
      <c r="M623" s="5"/>
      <c r="N623" s="5"/>
      <c r="O623" s="5"/>
      <c r="P623" s="5"/>
      <c r="Q623" s="5"/>
      <c r="R623" s="5"/>
      <c r="S623" s="54"/>
      <c r="T623" s="54"/>
      <c r="U623" s="800"/>
      <c r="V623" s="56"/>
      <c r="W623" s="5"/>
      <c r="X623" s="373"/>
      <c r="Y623" s="48"/>
      <c r="Z623" s="5"/>
      <c r="AA623" s="5"/>
      <c r="AB623" s="5"/>
      <c r="AC623" s="5"/>
      <c r="AD623" s="5"/>
      <c r="AE623" s="5"/>
      <c r="AF623" s="5"/>
    </row>
    <row r="624" spans="1:32" ht="21" customHeight="1" x14ac:dyDescent="0.3">
      <c r="A624" s="5"/>
      <c r="B624" s="5"/>
      <c r="C624" s="5"/>
      <c r="D624" s="5"/>
      <c r="E624" s="5"/>
      <c r="F624" s="5"/>
      <c r="G624" s="5"/>
      <c r="H624" s="5"/>
      <c r="I624" s="53"/>
      <c r="J624" s="5"/>
      <c r="K624" s="5"/>
      <c r="L624" s="5"/>
      <c r="M624" s="5"/>
      <c r="N624" s="5"/>
      <c r="O624" s="5"/>
      <c r="P624" s="5"/>
      <c r="Q624" s="5"/>
      <c r="R624" s="5"/>
      <c r="S624" s="54"/>
      <c r="T624" s="54"/>
      <c r="U624" s="800"/>
      <c r="V624" s="56"/>
      <c r="W624" s="5"/>
      <c r="X624" s="373"/>
      <c r="Y624" s="48"/>
      <c r="Z624" s="5"/>
      <c r="AA624" s="5"/>
      <c r="AB624" s="5"/>
      <c r="AC624" s="5"/>
      <c r="AD624" s="5"/>
      <c r="AE624" s="5"/>
      <c r="AF624" s="5"/>
    </row>
    <row r="625" spans="1:32" ht="21" customHeight="1" x14ac:dyDescent="0.3">
      <c r="A625" s="5"/>
      <c r="B625" s="5"/>
      <c r="C625" s="5"/>
      <c r="D625" s="5"/>
      <c r="E625" s="5"/>
      <c r="F625" s="5"/>
      <c r="G625" s="5"/>
      <c r="H625" s="5"/>
      <c r="I625" s="53"/>
      <c r="J625" s="5"/>
      <c r="K625" s="5"/>
      <c r="L625" s="5"/>
      <c r="M625" s="5"/>
      <c r="N625" s="5"/>
      <c r="O625" s="5"/>
      <c r="P625" s="5"/>
      <c r="Q625" s="5"/>
      <c r="R625" s="5"/>
      <c r="S625" s="54"/>
      <c r="T625" s="54"/>
      <c r="U625" s="800"/>
      <c r="V625" s="56"/>
      <c r="W625" s="5"/>
      <c r="X625" s="373"/>
      <c r="Y625" s="48"/>
      <c r="Z625" s="5"/>
      <c r="AA625" s="5"/>
      <c r="AB625" s="5"/>
      <c r="AC625" s="5"/>
      <c r="AD625" s="5"/>
      <c r="AE625" s="5"/>
      <c r="AF625" s="5"/>
    </row>
    <row r="626" spans="1:32" ht="21" customHeight="1" x14ac:dyDescent="0.3">
      <c r="A626" s="5"/>
      <c r="B626" s="5"/>
      <c r="C626" s="5"/>
      <c r="D626" s="5"/>
      <c r="E626" s="5"/>
      <c r="F626" s="5"/>
      <c r="G626" s="5"/>
      <c r="H626" s="5"/>
      <c r="I626" s="53"/>
      <c r="J626" s="5"/>
      <c r="K626" s="5"/>
      <c r="L626" s="5"/>
      <c r="M626" s="5"/>
      <c r="N626" s="5"/>
      <c r="O626" s="5"/>
      <c r="P626" s="5"/>
      <c r="Q626" s="5"/>
      <c r="R626" s="5"/>
      <c r="S626" s="54"/>
      <c r="T626" s="54"/>
      <c r="U626" s="800"/>
      <c r="V626" s="56"/>
      <c r="W626" s="5"/>
      <c r="X626" s="373"/>
      <c r="Y626" s="48"/>
      <c r="Z626" s="5"/>
      <c r="AA626" s="5"/>
      <c r="AB626" s="5"/>
      <c r="AC626" s="5"/>
      <c r="AD626" s="5"/>
      <c r="AE626" s="5"/>
      <c r="AF626" s="5"/>
    </row>
    <row r="627" spans="1:32" ht="21" customHeight="1" x14ac:dyDescent="0.3">
      <c r="A627" s="5"/>
      <c r="B627" s="5"/>
      <c r="C627" s="5"/>
      <c r="D627" s="5"/>
      <c r="E627" s="5"/>
      <c r="F627" s="5"/>
      <c r="G627" s="5"/>
      <c r="H627" s="5"/>
      <c r="I627" s="53"/>
      <c r="J627" s="5"/>
      <c r="K627" s="5"/>
      <c r="L627" s="5"/>
      <c r="M627" s="5"/>
      <c r="N627" s="5"/>
      <c r="O627" s="5"/>
      <c r="P627" s="5"/>
      <c r="Q627" s="5"/>
      <c r="R627" s="5"/>
      <c r="S627" s="54"/>
      <c r="T627" s="54"/>
      <c r="U627" s="800"/>
      <c r="V627" s="56"/>
      <c r="W627" s="5"/>
      <c r="X627" s="373"/>
      <c r="Y627" s="48"/>
      <c r="Z627" s="5"/>
      <c r="AA627" s="5"/>
      <c r="AB627" s="5"/>
      <c r="AC627" s="5"/>
      <c r="AD627" s="5"/>
      <c r="AE627" s="5"/>
      <c r="AF627" s="5"/>
    </row>
    <row r="628" spans="1:32" ht="21" customHeight="1" x14ac:dyDescent="0.3">
      <c r="A628" s="5"/>
      <c r="B628" s="5"/>
      <c r="C628" s="5"/>
      <c r="D628" s="5"/>
      <c r="E628" s="5"/>
      <c r="F628" s="5"/>
      <c r="G628" s="5"/>
      <c r="H628" s="5"/>
      <c r="I628" s="53"/>
      <c r="J628" s="5"/>
      <c r="K628" s="5"/>
      <c r="L628" s="5"/>
      <c r="M628" s="5"/>
      <c r="N628" s="5"/>
      <c r="O628" s="5"/>
      <c r="P628" s="5"/>
      <c r="Q628" s="5"/>
      <c r="R628" s="5"/>
      <c r="S628" s="54"/>
      <c r="T628" s="54"/>
      <c r="U628" s="800"/>
      <c r="V628" s="56"/>
      <c r="W628" s="5"/>
      <c r="X628" s="373"/>
      <c r="Y628" s="48"/>
      <c r="Z628" s="5"/>
      <c r="AA628" s="5"/>
      <c r="AB628" s="5"/>
      <c r="AC628" s="5"/>
      <c r="AD628" s="5"/>
      <c r="AE628" s="5"/>
      <c r="AF628" s="5"/>
    </row>
    <row r="629" spans="1:32" ht="21" customHeight="1" x14ac:dyDescent="0.3">
      <c r="A629" s="5"/>
      <c r="B629" s="5"/>
      <c r="C629" s="5"/>
      <c r="D629" s="5"/>
      <c r="E629" s="5"/>
      <c r="F629" s="5"/>
      <c r="G629" s="5"/>
      <c r="H629" s="5"/>
      <c r="I629" s="53"/>
      <c r="J629" s="5"/>
      <c r="K629" s="5"/>
      <c r="L629" s="5"/>
      <c r="M629" s="5"/>
      <c r="N629" s="5"/>
      <c r="O629" s="5"/>
      <c r="P629" s="5"/>
      <c r="Q629" s="5"/>
      <c r="R629" s="5"/>
      <c r="S629" s="54"/>
      <c r="T629" s="54"/>
      <c r="U629" s="800"/>
      <c r="V629" s="56"/>
      <c r="W629" s="5"/>
      <c r="X629" s="373"/>
      <c r="Y629" s="48"/>
      <c r="Z629" s="5"/>
      <c r="AA629" s="5"/>
      <c r="AB629" s="5"/>
      <c r="AC629" s="5"/>
      <c r="AD629" s="5"/>
      <c r="AE629" s="5"/>
      <c r="AF629" s="5"/>
    </row>
    <row r="630" spans="1:32" ht="21" customHeight="1" x14ac:dyDescent="0.3">
      <c r="A630" s="5"/>
      <c r="B630" s="5"/>
      <c r="C630" s="5"/>
      <c r="D630" s="5"/>
      <c r="E630" s="5"/>
      <c r="F630" s="5"/>
      <c r="G630" s="5"/>
      <c r="H630" s="5"/>
      <c r="I630" s="53"/>
      <c r="J630" s="5"/>
      <c r="K630" s="5"/>
      <c r="L630" s="5"/>
      <c r="M630" s="5"/>
      <c r="N630" s="5"/>
      <c r="O630" s="5"/>
      <c r="P630" s="5"/>
      <c r="Q630" s="5"/>
      <c r="R630" s="5"/>
      <c r="S630" s="54"/>
      <c r="T630" s="54"/>
      <c r="U630" s="800"/>
      <c r="V630" s="56"/>
      <c r="W630" s="5"/>
      <c r="X630" s="373"/>
      <c r="Y630" s="48"/>
      <c r="Z630" s="5"/>
      <c r="AA630" s="5"/>
      <c r="AB630" s="5"/>
      <c r="AC630" s="5"/>
      <c r="AD630" s="5"/>
      <c r="AE630" s="5"/>
      <c r="AF630" s="5"/>
    </row>
    <row r="631" spans="1:32" ht="21" customHeight="1" x14ac:dyDescent="0.3">
      <c r="A631" s="5"/>
      <c r="B631" s="5"/>
      <c r="C631" s="5"/>
      <c r="D631" s="5"/>
      <c r="E631" s="5"/>
      <c r="F631" s="5"/>
      <c r="G631" s="5"/>
      <c r="H631" s="5"/>
      <c r="I631" s="53"/>
      <c r="J631" s="5"/>
      <c r="K631" s="5"/>
      <c r="L631" s="5"/>
      <c r="M631" s="5"/>
      <c r="N631" s="5"/>
      <c r="O631" s="5"/>
      <c r="P631" s="5"/>
      <c r="Q631" s="5"/>
      <c r="R631" s="5"/>
      <c r="S631" s="54"/>
      <c r="T631" s="54"/>
      <c r="U631" s="800"/>
      <c r="V631" s="56"/>
      <c r="W631" s="5"/>
      <c r="X631" s="373"/>
      <c r="Y631" s="48"/>
      <c r="Z631" s="5"/>
      <c r="AA631" s="5"/>
      <c r="AB631" s="5"/>
      <c r="AC631" s="5"/>
      <c r="AD631" s="5"/>
      <c r="AE631" s="5"/>
      <c r="AF631" s="5"/>
    </row>
    <row r="632" spans="1:32" ht="21" customHeight="1" x14ac:dyDescent="0.3">
      <c r="A632" s="5"/>
      <c r="B632" s="5"/>
      <c r="C632" s="5"/>
      <c r="D632" s="5"/>
      <c r="E632" s="5"/>
      <c r="F632" s="5"/>
      <c r="G632" s="5"/>
      <c r="H632" s="5"/>
      <c r="I632" s="53"/>
      <c r="J632" s="5"/>
      <c r="K632" s="5"/>
      <c r="L632" s="5"/>
      <c r="M632" s="5"/>
      <c r="N632" s="5"/>
      <c r="O632" s="5"/>
      <c r="P632" s="5"/>
      <c r="Q632" s="5"/>
      <c r="R632" s="5"/>
      <c r="S632" s="54"/>
      <c r="T632" s="54"/>
      <c r="U632" s="800"/>
      <c r="V632" s="56"/>
      <c r="W632" s="5"/>
      <c r="X632" s="373"/>
      <c r="Y632" s="48"/>
      <c r="Z632" s="5"/>
      <c r="AA632" s="5"/>
      <c r="AB632" s="5"/>
      <c r="AC632" s="5"/>
      <c r="AD632" s="5"/>
      <c r="AE632" s="5"/>
      <c r="AF632" s="5"/>
    </row>
    <row r="633" spans="1:32" ht="21" customHeight="1" x14ac:dyDescent="0.3">
      <c r="A633" s="5"/>
      <c r="B633" s="5"/>
      <c r="C633" s="5"/>
      <c r="D633" s="5"/>
      <c r="E633" s="5"/>
      <c r="F633" s="5"/>
      <c r="G633" s="5"/>
      <c r="H633" s="5"/>
      <c r="I633" s="53"/>
      <c r="J633" s="5"/>
      <c r="K633" s="5"/>
      <c r="L633" s="5"/>
      <c r="M633" s="5"/>
      <c r="N633" s="5"/>
      <c r="O633" s="5"/>
      <c r="P633" s="5"/>
      <c r="Q633" s="5"/>
      <c r="R633" s="5"/>
      <c r="S633" s="54"/>
      <c r="T633" s="54"/>
      <c r="U633" s="800"/>
      <c r="V633" s="56"/>
      <c r="W633" s="5"/>
      <c r="X633" s="373"/>
      <c r="Y633" s="48"/>
      <c r="Z633" s="5"/>
      <c r="AA633" s="5"/>
      <c r="AB633" s="5"/>
      <c r="AC633" s="5"/>
      <c r="AD633" s="5"/>
      <c r="AE633" s="5"/>
      <c r="AF633" s="5"/>
    </row>
    <row r="634" spans="1:32" ht="21" customHeight="1" x14ac:dyDescent="0.3">
      <c r="A634" s="5"/>
      <c r="B634" s="5"/>
      <c r="C634" s="5"/>
      <c r="D634" s="5"/>
      <c r="E634" s="5"/>
      <c r="F634" s="5"/>
      <c r="G634" s="5"/>
      <c r="H634" s="5"/>
      <c r="I634" s="53"/>
      <c r="J634" s="5"/>
      <c r="K634" s="5"/>
      <c r="L634" s="5"/>
      <c r="M634" s="5"/>
      <c r="N634" s="5"/>
      <c r="O634" s="5"/>
      <c r="P634" s="5"/>
      <c r="Q634" s="5"/>
      <c r="R634" s="5"/>
      <c r="S634" s="54"/>
      <c r="T634" s="54"/>
      <c r="U634" s="800"/>
      <c r="V634" s="56"/>
      <c r="W634" s="5"/>
      <c r="X634" s="373"/>
      <c r="Y634" s="48"/>
      <c r="Z634" s="5"/>
      <c r="AA634" s="5"/>
      <c r="AB634" s="5"/>
      <c r="AC634" s="5"/>
      <c r="AD634" s="5"/>
      <c r="AE634" s="5"/>
      <c r="AF634" s="5"/>
    </row>
    <row r="635" spans="1:32" ht="21" customHeight="1" x14ac:dyDescent="0.3">
      <c r="A635" s="5"/>
      <c r="B635" s="5"/>
      <c r="C635" s="5"/>
      <c r="D635" s="5"/>
      <c r="E635" s="5"/>
      <c r="F635" s="5"/>
      <c r="G635" s="5"/>
      <c r="H635" s="5"/>
      <c r="I635" s="53"/>
      <c r="J635" s="5"/>
      <c r="K635" s="5"/>
      <c r="L635" s="5"/>
      <c r="M635" s="5"/>
      <c r="N635" s="5"/>
      <c r="O635" s="5"/>
      <c r="P635" s="5"/>
      <c r="Q635" s="5"/>
      <c r="R635" s="5"/>
      <c r="S635" s="54"/>
      <c r="T635" s="54"/>
      <c r="U635" s="800"/>
      <c r="V635" s="56"/>
      <c r="W635" s="5"/>
      <c r="X635" s="373"/>
      <c r="Y635" s="48"/>
      <c r="Z635" s="5"/>
      <c r="AA635" s="5"/>
      <c r="AB635" s="5"/>
      <c r="AC635" s="5"/>
      <c r="AD635" s="5"/>
      <c r="AE635" s="5"/>
      <c r="AF635" s="5"/>
    </row>
    <row r="636" spans="1:32" ht="21" customHeight="1" x14ac:dyDescent="0.3">
      <c r="A636" s="5"/>
      <c r="B636" s="5"/>
      <c r="C636" s="5"/>
      <c r="D636" s="5"/>
      <c r="E636" s="5"/>
      <c r="F636" s="5"/>
      <c r="G636" s="5"/>
      <c r="H636" s="5"/>
      <c r="I636" s="53"/>
      <c r="J636" s="5"/>
      <c r="K636" s="5"/>
      <c r="L636" s="5"/>
      <c r="M636" s="5"/>
      <c r="N636" s="5"/>
      <c r="O636" s="5"/>
      <c r="P636" s="5"/>
      <c r="Q636" s="5"/>
      <c r="R636" s="5"/>
      <c r="S636" s="54"/>
      <c r="T636" s="54"/>
      <c r="U636" s="800"/>
      <c r="V636" s="56"/>
      <c r="W636" s="5"/>
      <c r="X636" s="373"/>
      <c r="Y636" s="48"/>
      <c r="Z636" s="5"/>
      <c r="AA636" s="5"/>
      <c r="AB636" s="5"/>
      <c r="AC636" s="5"/>
      <c r="AD636" s="5"/>
      <c r="AE636" s="5"/>
      <c r="AF636" s="5"/>
    </row>
    <row r="637" spans="1:32" ht="21" customHeight="1" x14ac:dyDescent="0.3">
      <c r="A637" s="5"/>
      <c r="B637" s="5"/>
      <c r="C637" s="5"/>
      <c r="D637" s="5"/>
      <c r="E637" s="5"/>
      <c r="F637" s="5"/>
      <c r="G637" s="5"/>
      <c r="H637" s="5"/>
      <c r="I637" s="53"/>
      <c r="J637" s="5"/>
      <c r="K637" s="5"/>
      <c r="L637" s="5"/>
      <c r="M637" s="5"/>
      <c r="N637" s="5"/>
      <c r="O637" s="5"/>
      <c r="P637" s="5"/>
      <c r="Q637" s="5"/>
      <c r="R637" s="5"/>
      <c r="S637" s="54"/>
      <c r="T637" s="54"/>
      <c r="U637" s="800"/>
      <c r="V637" s="56"/>
      <c r="W637" s="5"/>
      <c r="X637" s="373"/>
      <c r="Y637" s="48"/>
      <c r="Z637" s="5"/>
      <c r="AA637" s="5"/>
      <c r="AB637" s="5"/>
      <c r="AC637" s="5"/>
      <c r="AD637" s="5"/>
      <c r="AE637" s="5"/>
      <c r="AF637" s="5"/>
    </row>
    <row r="638" spans="1:32" ht="21" customHeight="1" x14ac:dyDescent="0.3">
      <c r="A638" s="5"/>
      <c r="B638" s="5"/>
      <c r="C638" s="5"/>
      <c r="D638" s="5"/>
      <c r="E638" s="5"/>
      <c r="F638" s="5"/>
      <c r="G638" s="5"/>
      <c r="H638" s="5"/>
      <c r="I638" s="53"/>
      <c r="J638" s="5"/>
      <c r="K638" s="5"/>
      <c r="L638" s="5"/>
      <c r="M638" s="5"/>
      <c r="N638" s="5"/>
      <c r="O638" s="5"/>
      <c r="P638" s="5"/>
      <c r="Q638" s="5"/>
      <c r="R638" s="5"/>
      <c r="S638" s="54"/>
      <c r="T638" s="54"/>
      <c r="U638" s="800"/>
      <c r="V638" s="56"/>
      <c r="W638" s="5"/>
      <c r="X638" s="373"/>
      <c r="Y638" s="48"/>
      <c r="Z638" s="5"/>
      <c r="AA638" s="5"/>
      <c r="AB638" s="5"/>
      <c r="AC638" s="5"/>
      <c r="AD638" s="5"/>
      <c r="AE638" s="5"/>
      <c r="AF638" s="5"/>
    </row>
    <row r="639" spans="1:32" ht="21" customHeight="1" x14ac:dyDescent="0.3">
      <c r="A639" s="5"/>
      <c r="B639" s="5"/>
      <c r="C639" s="5"/>
      <c r="D639" s="5"/>
      <c r="E639" s="5"/>
      <c r="F639" s="5"/>
      <c r="G639" s="5"/>
      <c r="H639" s="5"/>
      <c r="I639" s="53"/>
      <c r="J639" s="5"/>
      <c r="K639" s="5"/>
      <c r="L639" s="5"/>
      <c r="M639" s="5"/>
      <c r="N639" s="5"/>
      <c r="O639" s="5"/>
      <c r="P639" s="5"/>
      <c r="Q639" s="5"/>
      <c r="R639" s="5"/>
      <c r="S639" s="54"/>
      <c r="T639" s="54"/>
      <c r="U639" s="800"/>
      <c r="V639" s="56"/>
      <c r="W639" s="5"/>
      <c r="X639" s="373"/>
      <c r="Y639" s="48"/>
      <c r="Z639" s="5"/>
      <c r="AA639" s="5"/>
      <c r="AB639" s="5"/>
      <c r="AC639" s="5"/>
      <c r="AD639" s="5"/>
      <c r="AE639" s="5"/>
      <c r="AF639" s="5"/>
    </row>
    <row r="640" spans="1:32" ht="21" customHeight="1" x14ac:dyDescent="0.3">
      <c r="A640" s="5"/>
      <c r="B640" s="5"/>
      <c r="C640" s="5"/>
      <c r="D640" s="5"/>
      <c r="E640" s="5"/>
      <c r="F640" s="5"/>
      <c r="G640" s="5"/>
      <c r="H640" s="5"/>
      <c r="I640" s="53"/>
      <c r="J640" s="5"/>
      <c r="K640" s="5"/>
      <c r="L640" s="5"/>
      <c r="M640" s="5"/>
      <c r="N640" s="5"/>
      <c r="O640" s="5"/>
      <c r="P640" s="5"/>
      <c r="Q640" s="5"/>
      <c r="R640" s="5"/>
      <c r="S640" s="54"/>
      <c r="T640" s="54"/>
      <c r="U640" s="800"/>
      <c r="V640" s="56"/>
      <c r="W640" s="5"/>
      <c r="X640" s="373"/>
      <c r="Y640" s="48"/>
      <c r="Z640" s="5"/>
      <c r="AA640" s="5"/>
      <c r="AB640" s="5"/>
      <c r="AC640" s="5"/>
      <c r="AD640" s="5"/>
      <c r="AE640" s="5"/>
      <c r="AF640" s="5"/>
    </row>
    <row r="641" spans="1:32" ht="21" customHeight="1" x14ac:dyDescent="0.3">
      <c r="A641" s="5"/>
      <c r="B641" s="5"/>
      <c r="C641" s="5"/>
      <c r="D641" s="5"/>
      <c r="E641" s="5"/>
      <c r="F641" s="5"/>
      <c r="G641" s="5"/>
      <c r="H641" s="5"/>
      <c r="I641" s="53"/>
      <c r="J641" s="5"/>
      <c r="K641" s="5"/>
      <c r="L641" s="5"/>
      <c r="M641" s="5"/>
      <c r="N641" s="5"/>
      <c r="O641" s="5"/>
      <c r="P641" s="5"/>
      <c r="Q641" s="5"/>
      <c r="R641" s="5"/>
      <c r="S641" s="54"/>
      <c r="T641" s="54"/>
      <c r="U641" s="800"/>
      <c r="V641" s="56"/>
      <c r="W641" s="5"/>
      <c r="X641" s="373"/>
      <c r="Y641" s="48"/>
      <c r="Z641" s="5"/>
      <c r="AA641" s="5"/>
      <c r="AB641" s="5"/>
      <c r="AC641" s="5"/>
      <c r="AD641" s="5"/>
      <c r="AE641" s="5"/>
      <c r="AF641" s="5"/>
    </row>
    <row r="642" spans="1:32" ht="21" customHeight="1" x14ac:dyDescent="0.3">
      <c r="A642" s="5"/>
      <c r="B642" s="5"/>
      <c r="C642" s="5"/>
      <c r="D642" s="5"/>
      <c r="E642" s="5"/>
      <c r="F642" s="5"/>
      <c r="G642" s="5"/>
      <c r="H642" s="5"/>
      <c r="I642" s="53"/>
      <c r="J642" s="5"/>
      <c r="K642" s="5"/>
      <c r="L642" s="5"/>
      <c r="M642" s="5"/>
      <c r="N642" s="5"/>
      <c r="O642" s="5"/>
      <c r="P642" s="5"/>
      <c r="Q642" s="5"/>
      <c r="R642" s="5"/>
      <c r="S642" s="54"/>
      <c r="T642" s="54"/>
      <c r="U642" s="800"/>
      <c r="V642" s="56"/>
      <c r="W642" s="5"/>
      <c r="X642" s="373"/>
      <c r="Y642" s="48"/>
      <c r="Z642" s="5"/>
      <c r="AA642" s="5"/>
      <c r="AB642" s="5"/>
      <c r="AC642" s="5"/>
      <c r="AD642" s="5"/>
      <c r="AE642" s="5"/>
      <c r="AF642" s="5"/>
    </row>
    <row r="643" spans="1:32" ht="21" customHeight="1" x14ac:dyDescent="0.3">
      <c r="A643" s="5"/>
      <c r="B643" s="5"/>
      <c r="C643" s="5"/>
      <c r="D643" s="5"/>
      <c r="E643" s="5"/>
      <c r="F643" s="5"/>
      <c r="G643" s="5"/>
      <c r="H643" s="5"/>
      <c r="I643" s="53"/>
      <c r="J643" s="5"/>
      <c r="K643" s="5"/>
      <c r="L643" s="5"/>
      <c r="M643" s="5"/>
      <c r="N643" s="5"/>
      <c r="O643" s="5"/>
      <c r="P643" s="5"/>
      <c r="Q643" s="5"/>
      <c r="R643" s="5"/>
      <c r="S643" s="54"/>
      <c r="T643" s="54"/>
      <c r="U643" s="800"/>
      <c r="V643" s="56"/>
      <c r="W643" s="5"/>
      <c r="X643" s="373"/>
      <c r="Y643" s="48"/>
      <c r="Z643" s="5"/>
      <c r="AA643" s="5"/>
      <c r="AB643" s="5"/>
      <c r="AC643" s="5"/>
      <c r="AD643" s="5"/>
      <c r="AE643" s="5"/>
      <c r="AF643" s="5"/>
    </row>
    <row r="644" spans="1:32" ht="21" customHeight="1" x14ac:dyDescent="0.3">
      <c r="A644" s="5"/>
      <c r="B644" s="5"/>
      <c r="C644" s="5"/>
      <c r="D644" s="5"/>
      <c r="E644" s="5"/>
      <c r="F644" s="5"/>
      <c r="G644" s="5"/>
      <c r="H644" s="5"/>
      <c r="I644" s="53"/>
      <c r="J644" s="5"/>
      <c r="K644" s="5"/>
      <c r="L644" s="5"/>
      <c r="M644" s="5"/>
      <c r="N644" s="5"/>
      <c r="O644" s="5"/>
      <c r="P644" s="5"/>
      <c r="Q644" s="5"/>
      <c r="R644" s="5"/>
      <c r="S644" s="54"/>
      <c r="T644" s="54"/>
      <c r="U644" s="800"/>
      <c r="V644" s="56"/>
      <c r="W644" s="5"/>
      <c r="X644" s="373"/>
      <c r="Y644" s="48"/>
      <c r="Z644" s="5"/>
      <c r="AA644" s="5"/>
      <c r="AB644" s="5"/>
      <c r="AC644" s="5"/>
      <c r="AD644" s="5"/>
      <c r="AE644" s="5"/>
      <c r="AF644" s="5"/>
    </row>
    <row r="645" spans="1:32" ht="21" customHeight="1" x14ac:dyDescent="0.3">
      <c r="A645" s="5"/>
      <c r="B645" s="5"/>
      <c r="C645" s="5"/>
      <c r="D645" s="5"/>
      <c r="E645" s="5"/>
      <c r="F645" s="5"/>
      <c r="G645" s="5"/>
      <c r="H645" s="5"/>
      <c r="I645" s="53"/>
      <c r="J645" s="5"/>
      <c r="K645" s="5"/>
      <c r="L645" s="5"/>
      <c r="M645" s="5"/>
      <c r="N645" s="5"/>
      <c r="O645" s="5"/>
      <c r="P645" s="5"/>
      <c r="Q645" s="5"/>
      <c r="R645" s="5"/>
      <c r="S645" s="54"/>
      <c r="T645" s="54"/>
      <c r="U645" s="800"/>
      <c r="V645" s="56"/>
      <c r="W645" s="5"/>
      <c r="X645" s="373"/>
      <c r="Y645" s="48"/>
      <c r="Z645" s="5"/>
      <c r="AA645" s="5"/>
      <c r="AB645" s="5"/>
      <c r="AC645" s="5"/>
      <c r="AD645" s="5"/>
      <c r="AE645" s="5"/>
      <c r="AF645" s="5"/>
    </row>
    <row r="646" spans="1:32" ht="21" customHeight="1" x14ac:dyDescent="0.3">
      <c r="A646" s="5"/>
      <c r="B646" s="5"/>
      <c r="C646" s="5"/>
      <c r="D646" s="5"/>
      <c r="E646" s="5"/>
      <c r="F646" s="5"/>
      <c r="G646" s="5"/>
      <c r="H646" s="5"/>
      <c r="I646" s="53"/>
      <c r="J646" s="5"/>
      <c r="K646" s="5"/>
      <c r="L646" s="5"/>
      <c r="M646" s="5"/>
      <c r="N646" s="5"/>
      <c r="O646" s="5"/>
      <c r="P646" s="5"/>
      <c r="Q646" s="5"/>
      <c r="R646" s="5"/>
      <c r="S646" s="54"/>
      <c r="T646" s="54"/>
      <c r="U646" s="800"/>
      <c r="V646" s="56"/>
      <c r="W646" s="5"/>
      <c r="X646" s="373"/>
      <c r="Y646" s="48"/>
      <c r="Z646" s="5"/>
      <c r="AA646" s="5"/>
      <c r="AB646" s="5"/>
      <c r="AC646" s="5"/>
      <c r="AD646" s="5"/>
      <c r="AE646" s="5"/>
      <c r="AF646" s="5"/>
    </row>
    <row r="647" spans="1:32" ht="21" customHeight="1" x14ac:dyDescent="0.3">
      <c r="A647" s="5"/>
      <c r="B647" s="5"/>
      <c r="C647" s="5"/>
      <c r="D647" s="5"/>
      <c r="E647" s="5"/>
      <c r="F647" s="5"/>
      <c r="G647" s="5"/>
      <c r="H647" s="5"/>
      <c r="I647" s="53"/>
      <c r="J647" s="5"/>
      <c r="K647" s="5"/>
      <c r="L647" s="5"/>
      <c r="M647" s="5"/>
      <c r="N647" s="5"/>
      <c r="O647" s="5"/>
      <c r="P647" s="5"/>
      <c r="Q647" s="5"/>
      <c r="R647" s="5"/>
      <c r="S647" s="54"/>
      <c r="T647" s="54"/>
      <c r="U647" s="800"/>
      <c r="V647" s="56"/>
      <c r="W647" s="5"/>
      <c r="X647" s="373"/>
      <c r="Y647" s="48"/>
      <c r="Z647" s="5"/>
      <c r="AA647" s="5"/>
      <c r="AB647" s="5"/>
      <c r="AC647" s="5"/>
      <c r="AD647" s="5"/>
      <c r="AE647" s="5"/>
      <c r="AF647" s="5"/>
    </row>
    <row r="648" spans="1:32" ht="21" customHeight="1" x14ac:dyDescent="0.3">
      <c r="A648" s="5"/>
      <c r="B648" s="5"/>
      <c r="C648" s="5"/>
      <c r="D648" s="5"/>
      <c r="E648" s="5"/>
      <c r="F648" s="5"/>
      <c r="G648" s="5"/>
      <c r="H648" s="5"/>
      <c r="I648" s="53"/>
      <c r="J648" s="5"/>
      <c r="K648" s="5"/>
      <c r="L648" s="5"/>
      <c r="M648" s="5"/>
      <c r="N648" s="5"/>
      <c r="O648" s="5"/>
      <c r="P648" s="5"/>
      <c r="Q648" s="5"/>
      <c r="R648" s="5"/>
      <c r="S648" s="54"/>
      <c r="T648" s="54"/>
      <c r="U648" s="800"/>
      <c r="V648" s="56"/>
      <c r="W648" s="5"/>
      <c r="X648" s="373"/>
      <c r="Y648" s="48"/>
      <c r="Z648" s="5"/>
      <c r="AA648" s="5"/>
      <c r="AB648" s="5"/>
      <c r="AC648" s="5"/>
      <c r="AD648" s="5"/>
      <c r="AE648" s="5"/>
      <c r="AF648" s="5"/>
    </row>
    <row r="649" spans="1:32" ht="21" customHeight="1" x14ac:dyDescent="0.3">
      <c r="A649" s="5"/>
      <c r="B649" s="5"/>
      <c r="C649" s="5"/>
      <c r="D649" s="5"/>
      <c r="E649" s="5"/>
      <c r="F649" s="5"/>
      <c r="G649" s="5"/>
      <c r="H649" s="5"/>
      <c r="I649" s="53"/>
      <c r="J649" s="5"/>
      <c r="K649" s="5"/>
      <c r="L649" s="5"/>
      <c r="M649" s="5"/>
      <c r="N649" s="5"/>
      <c r="O649" s="5"/>
      <c r="P649" s="5"/>
      <c r="Q649" s="5"/>
      <c r="R649" s="5"/>
      <c r="S649" s="54"/>
      <c r="T649" s="54"/>
      <c r="U649" s="800"/>
      <c r="V649" s="56"/>
      <c r="W649" s="5"/>
      <c r="X649" s="373"/>
      <c r="Y649" s="48"/>
      <c r="Z649" s="5"/>
      <c r="AA649" s="5"/>
      <c r="AB649" s="5"/>
      <c r="AC649" s="5"/>
      <c r="AD649" s="5"/>
      <c r="AE649" s="5"/>
      <c r="AF649" s="5"/>
    </row>
    <row r="650" spans="1:32" ht="21" customHeight="1" x14ac:dyDescent="0.3">
      <c r="A650" s="5"/>
      <c r="B650" s="5"/>
      <c r="C650" s="5"/>
      <c r="D650" s="5"/>
      <c r="E650" s="5"/>
      <c r="F650" s="5"/>
      <c r="G650" s="5"/>
      <c r="H650" s="5"/>
      <c r="I650" s="53"/>
      <c r="J650" s="5"/>
      <c r="K650" s="5"/>
      <c r="L650" s="5"/>
      <c r="M650" s="5"/>
      <c r="N650" s="5"/>
      <c r="O650" s="5"/>
      <c r="P650" s="5"/>
      <c r="Q650" s="5"/>
      <c r="R650" s="5"/>
      <c r="S650" s="54"/>
      <c r="T650" s="54"/>
      <c r="U650" s="800"/>
      <c r="V650" s="56"/>
      <c r="W650" s="5"/>
      <c r="X650" s="373"/>
      <c r="Y650" s="48"/>
      <c r="Z650" s="5"/>
      <c r="AA650" s="5"/>
      <c r="AB650" s="5"/>
      <c r="AC650" s="5"/>
      <c r="AD650" s="5"/>
      <c r="AE650" s="5"/>
      <c r="AF650" s="5"/>
    </row>
    <row r="651" spans="1:32" ht="21" customHeight="1" x14ac:dyDescent="0.3">
      <c r="A651" s="5"/>
      <c r="B651" s="5"/>
      <c r="C651" s="5"/>
      <c r="D651" s="5"/>
      <c r="E651" s="5"/>
      <c r="F651" s="5"/>
      <c r="G651" s="5"/>
      <c r="H651" s="5"/>
      <c r="I651" s="53"/>
      <c r="J651" s="5"/>
      <c r="K651" s="5"/>
      <c r="L651" s="5"/>
      <c r="M651" s="5"/>
      <c r="N651" s="5"/>
      <c r="O651" s="5"/>
      <c r="P651" s="5"/>
      <c r="Q651" s="5"/>
      <c r="R651" s="5"/>
      <c r="S651" s="54"/>
      <c r="T651" s="54"/>
      <c r="U651" s="800"/>
      <c r="V651" s="56"/>
      <c r="W651" s="5"/>
      <c r="X651" s="373"/>
      <c r="Y651" s="48"/>
      <c r="Z651" s="5"/>
      <c r="AA651" s="5"/>
      <c r="AB651" s="5"/>
      <c r="AC651" s="5"/>
      <c r="AD651" s="5"/>
      <c r="AE651" s="5"/>
      <c r="AF651" s="5"/>
    </row>
    <row r="652" spans="1:32" ht="21" customHeight="1" x14ac:dyDescent="0.3">
      <c r="A652" s="5"/>
      <c r="B652" s="5"/>
      <c r="C652" s="5"/>
      <c r="D652" s="5"/>
      <c r="E652" s="5"/>
      <c r="F652" s="5"/>
      <c r="G652" s="5"/>
      <c r="H652" s="5"/>
      <c r="I652" s="53"/>
      <c r="J652" s="5"/>
      <c r="K652" s="5"/>
      <c r="L652" s="5"/>
      <c r="M652" s="5"/>
      <c r="N652" s="5"/>
      <c r="O652" s="5"/>
      <c r="P652" s="5"/>
      <c r="Q652" s="5"/>
      <c r="R652" s="5"/>
      <c r="S652" s="54"/>
      <c r="T652" s="54"/>
      <c r="U652" s="800"/>
      <c r="V652" s="56"/>
      <c r="W652" s="5"/>
      <c r="X652" s="373"/>
      <c r="Y652" s="48"/>
      <c r="Z652" s="5"/>
      <c r="AA652" s="5"/>
      <c r="AB652" s="5"/>
      <c r="AC652" s="5"/>
      <c r="AD652" s="5"/>
      <c r="AE652" s="5"/>
      <c r="AF652" s="5"/>
    </row>
    <row r="653" spans="1:32" ht="21" customHeight="1" x14ac:dyDescent="0.3">
      <c r="A653" s="5"/>
      <c r="B653" s="5"/>
      <c r="C653" s="5"/>
      <c r="D653" s="5"/>
      <c r="E653" s="5"/>
      <c r="F653" s="5"/>
      <c r="G653" s="5"/>
      <c r="H653" s="5"/>
      <c r="I653" s="53"/>
      <c r="J653" s="5"/>
      <c r="K653" s="5"/>
      <c r="L653" s="5"/>
      <c r="M653" s="5"/>
      <c r="N653" s="5"/>
      <c r="O653" s="5"/>
      <c r="P653" s="5"/>
      <c r="Q653" s="5"/>
      <c r="R653" s="5"/>
      <c r="S653" s="54"/>
      <c r="T653" s="54"/>
      <c r="U653" s="800"/>
      <c r="V653" s="56"/>
      <c r="W653" s="5"/>
      <c r="X653" s="373"/>
      <c r="Y653" s="48"/>
      <c r="Z653" s="5"/>
      <c r="AA653" s="5"/>
      <c r="AB653" s="5"/>
      <c r="AC653" s="5"/>
      <c r="AD653" s="5"/>
      <c r="AE653" s="5"/>
      <c r="AF653" s="5"/>
    </row>
    <row r="654" spans="1:32" ht="21" customHeight="1" x14ac:dyDescent="0.3">
      <c r="A654" s="5"/>
      <c r="B654" s="5"/>
      <c r="C654" s="5"/>
      <c r="D654" s="5"/>
      <c r="E654" s="5"/>
      <c r="F654" s="5"/>
      <c r="G654" s="5"/>
      <c r="H654" s="5"/>
      <c r="I654" s="53"/>
      <c r="J654" s="5"/>
      <c r="K654" s="5"/>
      <c r="L654" s="5"/>
      <c r="M654" s="5"/>
      <c r="N654" s="5"/>
      <c r="O654" s="5"/>
      <c r="P654" s="5"/>
      <c r="Q654" s="5"/>
      <c r="R654" s="5"/>
      <c r="S654" s="54"/>
      <c r="T654" s="54"/>
      <c r="U654" s="800"/>
      <c r="V654" s="56"/>
      <c r="W654" s="5"/>
      <c r="X654" s="373"/>
      <c r="Y654" s="48"/>
      <c r="Z654" s="5"/>
      <c r="AA654" s="5"/>
      <c r="AB654" s="5"/>
      <c r="AC654" s="5"/>
      <c r="AD654" s="5"/>
      <c r="AE654" s="5"/>
      <c r="AF654" s="5"/>
    </row>
    <row r="655" spans="1:32" ht="21" customHeight="1" x14ac:dyDescent="0.3">
      <c r="A655" s="5"/>
      <c r="B655" s="5"/>
      <c r="C655" s="5"/>
      <c r="D655" s="5"/>
      <c r="E655" s="5"/>
      <c r="F655" s="5"/>
      <c r="G655" s="5"/>
      <c r="H655" s="5"/>
      <c r="I655" s="53"/>
      <c r="J655" s="5"/>
      <c r="K655" s="5"/>
      <c r="L655" s="5"/>
      <c r="M655" s="5"/>
      <c r="N655" s="5"/>
      <c r="O655" s="5"/>
      <c r="P655" s="5"/>
      <c r="Q655" s="5"/>
      <c r="R655" s="5"/>
      <c r="S655" s="54"/>
      <c r="T655" s="54"/>
      <c r="U655" s="800"/>
      <c r="V655" s="56"/>
      <c r="W655" s="5"/>
      <c r="X655" s="373"/>
      <c r="Y655" s="48"/>
      <c r="Z655" s="5"/>
      <c r="AA655" s="5"/>
      <c r="AB655" s="5"/>
      <c r="AC655" s="5"/>
      <c r="AD655" s="5"/>
      <c r="AE655" s="5"/>
      <c r="AF655" s="5"/>
    </row>
    <row r="656" spans="1:32" ht="21" customHeight="1" x14ac:dyDescent="0.3">
      <c r="A656" s="5"/>
      <c r="B656" s="5"/>
      <c r="C656" s="5"/>
      <c r="D656" s="5"/>
      <c r="E656" s="5"/>
      <c r="F656" s="5"/>
      <c r="G656" s="5"/>
      <c r="H656" s="5"/>
      <c r="I656" s="53"/>
      <c r="J656" s="5"/>
      <c r="K656" s="5"/>
      <c r="L656" s="5"/>
      <c r="M656" s="5"/>
      <c r="N656" s="5"/>
      <c r="O656" s="5"/>
      <c r="P656" s="5"/>
      <c r="Q656" s="5"/>
      <c r="R656" s="5"/>
      <c r="S656" s="54"/>
      <c r="T656" s="54"/>
      <c r="U656" s="800"/>
      <c r="V656" s="56"/>
      <c r="W656" s="5"/>
      <c r="X656" s="373"/>
      <c r="Y656" s="48"/>
      <c r="Z656" s="5"/>
      <c r="AA656" s="5"/>
      <c r="AB656" s="5"/>
      <c r="AC656" s="5"/>
      <c r="AD656" s="5"/>
      <c r="AE656" s="5"/>
      <c r="AF656" s="5"/>
    </row>
    <row r="657" spans="1:32" ht="21" customHeight="1" x14ac:dyDescent="0.3">
      <c r="A657" s="5"/>
      <c r="B657" s="5"/>
      <c r="C657" s="5"/>
      <c r="D657" s="5"/>
      <c r="E657" s="5"/>
      <c r="F657" s="5"/>
      <c r="G657" s="5"/>
      <c r="H657" s="5"/>
      <c r="I657" s="53"/>
      <c r="J657" s="5"/>
      <c r="K657" s="5"/>
      <c r="L657" s="5"/>
      <c r="M657" s="5"/>
      <c r="N657" s="5"/>
      <c r="O657" s="5"/>
      <c r="P657" s="5"/>
      <c r="Q657" s="5"/>
      <c r="R657" s="5"/>
      <c r="S657" s="54"/>
      <c r="T657" s="54"/>
      <c r="U657" s="800"/>
      <c r="V657" s="56"/>
      <c r="W657" s="5"/>
      <c r="X657" s="373"/>
      <c r="Y657" s="48"/>
      <c r="Z657" s="5"/>
      <c r="AA657" s="5"/>
      <c r="AB657" s="5"/>
      <c r="AC657" s="5"/>
      <c r="AD657" s="5"/>
      <c r="AE657" s="5"/>
      <c r="AF657" s="5"/>
    </row>
    <row r="658" spans="1:32" ht="21" customHeight="1" x14ac:dyDescent="0.3">
      <c r="A658" s="5"/>
      <c r="B658" s="5"/>
      <c r="C658" s="5"/>
      <c r="D658" s="5"/>
      <c r="E658" s="5"/>
      <c r="F658" s="5"/>
      <c r="G658" s="5"/>
      <c r="H658" s="5"/>
      <c r="I658" s="53"/>
      <c r="J658" s="5"/>
      <c r="K658" s="5"/>
      <c r="L658" s="5"/>
      <c r="M658" s="5"/>
      <c r="N658" s="5"/>
      <c r="O658" s="5"/>
      <c r="P658" s="5"/>
      <c r="Q658" s="5"/>
      <c r="R658" s="5"/>
      <c r="S658" s="54"/>
      <c r="T658" s="54"/>
      <c r="U658" s="800"/>
      <c r="V658" s="56"/>
      <c r="W658" s="5"/>
      <c r="X658" s="373"/>
      <c r="Y658" s="48"/>
      <c r="Z658" s="5"/>
      <c r="AA658" s="5"/>
      <c r="AB658" s="5"/>
      <c r="AC658" s="5"/>
      <c r="AD658" s="5"/>
      <c r="AE658" s="5"/>
      <c r="AF658" s="5"/>
    </row>
    <row r="659" spans="1:32" ht="21" customHeight="1" x14ac:dyDescent="0.3">
      <c r="A659" s="5"/>
      <c r="B659" s="5"/>
      <c r="C659" s="5"/>
      <c r="D659" s="5"/>
      <c r="E659" s="5"/>
      <c r="F659" s="5"/>
      <c r="G659" s="5"/>
      <c r="H659" s="5"/>
      <c r="I659" s="53"/>
      <c r="J659" s="5"/>
      <c r="K659" s="5"/>
      <c r="L659" s="5"/>
      <c r="M659" s="5"/>
      <c r="N659" s="5"/>
      <c r="O659" s="5"/>
      <c r="P659" s="5"/>
      <c r="Q659" s="5"/>
      <c r="R659" s="5"/>
      <c r="S659" s="54"/>
      <c r="T659" s="54"/>
      <c r="U659" s="800"/>
      <c r="V659" s="56"/>
      <c r="W659" s="5"/>
      <c r="X659" s="373"/>
      <c r="Y659" s="48"/>
      <c r="Z659" s="5"/>
      <c r="AA659" s="5"/>
      <c r="AB659" s="5"/>
      <c r="AC659" s="5"/>
      <c r="AD659" s="5"/>
      <c r="AE659" s="5"/>
      <c r="AF659" s="5"/>
    </row>
    <row r="660" spans="1:32" ht="21" customHeight="1" x14ac:dyDescent="0.3">
      <c r="A660" s="5"/>
      <c r="B660" s="5"/>
      <c r="C660" s="5"/>
      <c r="D660" s="5"/>
      <c r="E660" s="5"/>
      <c r="F660" s="5"/>
      <c r="G660" s="5"/>
      <c r="H660" s="5"/>
      <c r="I660" s="53"/>
      <c r="J660" s="5"/>
      <c r="K660" s="5"/>
      <c r="L660" s="5"/>
      <c r="M660" s="5"/>
      <c r="N660" s="5"/>
      <c r="O660" s="5"/>
      <c r="P660" s="5"/>
      <c r="Q660" s="5"/>
      <c r="R660" s="5"/>
      <c r="S660" s="54"/>
      <c r="T660" s="54"/>
      <c r="U660" s="800"/>
      <c r="V660" s="56"/>
      <c r="W660" s="5"/>
      <c r="X660" s="373"/>
      <c r="Y660" s="48"/>
      <c r="Z660" s="5"/>
      <c r="AA660" s="5"/>
      <c r="AB660" s="5"/>
      <c r="AC660" s="5"/>
      <c r="AD660" s="5"/>
      <c r="AE660" s="5"/>
      <c r="AF660" s="5"/>
    </row>
    <row r="661" spans="1:32" ht="21" customHeight="1" x14ac:dyDescent="0.3">
      <c r="A661" s="5"/>
      <c r="B661" s="5"/>
      <c r="C661" s="5"/>
      <c r="D661" s="5"/>
      <c r="E661" s="5"/>
      <c r="F661" s="5"/>
      <c r="G661" s="5"/>
      <c r="H661" s="5"/>
      <c r="I661" s="53"/>
      <c r="J661" s="5"/>
      <c r="K661" s="5"/>
      <c r="L661" s="5"/>
      <c r="M661" s="5"/>
      <c r="N661" s="5"/>
      <c r="O661" s="5"/>
      <c r="P661" s="5"/>
      <c r="Q661" s="5"/>
      <c r="R661" s="5"/>
      <c r="S661" s="54"/>
      <c r="T661" s="54"/>
      <c r="U661" s="800"/>
      <c r="V661" s="56"/>
      <c r="W661" s="5"/>
      <c r="X661" s="373"/>
      <c r="Y661" s="48"/>
      <c r="Z661" s="5"/>
      <c r="AA661" s="5"/>
      <c r="AB661" s="5"/>
      <c r="AC661" s="5"/>
      <c r="AD661" s="5"/>
      <c r="AE661" s="5"/>
      <c r="AF661" s="5"/>
    </row>
    <row r="662" spans="1:32" ht="21" customHeight="1" x14ac:dyDescent="0.3">
      <c r="A662" s="5"/>
      <c r="B662" s="5"/>
      <c r="C662" s="5"/>
      <c r="D662" s="5"/>
      <c r="E662" s="5"/>
      <c r="F662" s="5"/>
      <c r="G662" s="5"/>
      <c r="H662" s="5"/>
      <c r="I662" s="53"/>
      <c r="J662" s="5"/>
      <c r="K662" s="5"/>
      <c r="L662" s="5"/>
      <c r="M662" s="5"/>
      <c r="N662" s="5"/>
      <c r="O662" s="5"/>
      <c r="P662" s="5"/>
      <c r="Q662" s="5"/>
      <c r="R662" s="5"/>
      <c r="S662" s="54"/>
      <c r="T662" s="54"/>
      <c r="U662" s="800"/>
      <c r="V662" s="56"/>
      <c r="W662" s="5"/>
      <c r="X662" s="373"/>
      <c r="Y662" s="48"/>
      <c r="Z662" s="5"/>
      <c r="AA662" s="5"/>
      <c r="AB662" s="5"/>
      <c r="AC662" s="5"/>
      <c r="AD662" s="5"/>
      <c r="AE662" s="5"/>
      <c r="AF662" s="5"/>
    </row>
    <row r="663" spans="1:32" ht="21" customHeight="1" x14ac:dyDescent="0.3">
      <c r="A663" s="5"/>
      <c r="B663" s="5"/>
      <c r="C663" s="5"/>
      <c r="D663" s="5"/>
      <c r="E663" s="5"/>
      <c r="F663" s="5"/>
      <c r="G663" s="5"/>
      <c r="H663" s="5"/>
      <c r="I663" s="53"/>
      <c r="J663" s="5"/>
      <c r="K663" s="5"/>
      <c r="L663" s="5"/>
      <c r="M663" s="5"/>
      <c r="N663" s="5"/>
      <c r="O663" s="5"/>
      <c r="P663" s="5"/>
      <c r="Q663" s="5"/>
      <c r="R663" s="5"/>
      <c r="S663" s="54"/>
      <c r="T663" s="54"/>
      <c r="U663" s="800"/>
      <c r="V663" s="56"/>
      <c r="W663" s="5"/>
      <c r="X663" s="373"/>
      <c r="Y663" s="48"/>
      <c r="Z663" s="5"/>
      <c r="AA663" s="5"/>
      <c r="AB663" s="5"/>
      <c r="AC663" s="5"/>
      <c r="AD663" s="5"/>
      <c r="AE663" s="5"/>
      <c r="AF663" s="5"/>
    </row>
    <row r="664" spans="1:32" ht="21" customHeight="1" x14ac:dyDescent="0.3">
      <c r="A664" s="5"/>
      <c r="B664" s="5"/>
      <c r="C664" s="5"/>
      <c r="D664" s="5"/>
      <c r="E664" s="5"/>
      <c r="F664" s="5"/>
      <c r="G664" s="5"/>
      <c r="H664" s="5"/>
      <c r="I664" s="53"/>
      <c r="J664" s="5"/>
      <c r="K664" s="5"/>
      <c r="L664" s="5"/>
      <c r="M664" s="5"/>
      <c r="N664" s="5"/>
      <c r="O664" s="5"/>
      <c r="P664" s="5"/>
      <c r="Q664" s="5"/>
      <c r="R664" s="5"/>
      <c r="S664" s="54"/>
      <c r="T664" s="54"/>
      <c r="U664" s="800"/>
      <c r="V664" s="56"/>
      <c r="W664" s="5"/>
      <c r="X664" s="373"/>
      <c r="Y664" s="48"/>
      <c r="Z664" s="5"/>
      <c r="AA664" s="5"/>
      <c r="AB664" s="5"/>
      <c r="AC664" s="5"/>
      <c r="AD664" s="5"/>
      <c r="AE664" s="5"/>
      <c r="AF664" s="5"/>
    </row>
    <row r="665" spans="1:32" ht="21" customHeight="1" x14ac:dyDescent="0.3">
      <c r="A665" s="5"/>
      <c r="B665" s="5"/>
      <c r="C665" s="5"/>
      <c r="D665" s="5"/>
      <c r="E665" s="5"/>
      <c r="F665" s="5"/>
      <c r="G665" s="5"/>
      <c r="H665" s="5"/>
      <c r="I665" s="53"/>
      <c r="J665" s="5"/>
      <c r="K665" s="5"/>
      <c r="L665" s="5"/>
      <c r="M665" s="5"/>
      <c r="N665" s="5"/>
      <c r="O665" s="5"/>
      <c r="P665" s="5"/>
      <c r="Q665" s="5"/>
      <c r="R665" s="5"/>
      <c r="S665" s="54"/>
      <c r="T665" s="54"/>
      <c r="U665" s="800"/>
      <c r="V665" s="56"/>
      <c r="W665" s="5"/>
      <c r="X665" s="373"/>
      <c r="Y665" s="48"/>
      <c r="Z665" s="5"/>
      <c r="AA665" s="5"/>
      <c r="AB665" s="5"/>
      <c r="AC665" s="5"/>
      <c r="AD665" s="5"/>
      <c r="AE665" s="5"/>
      <c r="AF665" s="5"/>
    </row>
    <row r="666" spans="1:32" ht="21" customHeight="1" x14ac:dyDescent="0.3">
      <c r="A666" s="5"/>
      <c r="B666" s="5"/>
      <c r="C666" s="5"/>
      <c r="D666" s="5"/>
      <c r="E666" s="5"/>
      <c r="F666" s="5"/>
      <c r="G666" s="5"/>
      <c r="H666" s="5"/>
      <c r="I666" s="53"/>
      <c r="J666" s="5"/>
      <c r="K666" s="5"/>
      <c r="L666" s="5"/>
      <c r="M666" s="5"/>
      <c r="N666" s="5"/>
      <c r="O666" s="5"/>
      <c r="P666" s="5"/>
      <c r="Q666" s="5"/>
      <c r="R666" s="5"/>
      <c r="S666" s="54"/>
      <c r="T666" s="54"/>
      <c r="U666" s="800"/>
      <c r="V666" s="56"/>
      <c r="W666" s="5"/>
      <c r="X666" s="373"/>
      <c r="Y666" s="48"/>
      <c r="Z666" s="5"/>
      <c r="AA666" s="5"/>
      <c r="AB666" s="5"/>
      <c r="AC666" s="5"/>
      <c r="AD666" s="5"/>
      <c r="AE666" s="5"/>
      <c r="AF666" s="5"/>
    </row>
    <row r="667" spans="1:32" ht="21" customHeight="1" x14ac:dyDescent="0.3">
      <c r="A667" s="5"/>
      <c r="B667" s="5"/>
      <c r="C667" s="5"/>
      <c r="D667" s="5"/>
      <c r="E667" s="5"/>
      <c r="F667" s="5"/>
      <c r="G667" s="5"/>
      <c r="H667" s="5"/>
      <c r="I667" s="53"/>
      <c r="J667" s="5"/>
      <c r="K667" s="5"/>
      <c r="L667" s="5"/>
      <c r="M667" s="5"/>
      <c r="N667" s="5"/>
      <c r="O667" s="5"/>
      <c r="P667" s="5"/>
      <c r="Q667" s="5"/>
      <c r="R667" s="5"/>
      <c r="S667" s="54"/>
      <c r="T667" s="54"/>
      <c r="U667" s="800"/>
      <c r="V667" s="56"/>
      <c r="W667" s="5"/>
      <c r="X667" s="373"/>
      <c r="Y667" s="48"/>
      <c r="Z667" s="5"/>
      <c r="AA667" s="5"/>
      <c r="AB667" s="5"/>
      <c r="AC667" s="5"/>
      <c r="AD667" s="5"/>
      <c r="AE667" s="5"/>
      <c r="AF667" s="5"/>
    </row>
    <row r="668" spans="1:32" ht="21" customHeight="1" x14ac:dyDescent="0.3">
      <c r="A668" s="5"/>
      <c r="B668" s="5"/>
      <c r="C668" s="5"/>
      <c r="D668" s="5"/>
      <c r="E668" s="5"/>
      <c r="F668" s="5"/>
      <c r="G668" s="5"/>
      <c r="H668" s="5"/>
      <c r="I668" s="53"/>
      <c r="J668" s="5"/>
      <c r="K668" s="5"/>
      <c r="L668" s="5"/>
      <c r="M668" s="5"/>
      <c r="N668" s="5"/>
      <c r="O668" s="5"/>
      <c r="P668" s="5"/>
      <c r="Q668" s="5"/>
      <c r="R668" s="5"/>
      <c r="S668" s="54"/>
      <c r="T668" s="54"/>
      <c r="U668" s="800"/>
      <c r="V668" s="56"/>
      <c r="W668" s="5"/>
      <c r="X668" s="373"/>
      <c r="Y668" s="48"/>
      <c r="Z668" s="5"/>
      <c r="AA668" s="5"/>
      <c r="AB668" s="5"/>
      <c r="AC668" s="5"/>
      <c r="AD668" s="5"/>
      <c r="AE668" s="5"/>
      <c r="AF668" s="5"/>
    </row>
    <row r="669" spans="1:32" ht="21" customHeight="1" x14ac:dyDescent="0.3">
      <c r="A669" s="5"/>
      <c r="B669" s="5"/>
      <c r="C669" s="5"/>
      <c r="D669" s="5"/>
      <c r="E669" s="5"/>
      <c r="F669" s="5"/>
      <c r="G669" s="5"/>
      <c r="H669" s="5"/>
      <c r="I669" s="53"/>
      <c r="J669" s="5"/>
      <c r="K669" s="5"/>
      <c r="L669" s="5"/>
      <c r="M669" s="5"/>
      <c r="N669" s="5"/>
      <c r="O669" s="5"/>
      <c r="P669" s="5"/>
      <c r="Q669" s="5"/>
      <c r="R669" s="5"/>
      <c r="S669" s="54"/>
      <c r="T669" s="54"/>
      <c r="U669" s="800"/>
      <c r="V669" s="56"/>
      <c r="W669" s="5"/>
      <c r="X669" s="373"/>
      <c r="Y669" s="48"/>
      <c r="Z669" s="5"/>
      <c r="AA669" s="5"/>
      <c r="AB669" s="5"/>
      <c r="AC669" s="5"/>
      <c r="AD669" s="5"/>
      <c r="AE669" s="5"/>
      <c r="AF669" s="5"/>
    </row>
    <row r="670" spans="1:32" ht="21" customHeight="1" x14ac:dyDescent="0.3">
      <c r="A670" s="5"/>
      <c r="B670" s="5"/>
      <c r="C670" s="5"/>
      <c r="D670" s="5"/>
      <c r="E670" s="5"/>
      <c r="F670" s="5"/>
      <c r="G670" s="5"/>
      <c r="H670" s="5"/>
      <c r="I670" s="53"/>
      <c r="J670" s="5"/>
      <c r="K670" s="5"/>
      <c r="L670" s="5"/>
      <c r="M670" s="5"/>
      <c r="N670" s="5"/>
      <c r="O670" s="5"/>
      <c r="P670" s="5"/>
      <c r="Q670" s="5"/>
      <c r="R670" s="5"/>
      <c r="S670" s="54"/>
      <c r="T670" s="54"/>
      <c r="U670" s="800"/>
      <c r="V670" s="56"/>
      <c r="W670" s="5"/>
      <c r="X670" s="373"/>
      <c r="Y670" s="48"/>
      <c r="Z670" s="5"/>
      <c r="AA670" s="5"/>
      <c r="AB670" s="5"/>
      <c r="AC670" s="5"/>
      <c r="AD670" s="5"/>
      <c r="AE670" s="5"/>
      <c r="AF670" s="5"/>
    </row>
    <row r="671" spans="1:32" ht="21" customHeight="1" x14ac:dyDescent="0.3">
      <c r="A671" s="5"/>
      <c r="B671" s="5"/>
      <c r="C671" s="5"/>
      <c r="D671" s="5"/>
      <c r="E671" s="5"/>
      <c r="F671" s="5"/>
      <c r="G671" s="5"/>
      <c r="H671" s="5"/>
      <c r="I671" s="53"/>
      <c r="J671" s="5"/>
      <c r="K671" s="5"/>
      <c r="L671" s="5"/>
      <c r="M671" s="5"/>
      <c r="N671" s="5"/>
      <c r="O671" s="5"/>
      <c r="P671" s="5"/>
      <c r="Q671" s="5"/>
      <c r="R671" s="5"/>
      <c r="S671" s="54"/>
      <c r="T671" s="54"/>
      <c r="U671" s="800"/>
      <c r="V671" s="56"/>
      <c r="W671" s="5"/>
      <c r="X671" s="373"/>
      <c r="Y671" s="48"/>
      <c r="Z671" s="5"/>
      <c r="AA671" s="5"/>
      <c r="AB671" s="5"/>
      <c r="AC671" s="5"/>
      <c r="AD671" s="5"/>
      <c r="AE671" s="5"/>
      <c r="AF671" s="5"/>
    </row>
    <row r="672" spans="1:32" ht="21" customHeight="1" x14ac:dyDescent="0.3">
      <c r="A672" s="5"/>
      <c r="B672" s="5"/>
      <c r="C672" s="5"/>
      <c r="D672" s="5"/>
      <c r="E672" s="5"/>
      <c r="F672" s="5"/>
      <c r="G672" s="5"/>
      <c r="H672" s="5"/>
      <c r="I672" s="53"/>
      <c r="J672" s="5"/>
      <c r="K672" s="5"/>
      <c r="L672" s="5"/>
      <c r="M672" s="5"/>
      <c r="N672" s="5"/>
      <c r="O672" s="5"/>
      <c r="P672" s="5"/>
      <c r="Q672" s="5"/>
      <c r="R672" s="5"/>
      <c r="S672" s="54"/>
      <c r="T672" s="54"/>
      <c r="U672" s="800"/>
      <c r="V672" s="56"/>
      <c r="W672" s="5"/>
      <c r="X672" s="373"/>
      <c r="Y672" s="48"/>
      <c r="Z672" s="5"/>
      <c r="AA672" s="5"/>
      <c r="AB672" s="5"/>
      <c r="AC672" s="5"/>
      <c r="AD672" s="5"/>
      <c r="AE672" s="5"/>
      <c r="AF672" s="5"/>
    </row>
    <row r="673" spans="1:32" ht="21" customHeight="1" x14ac:dyDescent="0.3">
      <c r="A673" s="5"/>
      <c r="B673" s="5"/>
      <c r="C673" s="5"/>
      <c r="D673" s="5"/>
      <c r="E673" s="5"/>
      <c r="F673" s="5"/>
      <c r="G673" s="5"/>
      <c r="H673" s="5"/>
      <c r="I673" s="53"/>
      <c r="J673" s="5"/>
      <c r="K673" s="5"/>
      <c r="L673" s="5"/>
      <c r="M673" s="5"/>
      <c r="N673" s="5"/>
      <c r="O673" s="5"/>
      <c r="P673" s="5"/>
      <c r="Q673" s="5"/>
      <c r="R673" s="5"/>
      <c r="S673" s="54"/>
      <c r="T673" s="54"/>
      <c r="U673" s="800"/>
      <c r="V673" s="56"/>
      <c r="W673" s="5"/>
      <c r="X673" s="373"/>
      <c r="Y673" s="48"/>
      <c r="Z673" s="5"/>
      <c r="AA673" s="5"/>
      <c r="AB673" s="5"/>
      <c r="AC673" s="5"/>
      <c r="AD673" s="5"/>
      <c r="AE673" s="5"/>
      <c r="AF673" s="5"/>
    </row>
    <row r="674" spans="1:32" ht="21" customHeight="1" x14ac:dyDescent="0.3">
      <c r="A674" s="5"/>
      <c r="B674" s="5"/>
      <c r="C674" s="5"/>
      <c r="D674" s="5"/>
      <c r="E674" s="5"/>
      <c r="F674" s="5"/>
      <c r="G674" s="5"/>
      <c r="H674" s="5"/>
      <c r="I674" s="53"/>
      <c r="J674" s="5"/>
      <c r="K674" s="5"/>
      <c r="L674" s="5"/>
      <c r="M674" s="5"/>
      <c r="N674" s="5"/>
      <c r="O674" s="5"/>
      <c r="P674" s="5"/>
      <c r="Q674" s="5"/>
      <c r="R674" s="5"/>
      <c r="S674" s="54"/>
      <c r="T674" s="54"/>
      <c r="U674" s="800"/>
      <c r="V674" s="56"/>
      <c r="W674" s="5"/>
      <c r="X674" s="373"/>
      <c r="Y674" s="48"/>
      <c r="Z674" s="5"/>
      <c r="AA674" s="5"/>
      <c r="AB674" s="5"/>
      <c r="AC674" s="5"/>
      <c r="AD674" s="5"/>
      <c r="AE674" s="5"/>
      <c r="AF674" s="5"/>
    </row>
    <row r="675" spans="1:32" ht="21" customHeight="1" x14ac:dyDescent="0.3">
      <c r="A675" s="5"/>
      <c r="B675" s="5"/>
      <c r="C675" s="5"/>
      <c r="D675" s="5"/>
      <c r="E675" s="5"/>
      <c r="F675" s="5"/>
      <c r="G675" s="5"/>
      <c r="H675" s="5"/>
      <c r="I675" s="53"/>
      <c r="J675" s="5"/>
      <c r="K675" s="5"/>
      <c r="L675" s="5"/>
      <c r="M675" s="5"/>
      <c r="N675" s="5"/>
      <c r="O675" s="5"/>
      <c r="P675" s="5"/>
      <c r="Q675" s="5"/>
      <c r="R675" s="5"/>
      <c r="S675" s="54"/>
      <c r="T675" s="54"/>
      <c r="U675" s="800"/>
      <c r="V675" s="56"/>
      <c r="W675" s="5"/>
      <c r="X675" s="373"/>
      <c r="Y675" s="48"/>
      <c r="Z675" s="5"/>
      <c r="AA675" s="5"/>
      <c r="AB675" s="5"/>
      <c r="AC675" s="5"/>
      <c r="AD675" s="5"/>
      <c r="AE675" s="5"/>
      <c r="AF675" s="5"/>
    </row>
    <row r="676" spans="1:32" ht="21" customHeight="1" x14ac:dyDescent="0.3">
      <c r="A676" s="5"/>
      <c r="B676" s="5"/>
      <c r="C676" s="5"/>
      <c r="D676" s="5"/>
      <c r="E676" s="5"/>
      <c r="F676" s="5"/>
      <c r="G676" s="5"/>
      <c r="H676" s="5"/>
      <c r="I676" s="53"/>
      <c r="J676" s="5"/>
      <c r="K676" s="5"/>
      <c r="L676" s="5"/>
      <c r="M676" s="5"/>
      <c r="N676" s="5"/>
      <c r="O676" s="5"/>
      <c r="P676" s="5"/>
      <c r="Q676" s="5"/>
      <c r="R676" s="5"/>
      <c r="S676" s="54"/>
      <c r="T676" s="54"/>
      <c r="U676" s="800"/>
      <c r="V676" s="56"/>
      <c r="W676" s="5"/>
      <c r="X676" s="373"/>
      <c r="Y676" s="48"/>
      <c r="Z676" s="5"/>
      <c r="AA676" s="5"/>
      <c r="AB676" s="5"/>
      <c r="AC676" s="5"/>
      <c r="AD676" s="5"/>
      <c r="AE676" s="5"/>
      <c r="AF676" s="5"/>
    </row>
    <row r="677" spans="1:32" ht="21" customHeight="1" x14ac:dyDescent="0.3">
      <c r="A677" s="5"/>
      <c r="B677" s="5"/>
      <c r="C677" s="5"/>
      <c r="D677" s="5"/>
      <c r="E677" s="5"/>
      <c r="F677" s="5"/>
      <c r="G677" s="5"/>
      <c r="H677" s="5"/>
      <c r="I677" s="53"/>
      <c r="J677" s="5"/>
      <c r="K677" s="5"/>
      <c r="L677" s="5"/>
      <c r="M677" s="5"/>
      <c r="N677" s="5"/>
      <c r="O677" s="5"/>
      <c r="P677" s="5"/>
      <c r="Q677" s="5"/>
      <c r="R677" s="5"/>
      <c r="S677" s="54"/>
      <c r="T677" s="54"/>
      <c r="U677" s="800"/>
      <c r="V677" s="56"/>
      <c r="W677" s="5"/>
      <c r="X677" s="373"/>
      <c r="Y677" s="48"/>
      <c r="Z677" s="5"/>
      <c r="AA677" s="5"/>
      <c r="AB677" s="5"/>
      <c r="AC677" s="5"/>
      <c r="AD677" s="5"/>
      <c r="AE677" s="5"/>
      <c r="AF677" s="5"/>
    </row>
    <row r="678" spans="1:32" ht="21" customHeight="1" x14ac:dyDescent="0.3">
      <c r="A678" s="5"/>
      <c r="B678" s="5"/>
      <c r="C678" s="5"/>
      <c r="D678" s="5"/>
      <c r="E678" s="5"/>
      <c r="F678" s="5"/>
      <c r="G678" s="5"/>
      <c r="H678" s="5"/>
      <c r="I678" s="53"/>
      <c r="J678" s="5"/>
      <c r="K678" s="5"/>
      <c r="L678" s="5"/>
      <c r="M678" s="5"/>
      <c r="N678" s="5"/>
      <c r="O678" s="5"/>
      <c r="P678" s="5"/>
      <c r="Q678" s="5"/>
      <c r="R678" s="5"/>
      <c r="S678" s="54"/>
      <c r="T678" s="54"/>
      <c r="U678" s="800"/>
      <c r="V678" s="56"/>
      <c r="W678" s="5"/>
      <c r="X678" s="373"/>
      <c r="Y678" s="48"/>
      <c r="Z678" s="5"/>
      <c r="AA678" s="5"/>
      <c r="AB678" s="5"/>
      <c r="AC678" s="5"/>
      <c r="AD678" s="5"/>
      <c r="AE678" s="5"/>
      <c r="AF678" s="5"/>
    </row>
    <row r="679" spans="1:32" ht="21" customHeight="1" x14ac:dyDescent="0.3">
      <c r="A679" s="5"/>
      <c r="B679" s="5"/>
      <c r="C679" s="5"/>
      <c r="D679" s="5"/>
      <c r="E679" s="5"/>
      <c r="F679" s="5"/>
      <c r="G679" s="5"/>
      <c r="H679" s="5"/>
      <c r="I679" s="53"/>
      <c r="J679" s="5"/>
      <c r="K679" s="5"/>
      <c r="L679" s="5"/>
      <c r="M679" s="5"/>
      <c r="N679" s="5"/>
      <c r="O679" s="5"/>
      <c r="P679" s="5"/>
      <c r="Q679" s="5"/>
      <c r="R679" s="5"/>
      <c r="S679" s="54"/>
      <c r="T679" s="54"/>
      <c r="U679" s="800"/>
      <c r="V679" s="56"/>
      <c r="W679" s="5"/>
      <c r="X679" s="373"/>
      <c r="Y679" s="48"/>
      <c r="Z679" s="5"/>
      <c r="AA679" s="5"/>
      <c r="AB679" s="5"/>
      <c r="AC679" s="5"/>
      <c r="AD679" s="5"/>
      <c r="AE679" s="5"/>
      <c r="AF679" s="5"/>
    </row>
    <row r="680" spans="1:32" ht="21" customHeight="1" x14ac:dyDescent="0.3">
      <c r="A680" s="5"/>
      <c r="B680" s="5"/>
      <c r="C680" s="5"/>
      <c r="D680" s="5"/>
      <c r="E680" s="5"/>
      <c r="F680" s="5"/>
      <c r="G680" s="5"/>
      <c r="H680" s="5"/>
      <c r="I680" s="53"/>
      <c r="J680" s="5"/>
      <c r="K680" s="5"/>
      <c r="L680" s="5"/>
      <c r="M680" s="5"/>
      <c r="N680" s="5"/>
      <c r="O680" s="5"/>
      <c r="P680" s="5"/>
      <c r="Q680" s="5"/>
      <c r="R680" s="5"/>
      <c r="S680" s="54"/>
      <c r="T680" s="54"/>
      <c r="U680" s="800"/>
      <c r="V680" s="56"/>
      <c r="W680" s="5"/>
      <c r="X680" s="373"/>
      <c r="Y680" s="48"/>
      <c r="Z680" s="5"/>
      <c r="AA680" s="5"/>
      <c r="AB680" s="5"/>
      <c r="AC680" s="5"/>
      <c r="AD680" s="5"/>
      <c r="AE680" s="5"/>
      <c r="AF680" s="5"/>
    </row>
    <row r="681" spans="1:32" ht="21" customHeight="1" x14ac:dyDescent="0.3">
      <c r="A681" s="5"/>
      <c r="B681" s="5"/>
      <c r="C681" s="5"/>
      <c r="D681" s="5"/>
      <c r="E681" s="5"/>
      <c r="F681" s="5"/>
      <c r="G681" s="5"/>
      <c r="H681" s="5"/>
      <c r="I681" s="53"/>
      <c r="J681" s="5"/>
      <c r="K681" s="5"/>
      <c r="L681" s="5"/>
      <c r="M681" s="5"/>
      <c r="N681" s="5"/>
      <c r="O681" s="5"/>
      <c r="P681" s="5"/>
      <c r="Q681" s="5"/>
      <c r="R681" s="5"/>
      <c r="S681" s="54"/>
      <c r="T681" s="54"/>
      <c r="U681" s="800"/>
      <c r="V681" s="56"/>
      <c r="W681" s="5"/>
      <c r="X681" s="373"/>
      <c r="Y681" s="48"/>
      <c r="Z681" s="5"/>
      <c r="AA681" s="5"/>
      <c r="AB681" s="5"/>
      <c r="AC681" s="5"/>
      <c r="AD681" s="5"/>
      <c r="AE681" s="5"/>
      <c r="AF681" s="5"/>
    </row>
    <row r="682" spans="1:32" ht="21" customHeight="1" x14ac:dyDescent="0.3">
      <c r="A682" s="5"/>
      <c r="B682" s="5"/>
      <c r="C682" s="5"/>
      <c r="D682" s="5"/>
      <c r="E682" s="5"/>
      <c r="F682" s="5"/>
      <c r="G682" s="5"/>
      <c r="H682" s="5"/>
      <c r="I682" s="53"/>
      <c r="J682" s="5"/>
      <c r="K682" s="5"/>
      <c r="L682" s="5"/>
      <c r="M682" s="5"/>
      <c r="N682" s="5"/>
      <c r="O682" s="5"/>
      <c r="P682" s="5"/>
      <c r="Q682" s="5"/>
      <c r="R682" s="5"/>
      <c r="S682" s="54"/>
      <c r="T682" s="54"/>
      <c r="U682" s="800"/>
      <c r="V682" s="56"/>
      <c r="W682" s="5"/>
      <c r="X682" s="373"/>
      <c r="Y682" s="48"/>
      <c r="Z682" s="5"/>
      <c r="AA682" s="5"/>
      <c r="AB682" s="5"/>
      <c r="AC682" s="5"/>
      <c r="AD682" s="5"/>
      <c r="AE682" s="5"/>
      <c r="AF682" s="5"/>
    </row>
    <row r="683" spans="1:32" ht="21" customHeight="1" x14ac:dyDescent="0.3">
      <c r="A683" s="5"/>
      <c r="B683" s="5"/>
      <c r="C683" s="5"/>
      <c r="D683" s="5"/>
      <c r="E683" s="5"/>
      <c r="F683" s="5"/>
      <c r="G683" s="5"/>
      <c r="H683" s="5"/>
      <c r="I683" s="53"/>
      <c r="J683" s="5"/>
      <c r="K683" s="5"/>
      <c r="L683" s="5"/>
      <c r="M683" s="5"/>
      <c r="N683" s="5"/>
      <c r="O683" s="5"/>
      <c r="P683" s="5"/>
      <c r="Q683" s="5"/>
      <c r="R683" s="5"/>
      <c r="S683" s="54"/>
      <c r="T683" s="54"/>
      <c r="U683" s="800"/>
      <c r="V683" s="56"/>
      <c r="W683" s="5"/>
      <c r="X683" s="373"/>
      <c r="Y683" s="48"/>
      <c r="Z683" s="5"/>
      <c r="AA683" s="5"/>
      <c r="AB683" s="5"/>
      <c r="AC683" s="5"/>
      <c r="AD683" s="5"/>
      <c r="AE683" s="5"/>
      <c r="AF683" s="5"/>
    </row>
    <row r="684" spans="1:32" ht="21" customHeight="1" x14ac:dyDescent="0.3">
      <c r="A684" s="5"/>
      <c r="B684" s="5"/>
      <c r="C684" s="5"/>
      <c r="D684" s="5"/>
      <c r="E684" s="5"/>
      <c r="F684" s="5"/>
      <c r="G684" s="5"/>
      <c r="H684" s="5"/>
      <c r="I684" s="53"/>
      <c r="J684" s="5"/>
      <c r="K684" s="5"/>
      <c r="L684" s="5"/>
      <c r="M684" s="5"/>
      <c r="N684" s="5"/>
      <c r="O684" s="5"/>
      <c r="P684" s="5"/>
      <c r="Q684" s="5"/>
      <c r="R684" s="5"/>
      <c r="S684" s="54"/>
      <c r="T684" s="54"/>
      <c r="U684" s="800"/>
      <c r="V684" s="56"/>
      <c r="W684" s="5"/>
      <c r="X684" s="373"/>
      <c r="Y684" s="48"/>
      <c r="Z684" s="5"/>
      <c r="AA684" s="5"/>
      <c r="AB684" s="5"/>
      <c r="AC684" s="5"/>
      <c r="AD684" s="5"/>
      <c r="AE684" s="5"/>
      <c r="AF684" s="5"/>
    </row>
    <row r="685" spans="1:32" ht="21" customHeight="1" x14ac:dyDescent="0.3">
      <c r="A685" s="5"/>
      <c r="B685" s="5"/>
      <c r="C685" s="5"/>
      <c r="D685" s="5"/>
      <c r="E685" s="5"/>
      <c r="F685" s="5"/>
      <c r="G685" s="5"/>
      <c r="H685" s="5"/>
      <c r="I685" s="53"/>
      <c r="J685" s="5"/>
      <c r="K685" s="5"/>
      <c r="L685" s="5"/>
      <c r="M685" s="5"/>
      <c r="N685" s="5"/>
      <c r="O685" s="5"/>
      <c r="P685" s="5"/>
      <c r="Q685" s="5"/>
      <c r="R685" s="5"/>
      <c r="S685" s="54"/>
      <c r="T685" s="54"/>
      <c r="U685" s="800"/>
      <c r="V685" s="56"/>
      <c r="W685" s="5"/>
      <c r="X685" s="373"/>
      <c r="Y685" s="48"/>
      <c r="Z685" s="5"/>
      <c r="AA685" s="5"/>
      <c r="AB685" s="5"/>
      <c r="AC685" s="5"/>
      <c r="AD685" s="5"/>
      <c r="AE685" s="5"/>
      <c r="AF685" s="5"/>
    </row>
    <row r="686" spans="1:32" ht="21" customHeight="1" x14ac:dyDescent="0.3">
      <c r="A686" s="5"/>
      <c r="B686" s="5"/>
      <c r="C686" s="5"/>
      <c r="D686" s="5"/>
      <c r="E686" s="5"/>
      <c r="F686" s="5"/>
      <c r="G686" s="5"/>
      <c r="H686" s="5"/>
      <c r="I686" s="53"/>
      <c r="J686" s="5"/>
      <c r="K686" s="5"/>
      <c r="L686" s="5"/>
      <c r="M686" s="5"/>
      <c r="N686" s="5"/>
      <c r="O686" s="5"/>
      <c r="P686" s="5"/>
      <c r="Q686" s="5"/>
      <c r="R686" s="5"/>
      <c r="S686" s="54"/>
      <c r="T686" s="54"/>
      <c r="U686" s="800"/>
      <c r="V686" s="56"/>
      <c r="W686" s="5"/>
      <c r="X686" s="373"/>
      <c r="Y686" s="48"/>
      <c r="Z686" s="5"/>
      <c r="AA686" s="5"/>
      <c r="AB686" s="5"/>
      <c r="AC686" s="5"/>
      <c r="AD686" s="5"/>
      <c r="AE686" s="5"/>
      <c r="AF686" s="5"/>
    </row>
    <row r="687" spans="1:32" ht="21" customHeight="1" x14ac:dyDescent="0.3">
      <c r="A687" s="5"/>
      <c r="B687" s="5"/>
      <c r="C687" s="5"/>
      <c r="D687" s="5"/>
      <c r="E687" s="5"/>
      <c r="F687" s="5"/>
      <c r="G687" s="5"/>
      <c r="H687" s="5"/>
      <c r="I687" s="53"/>
      <c r="J687" s="5"/>
      <c r="K687" s="5"/>
      <c r="L687" s="5"/>
      <c r="M687" s="5"/>
      <c r="N687" s="5"/>
      <c r="O687" s="5"/>
      <c r="P687" s="5"/>
      <c r="Q687" s="5"/>
      <c r="R687" s="5"/>
      <c r="S687" s="54"/>
      <c r="T687" s="54"/>
      <c r="U687" s="800"/>
      <c r="V687" s="56"/>
      <c r="W687" s="5"/>
      <c r="X687" s="373"/>
      <c r="Y687" s="48"/>
      <c r="Z687" s="5"/>
      <c r="AA687" s="5"/>
      <c r="AB687" s="5"/>
      <c r="AC687" s="5"/>
      <c r="AD687" s="5"/>
      <c r="AE687" s="5"/>
      <c r="AF687" s="5"/>
    </row>
    <row r="688" spans="1:32" ht="21" customHeight="1" x14ac:dyDescent="0.3">
      <c r="A688" s="5"/>
      <c r="B688" s="5"/>
      <c r="C688" s="5"/>
      <c r="D688" s="5"/>
      <c r="E688" s="5"/>
      <c r="F688" s="5"/>
      <c r="G688" s="5"/>
      <c r="H688" s="5"/>
      <c r="I688" s="53"/>
      <c r="J688" s="5"/>
      <c r="K688" s="5"/>
      <c r="L688" s="5"/>
      <c r="M688" s="5"/>
      <c r="N688" s="5"/>
      <c r="O688" s="5"/>
      <c r="P688" s="5"/>
      <c r="Q688" s="5"/>
      <c r="R688" s="5"/>
      <c r="S688" s="54"/>
      <c r="T688" s="54"/>
      <c r="U688" s="800"/>
      <c r="V688" s="56"/>
      <c r="W688" s="5"/>
      <c r="X688" s="373"/>
      <c r="Y688" s="48"/>
      <c r="Z688" s="5"/>
      <c r="AA688" s="5"/>
      <c r="AB688" s="5"/>
      <c r="AC688" s="5"/>
      <c r="AD688" s="5"/>
      <c r="AE688" s="5"/>
      <c r="AF688" s="5"/>
    </row>
    <row r="689" spans="1:32" ht="21" customHeight="1" x14ac:dyDescent="0.3">
      <c r="A689" s="5"/>
      <c r="B689" s="5"/>
      <c r="C689" s="5"/>
      <c r="D689" s="5"/>
      <c r="E689" s="5"/>
      <c r="F689" s="5"/>
      <c r="G689" s="5"/>
      <c r="H689" s="5"/>
      <c r="I689" s="53"/>
      <c r="J689" s="5"/>
      <c r="K689" s="5"/>
      <c r="L689" s="5"/>
      <c r="M689" s="5"/>
      <c r="N689" s="5"/>
      <c r="O689" s="5"/>
      <c r="P689" s="5"/>
      <c r="Q689" s="5"/>
      <c r="R689" s="5"/>
      <c r="S689" s="54"/>
      <c r="T689" s="54"/>
      <c r="U689" s="800"/>
      <c r="V689" s="56"/>
      <c r="W689" s="5"/>
      <c r="X689" s="373"/>
      <c r="Y689" s="48"/>
      <c r="Z689" s="5"/>
      <c r="AA689" s="5"/>
      <c r="AB689" s="5"/>
      <c r="AC689" s="5"/>
      <c r="AD689" s="5"/>
      <c r="AE689" s="5"/>
      <c r="AF689" s="5"/>
    </row>
    <row r="690" spans="1:32" ht="21" customHeight="1" x14ac:dyDescent="0.3">
      <c r="A690" s="5"/>
      <c r="B690" s="5"/>
      <c r="C690" s="5"/>
      <c r="D690" s="5"/>
      <c r="E690" s="5"/>
      <c r="F690" s="5"/>
      <c r="G690" s="5"/>
      <c r="H690" s="5"/>
      <c r="I690" s="53"/>
      <c r="J690" s="5"/>
      <c r="K690" s="5"/>
      <c r="L690" s="5"/>
      <c r="M690" s="5"/>
      <c r="N690" s="5"/>
      <c r="O690" s="5"/>
      <c r="P690" s="5"/>
      <c r="Q690" s="5"/>
      <c r="R690" s="5"/>
      <c r="S690" s="54"/>
      <c r="T690" s="54"/>
      <c r="U690" s="800"/>
      <c r="V690" s="56"/>
      <c r="W690" s="5"/>
      <c r="X690" s="373"/>
      <c r="Y690" s="48"/>
      <c r="Z690" s="5"/>
      <c r="AA690" s="5"/>
      <c r="AB690" s="5"/>
      <c r="AC690" s="5"/>
      <c r="AD690" s="5"/>
      <c r="AE690" s="5"/>
      <c r="AF690" s="5"/>
    </row>
    <row r="691" spans="1:32" ht="21" customHeight="1" x14ac:dyDescent="0.3">
      <c r="A691" s="5"/>
      <c r="B691" s="5"/>
      <c r="C691" s="5"/>
      <c r="D691" s="5"/>
      <c r="E691" s="5"/>
      <c r="F691" s="5"/>
      <c r="G691" s="5"/>
      <c r="H691" s="5"/>
      <c r="I691" s="53"/>
      <c r="J691" s="5"/>
      <c r="K691" s="5"/>
      <c r="L691" s="5"/>
      <c r="M691" s="5"/>
      <c r="N691" s="5"/>
      <c r="O691" s="5"/>
      <c r="P691" s="5"/>
      <c r="Q691" s="5"/>
      <c r="R691" s="5"/>
      <c r="S691" s="54"/>
      <c r="T691" s="54"/>
      <c r="U691" s="800"/>
      <c r="V691" s="56"/>
      <c r="W691" s="5"/>
      <c r="X691" s="373"/>
      <c r="Y691" s="48"/>
      <c r="Z691" s="5"/>
      <c r="AA691" s="5"/>
      <c r="AB691" s="5"/>
      <c r="AC691" s="5"/>
      <c r="AD691" s="5"/>
      <c r="AE691" s="5"/>
      <c r="AF691" s="5"/>
    </row>
    <row r="692" spans="1:32" ht="21" customHeight="1" x14ac:dyDescent="0.3">
      <c r="A692" s="5"/>
      <c r="B692" s="5"/>
      <c r="C692" s="5"/>
      <c r="D692" s="5"/>
      <c r="E692" s="5"/>
      <c r="F692" s="5"/>
      <c r="G692" s="5"/>
      <c r="H692" s="5"/>
      <c r="I692" s="53"/>
      <c r="J692" s="5"/>
      <c r="K692" s="5"/>
      <c r="L692" s="5"/>
      <c r="M692" s="5"/>
      <c r="N692" s="5"/>
      <c r="O692" s="5"/>
      <c r="P692" s="5"/>
      <c r="Q692" s="5"/>
      <c r="R692" s="5"/>
      <c r="S692" s="54"/>
      <c r="T692" s="54"/>
      <c r="U692" s="800"/>
      <c r="V692" s="56"/>
      <c r="W692" s="5"/>
      <c r="X692" s="373"/>
      <c r="Y692" s="48"/>
      <c r="Z692" s="5"/>
      <c r="AA692" s="5"/>
      <c r="AB692" s="5"/>
      <c r="AC692" s="5"/>
      <c r="AD692" s="5"/>
      <c r="AE692" s="5"/>
      <c r="AF692" s="5"/>
    </row>
    <row r="693" spans="1:32" ht="21" customHeight="1" x14ac:dyDescent="0.3">
      <c r="A693" s="5"/>
      <c r="B693" s="5"/>
      <c r="C693" s="5"/>
      <c r="D693" s="5"/>
      <c r="E693" s="5"/>
      <c r="F693" s="5"/>
      <c r="G693" s="5"/>
      <c r="H693" s="5"/>
      <c r="I693" s="53"/>
      <c r="J693" s="5"/>
      <c r="K693" s="5"/>
      <c r="L693" s="5"/>
      <c r="M693" s="5"/>
      <c r="N693" s="5"/>
      <c r="O693" s="5"/>
      <c r="P693" s="5"/>
      <c r="Q693" s="5"/>
      <c r="R693" s="5"/>
      <c r="S693" s="54"/>
      <c r="T693" s="54"/>
      <c r="U693" s="800"/>
      <c r="V693" s="56"/>
      <c r="W693" s="5"/>
      <c r="X693" s="373"/>
      <c r="Y693" s="48"/>
      <c r="Z693" s="5"/>
      <c r="AA693" s="5"/>
      <c r="AB693" s="5"/>
      <c r="AC693" s="5"/>
      <c r="AD693" s="5"/>
      <c r="AE693" s="5"/>
      <c r="AF693" s="5"/>
    </row>
    <row r="694" spans="1:32" ht="21" customHeight="1" x14ac:dyDescent="0.3">
      <c r="A694" s="5"/>
      <c r="B694" s="5"/>
      <c r="C694" s="5"/>
      <c r="D694" s="5"/>
      <c r="E694" s="5"/>
      <c r="F694" s="5"/>
      <c r="G694" s="5"/>
      <c r="H694" s="5"/>
      <c r="I694" s="53"/>
      <c r="J694" s="5"/>
      <c r="K694" s="5"/>
      <c r="L694" s="5"/>
      <c r="M694" s="5"/>
      <c r="N694" s="5"/>
      <c r="O694" s="5"/>
      <c r="P694" s="5"/>
      <c r="Q694" s="5"/>
      <c r="R694" s="5"/>
      <c r="S694" s="54"/>
      <c r="T694" s="54"/>
      <c r="U694" s="800"/>
      <c r="V694" s="56"/>
      <c r="W694" s="5"/>
      <c r="X694" s="373"/>
      <c r="Y694" s="48"/>
      <c r="Z694" s="5"/>
      <c r="AA694" s="5"/>
      <c r="AB694" s="5"/>
      <c r="AC694" s="5"/>
      <c r="AD694" s="5"/>
      <c r="AE694" s="5"/>
      <c r="AF694" s="5"/>
    </row>
    <row r="695" spans="1:32" ht="21" customHeight="1" x14ac:dyDescent="0.3">
      <c r="A695" s="5"/>
      <c r="B695" s="5"/>
      <c r="C695" s="5"/>
      <c r="D695" s="5"/>
      <c r="E695" s="5"/>
      <c r="F695" s="5"/>
      <c r="G695" s="5"/>
      <c r="H695" s="5"/>
      <c r="I695" s="53"/>
      <c r="J695" s="5"/>
      <c r="K695" s="5"/>
      <c r="L695" s="5"/>
      <c r="M695" s="5"/>
      <c r="N695" s="5"/>
      <c r="O695" s="5"/>
      <c r="P695" s="5"/>
      <c r="Q695" s="5"/>
      <c r="R695" s="5"/>
      <c r="S695" s="54"/>
      <c r="T695" s="54"/>
      <c r="U695" s="800"/>
      <c r="V695" s="56"/>
      <c r="W695" s="5"/>
      <c r="X695" s="373"/>
      <c r="Y695" s="48"/>
      <c r="Z695" s="5"/>
      <c r="AA695" s="5"/>
      <c r="AB695" s="5"/>
      <c r="AC695" s="5"/>
      <c r="AD695" s="5"/>
      <c r="AE695" s="5"/>
      <c r="AF695" s="5"/>
    </row>
    <row r="696" spans="1:32" ht="21" customHeight="1" x14ac:dyDescent="0.3">
      <c r="A696" s="5"/>
      <c r="B696" s="5"/>
      <c r="C696" s="5"/>
      <c r="D696" s="5"/>
      <c r="E696" s="5"/>
      <c r="F696" s="5"/>
      <c r="G696" s="5"/>
      <c r="H696" s="5"/>
      <c r="I696" s="53"/>
      <c r="J696" s="5"/>
      <c r="K696" s="5"/>
      <c r="L696" s="5"/>
      <c r="M696" s="5"/>
      <c r="N696" s="5"/>
      <c r="O696" s="5"/>
      <c r="P696" s="5"/>
      <c r="Q696" s="5"/>
      <c r="R696" s="5"/>
      <c r="S696" s="54"/>
      <c r="T696" s="54"/>
      <c r="U696" s="800"/>
      <c r="V696" s="56"/>
      <c r="W696" s="5"/>
      <c r="X696" s="373"/>
      <c r="Y696" s="48"/>
      <c r="Z696" s="5"/>
      <c r="AA696" s="5"/>
      <c r="AB696" s="5"/>
      <c r="AC696" s="5"/>
      <c r="AD696" s="5"/>
      <c r="AE696" s="5"/>
      <c r="AF696" s="5"/>
    </row>
    <row r="697" spans="1:32" ht="21" customHeight="1" x14ac:dyDescent="0.3">
      <c r="A697" s="5"/>
      <c r="B697" s="5"/>
      <c r="C697" s="5"/>
      <c r="D697" s="5"/>
      <c r="E697" s="5"/>
      <c r="F697" s="5"/>
      <c r="G697" s="5"/>
      <c r="H697" s="5"/>
      <c r="I697" s="53"/>
      <c r="J697" s="5"/>
      <c r="K697" s="5"/>
      <c r="L697" s="5"/>
      <c r="M697" s="5"/>
      <c r="N697" s="5"/>
      <c r="O697" s="5"/>
      <c r="P697" s="5"/>
      <c r="Q697" s="5"/>
      <c r="R697" s="5"/>
      <c r="S697" s="54"/>
      <c r="T697" s="54"/>
      <c r="U697" s="800"/>
      <c r="V697" s="56"/>
      <c r="W697" s="5"/>
      <c r="X697" s="373"/>
      <c r="Y697" s="48"/>
      <c r="Z697" s="5"/>
      <c r="AA697" s="5"/>
      <c r="AB697" s="5"/>
      <c r="AC697" s="5"/>
      <c r="AD697" s="5"/>
      <c r="AE697" s="5"/>
      <c r="AF697" s="5"/>
    </row>
    <row r="698" spans="1:32" ht="21" customHeight="1" x14ac:dyDescent="0.3">
      <c r="A698" s="5"/>
      <c r="B698" s="5"/>
      <c r="C698" s="5"/>
      <c r="D698" s="5"/>
      <c r="E698" s="5"/>
      <c r="F698" s="5"/>
      <c r="G698" s="5"/>
      <c r="H698" s="5"/>
      <c r="I698" s="53"/>
      <c r="J698" s="5"/>
      <c r="K698" s="5"/>
      <c r="L698" s="5"/>
      <c r="M698" s="5"/>
      <c r="N698" s="5"/>
      <c r="O698" s="5"/>
      <c r="P698" s="5"/>
      <c r="Q698" s="5"/>
      <c r="R698" s="5"/>
      <c r="S698" s="54"/>
      <c r="T698" s="54"/>
      <c r="U698" s="800"/>
      <c r="V698" s="56"/>
      <c r="W698" s="5"/>
      <c r="X698" s="373"/>
      <c r="Y698" s="48"/>
      <c r="Z698" s="5"/>
      <c r="AA698" s="5"/>
      <c r="AB698" s="5"/>
      <c r="AC698" s="5"/>
      <c r="AD698" s="5"/>
      <c r="AE698" s="5"/>
      <c r="AF698" s="5"/>
    </row>
    <row r="699" spans="1:32" ht="21" customHeight="1" x14ac:dyDescent="0.3">
      <c r="A699" s="5"/>
      <c r="B699" s="5"/>
      <c r="C699" s="5"/>
      <c r="D699" s="5"/>
      <c r="E699" s="5"/>
      <c r="F699" s="5"/>
      <c r="G699" s="5"/>
      <c r="H699" s="5"/>
      <c r="I699" s="53"/>
      <c r="J699" s="5"/>
      <c r="K699" s="5"/>
      <c r="L699" s="5"/>
      <c r="M699" s="5"/>
      <c r="N699" s="5"/>
      <c r="O699" s="5"/>
      <c r="P699" s="5"/>
      <c r="Q699" s="5"/>
      <c r="R699" s="5"/>
      <c r="S699" s="54"/>
      <c r="T699" s="54"/>
      <c r="U699" s="800"/>
      <c r="V699" s="56"/>
      <c r="W699" s="5"/>
      <c r="X699" s="373"/>
      <c r="Y699" s="48"/>
      <c r="Z699" s="5"/>
      <c r="AA699" s="5"/>
      <c r="AB699" s="5"/>
      <c r="AC699" s="5"/>
      <c r="AD699" s="5"/>
      <c r="AE699" s="5"/>
      <c r="AF699" s="5"/>
    </row>
    <row r="700" spans="1:32" ht="21" customHeight="1" x14ac:dyDescent="0.3">
      <c r="A700" s="5"/>
      <c r="B700" s="5"/>
      <c r="C700" s="5"/>
      <c r="D700" s="5"/>
      <c r="E700" s="5"/>
      <c r="F700" s="5"/>
      <c r="G700" s="5"/>
      <c r="H700" s="5"/>
      <c r="I700" s="53"/>
      <c r="J700" s="5"/>
      <c r="K700" s="5"/>
      <c r="L700" s="5"/>
      <c r="M700" s="5"/>
      <c r="N700" s="5"/>
      <c r="O700" s="5"/>
      <c r="P700" s="5"/>
      <c r="Q700" s="5"/>
      <c r="R700" s="5"/>
      <c r="S700" s="54"/>
      <c r="T700" s="54"/>
      <c r="U700" s="800"/>
      <c r="V700" s="56"/>
      <c r="W700" s="5"/>
      <c r="X700" s="373"/>
      <c r="Y700" s="48"/>
      <c r="Z700" s="5"/>
      <c r="AA700" s="5"/>
      <c r="AB700" s="5"/>
      <c r="AC700" s="5"/>
      <c r="AD700" s="5"/>
      <c r="AE700" s="5"/>
      <c r="AF700" s="5"/>
    </row>
    <row r="701" spans="1:32" ht="21" customHeight="1" x14ac:dyDescent="0.3">
      <c r="A701" s="5"/>
      <c r="B701" s="5"/>
      <c r="C701" s="5"/>
      <c r="D701" s="5"/>
      <c r="E701" s="5"/>
      <c r="F701" s="5"/>
      <c r="G701" s="5"/>
      <c r="H701" s="5"/>
      <c r="I701" s="53"/>
      <c r="J701" s="5"/>
      <c r="K701" s="5"/>
      <c r="L701" s="5"/>
      <c r="M701" s="5"/>
      <c r="N701" s="5"/>
      <c r="O701" s="5"/>
      <c r="P701" s="5"/>
      <c r="Q701" s="5"/>
      <c r="R701" s="5"/>
      <c r="S701" s="54"/>
      <c r="T701" s="54"/>
      <c r="U701" s="800"/>
      <c r="V701" s="56"/>
      <c r="W701" s="5"/>
      <c r="X701" s="373"/>
      <c r="Y701" s="48"/>
      <c r="Z701" s="5"/>
      <c r="AA701" s="5"/>
      <c r="AB701" s="5"/>
      <c r="AC701" s="5"/>
      <c r="AD701" s="5"/>
      <c r="AE701" s="5"/>
      <c r="AF701" s="5"/>
    </row>
    <row r="702" spans="1:32" ht="21" customHeight="1" x14ac:dyDescent="0.3">
      <c r="A702" s="5"/>
      <c r="B702" s="5"/>
      <c r="C702" s="5"/>
      <c r="D702" s="5"/>
      <c r="E702" s="5"/>
      <c r="F702" s="5"/>
      <c r="G702" s="5"/>
      <c r="H702" s="5"/>
      <c r="I702" s="53"/>
      <c r="J702" s="5"/>
      <c r="K702" s="5"/>
      <c r="L702" s="5"/>
      <c r="M702" s="5"/>
      <c r="N702" s="5"/>
      <c r="O702" s="5"/>
      <c r="P702" s="5"/>
      <c r="Q702" s="5"/>
      <c r="R702" s="5"/>
      <c r="S702" s="54"/>
      <c r="T702" s="54"/>
      <c r="U702" s="800"/>
      <c r="V702" s="56"/>
      <c r="W702" s="5"/>
      <c r="X702" s="373"/>
      <c r="Y702" s="48"/>
      <c r="Z702" s="5"/>
      <c r="AA702" s="5"/>
      <c r="AB702" s="5"/>
      <c r="AC702" s="5"/>
      <c r="AD702" s="5"/>
      <c r="AE702" s="5"/>
      <c r="AF702" s="5"/>
    </row>
    <row r="703" spans="1:32" ht="21" customHeight="1" x14ac:dyDescent="0.3">
      <c r="A703" s="5"/>
      <c r="B703" s="5"/>
      <c r="C703" s="5"/>
      <c r="D703" s="5"/>
      <c r="E703" s="5"/>
      <c r="F703" s="5"/>
      <c r="G703" s="5"/>
      <c r="H703" s="5"/>
      <c r="I703" s="53"/>
      <c r="J703" s="5"/>
      <c r="K703" s="5"/>
      <c r="L703" s="5"/>
      <c r="M703" s="5"/>
      <c r="N703" s="5"/>
      <c r="O703" s="5"/>
      <c r="P703" s="5"/>
      <c r="Q703" s="5"/>
      <c r="R703" s="5"/>
      <c r="S703" s="54"/>
      <c r="T703" s="54"/>
      <c r="U703" s="800"/>
      <c r="V703" s="56"/>
      <c r="W703" s="5"/>
      <c r="X703" s="373"/>
      <c r="Y703" s="48"/>
      <c r="Z703" s="5"/>
      <c r="AA703" s="5"/>
      <c r="AB703" s="5"/>
      <c r="AC703" s="5"/>
      <c r="AD703" s="5"/>
      <c r="AE703" s="5"/>
      <c r="AF703" s="5"/>
    </row>
    <row r="704" spans="1:32" ht="21" customHeight="1" x14ac:dyDescent="0.3">
      <c r="A704" s="5"/>
      <c r="B704" s="5"/>
      <c r="C704" s="5"/>
      <c r="D704" s="5"/>
      <c r="E704" s="5"/>
      <c r="F704" s="5"/>
      <c r="G704" s="5"/>
      <c r="H704" s="5"/>
      <c r="I704" s="53"/>
      <c r="J704" s="5"/>
      <c r="K704" s="5"/>
      <c r="L704" s="5"/>
      <c r="M704" s="5"/>
      <c r="N704" s="5"/>
      <c r="O704" s="5"/>
      <c r="P704" s="5"/>
      <c r="Q704" s="5"/>
      <c r="R704" s="5"/>
      <c r="S704" s="54"/>
      <c r="T704" s="54"/>
      <c r="U704" s="800"/>
      <c r="V704" s="56"/>
      <c r="W704" s="5"/>
      <c r="X704" s="373"/>
      <c r="Y704" s="48"/>
      <c r="Z704" s="5"/>
      <c r="AA704" s="5"/>
      <c r="AB704" s="5"/>
      <c r="AC704" s="5"/>
      <c r="AD704" s="5"/>
      <c r="AE704" s="5"/>
      <c r="AF704" s="5"/>
    </row>
    <row r="705" spans="1:32" ht="21" customHeight="1" x14ac:dyDescent="0.3">
      <c r="A705" s="5"/>
      <c r="B705" s="5"/>
      <c r="C705" s="5"/>
      <c r="D705" s="5"/>
      <c r="E705" s="5"/>
      <c r="F705" s="5"/>
      <c r="G705" s="5"/>
      <c r="H705" s="5"/>
      <c r="I705" s="53"/>
      <c r="J705" s="5"/>
      <c r="K705" s="5"/>
      <c r="L705" s="5"/>
      <c r="M705" s="5"/>
      <c r="N705" s="5"/>
      <c r="O705" s="5"/>
      <c r="P705" s="5"/>
      <c r="Q705" s="5"/>
      <c r="R705" s="5"/>
      <c r="S705" s="54"/>
      <c r="T705" s="54"/>
      <c r="U705" s="800"/>
      <c r="V705" s="56"/>
      <c r="W705" s="5"/>
      <c r="X705" s="373"/>
      <c r="Y705" s="48"/>
      <c r="Z705" s="5"/>
      <c r="AA705" s="5"/>
      <c r="AB705" s="5"/>
      <c r="AC705" s="5"/>
      <c r="AD705" s="5"/>
      <c r="AE705" s="5"/>
      <c r="AF705" s="5"/>
    </row>
    <row r="706" spans="1:32" ht="21" customHeight="1" x14ac:dyDescent="0.3">
      <c r="A706" s="5"/>
      <c r="B706" s="5"/>
      <c r="C706" s="5"/>
      <c r="D706" s="5"/>
      <c r="E706" s="5"/>
      <c r="F706" s="5"/>
      <c r="G706" s="5"/>
      <c r="H706" s="5"/>
      <c r="I706" s="53"/>
      <c r="J706" s="5"/>
      <c r="K706" s="5"/>
      <c r="L706" s="5"/>
      <c r="M706" s="5"/>
      <c r="N706" s="5"/>
      <c r="O706" s="5"/>
      <c r="P706" s="5"/>
      <c r="Q706" s="5"/>
      <c r="R706" s="5"/>
      <c r="S706" s="54"/>
      <c r="T706" s="54"/>
      <c r="U706" s="800"/>
      <c r="V706" s="56"/>
      <c r="W706" s="5"/>
      <c r="X706" s="373"/>
      <c r="Y706" s="48"/>
      <c r="Z706" s="5"/>
      <c r="AA706" s="5"/>
      <c r="AB706" s="5"/>
      <c r="AC706" s="5"/>
      <c r="AD706" s="5"/>
      <c r="AE706" s="5"/>
      <c r="AF706" s="5"/>
    </row>
    <row r="707" spans="1:32" ht="21" customHeight="1" x14ac:dyDescent="0.3">
      <c r="A707" s="5"/>
      <c r="B707" s="5"/>
      <c r="C707" s="5"/>
      <c r="D707" s="5"/>
      <c r="E707" s="5"/>
      <c r="F707" s="5"/>
      <c r="G707" s="5"/>
      <c r="H707" s="5"/>
      <c r="I707" s="53"/>
      <c r="J707" s="5"/>
      <c r="K707" s="5"/>
      <c r="L707" s="5"/>
      <c r="M707" s="5"/>
      <c r="N707" s="5"/>
      <c r="O707" s="5"/>
      <c r="P707" s="5"/>
      <c r="Q707" s="5"/>
      <c r="R707" s="5"/>
      <c r="S707" s="54"/>
      <c r="T707" s="54"/>
      <c r="U707" s="800"/>
      <c r="V707" s="56"/>
      <c r="W707" s="5"/>
      <c r="X707" s="373"/>
      <c r="Y707" s="48"/>
      <c r="Z707" s="5"/>
      <c r="AA707" s="5"/>
      <c r="AB707" s="5"/>
      <c r="AC707" s="5"/>
      <c r="AD707" s="5"/>
      <c r="AE707" s="5"/>
      <c r="AF707" s="5"/>
    </row>
    <row r="708" spans="1:32" ht="21" customHeight="1" x14ac:dyDescent="0.3">
      <c r="A708" s="5"/>
      <c r="B708" s="5"/>
      <c r="C708" s="5"/>
      <c r="D708" s="5"/>
      <c r="E708" s="5"/>
      <c r="F708" s="5"/>
      <c r="G708" s="5"/>
      <c r="H708" s="5"/>
      <c r="I708" s="53"/>
      <c r="J708" s="5"/>
      <c r="K708" s="5"/>
      <c r="L708" s="5"/>
      <c r="M708" s="5"/>
      <c r="N708" s="5"/>
      <c r="O708" s="5"/>
      <c r="P708" s="5"/>
      <c r="Q708" s="5"/>
      <c r="R708" s="5"/>
      <c r="S708" s="54"/>
      <c r="T708" s="54"/>
      <c r="U708" s="800"/>
      <c r="V708" s="56"/>
      <c r="W708" s="5"/>
      <c r="X708" s="373"/>
      <c r="Y708" s="48"/>
      <c r="Z708" s="5"/>
      <c r="AA708" s="5"/>
      <c r="AB708" s="5"/>
      <c r="AC708" s="5"/>
      <c r="AD708" s="5"/>
      <c r="AE708" s="5"/>
      <c r="AF708" s="5"/>
    </row>
    <row r="709" spans="1:32" ht="21" customHeight="1" x14ac:dyDescent="0.3">
      <c r="A709" s="5"/>
      <c r="B709" s="5"/>
      <c r="C709" s="5"/>
      <c r="D709" s="5"/>
      <c r="E709" s="5"/>
      <c r="F709" s="5"/>
      <c r="G709" s="5"/>
      <c r="H709" s="5"/>
      <c r="I709" s="53"/>
      <c r="J709" s="5"/>
      <c r="K709" s="5"/>
      <c r="L709" s="5"/>
      <c r="M709" s="5"/>
      <c r="N709" s="5"/>
      <c r="O709" s="5"/>
      <c r="P709" s="5"/>
      <c r="Q709" s="5"/>
      <c r="R709" s="5"/>
      <c r="S709" s="54"/>
      <c r="T709" s="54"/>
      <c r="U709" s="800"/>
      <c r="V709" s="56"/>
      <c r="W709" s="5"/>
      <c r="X709" s="373"/>
      <c r="Y709" s="48"/>
      <c r="Z709" s="5"/>
      <c r="AA709" s="5"/>
      <c r="AB709" s="5"/>
      <c r="AC709" s="5"/>
      <c r="AD709" s="5"/>
      <c r="AE709" s="5"/>
      <c r="AF709" s="5"/>
    </row>
    <row r="710" spans="1:32" ht="21" customHeight="1" x14ac:dyDescent="0.3">
      <c r="A710" s="5"/>
      <c r="B710" s="5"/>
      <c r="C710" s="5"/>
      <c r="D710" s="5"/>
      <c r="E710" s="5"/>
      <c r="F710" s="5"/>
      <c r="G710" s="5"/>
      <c r="H710" s="5"/>
      <c r="I710" s="53"/>
      <c r="J710" s="5"/>
      <c r="K710" s="5"/>
      <c r="L710" s="5"/>
      <c r="M710" s="5"/>
      <c r="N710" s="5"/>
      <c r="O710" s="5"/>
      <c r="P710" s="5"/>
      <c r="Q710" s="5"/>
      <c r="R710" s="5"/>
      <c r="S710" s="54"/>
      <c r="T710" s="54"/>
      <c r="U710" s="800"/>
      <c r="V710" s="56"/>
      <c r="W710" s="5"/>
      <c r="X710" s="373"/>
      <c r="Y710" s="48"/>
      <c r="Z710" s="5"/>
      <c r="AA710" s="5"/>
      <c r="AB710" s="5"/>
      <c r="AC710" s="5"/>
      <c r="AD710" s="5"/>
      <c r="AE710" s="5"/>
      <c r="AF710" s="5"/>
    </row>
    <row r="711" spans="1:32" ht="21" customHeight="1" x14ac:dyDescent="0.3">
      <c r="A711" s="5"/>
      <c r="B711" s="5"/>
      <c r="C711" s="5"/>
      <c r="D711" s="5"/>
      <c r="E711" s="5"/>
      <c r="F711" s="5"/>
      <c r="G711" s="5"/>
      <c r="H711" s="5"/>
      <c r="I711" s="53"/>
      <c r="J711" s="5"/>
      <c r="K711" s="5"/>
      <c r="L711" s="5"/>
      <c r="M711" s="5"/>
      <c r="N711" s="5"/>
      <c r="O711" s="5"/>
      <c r="P711" s="5"/>
      <c r="Q711" s="5"/>
      <c r="R711" s="5"/>
      <c r="S711" s="54"/>
      <c r="T711" s="54"/>
      <c r="U711" s="800"/>
      <c r="V711" s="56"/>
      <c r="W711" s="5"/>
      <c r="X711" s="373"/>
      <c r="Y711" s="48"/>
      <c r="Z711" s="5"/>
      <c r="AA711" s="5"/>
      <c r="AB711" s="5"/>
      <c r="AC711" s="5"/>
      <c r="AD711" s="5"/>
      <c r="AE711" s="5"/>
      <c r="AF711" s="5"/>
    </row>
    <row r="712" spans="1:32" ht="21" customHeight="1" x14ac:dyDescent="0.3">
      <c r="A712" s="5"/>
      <c r="B712" s="5"/>
      <c r="C712" s="5"/>
      <c r="D712" s="5"/>
      <c r="E712" s="5"/>
      <c r="F712" s="5"/>
      <c r="G712" s="5"/>
      <c r="H712" s="5"/>
      <c r="I712" s="53"/>
      <c r="J712" s="5"/>
      <c r="K712" s="5"/>
      <c r="L712" s="5"/>
      <c r="M712" s="5"/>
      <c r="N712" s="5"/>
      <c r="O712" s="5"/>
      <c r="P712" s="5"/>
      <c r="Q712" s="5"/>
      <c r="R712" s="5"/>
      <c r="S712" s="54"/>
      <c r="T712" s="54"/>
      <c r="U712" s="800"/>
      <c r="V712" s="56"/>
      <c r="W712" s="5"/>
      <c r="X712" s="373"/>
      <c r="Y712" s="48"/>
      <c r="Z712" s="5"/>
      <c r="AA712" s="5"/>
      <c r="AB712" s="5"/>
      <c r="AC712" s="5"/>
      <c r="AD712" s="5"/>
      <c r="AE712" s="5"/>
      <c r="AF712" s="5"/>
    </row>
    <row r="713" spans="1:32" ht="21" customHeight="1" x14ac:dyDescent="0.3">
      <c r="A713" s="5"/>
      <c r="B713" s="5"/>
      <c r="C713" s="5"/>
      <c r="D713" s="5"/>
      <c r="E713" s="5"/>
      <c r="F713" s="5"/>
      <c r="G713" s="5"/>
      <c r="H713" s="5"/>
      <c r="I713" s="53"/>
      <c r="J713" s="5"/>
      <c r="K713" s="5"/>
      <c r="L713" s="5"/>
      <c r="M713" s="5"/>
      <c r="N713" s="5"/>
      <c r="O713" s="5"/>
      <c r="P713" s="5"/>
      <c r="Q713" s="5"/>
      <c r="R713" s="5"/>
      <c r="S713" s="54"/>
      <c r="T713" s="54"/>
      <c r="U713" s="800"/>
      <c r="V713" s="56"/>
      <c r="W713" s="5"/>
      <c r="X713" s="373"/>
      <c r="Y713" s="48"/>
      <c r="Z713" s="5"/>
      <c r="AA713" s="5"/>
      <c r="AB713" s="5"/>
      <c r="AC713" s="5"/>
      <c r="AD713" s="5"/>
      <c r="AE713" s="5"/>
      <c r="AF713" s="5"/>
    </row>
    <row r="714" spans="1:32" ht="21" customHeight="1" x14ac:dyDescent="0.3">
      <c r="A714" s="5"/>
      <c r="B714" s="5"/>
      <c r="C714" s="5"/>
      <c r="D714" s="5"/>
      <c r="E714" s="5"/>
      <c r="F714" s="5"/>
      <c r="G714" s="5"/>
      <c r="H714" s="5"/>
      <c r="I714" s="53"/>
      <c r="J714" s="5"/>
      <c r="K714" s="5"/>
      <c r="L714" s="5"/>
      <c r="M714" s="5"/>
      <c r="N714" s="5"/>
      <c r="O714" s="5"/>
      <c r="P714" s="5"/>
      <c r="Q714" s="5"/>
      <c r="R714" s="5"/>
      <c r="S714" s="54"/>
      <c r="T714" s="54"/>
      <c r="U714" s="800"/>
      <c r="V714" s="56"/>
      <c r="W714" s="5"/>
      <c r="X714" s="373"/>
      <c r="Y714" s="48"/>
      <c r="Z714" s="5"/>
      <c r="AA714" s="5"/>
      <c r="AB714" s="5"/>
      <c r="AC714" s="5"/>
      <c r="AD714" s="5"/>
      <c r="AE714" s="5"/>
      <c r="AF714" s="5"/>
    </row>
    <row r="715" spans="1:32" ht="21" customHeight="1" x14ac:dyDescent="0.3">
      <c r="A715" s="5"/>
      <c r="B715" s="5"/>
      <c r="C715" s="5"/>
      <c r="D715" s="5"/>
      <c r="E715" s="5"/>
      <c r="F715" s="5"/>
      <c r="G715" s="5"/>
      <c r="H715" s="5"/>
      <c r="I715" s="53"/>
      <c r="J715" s="5"/>
      <c r="K715" s="5"/>
      <c r="L715" s="5"/>
      <c r="M715" s="5"/>
      <c r="N715" s="5"/>
      <c r="O715" s="5"/>
      <c r="P715" s="5"/>
      <c r="Q715" s="5"/>
      <c r="R715" s="5"/>
      <c r="S715" s="54"/>
      <c r="T715" s="54"/>
      <c r="U715" s="800"/>
      <c r="V715" s="56"/>
      <c r="W715" s="5"/>
      <c r="X715" s="373"/>
      <c r="Y715" s="48"/>
      <c r="Z715" s="5"/>
      <c r="AA715" s="5"/>
      <c r="AB715" s="5"/>
      <c r="AC715" s="5"/>
      <c r="AD715" s="5"/>
      <c r="AE715" s="5"/>
      <c r="AF715" s="5"/>
    </row>
    <row r="716" spans="1:32" ht="21" customHeight="1" x14ac:dyDescent="0.3">
      <c r="A716" s="5"/>
      <c r="B716" s="5"/>
      <c r="C716" s="5"/>
      <c r="D716" s="5"/>
      <c r="E716" s="5"/>
      <c r="F716" s="5"/>
      <c r="G716" s="5"/>
      <c r="H716" s="5"/>
      <c r="I716" s="53"/>
      <c r="J716" s="5"/>
      <c r="K716" s="5"/>
      <c r="L716" s="5"/>
      <c r="M716" s="5"/>
      <c r="N716" s="5"/>
      <c r="O716" s="5"/>
      <c r="P716" s="5"/>
      <c r="Q716" s="5"/>
      <c r="R716" s="5"/>
      <c r="S716" s="54"/>
      <c r="T716" s="54"/>
      <c r="U716" s="800"/>
      <c r="V716" s="56"/>
      <c r="W716" s="5"/>
      <c r="X716" s="373"/>
      <c r="Y716" s="48"/>
      <c r="Z716" s="5"/>
      <c r="AA716" s="5"/>
      <c r="AB716" s="5"/>
      <c r="AC716" s="5"/>
      <c r="AD716" s="5"/>
      <c r="AE716" s="5"/>
      <c r="AF716" s="5"/>
    </row>
    <row r="717" spans="1:32" ht="21" customHeight="1" x14ac:dyDescent="0.3">
      <c r="A717" s="5"/>
      <c r="B717" s="5"/>
      <c r="C717" s="5"/>
      <c r="D717" s="5"/>
      <c r="E717" s="5"/>
      <c r="F717" s="5"/>
      <c r="G717" s="5"/>
      <c r="H717" s="5"/>
      <c r="I717" s="53"/>
      <c r="J717" s="5"/>
      <c r="K717" s="5"/>
      <c r="L717" s="5"/>
      <c r="M717" s="5"/>
      <c r="N717" s="5"/>
      <c r="O717" s="5"/>
      <c r="P717" s="5"/>
      <c r="Q717" s="5"/>
      <c r="R717" s="5"/>
      <c r="S717" s="54"/>
      <c r="T717" s="54"/>
      <c r="U717" s="800"/>
      <c r="V717" s="56"/>
      <c r="W717" s="5"/>
      <c r="X717" s="373"/>
      <c r="Y717" s="48"/>
      <c r="Z717" s="5"/>
      <c r="AA717" s="5"/>
      <c r="AB717" s="5"/>
      <c r="AC717" s="5"/>
      <c r="AD717" s="5"/>
      <c r="AE717" s="5"/>
      <c r="AF717" s="5"/>
    </row>
    <row r="718" spans="1:32" ht="21" customHeight="1" x14ac:dyDescent="0.3">
      <c r="A718" s="5"/>
      <c r="B718" s="5"/>
      <c r="C718" s="5"/>
      <c r="D718" s="5"/>
      <c r="E718" s="5"/>
      <c r="F718" s="5"/>
      <c r="G718" s="5"/>
      <c r="H718" s="5"/>
      <c r="I718" s="53"/>
      <c r="J718" s="5"/>
      <c r="K718" s="5"/>
      <c r="L718" s="5"/>
      <c r="M718" s="5"/>
      <c r="N718" s="5"/>
      <c r="O718" s="5"/>
      <c r="P718" s="5"/>
      <c r="Q718" s="5"/>
      <c r="R718" s="5"/>
      <c r="S718" s="54"/>
      <c r="T718" s="54"/>
      <c r="U718" s="800"/>
      <c r="V718" s="56"/>
      <c r="W718" s="5"/>
      <c r="X718" s="373"/>
      <c r="Y718" s="48"/>
      <c r="Z718" s="5"/>
      <c r="AA718" s="5"/>
      <c r="AB718" s="5"/>
      <c r="AC718" s="5"/>
      <c r="AD718" s="5"/>
      <c r="AE718" s="5"/>
      <c r="AF718" s="5"/>
    </row>
    <row r="719" spans="1:32" ht="21" customHeight="1" x14ac:dyDescent="0.3">
      <c r="A719" s="5"/>
      <c r="B719" s="5"/>
      <c r="C719" s="5"/>
      <c r="D719" s="5"/>
      <c r="E719" s="5"/>
      <c r="F719" s="5"/>
      <c r="G719" s="5"/>
      <c r="H719" s="5"/>
      <c r="I719" s="53"/>
      <c r="J719" s="5"/>
      <c r="K719" s="5"/>
      <c r="L719" s="5"/>
      <c r="M719" s="5"/>
      <c r="N719" s="5"/>
      <c r="O719" s="5"/>
      <c r="P719" s="5"/>
      <c r="Q719" s="5"/>
      <c r="R719" s="5"/>
      <c r="S719" s="54"/>
      <c r="T719" s="54"/>
      <c r="U719" s="800"/>
      <c r="V719" s="56"/>
      <c r="W719" s="5"/>
      <c r="X719" s="373"/>
      <c r="Y719" s="48"/>
      <c r="Z719" s="5"/>
      <c r="AA719" s="5"/>
      <c r="AB719" s="5"/>
      <c r="AC719" s="5"/>
      <c r="AD719" s="5"/>
      <c r="AE719" s="5"/>
      <c r="AF719" s="5"/>
    </row>
    <row r="720" spans="1:32" ht="21" customHeight="1" x14ac:dyDescent="0.3">
      <c r="A720" s="5"/>
      <c r="B720" s="5"/>
      <c r="C720" s="5"/>
      <c r="D720" s="5"/>
      <c r="E720" s="5"/>
      <c r="F720" s="5"/>
      <c r="G720" s="5"/>
      <c r="H720" s="5"/>
      <c r="I720" s="53"/>
      <c r="J720" s="5"/>
      <c r="K720" s="5"/>
      <c r="L720" s="5"/>
      <c r="M720" s="5"/>
      <c r="N720" s="5"/>
      <c r="O720" s="5"/>
      <c r="P720" s="5"/>
      <c r="Q720" s="5"/>
      <c r="R720" s="5"/>
      <c r="S720" s="54"/>
      <c r="T720" s="54"/>
      <c r="U720" s="800"/>
      <c r="V720" s="56"/>
      <c r="W720" s="5"/>
      <c r="X720" s="373"/>
      <c r="Y720" s="48"/>
      <c r="Z720" s="5"/>
      <c r="AA720" s="5"/>
      <c r="AB720" s="5"/>
      <c r="AC720" s="5"/>
      <c r="AD720" s="5"/>
      <c r="AE720" s="5"/>
      <c r="AF720" s="5"/>
    </row>
    <row r="721" spans="1:32" ht="21" customHeight="1" x14ac:dyDescent="0.3">
      <c r="A721" s="5"/>
      <c r="B721" s="5"/>
      <c r="C721" s="5"/>
      <c r="D721" s="5"/>
      <c r="E721" s="5"/>
      <c r="F721" s="5"/>
      <c r="G721" s="5"/>
      <c r="H721" s="5"/>
      <c r="I721" s="53"/>
      <c r="J721" s="5"/>
      <c r="K721" s="5"/>
      <c r="L721" s="5"/>
      <c r="M721" s="5"/>
      <c r="N721" s="5"/>
      <c r="O721" s="5"/>
      <c r="P721" s="5"/>
      <c r="Q721" s="5"/>
      <c r="R721" s="5"/>
      <c r="S721" s="54"/>
      <c r="T721" s="54"/>
      <c r="U721" s="800"/>
      <c r="V721" s="56"/>
      <c r="W721" s="5"/>
      <c r="X721" s="373"/>
      <c r="Y721" s="48"/>
      <c r="Z721" s="5"/>
      <c r="AA721" s="5"/>
      <c r="AB721" s="5"/>
      <c r="AC721" s="5"/>
      <c r="AD721" s="5"/>
      <c r="AE721" s="5"/>
      <c r="AF721" s="5"/>
    </row>
    <row r="722" spans="1:32" ht="21" customHeight="1" x14ac:dyDescent="0.3">
      <c r="A722" s="5"/>
      <c r="B722" s="5"/>
      <c r="C722" s="5"/>
      <c r="D722" s="5"/>
      <c r="E722" s="5"/>
      <c r="F722" s="5"/>
      <c r="G722" s="5"/>
      <c r="H722" s="5"/>
      <c r="I722" s="53"/>
      <c r="J722" s="5"/>
      <c r="K722" s="5"/>
      <c r="L722" s="5"/>
      <c r="M722" s="5"/>
      <c r="N722" s="5"/>
      <c r="O722" s="5"/>
      <c r="P722" s="5"/>
      <c r="Q722" s="5"/>
      <c r="R722" s="5"/>
      <c r="S722" s="54"/>
      <c r="T722" s="54"/>
      <c r="U722" s="800"/>
      <c r="V722" s="56"/>
      <c r="W722" s="5"/>
      <c r="X722" s="373"/>
      <c r="Y722" s="48"/>
      <c r="Z722" s="5"/>
      <c r="AA722" s="5"/>
      <c r="AB722" s="5"/>
      <c r="AC722" s="5"/>
      <c r="AD722" s="5"/>
      <c r="AE722" s="5"/>
      <c r="AF722" s="5"/>
    </row>
    <row r="723" spans="1:32" ht="21" customHeight="1" x14ac:dyDescent="0.3">
      <c r="A723" s="5"/>
      <c r="B723" s="5"/>
      <c r="C723" s="5"/>
      <c r="D723" s="5"/>
      <c r="E723" s="5"/>
      <c r="F723" s="5"/>
      <c r="G723" s="5"/>
      <c r="H723" s="5"/>
      <c r="I723" s="53"/>
      <c r="J723" s="5"/>
      <c r="K723" s="5"/>
      <c r="L723" s="5"/>
      <c r="M723" s="5"/>
      <c r="N723" s="5"/>
      <c r="O723" s="5"/>
      <c r="P723" s="5"/>
      <c r="Q723" s="5"/>
      <c r="R723" s="5"/>
      <c r="S723" s="54"/>
      <c r="T723" s="54"/>
      <c r="U723" s="800"/>
      <c r="V723" s="56"/>
      <c r="W723" s="5"/>
      <c r="X723" s="373"/>
      <c r="Y723" s="48"/>
      <c r="Z723" s="5"/>
      <c r="AA723" s="5"/>
      <c r="AB723" s="5"/>
      <c r="AC723" s="5"/>
      <c r="AD723" s="5"/>
      <c r="AE723" s="5"/>
      <c r="AF723" s="5"/>
    </row>
    <row r="724" spans="1:32" ht="21" customHeight="1" x14ac:dyDescent="0.3">
      <c r="A724" s="5"/>
      <c r="B724" s="5"/>
      <c r="C724" s="5"/>
      <c r="D724" s="5"/>
      <c r="E724" s="5"/>
      <c r="F724" s="5"/>
      <c r="G724" s="5"/>
      <c r="H724" s="5"/>
      <c r="I724" s="53"/>
      <c r="J724" s="5"/>
      <c r="K724" s="5"/>
      <c r="L724" s="5"/>
      <c r="M724" s="5"/>
      <c r="N724" s="5"/>
      <c r="O724" s="5"/>
      <c r="P724" s="5"/>
      <c r="Q724" s="5"/>
      <c r="R724" s="5"/>
      <c r="S724" s="54"/>
      <c r="T724" s="54"/>
      <c r="U724" s="800"/>
      <c r="V724" s="56"/>
      <c r="W724" s="5"/>
      <c r="X724" s="373"/>
      <c r="Y724" s="48"/>
      <c r="Z724" s="5"/>
      <c r="AA724" s="5"/>
      <c r="AB724" s="5"/>
      <c r="AC724" s="5"/>
      <c r="AD724" s="5"/>
      <c r="AE724" s="5"/>
      <c r="AF724" s="5"/>
    </row>
    <row r="725" spans="1:32" ht="21" customHeight="1" x14ac:dyDescent="0.3">
      <c r="A725" s="5"/>
      <c r="B725" s="5"/>
      <c r="C725" s="5"/>
      <c r="D725" s="5"/>
      <c r="E725" s="5"/>
      <c r="F725" s="5"/>
      <c r="G725" s="5"/>
      <c r="H725" s="5"/>
      <c r="I725" s="53"/>
      <c r="J725" s="5"/>
      <c r="K725" s="5"/>
      <c r="L725" s="5"/>
      <c r="M725" s="5"/>
      <c r="N725" s="5"/>
      <c r="O725" s="5"/>
      <c r="P725" s="5"/>
      <c r="Q725" s="5"/>
      <c r="R725" s="5"/>
      <c r="S725" s="54"/>
      <c r="T725" s="54"/>
      <c r="U725" s="800"/>
      <c r="V725" s="56"/>
      <c r="W725" s="5"/>
      <c r="X725" s="373"/>
      <c r="Y725" s="48"/>
      <c r="Z725" s="5"/>
      <c r="AA725" s="5"/>
      <c r="AB725" s="5"/>
      <c r="AC725" s="5"/>
      <c r="AD725" s="5"/>
      <c r="AE725" s="5"/>
      <c r="AF725" s="5"/>
    </row>
    <row r="726" spans="1:32" ht="21" customHeight="1" x14ac:dyDescent="0.3">
      <c r="A726" s="5"/>
      <c r="B726" s="5"/>
      <c r="C726" s="5"/>
      <c r="D726" s="5"/>
      <c r="E726" s="5"/>
      <c r="F726" s="5"/>
      <c r="G726" s="5"/>
      <c r="H726" s="5"/>
      <c r="I726" s="53"/>
      <c r="J726" s="5"/>
      <c r="K726" s="5"/>
      <c r="L726" s="5"/>
      <c r="M726" s="5"/>
      <c r="N726" s="5"/>
      <c r="O726" s="5"/>
      <c r="P726" s="5"/>
      <c r="Q726" s="5"/>
      <c r="R726" s="5"/>
      <c r="S726" s="54"/>
      <c r="T726" s="54"/>
      <c r="U726" s="800"/>
      <c r="V726" s="56"/>
      <c r="W726" s="5"/>
      <c r="X726" s="373"/>
      <c r="Y726" s="48"/>
      <c r="Z726" s="5"/>
      <c r="AA726" s="5"/>
      <c r="AB726" s="5"/>
      <c r="AC726" s="5"/>
      <c r="AD726" s="5"/>
      <c r="AE726" s="5"/>
      <c r="AF726" s="5"/>
    </row>
    <row r="727" spans="1:32" ht="21" customHeight="1" x14ac:dyDescent="0.3">
      <c r="A727" s="5"/>
      <c r="B727" s="5"/>
      <c r="C727" s="5"/>
      <c r="D727" s="5"/>
      <c r="E727" s="5"/>
      <c r="F727" s="5"/>
      <c r="G727" s="5"/>
      <c r="H727" s="5"/>
      <c r="I727" s="53"/>
      <c r="J727" s="5"/>
      <c r="K727" s="5"/>
      <c r="L727" s="5"/>
      <c r="M727" s="5"/>
      <c r="N727" s="5"/>
      <c r="O727" s="5"/>
      <c r="P727" s="5"/>
      <c r="Q727" s="5"/>
      <c r="R727" s="5"/>
      <c r="S727" s="54"/>
      <c r="T727" s="54"/>
      <c r="U727" s="800"/>
      <c r="V727" s="56"/>
      <c r="W727" s="5"/>
      <c r="X727" s="373"/>
      <c r="Y727" s="48"/>
      <c r="Z727" s="5"/>
      <c r="AA727" s="5"/>
      <c r="AB727" s="5"/>
      <c r="AC727" s="5"/>
      <c r="AD727" s="5"/>
      <c r="AE727" s="5"/>
      <c r="AF727" s="5"/>
    </row>
    <row r="728" spans="1:32" ht="21" customHeight="1" x14ac:dyDescent="0.3">
      <c r="A728" s="5"/>
      <c r="B728" s="5"/>
      <c r="C728" s="5"/>
      <c r="D728" s="5"/>
      <c r="E728" s="5"/>
      <c r="F728" s="5"/>
      <c r="G728" s="5"/>
      <c r="H728" s="5"/>
      <c r="I728" s="53"/>
      <c r="J728" s="5"/>
      <c r="K728" s="5"/>
      <c r="L728" s="5"/>
      <c r="M728" s="5"/>
      <c r="N728" s="5"/>
      <c r="O728" s="5"/>
      <c r="P728" s="5"/>
      <c r="Q728" s="5"/>
      <c r="R728" s="5"/>
      <c r="S728" s="54"/>
      <c r="T728" s="54"/>
      <c r="U728" s="800"/>
      <c r="V728" s="56"/>
      <c r="W728" s="5"/>
      <c r="X728" s="373"/>
      <c r="Y728" s="48"/>
      <c r="Z728" s="5"/>
      <c r="AA728" s="5"/>
      <c r="AB728" s="5"/>
      <c r="AC728" s="5"/>
      <c r="AD728" s="5"/>
      <c r="AE728" s="5"/>
      <c r="AF728" s="5"/>
    </row>
    <row r="729" spans="1:32" ht="21" customHeight="1" x14ac:dyDescent="0.3">
      <c r="A729" s="5"/>
      <c r="B729" s="5"/>
      <c r="C729" s="5"/>
      <c r="D729" s="5"/>
      <c r="E729" s="5"/>
      <c r="F729" s="5"/>
      <c r="G729" s="5"/>
      <c r="H729" s="5"/>
      <c r="I729" s="53"/>
      <c r="J729" s="5"/>
      <c r="K729" s="5"/>
      <c r="L729" s="5"/>
      <c r="M729" s="5"/>
      <c r="N729" s="5"/>
      <c r="O729" s="5"/>
      <c r="P729" s="5"/>
      <c r="Q729" s="5"/>
      <c r="R729" s="5"/>
      <c r="S729" s="54"/>
      <c r="T729" s="54"/>
      <c r="U729" s="800"/>
      <c r="V729" s="56"/>
      <c r="W729" s="5"/>
      <c r="X729" s="373"/>
      <c r="Y729" s="48"/>
      <c r="Z729" s="5"/>
      <c r="AA729" s="5"/>
      <c r="AB729" s="5"/>
      <c r="AC729" s="5"/>
      <c r="AD729" s="5"/>
      <c r="AE729" s="5"/>
      <c r="AF729" s="5"/>
    </row>
    <row r="730" spans="1:32" ht="21" customHeight="1" x14ac:dyDescent="0.3">
      <c r="A730" s="5"/>
      <c r="B730" s="5"/>
      <c r="C730" s="5"/>
      <c r="D730" s="5"/>
      <c r="E730" s="5"/>
      <c r="F730" s="5"/>
      <c r="G730" s="5"/>
      <c r="H730" s="5"/>
      <c r="I730" s="53"/>
      <c r="J730" s="5"/>
      <c r="K730" s="5"/>
      <c r="L730" s="5"/>
      <c r="M730" s="5"/>
      <c r="N730" s="5"/>
      <c r="O730" s="5"/>
      <c r="P730" s="5"/>
      <c r="Q730" s="5"/>
      <c r="R730" s="5"/>
      <c r="S730" s="54"/>
      <c r="T730" s="54"/>
      <c r="U730" s="800"/>
      <c r="V730" s="56"/>
      <c r="W730" s="5"/>
      <c r="X730" s="373"/>
      <c r="Y730" s="48"/>
      <c r="Z730" s="5"/>
      <c r="AA730" s="5"/>
      <c r="AB730" s="5"/>
      <c r="AC730" s="5"/>
      <c r="AD730" s="5"/>
      <c r="AE730" s="5"/>
      <c r="AF730" s="5"/>
    </row>
    <row r="731" spans="1:32" ht="21" customHeight="1" x14ac:dyDescent="0.3">
      <c r="A731" s="5"/>
      <c r="B731" s="5"/>
      <c r="C731" s="5"/>
      <c r="D731" s="5"/>
      <c r="E731" s="5"/>
      <c r="F731" s="5"/>
      <c r="G731" s="5"/>
      <c r="H731" s="5"/>
      <c r="I731" s="53"/>
      <c r="J731" s="5"/>
      <c r="K731" s="5"/>
      <c r="L731" s="5"/>
      <c r="M731" s="5"/>
      <c r="N731" s="5"/>
      <c r="O731" s="5"/>
      <c r="P731" s="5"/>
      <c r="Q731" s="5"/>
      <c r="R731" s="5"/>
      <c r="S731" s="54"/>
      <c r="T731" s="54"/>
      <c r="U731" s="800"/>
      <c r="V731" s="56"/>
      <c r="W731" s="5"/>
      <c r="X731" s="373"/>
      <c r="Y731" s="48"/>
      <c r="Z731" s="5"/>
      <c r="AA731" s="5"/>
      <c r="AB731" s="5"/>
      <c r="AC731" s="5"/>
      <c r="AD731" s="5"/>
      <c r="AE731" s="5"/>
      <c r="AF731" s="5"/>
    </row>
    <row r="732" spans="1:32" ht="21" customHeight="1" x14ac:dyDescent="0.3">
      <c r="A732" s="5"/>
      <c r="B732" s="5"/>
      <c r="C732" s="5"/>
      <c r="D732" s="5"/>
      <c r="E732" s="5"/>
      <c r="F732" s="5"/>
      <c r="G732" s="5"/>
      <c r="H732" s="5"/>
      <c r="I732" s="53"/>
      <c r="J732" s="5"/>
      <c r="K732" s="5"/>
      <c r="L732" s="5"/>
      <c r="M732" s="5"/>
      <c r="N732" s="5"/>
      <c r="O732" s="5"/>
      <c r="P732" s="5"/>
      <c r="Q732" s="5"/>
      <c r="R732" s="5"/>
      <c r="S732" s="54"/>
      <c r="T732" s="54"/>
      <c r="U732" s="800"/>
      <c r="V732" s="56"/>
      <c r="W732" s="5"/>
      <c r="X732" s="373"/>
      <c r="Y732" s="48"/>
      <c r="Z732" s="5"/>
      <c r="AA732" s="5"/>
      <c r="AB732" s="5"/>
      <c r="AC732" s="5"/>
      <c r="AD732" s="5"/>
      <c r="AE732" s="5"/>
      <c r="AF732" s="5"/>
    </row>
    <row r="733" spans="1:32" ht="21" customHeight="1" x14ac:dyDescent="0.3">
      <c r="A733" s="5"/>
      <c r="B733" s="5"/>
      <c r="C733" s="5"/>
      <c r="D733" s="5"/>
      <c r="E733" s="5"/>
      <c r="F733" s="5"/>
      <c r="G733" s="5"/>
      <c r="H733" s="5"/>
      <c r="I733" s="53"/>
      <c r="J733" s="5"/>
      <c r="K733" s="5"/>
      <c r="L733" s="5"/>
      <c r="M733" s="5"/>
      <c r="N733" s="5"/>
      <c r="O733" s="5"/>
      <c r="P733" s="5"/>
      <c r="Q733" s="5"/>
      <c r="R733" s="5"/>
      <c r="S733" s="54"/>
      <c r="T733" s="54"/>
      <c r="U733" s="800"/>
      <c r="V733" s="56"/>
      <c r="W733" s="5"/>
      <c r="X733" s="373"/>
      <c r="Y733" s="48"/>
      <c r="Z733" s="5"/>
      <c r="AA733" s="5"/>
      <c r="AB733" s="5"/>
      <c r="AC733" s="5"/>
      <c r="AD733" s="5"/>
      <c r="AE733" s="5"/>
      <c r="AF733" s="5"/>
    </row>
    <row r="734" spans="1:32" ht="21" customHeight="1" x14ac:dyDescent="0.3">
      <c r="A734" s="5"/>
      <c r="B734" s="5"/>
      <c r="C734" s="5"/>
      <c r="D734" s="5"/>
      <c r="E734" s="5"/>
      <c r="F734" s="5"/>
      <c r="G734" s="5"/>
      <c r="H734" s="5"/>
      <c r="I734" s="53"/>
      <c r="J734" s="5"/>
      <c r="K734" s="5"/>
      <c r="L734" s="5"/>
      <c r="M734" s="5"/>
      <c r="N734" s="5"/>
      <c r="O734" s="5"/>
      <c r="P734" s="5"/>
      <c r="Q734" s="5"/>
      <c r="R734" s="5"/>
      <c r="S734" s="54"/>
      <c r="T734" s="54"/>
      <c r="U734" s="800"/>
      <c r="V734" s="56"/>
      <c r="W734" s="5"/>
      <c r="X734" s="373"/>
      <c r="Y734" s="48"/>
      <c r="Z734" s="5"/>
      <c r="AA734" s="5"/>
      <c r="AB734" s="5"/>
      <c r="AC734" s="5"/>
      <c r="AD734" s="5"/>
      <c r="AE734" s="5"/>
      <c r="AF734" s="5"/>
    </row>
    <row r="735" spans="1:32" ht="21" customHeight="1" x14ac:dyDescent="0.3">
      <c r="A735" s="5"/>
      <c r="B735" s="5"/>
      <c r="C735" s="5"/>
      <c r="D735" s="5"/>
      <c r="E735" s="5"/>
      <c r="F735" s="5"/>
      <c r="G735" s="5"/>
      <c r="H735" s="5"/>
      <c r="I735" s="53"/>
      <c r="J735" s="5"/>
      <c r="K735" s="5"/>
      <c r="L735" s="5"/>
      <c r="M735" s="5"/>
      <c r="N735" s="5"/>
      <c r="O735" s="5"/>
      <c r="P735" s="5"/>
      <c r="Q735" s="5"/>
      <c r="R735" s="5"/>
      <c r="S735" s="54"/>
      <c r="T735" s="54"/>
      <c r="U735" s="800"/>
      <c r="V735" s="56"/>
      <c r="W735" s="5"/>
      <c r="X735" s="373"/>
      <c r="Y735" s="48"/>
      <c r="Z735" s="5"/>
      <c r="AA735" s="5"/>
      <c r="AB735" s="5"/>
      <c r="AC735" s="5"/>
      <c r="AD735" s="5"/>
      <c r="AE735" s="5"/>
      <c r="AF735" s="5"/>
    </row>
    <row r="736" spans="1:32" ht="21" customHeight="1" x14ac:dyDescent="0.3">
      <c r="A736" s="5"/>
      <c r="B736" s="5"/>
      <c r="C736" s="5"/>
      <c r="D736" s="5"/>
      <c r="E736" s="5"/>
      <c r="F736" s="5"/>
      <c r="G736" s="5"/>
      <c r="H736" s="5"/>
      <c r="I736" s="53"/>
      <c r="J736" s="5"/>
      <c r="K736" s="5"/>
      <c r="L736" s="5"/>
      <c r="M736" s="5"/>
      <c r="N736" s="5"/>
      <c r="O736" s="5"/>
      <c r="P736" s="5"/>
      <c r="Q736" s="5"/>
      <c r="R736" s="5"/>
      <c r="S736" s="54"/>
      <c r="T736" s="54"/>
      <c r="U736" s="800"/>
      <c r="V736" s="56"/>
      <c r="W736" s="5"/>
      <c r="X736" s="373"/>
      <c r="Y736" s="48"/>
      <c r="Z736" s="5"/>
      <c r="AA736" s="5"/>
      <c r="AB736" s="5"/>
      <c r="AC736" s="5"/>
      <c r="AD736" s="5"/>
      <c r="AE736" s="5"/>
      <c r="AF736" s="5"/>
    </row>
    <row r="737" spans="1:32" ht="21" customHeight="1" x14ac:dyDescent="0.3">
      <c r="A737" s="5"/>
      <c r="B737" s="5"/>
      <c r="C737" s="5"/>
      <c r="D737" s="5"/>
      <c r="E737" s="5"/>
      <c r="F737" s="5"/>
      <c r="G737" s="5"/>
      <c r="H737" s="5"/>
      <c r="I737" s="53"/>
      <c r="J737" s="5"/>
      <c r="K737" s="5"/>
      <c r="L737" s="5"/>
      <c r="M737" s="5"/>
      <c r="N737" s="5"/>
      <c r="O737" s="5"/>
      <c r="P737" s="5"/>
      <c r="Q737" s="5"/>
      <c r="R737" s="5"/>
      <c r="S737" s="54"/>
      <c r="T737" s="54"/>
      <c r="U737" s="800"/>
      <c r="V737" s="56"/>
      <c r="W737" s="5"/>
      <c r="X737" s="373"/>
      <c r="Y737" s="48"/>
      <c r="Z737" s="5"/>
      <c r="AA737" s="5"/>
      <c r="AB737" s="5"/>
      <c r="AC737" s="5"/>
      <c r="AD737" s="5"/>
      <c r="AE737" s="5"/>
      <c r="AF737" s="5"/>
    </row>
    <row r="738" spans="1:32" ht="21" customHeight="1" x14ac:dyDescent="0.3">
      <c r="A738" s="5"/>
      <c r="B738" s="5"/>
      <c r="C738" s="5"/>
      <c r="D738" s="5"/>
      <c r="E738" s="5"/>
      <c r="F738" s="5"/>
      <c r="G738" s="5"/>
      <c r="H738" s="5"/>
      <c r="I738" s="53"/>
      <c r="J738" s="5"/>
      <c r="K738" s="5"/>
      <c r="L738" s="5"/>
      <c r="M738" s="5"/>
      <c r="N738" s="5"/>
      <c r="O738" s="5"/>
      <c r="P738" s="5"/>
      <c r="Q738" s="5"/>
      <c r="R738" s="5"/>
      <c r="S738" s="54"/>
      <c r="T738" s="54"/>
      <c r="U738" s="800"/>
      <c r="V738" s="56"/>
      <c r="W738" s="5"/>
      <c r="X738" s="373"/>
      <c r="Y738" s="48"/>
      <c r="Z738" s="5"/>
      <c r="AA738" s="5"/>
      <c r="AB738" s="5"/>
      <c r="AC738" s="5"/>
      <c r="AD738" s="5"/>
      <c r="AE738" s="5"/>
      <c r="AF738" s="5"/>
    </row>
    <row r="739" spans="1:32" ht="21" customHeight="1" x14ac:dyDescent="0.3">
      <c r="A739" s="5"/>
      <c r="B739" s="5"/>
      <c r="C739" s="5"/>
      <c r="D739" s="5"/>
      <c r="E739" s="5"/>
      <c r="F739" s="5"/>
      <c r="G739" s="5"/>
      <c r="H739" s="5"/>
      <c r="I739" s="53"/>
      <c r="J739" s="5"/>
      <c r="K739" s="5"/>
      <c r="L739" s="5"/>
      <c r="M739" s="5"/>
      <c r="N739" s="5"/>
      <c r="O739" s="5"/>
      <c r="P739" s="5"/>
      <c r="Q739" s="5"/>
      <c r="R739" s="5"/>
      <c r="S739" s="54"/>
      <c r="T739" s="54"/>
      <c r="U739" s="800"/>
      <c r="V739" s="56"/>
      <c r="W739" s="5"/>
      <c r="X739" s="373"/>
      <c r="Y739" s="48"/>
      <c r="Z739" s="5"/>
      <c r="AA739" s="5"/>
      <c r="AB739" s="5"/>
      <c r="AC739" s="5"/>
      <c r="AD739" s="5"/>
      <c r="AE739" s="5"/>
      <c r="AF739" s="5"/>
    </row>
    <row r="740" spans="1:32" ht="21" customHeight="1" x14ac:dyDescent="0.3">
      <c r="A740" s="5"/>
      <c r="B740" s="5"/>
      <c r="C740" s="5"/>
      <c r="D740" s="5"/>
      <c r="E740" s="5"/>
      <c r="F740" s="5"/>
      <c r="G740" s="5"/>
      <c r="H740" s="5"/>
      <c r="I740" s="53"/>
      <c r="J740" s="5"/>
      <c r="K740" s="5"/>
      <c r="L740" s="5"/>
      <c r="M740" s="5"/>
      <c r="N740" s="5"/>
      <c r="O740" s="5"/>
      <c r="P740" s="5"/>
      <c r="Q740" s="5"/>
      <c r="R740" s="5"/>
      <c r="S740" s="54"/>
      <c r="T740" s="54"/>
      <c r="U740" s="800"/>
      <c r="V740" s="56"/>
      <c r="W740" s="5"/>
      <c r="X740" s="373"/>
      <c r="Y740" s="48"/>
      <c r="Z740" s="5"/>
      <c r="AA740" s="5"/>
      <c r="AB740" s="5"/>
      <c r="AC740" s="5"/>
      <c r="AD740" s="5"/>
      <c r="AE740" s="5"/>
      <c r="AF740" s="5"/>
    </row>
    <row r="741" spans="1:32" ht="21" customHeight="1" x14ac:dyDescent="0.3">
      <c r="A741" s="5"/>
      <c r="B741" s="5"/>
      <c r="C741" s="5"/>
      <c r="D741" s="5"/>
      <c r="E741" s="5"/>
      <c r="F741" s="5"/>
      <c r="G741" s="5"/>
      <c r="H741" s="5"/>
      <c r="I741" s="53"/>
      <c r="J741" s="5"/>
      <c r="K741" s="5"/>
      <c r="L741" s="5"/>
      <c r="M741" s="5"/>
      <c r="N741" s="5"/>
      <c r="O741" s="5"/>
      <c r="P741" s="5"/>
      <c r="Q741" s="5"/>
      <c r="R741" s="5"/>
      <c r="S741" s="54"/>
      <c r="T741" s="54"/>
      <c r="U741" s="800"/>
      <c r="V741" s="56"/>
      <c r="W741" s="5"/>
      <c r="X741" s="373"/>
      <c r="Y741" s="48"/>
      <c r="Z741" s="5"/>
      <c r="AA741" s="5"/>
      <c r="AB741" s="5"/>
      <c r="AC741" s="5"/>
      <c r="AD741" s="5"/>
      <c r="AE741" s="5"/>
      <c r="AF741" s="5"/>
    </row>
    <row r="742" spans="1:32" ht="21" customHeight="1" x14ac:dyDescent="0.3">
      <c r="A742" s="5"/>
      <c r="B742" s="5"/>
      <c r="C742" s="5"/>
      <c r="D742" s="5"/>
      <c r="E742" s="5"/>
      <c r="F742" s="5"/>
      <c r="G742" s="5"/>
      <c r="H742" s="5"/>
      <c r="I742" s="53"/>
      <c r="J742" s="5"/>
      <c r="K742" s="5"/>
      <c r="L742" s="5"/>
      <c r="M742" s="5"/>
      <c r="N742" s="5"/>
      <c r="O742" s="5"/>
      <c r="P742" s="5"/>
      <c r="Q742" s="5"/>
      <c r="R742" s="5"/>
      <c r="S742" s="54"/>
      <c r="T742" s="54"/>
      <c r="U742" s="800"/>
      <c r="V742" s="56"/>
      <c r="W742" s="5"/>
      <c r="X742" s="373"/>
      <c r="Y742" s="48"/>
      <c r="Z742" s="5"/>
      <c r="AA742" s="5"/>
      <c r="AB742" s="5"/>
      <c r="AC742" s="5"/>
      <c r="AD742" s="5"/>
      <c r="AE742" s="5"/>
      <c r="AF742" s="5"/>
    </row>
    <row r="743" spans="1:32" ht="21" customHeight="1" x14ac:dyDescent="0.3">
      <c r="A743" s="5"/>
      <c r="B743" s="5"/>
      <c r="C743" s="5"/>
      <c r="D743" s="5"/>
      <c r="E743" s="5"/>
      <c r="F743" s="5"/>
      <c r="G743" s="5"/>
      <c r="H743" s="5"/>
      <c r="I743" s="53"/>
      <c r="J743" s="5"/>
      <c r="K743" s="5"/>
      <c r="L743" s="5"/>
      <c r="M743" s="5"/>
      <c r="N743" s="5"/>
      <c r="O743" s="5"/>
      <c r="P743" s="5"/>
      <c r="Q743" s="5"/>
      <c r="R743" s="5"/>
      <c r="S743" s="54"/>
      <c r="T743" s="54"/>
      <c r="U743" s="800"/>
      <c r="V743" s="56"/>
      <c r="W743" s="5"/>
      <c r="X743" s="373"/>
      <c r="Y743" s="48"/>
      <c r="Z743" s="5"/>
      <c r="AA743" s="5"/>
      <c r="AB743" s="5"/>
      <c r="AC743" s="5"/>
      <c r="AD743" s="5"/>
      <c r="AE743" s="5"/>
      <c r="AF743" s="5"/>
    </row>
    <row r="744" spans="1:32" ht="21" customHeight="1" x14ac:dyDescent="0.3">
      <c r="A744" s="5"/>
      <c r="B744" s="5"/>
      <c r="C744" s="5"/>
      <c r="D744" s="5"/>
      <c r="E744" s="5"/>
      <c r="F744" s="5"/>
      <c r="G744" s="5"/>
      <c r="H744" s="5"/>
      <c r="I744" s="53"/>
      <c r="J744" s="5"/>
      <c r="K744" s="5"/>
      <c r="L744" s="5"/>
      <c r="M744" s="5"/>
      <c r="N744" s="5"/>
      <c r="O744" s="5"/>
      <c r="P744" s="5"/>
      <c r="Q744" s="5"/>
      <c r="R744" s="5"/>
      <c r="S744" s="54"/>
      <c r="T744" s="54"/>
      <c r="U744" s="800"/>
      <c r="V744" s="56"/>
      <c r="W744" s="5"/>
      <c r="X744" s="373"/>
      <c r="Y744" s="48"/>
      <c r="Z744" s="5"/>
      <c r="AA744" s="5"/>
      <c r="AB744" s="5"/>
      <c r="AC744" s="5"/>
      <c r="AD744" s="5"/>
      <c r="AE744" s="5"/>
      <c r="AF744" s="5"/>
    </row>
    <row r="745" spans="1:32" ht="21" customHeight="1" x14ac:dyDescent="0.3">
      <c r="A745" s="5"/>
      <c r="B745" s="5"/>
      <c r="C745" s="5"/>
      <c r="D745" s="5"/>
      <c r="E745" s="5"/>
      <c r="F745" s="5"/>
      <c r="G745" s="5"/>
      <c r="H745" s="5"/>
      <c r="I745" s="53"/>
      <c r="J745" s="5"/>
      <c r="K745" s="5"/>
      <c r="L745" s="5"/>
      <c r="M745" s="5"/>
      <c r="N745" s="5"/>
      <c r="O745" s="5"/>
      <c r="P745" s="5"/>
      <c r="Q745" s="5"/>
      <c r="R745" s="5"/>
      <c r="S745" s="54"/>
      <c r="T745" s="54"/>
      <c r="U745" s="800"/>
      <c r="V745" s="56"/>
      <c r="W745" s="5"/>
      <c r="X745" s="373"/>
      <c r="Y745" s="48"/>
      <c r="Z745" s="5"/>
      <c r="AA745" s="5"/>
      <c r="AB745" s="5"/>
      <c r="AC745" s="5"/>
      <c r="AD745" s="5"/>
      <c r="AE745" s="5"/>
      <c r="AF745" s="5"/>
    </row>
    <row r="746" spans="1:32" ht="21" customHeight="1" x14ac:dyDescent="0.3">
      <c r="A746" s="5"/>
      <c r="B746" s="5"/>
      <c r="C746" s="5"/>
      <c r="D746" s="5"/>
      <c r="E746" s="5"/>
      <c r="F746" s="5"/>
      <c r="G746" s="5"/>
      <c r="H746" s="5"/>
      <c r="I746" s="53"/>
      <c r="J746" s="5"/>
      <c r="K746" s="5"/>
      <c r="L746" s="5"/>
      <c r="M746" s="5"/>
      <c r="N746" s="5"/>
      <c r="O746" s="5"/>
      <c r="P746" s="5"/>
      <c r="Q746" s="5"/>
      <c r="R746" s="5"/>
      <c r="S746" s="54"/>
      <c r="T746" s="54"/>
      <c r="U746" s="800"/>
      <c r="V746" s="56"/>
      <c r="W746" s="5"/>
      <c r="X746" s="373"/>
      <c r="Y746" s="48"/>
      <c r="Z746" s="5"/>
      <c r="AA746" s="5"/>
      <c r="AB746" s="5"/>
      <c r="AC746" s="5"/>
      <c r="AD746" s="5"/>
      <c r="AE746" s="5"/>
      <c r="AF746" s="5"/>
    </row>
    <row r="747" spans="1:32" ht="21" customHeight="1" x14ac:dyDescent="0.3">
      <c r="A747" s="5"/>
      <c r="B747" s="5"/>
      <c r="C747" s="5"/>
      <c r="D747" s="5"/>
      <c r="E747" s="5"/>
      <c r="F747" s="5"/>
      <c r="G747" s="5"/>
      <c r="H747" s="5"/>
      <c r="I747" s="53"/>
      <c r="J747" s="5"/>
      <c r="K747" s="5"/>
      <c r="L747" s="5"/>
      <c r="M747" s="5"/>
      <c r="N747" s="5"/>
      <c r="O747" s="5"/>
      <c r="P747" s="5"/>
      <c r="Q747" s="5"/>
      <c r="R747" s="5"/>
      <c r="S747" s="54"/>
      <c r="T747" s="54"/>
      <c r="U747" s="800"/>
      <c r="V747" s="56"/>
      <c r="W747" s="5"/>
      <c r="X747" s="373"/>
      <c r="Y747" s="48"/>
      <c r="Z747" s="5"/>
      <c r="AA747" s="5"/>
      <c r="AB747" s="5"/>
      <c r="AC747" s="5"/>
      <c r="AD747" s="5"/>
      <c r="AE747" s="5"/>
      <c r="AF747" s="5"/>
    </row>
    <row r="748" spans="1:32" ht="21" customHeight="1" x14ac:dyDescent="0.3">
      <c r="A748" s="5"/>
      <c r="B748" s="5"/>
      <c r="C748" s="5"/>
      <c r="D748" s="5"/>
      <c r="E748" s="5"/>
      <c r="F748" s="5"/>
      <c r="G748" s="5"/>
      <c r="H748" s="5"/>
      <c r="I748" s="53"/>
      <c r="J748" s="5"/>
      <c r="K748" s="5"/>
      <c r="L748" s="5"/>
      <c r="M748" s="5"/>
      <c r="N748" s="5"/>
      <c r="O748" s="5"/>
      <c r="P748" s="5"/>
      <c r="Q748" s="5"/>
      <c r="R748" s="5"/>
      <c r="S748" s="54"/>
      <c r="T748" s="54"/>
      <c r="U748" s="800"/>
      <c r="V748" s="56"/>
      <c r="W748" s="5"/>
      <c r="X748" s="373"/>
      <c r="Y748" s="48"/>
      <c r="Z748" s="5"/>
      <c r="AA748" s="5"/>
      <c r="AB748" s="5"/>
      <c r="AC748" s="5"/>
      <c r="AD748" s="5"/>
      <c r="AE748" s="5"/>
      <c r="AF748" s="5"/>
    </row>
    <row r="749" spans="1:32" ht="21" customHeight="1" x14ac:dyDescent="0.3">
      <c r="A749" s="5"/>
      <c r="B749" s="5"/>
      <c r="C749" s="5"/>
      <c r="D749" s="5"/>
      <c r="E749" s="5"/>
      <c r="F749" s="5"/>
      <c r="G749" s="5"/>
      <c r="H749" s="5"/>
      <c r="I749" s="53"/>
      <c r="J749" s="5"/>
      <c r="K749" s="5"/>
      <c r="L749" s="5"/>
      <c r="M749" s="5"/>
      <c r="N749" s="5"/>
      <c r="O749" s="5"/>
      <c r="P749" s="5"/>
      <c r="Q749" s="5"/>
      <c r="R749" s="5"/>
      <c r="S749" s="54"/>
      <c r="T749" s="54"/>
      <c r="U749" s="800"/>
      <c r="V749" s="56"/>
      <c r="W749" s="5"/>
      <c r="X749" s="373"/>
      <c r="Y749" s="48"/>
      <c r="Z749" s="5"/>
      <c r="AA749" s="5"/>
      <c r="AB749" s="5"/>
      <c r="AC749" s="5"/>
      <c r="AD749" s="5"/>
      <c r="AE749" s="5"/>
      <c r="AF749" s="5"/>
    </row>
    <row r="750" spans="1:32" ht="21" customHeight="1" x14ac:dyDescent="0.3">
      <c r="A750" s="5"/>
      <c r="B750" s="5"/>
      <c r="C750" s="5"/>
      <c r="D750" s="5"/>
      <c r="E750" s="5"/>
      <c r="F750" s="5"/>
      <c r="G750" s="5"/>
      <c r="H750" s="5"/>
      <c r="I750" s="53"/>
      <c r="J750" s="5"/>
      <c r="K750" s="5"/>
      <c r="L750" s="5"/>
      <c r="M750" s="5"/>
      <c r="N750" s="5"/>
      <c r="O750" s="5"/>
      <c r="P750" s="5"/>
      <c r="Q750" s="5"/>
      <c r="R750" s="5"/>
      <c r="S750" s="54"/>
      <c r="T750" s="54"/>
      <c r="U750" s="800"/>
      <c r="V750" s="56"/>
      <c r="W750" s="5"/>
      <c r="X750" s="373"/>
      <c r="Y750" s="48"/>
      <c r="Z750" s="5"/>
      <c r="AA750" s="5"/>
      <c r="AB750" s="5"/>
      <c r="AC750" s="5"/>
      <c r="AD750" s="5"/>
      <c r="AE750" s="5"/>
      <c r="AF750" s="5"/>
    </row>
    <row r="751" spans="1:32" ht="21" customHeight="1" x14ac:dyDescent="0.3">
      <c r="A751" s="5"/>
      <c r="B751" s="5"/>
      <c r="C751" s="5"/>
      <c r="D751" s="5"/>
      <c r="E751" s="5"/>
      <c r="F751" s="5"/>
      <c r="G751" s="5"/>
      <c r="H751" s="5"/>
      <c r="I751" s="53"/>
      <c r="J751" s="5"/>
      <c r="K751" s="5"/>
      <c r="L751" s="5"/>
      <c r="M751" s="5"/>
      <c r="N751" s="5"/>
      <c r="O751" s="5"/>
      <c r="P751" s="5"/>
      <c r="Q751" s="5"/>
      <c r="R751" s="5"/>
      <c r="S751" s="54"/>
      <c r="T751" s="54"/>
      <c r="U751" s="800"/>
      <c r="V751" s="56"/>
      <c r="W751" s="5"/>
      <c r="X751" s="373"/>
      <c r="Y751" s="48"/>
      <c r="Z751" s="5"/>
      <c r="AA751" s="5"/>
      <c r="AB751" s="5"/>
      <c r="AC751" s="5"/>
      <c r="AD751" s="5"/>
      <c r="AE751" s="5"/>
      <c r="AF751" s="5"/>
    </row>
    <row r="752" spans="1:32" ht="21" customHeight="1" x14ac:dyDescent="0.3">
      <c r="A752" s="5"/>
      <c r="B752" s="5"/>
      <c r="C752" s="5"/>
      <c r="D752" s="5"/>
      <c r="E752" s="5"/>
      <c r="F752" s="5"/>
      <c r="G752" s="5"/>
      <c r="H752" s="5"/>
      <c r="I752" s="53"/>
      <c r="J752" s="5"/>
      <c r="K752" s="5"/>
      <c r="L752" s="5"/>
      <c r="M752" s="5"/>
      <c r="N752" s="5"/>
      <c r="O752" s="5"/>
      <c r="P752" s="5"/>
      <c r="Q752" s="5"/>
      <c r="R752" s="5"/>
      <c r="S752" s="54"/>
      <c r="T752" s="54"/>
      <c r="U752" s="800"/>
      <c r="V752" s="56"/>
      <c r="W752" s="5"/>
      <c r="X752" s="373"/>
      <c r="Y752" s="48"/>
      <c r="Z752" s="5"/>
      <c r="AA752" s="5"/>
      <c r="AB752" s="5"/>
      <c r="AC752" s="5"/>
      <c r="AD752" s="5"/>
      <c r="AE752" s="5"/>
      <c r="AF752" s="5"/>
    </row>
    <row r="753" spans="1:32" ht="21" customHeight="1" x14ac:dyDescent="0.3">
      <c r="A753" s="5"/>
      <c r="B753" s="5"/>
      <c r="C753" s="5"/>
      <c r="D753" s="5"/>
      <c r="E753" s="5"/>
      <c r="F753" s="5"/>
      <c r="G753" s="5"/>
      <c r="H753" s="5"/>
      <c r="I753" s="53"/>
      <c r="J753" s="5"/>
      <c r="K753" s="5"/>
      <c r="L753" s="5"/>
      <c r="M753" s="5"/>
      <c r="N753" s="5"/>
      <c r="O753" s="5"/>
      <c r="P753" s="5"/>
      <c r="Q753" s="5"/>
      <c r="R753" s="5"/>
      <c r="S753" s="54"/>
      <c r="T753" s="54"/>
      <c r="U753" s="800"/>
      <c r="V753" s="56"/>
      <c r="W753" s="5"/>
      <c r="X753" s="373"/>
      <c r="Y753" s="48"/>
      <c r="Z753" s="5"/>
      <c r="AA753" s="5"/>
      <c r="AB753" s="5"/>
      <c r="AC753" s="5"/>
      <c r="AD753" s="5"/>
      <c r="AE753" s="5"/>
      <c r="AF753" s="5"/>
    </row>
    <row r="754" spans="1:32" ht="21" customHeight="1" x14ac:dyDescent="0.3">
      <c r="A754" s="5"/>
      <c r="B754" s="5"/>
      <c r="C754" s="5"/>
      <c r="D754" s="5"/>
      <c r="E754" s="5"/>
      <c r="F754" s="5"/>
      <c r="G754" s="5"/>
      <c r="H754" s="5"/>
      <c r="I754" s="53"/>
      <c r="J754" s="5"/>
      <c r="K754" s="5"/>
      <c r="L754" s="5"/>
      <c r="M754" s="5"/>
      <c r="N754" s="5"/>
      <c r="O754" s="5"/>
      <c r="P754" s="5"/>
      <c r="Q754" s="5"/>
      <c r="R754" s="5"/>
      <c r="S754" s="54"/>
      <c r="T754" s="54"/>
      <c r="U754" s="800"/>
      <c r="V754" s="56"/>
      <c r="W754" s="5"/>
      <c r="X754" s="373"/>
      <c r="Y754" s="48"/>
      <c r="Z754" s="5"/>
      <c r="AA754" s="5"/>
      <c r="AB754" s="5"/>
      <c r="AC754" s="5"/>
      <c r="AD754" s="5"/>
      <c r="AE754" s="5"/>
      <c r="AF754" s="5"/>
    </row>
    <row r="755" spans="1:32" ht="21" customHeight="1" x14ac:dyDescent="0.3">
      <c r="A755" s="5"/>
      <c r="B755" s="5"/>
      <c r="C755" s="5"/>
      <c r="D755" s="5"/>
      <c r="E755" s="5"/>
      <c r="F755" s="5"/>
      <c r="G755" s="5"/>
      <c r="H755" s="5"/>
      <c r="I755" s="53"/>
      <c r="J755" s="5"/>
      <c r="K755" s="5"/>
      <c r="L755" s="5"/>
      <c r="M755" s="5"/>
      <c r="N755" s="5"/>
      <c r="O755" s="5"/>
      <c r="P755" s="5"/>
      <c r="Q755" s="5"/>
      <c r="R755" s="5"/>
      <c r="S755" s="54"/>
      <c r="T755" s="54"/>
      <c r="U755" s="800"/>
      <c r="V755" s="56"/>
      <c r="W755" s="5"/>
      <c r="X755" s="373"/>
      <c r="Y755" s="48"/>
      <c r="Z755" s="5"/>
      <c r="AA755" s="5"/>
      <c r="AB755" s="5"/>
      <c r="AC755" s="5"/>
      <c r="AD755" s="5"/>
      <c r="AE755" s="5"/>
      <c r="AF755" s="5"/>
    </row>
    <row r="756" spans="1:32" ht="21" customHeight="1" x14ac:dyDescent="0.3">
      <c r="A756" s="5"/>
      <c r="B756" s="5"/>
      <c r="C756" s="5"/>
      <c r="D756" s="5"/>
      <c r="E756" s="5"/>
      <c r="F756" s="5"/>
      <c r="G756" s="5"/>
      <c r="H756" s="5"/>
      <c r="I756" s="53"/>
      <c r="J756" s="5"/>
      <c r="K756" s="5"/>
      <c r="L756" s="5"/>
      <c r="M756" s="5"/>
      <c r="N756" s="5"/>
      <c r="O756" s="5"/>
      <c r="P756" s="5"/>
      <c r="Q756" s="5"/>
      <c r="R756" s="5"/>
      <c r="S756" s="54"/>
      <c r="T756" s="54"/>
      <c r="U756" s="800"/>
      <c r="V756" s="56"/>
      <c r="W756" s="5"/>
      <c r="X756" s="373"/>
      <c r="Y756" s="48"/>
      <c r="Z756" s="5"/>
      <c r="AA756" s="5"/>
      <c r="AB756" s="5"/>
      <c r="AC756" s="5"/>
      <c r="AD756" s="5"/>
      <c r="AE756" s="5"/>
      <c r="AF756" s="5"/>
    </row>
    <row r="757" spans="1:32" ht="21" customHeight="1" x14ac:dyDescent="0.3">
      <c r="A757" s="5"/>
      <c r="B757" s="5"/>
      <c r="C757" s="5"/>
      <c r="D757" s="5"/>
      <c r="E757" s="5"/>
      <c r="F757" s="5"/>
      <c r="G757" s="5"/>
      <c r="H757" s="5"/>
      <c r="I757" s="53"/>
      <c r="J757" s="5"/>
      <c r="K757" s="5"/>
      <c r="L757" s="5"/>
      <c r="M757" s="5"/>
      <c r="N757" s="5"/>
      <c r="O757" s="5"/>
      <c r="P757" s="5"/>
      <c r="Q757" s="5"/>
      <c r="R757" s="5"/>
      <c r="S757" s="54"/>
      <c r="T757" s="54"/>
      <c r="U757" s="800"/>
      <c r="V757" s="56"/>
      <c r="W757" s="5"/>
      <c r="X757" s="373"/>
      <c r="Y757" s="48"/>
      <c r="Z757" s="5"/>
      <c r="AA757" s="5"/>
      <c r="AB757" s="5"/>
      <c r="AC757" s="5"/>
      <c r="AD757" s="5"/>
      <c r="AE757" s="5"/>
      <c r="AF757" s="5"/>
    </row>
    <row r="758" spans="1:32" ht="21" customHeight="1" x14ac:dyDescent="0.3">
      <c r="A758" s="5"/>
      <c r="B758" s="5"/>
      <c r="C758" s="5"/>
      <c r="D758" s="5"/>
      <c r="E758" s="5"/>
      <c r="F758" s="5"/>
      <c r="G758" s="5"/>
      <c r="H758" s="5"/>
      <c r="I758" s="53"/>
      <c r="J758" s="5"/>
      <c r="K758" s="5"/>
      <c r="L758" s="5"/>
      <c r="M758" s="5"/>
      <c r="N758" s="5"/>
      <c r="O758" s="5"/>
      <c r="P758" s="5"/>
      <c r="Q758" s="5"/>
      <c r="R758" s="5"/>
      <c r="S758" s="54"/>
      <c r="T758" s="54"/>
      <c r="U758" s="800"/>
      <c r="V758" s="56"/>
      <c r="W758" s="5"/>
      <c r="X758" s="373"/>
      <c r="Y758" s="48"/>
      <c r="Z758" s="5"/>
      <c r="AA758" s="5"/>
      <c r="AB758" s="5"/>
      <c r="AC758" s="5"/>
      <c r="AD758" s="5"/>
      <c r="AE758" s="5"/>
      <c r="AF758" s="5"/>
    </row>
    <row r="759" spans="1:32" ht="21" customHeight="1" x14ac:dyDescent="0.3">
      <c r="A759" s="5"/>
      <c r="B759" s="5"/>
      <c r="C759" s="5"/>
      <c r="D759" s="5"/>
      <c r="E759" s="5"/>
      <c r="F759" s="5"/>
      <c r="G759" s="5"/>
      <c r="H759" s="5"/>
      <c r="I759" s="53"/>
      <c r="J759" s="5"/>
      <c r="K759" s="5"/>
      <c r="L759" s="5"/>
      <c r="M759" s="5"/>
      <c r="N759" s="5"/>
      <c r="O759" s="5"/>
      <c r="P759" s="5"/>
      <c r="Q759" s="5"/>
      <c r="R759" s="5"/>
      <c r="S759" s="54"/>
      <c r="T759" s="54"/>
      <c r="U759" s="800"/>
      <c r="V759" s="56"/>
      <c r="W759" s="5"/>
      <c r="X759" s="373"/>
      <c r="Y759" s="48"/>
      <c r="Z759" s="5"/>
      <c r="AA759" s="5"/>
      <c r="AB759" s="5"/>
      <c r="AC759" s="5"/>
      <c r="AD759" s="5"/>
      <c r="AE759" s="5"/>
      <c r="AF759" s="5"/>
    </row>
    <row r="760" spans="1:32" ht="21" customHeight="1" x14ac:dyDescent="0.3">
      <c r="A760" s="5"/>
      <c r="B760" s="5"/>
      <c r="C760" s="5"/>
      <c r="D760" s="5"/>
      <c r="E760" s="5"/>
      <c r="F760" s="5"/>
      <c r="G760" s="5"/>
      <c r="H760" s="5"/>
      <c r="I760" s="53"/>
      <c r="J760" s="5"/>
      <c r="K760" s="5"/>
      <c r="L760" s="5"/>
      <c r="M760" s="5"/>
      <c r="N760" s="5"/>
      <c r="O760" s="5"/>
      <c r="P760" s="5"/>
      <c r="Q760" s="5"/>
      <c r="R760" s="5"/>
      <c r="S760" s="54"/>
      <c r="T760" s="54"/>
      <c r="U760" s="800"/>
      <c r="V760" s="56"/>
      <c r="W760" s="5"/>
      <c r="X760" s="373"/>
      <c r="Y760" s="48"/>
      <c r="Z760" s="5"/>
      <c r="AA760" s="5"/>
      <c r="AB760" s="5"/>
      <c r="AC760" s="5"/>
      <c r="AD760" s="5"/>
      <c r="AE760" s="5"/>
      <c r="AF760" s="5"/>
    </row>
    <row r="761" spans="1:32" ht="21" customHeight="1" x14ac:dyDescent="0.3">
      <c r="A761" s="5"/>
      <c r="B761" s="5"/>
      <c r="C761" s="5"/>
      <c r="D761" s="5"/>
      <c r="E761" s="5"/>
      <c r="F761" s="5"/>
      <c r="G761" s="5"/>
      <c r="H761" s="5"/>
      <c r="I761" s="53"/>
      <c r="J761" s="5"/>
      <c r="K761" s="5"/>
      <c r="L761" s="5"/>
      <c r="M761" s="5"/>
      <c r="N761" s="5"/>
      <c r="O761" s="5"/>
      <c r="P761" s="5"/>
      <c r="Q761" s="5"/>
      <c r="R761" s="5"/>
      <c r="S761" s="54"/>
      <c r="T761" s="54"/>
      <c r="U761" s="800"/>
      <c r="V761" s="56"/>
      <c r="W761" s="5"/>
      <c r="X761" s="373"/>
      <c r="Y761" s="48"/>
      <c r="Z761" s="5"/>
      <c r="AA761" s="5"/>
      <c r="AB761" s="5"/>
      <c r="AC761" s="5"/>
      <c r="AD761" s="5"/>
      <c r="AE761" s="5"/>
      <c r="AF761" s="5"/>
    </row>
    <row r="762" spans="1:32" ht="21" customHeight="1" x14ac:dyDescent="0.3">
      <c r="A762" s="5"/>
      <c r="B762" s="5"/>
      <c r="C762" s="5"/>
      <c r="D762" s="5"/>
      <c r="E762" s="5"/>
      <c r="F762" s="5"/>
      <c r="G762" s="5"/>
      <c r="H762" s="5"/>
      <c r="I762" s="53"/>
      <c r="J762" s="5"/>
      <c r="K762" s="5"/>
      <c r="L762" s="5"/>
      <c r="M762" s="5"/>
      <c r="N762" s="5"/>
      <c r="O762" s="5"/>
      <c r="P762" s="5"/>
      <c r="Q762" s="5"/>
      <c r="R762" s="5"/>
      <c r="S762" s="54"/>
      <c r="T762" s="54"/>
      <c r="U762" s="800"/>
      <c r="V762" s="56"/>
      <c r="W762" s="5"/>
      <c r="X762" s="373"/>
      <c r="Y762" s="48"/>
      <c r="Z762" s="5"/>
      <c r="AA762" s="5"/>
      <c r="AB762" s="5"/>
      <c r="AC762" s="5"/>
      <c r="AD762" s="5"/>
      <c r="AE762" s="5"/>
      <c r="AF762" s="5"/>
    </row>
    <row r="763" spans="1:32" ht="21" customHeight="1" x14ac:dyDescent="0.3">
      <c r="A763" s="5"/>
      <c r="B763" s="5"/>
      <c r="C763" s="5"/>
      <c r="D763" s="5"/>
      <c r="E763" s="5"/>
      <c r="F763" s="5"/>
      <c r="G763" s="5"/>
      <c r="H763" s="5"/>
      <c r="I763" s="53"/>
      <c r="J763" s="5"/>
      <c r="K763" s="5"/>
      <c r="L763" s="5"/>
      <c r="M763" s="5"/>
      <c r="N763" s="5"/>
      <c r="O763" s="5"/>
      <c r="P763" s="5"/>
      <c r="Q763" s="5"/>
      <c r="R763" s="5"/>
      <c r="S763" s="54"/>
      <c r="T763" s="54"/>
      <c r="U763" s="800"/>
      <c r="V763" s="56"/>
      <c r="W763" s="5"/>
      <c r="X763" s="373"/>
      <c r="Y763" s="48"/>
      <c r="Z763" s="5"/>
      <c r="AA763" s="5"/>
      <c r="AB763" s="5"/>
      <c r="AC763" s="5"/>
      <c r="AD763" s="5"/>
      <c r="AE763" s="5"/>
      <c r="AF763" s="5"/>
    </row>
    <row r="764" spans="1:32" ht="21" customHeight="1" x14ac:dyDescent="0.3">
      <c r="A764" s="5"/>
      <c r="B764" s="5"/>
      <c r="C764" s="5"/>
      <c r="D764" s="5"/>
      <c r="E764" s="5"/>
      <c r="F764" s="5"/>
      <c r="G764" s="5"/>
      <c r="H764" s="5"/>
      <c r="I764" s="53"/>
      <c r="J764" s="5"/>
      <c r="K764" s="5"/>
      <c r="L764" s="5"/>
      <c r="M764" s="5"/>
      <c r="N764" s="5"/>
      <c r="O764" s="5"/>
      <c r="P764" s="5"/>
      <c r="Q764" s="5"/>
      <c r="R764" s="5"/>
      <c r="S764" s="54"/>
      <c r="T764" s="54"/>
      <c r="U764" s="800"/>
      <c r="V764" s="56"/>
      <c r="W764" s="5"/>
      <c r="X764" s="373"/>
      <c r="Y764" s="48"/>
      <c r="Z764" s="5"/>
      <c r="AA764" s="5"/>
      <c r="AB764" s="5"/>
      <c r="AC764" s="5"/>
      <c r="AD764" s="5"/>
      <c r="AE764" s="5"/>
      <c r="AF764" s="5"/>
    </row>
    <row r="765" spans="1:32" ht="21" customHeight="1" x14ac:dyDescent="0.3">
      <c r="A765" s="5"/>
      <c r="B765" s="5"/>
      <c r="C765" s="5"/>
      <c r="D765" s="5"/>
      <c r="E765" s="5"/>
      <c r="F765" s="5"/>
      <c r="G765" s="5"/>
      <c r="H765" s="5"/>
      <c r="I765" s="53"/>
      <c r="J765" s="5"/>
      <c r="K765" s="5"/>
      <c r="L765" s="5"/>
      <c r="M765" s="5"/>
      <c r="N765" s="5"/>
      <c r="O765" s="5"/>
      <c r="P765" s="5"/>
      <c r="Q765" s="5"/>
      <c r="R765" s="5"/>
      <c r="S765" s="54"/>
      <c r="T765" s="54"/>
      <c r="U765" s="800"/>
      <c r="V765" s="56"/>
      <c r="W765" s="5"/>
      <c r="X765" s="373"/>
      <c r="Y765" s="48"/>
      <c r="Z765" s="5"/>
      <c r="AA765" s="5"/>
      <c r="AB765" s="5"/>
      <c r="AC765" s="5"/>
      <c r="AD765" s="5"/>
      <c r="AE765" s="5"/>
      <c r="AF765" s="5"/>
    </row>
    <row r="766" spans="1:32" ht="21" customHeight="1" x14ac:dyDescent="0.3">
      <c r="A766" s="5"/>
      <c r="B766" s="5"/>
      <c r="C766" s="5"/>
      <c r="D766" s="5"/>
      <c r="E766" s="5"/>
      <c r="F766" s="5"/>
      <c r="G766" s="5"/>
      <c r="H766" s="5"/>
      <c r="I766" s="53"/>
      <c r="J766" s="5"/>
      <c r="K766" s="5"/>
      <c r="L766" s="5"/>
      <c r="M766" s="5"/>
      <c r="N766" s="5"/>
      <c r="O766" s="5"/>
      <c r="P766" s="5"/>
      <c r="Q766" s="5"/>
      <c r="R766" s="5"/>
      <c r="S766" s="54"/>
      <c r="T766" s="54"/>
      <c r="U766" s="800"/>
      <c r="V766" s="56"/>
      <c r="W766" s="5"/>
      <c r="X766" s="373"/>
      <c r="Y766" s="48"/>
      <c r="Z766" s="5"/>
      <c r="AA766" s="5"/>
      <c r="AB766" s="5"/>
      <c r="AC766" s="5"/>
      <c r="AD766" s="5"/>
      <c r="AE766" s="5"/>
      <c r="AF766" s="5"/>
    </row>
    <row r="767" spans="1:32" ht="21" customHeight="1" x14ac:dyDescent="0.3">
      <c r="A767" s="5"/>
      <c r="B767" s="5"/>
      <c r="C767" s="5"/>
      <c r="D767" s="5"/>
      <c r="E767" s="5"/>
      <c r="F767" s="5"/>
      <c r="G767" s="5"/>
      <c r="H767" s="5"/>
      <c r="I767" s="53"/>
      <c r="J767" s="5"/>
      <c r="K767" s="5"/>
      <c r="L767" s="5"/>
      <c r="M767" s="5"/>
      <c r="N767" s="5"/>
      <c r="O767" s="5"/>
      <c r="P767" s="5"/>
      <c r="Q767" s="5"/>
      <c r="R767" s="5"/>
      <c r="S767" s="54"/>
      <c r="T767" s="54"/>
      <c r="U767" s="800"/>
      <c r="V767" s="56"/>
      <c r="W767" s="5"/>
      <c r="X767" s="373"/>
      <c r="Y767" s="48"/>
      <c r="Z767" s="5"/>
      <c r="AA767" s="5"/>
      <c r="AB767" s="5"/>
      <c r="AC767" s="5"/>
      <c r="AD767" s="5"/>
      <c r="AE767" s="5"/>
      <c r="AF767" s="5"/>
    </row>
    <row r="768" spans="1:32" ht="21" customHeight="1" x14ac:dyDescent="0.3">
      <c r="A768" s="5"/>
      <c r="B768" s="5"/>
      <c r="C768" s="5"/>
      <c r="D768" s="5"/>
      <c r="E768" s="5"/>
      <c r="F768" s="5"/>
      <c r="G768" s="5"/>
      <c r="H768" s="5"/>
      <c r="I768" s="53"/>
      <c r="J768" s="5"/>
      <c r="K768" s="5"/>
      <c r="L768" s="5"/>
      <c r="M768" s="5"/>
      <c r="N768" s="5"/>
      <c r="O768" s="5"/>
      <c r="P768" s="5"/>
      <c r="Q768" s="5"/>
      <c r="R768" s="5"/>
      <c r="S768" s="54"/>
      <c r="T768" s="54"/>
      <c r="U768" s="800"/>
      <c r="V768" s="56"/>
      <c r="W768" s="5"/>
      <c r="X768" s="373"/>
      <c r="Y768" s="48"/>
      <c r="Z768" s="5"/>
      <c r="AA768" s="5"/>
      <c r="AB768" s="5"/>
      <c r="AC768" s="5"/>
      <c r="AD768" s="5"/>
      <c r="AE768" s="5"/>
      <c r="AF768" s="5"/>
    </row>
    <row r="769" spans="1:32" ht="21" customHeight="1" x14ac:dyDescent="0.3">
      <c r="A769" s="5"/>
      <c r="B769" s="5"/>
      <c r="C769" s="5"/>
      <c r="D769" s="5"/>
      <c r="E769" s="5"/>
      <c r="F769" s="5"/>
      <c r="G769" s="5"/>
      <c r="H769" s="5"/>
      <c r="I769" s="53"/>
      <c r="J769" s="5"/>
      <c r="K769" s="5"/>
      <c r="L769" s="5"/>
      <c r="M769" s="5"/>
      <c r="N769" s="5"/>
      <c r="O769" s="5"/>
      <c r="P769" s="5"/>
      <c r="Q769" s="5"/>
      <c r="R769" s="5"/>
      <c r="S769" s="54"/>
      <c r="T769" s="54"/>
      <c r="U769" s="800"/>
      <c r="V769" s="56"/>
      <c r="W769" s="5"/>
      <c r="X769" s="373"/>
      <c r="Y769" s="48"/>
      <c r="Z769" s="5"/>
      <c r="AA769" s="5"/>
      <c r="AB769" s="5"/>
      <c r="AC769" s="5"/>
      <c r="AD769" s="5"/>
      <c r="AE769" s="5"/>
      <c r="AF769" s="5"/>
    </row>
    <row r="770" spans="1:32" ht="21" customHeight="1" x14ac:dyDescent="0.3">
      <c r="A770" s="5"/>
      <c r="B770" s="5"/>
      <c r="C770" s="5"/>
      <c r="D770" s="5"/>
      <c r="E770" s="5"/>
      <c r="F770" s="5"/>
      <c r="G770" s="5"/>
      <c r="H770" s="5"/>
      <c r="I770" s="53"/>
      <c r="J770" s="5"/>
      <c r="K770" s="5"/>
      <c r="L770" s="5"/>
      <c r="M770" s="5"/>
      <c r="N770" s="5"/>
      <c r="O770" s="5"/>
      <c r="P770" s="5"/>
      <c r="Q770" s="5"/>
      <c r="R770" s="5"/>
      <c r="S770" s="54"/>
      <c r="T770" s="54"/>
      <c r="U770" s="800"/>
      <c r="V770" s="56"/>
      <c r="W770" s="5"/>
      <c r="X770" s="373"/>
      <c r="Y770" s="48"/>
      <c r="Z770" s="5"/>
      <c r="AA770" s="5"/>
      <c r="AB770" s="5"/>
      <c r="AC770" s="5"/>
      <c r="AD770" s="5"/>
      <c r="AE770" s="5"/>
      <c r="AF770" s="5"/>
    </row>
    <row r="771" spans="1:32" ht="21" customHeight="1" x14ac:dyDescent="0.3">
      <c r="A771" s="5"/>
      <c r="B771" s="5"/>
      <c r="C771" s="5"/>
      <c r="D771" s="5"/>
      <c r="E771" s="5"/>
      <c r="F771" s="5"/>
      <c r="G771" s="5"/>
      <c r="H771" s="5"/>
      <c r="I771" s="53"/>
      <c r="J771" s="5"/>
      <c r="K771" s="5"/>
      <c r="L771" s="5"/>
      <c r="M771" s="5"/>
      <c r="N771" s="5"/>
      <c r="O771" s="5"/>
      <c r="P771" s="5"/>
      <c r="Q771" s="5"/>
      <c r="R771" s="5"/>
      <c r="S771" s="54"/>
      <c r="T771" s="54"/>
      <c r="U771" s="800"/>
      <c r="V771" s="56"/>
      <c r="W771" s="5"/>
      <c r="X771" s="373"/>
      <c r="Y771" s="48"/>
      <c r="Z771" s="5"/>
      <c r="AA771" s="5"/>
      <c r="AB771" s="5"/>
      <c r="AC771" s="5"/>
      <c r="AD771" s="5"/>
      <c r="AE771" s="5"/>
      <c r="AF771" s="5"/>
    </row>
    <row r="772" spans="1:32" ht="21" customHeight="1" x14ac:dyDescent="0.3">
      <c r="A772" s="5"/>
      <c r="B772" s="5"/>
      <c r="C772" s="5"/>
      <c r="D772" s="5"/>
      <c r="E772" s="5"/>
      <c r="F772" s="5"/>
      <c r="G772" s="5"/>
      <c r="H772" s="5"/>
      <c r="I772" s="53"/>
      <c r="J772" s="5"/>
      <c r="K772" s="5"/>
      <c r="L772" s="5"/>
      <c r="M772" s="5"/>
      <c r="N772" s="5"/>
      <c r="O772" s="5"/>
      <c r="P772" s="5"/>
      <c r="Q772" s="5"/>
      <c r="R772" s="5"/>
      <c r="S772" s="54"/>
      <c r="T772" s="54"/>
      <c r="U772" s="800"/>
      <c r="V772" s="56"/>
      <c r="W772" s="5"/>
      <c r="X772" s="373"/>
      <c r="Y772" s="48"/>
      <c r="Z772" s="5"/>
      <c r="AA772" s="5"/>
      <c r="AB772" s="5"/>
      <c r="AC772" s="5"/>
      <c r="AD772" s="5"/>
      <c r="AE772" s="5"/>
      <c r="AF772" s="5"/>
    </row>
    <row r="773" spans="1:32" ht="21" customHeight="1" x14ac:dyDescent="0.3">
      <c r="A773" s="5"/>
      <c r="B773" s="5"/>
      <c r="C773" s="5"/>
      <c r="D773" s="5"/>
      <c r="E773" s="5"/>
      <c r="F773" s="5"/>
      <c r="G773" s="5"/>
      <c r="H773" s="5"/>
      <c r="I773" s="53"/>
      <c r="J773" s="5"/>
      <c r="K773" s="5"/>
      <c r="L773" s="5"/>
      <c r="M773" s="5"/>
      <c r="N773" s="5"/>
      <c r="O773" s="5"/>
      <c r="P773" s="5"/>
      <c r="Q773" s="5"/>
      <c r="R773" s="5"/>
      <c r="S773" s="54"/>
      <c r="T773" s="54"/>
      <c r="U773" s="800"/>
      <c r="V773" s="56"/>
      <c r="W773" s="5"/>
      <c r="X773" s="373"/>
      <c r="Y773" s="48"/>
      <c r="Z773" s="5"/>
      <c r="AA773" s="5"/>
      <c r="AB773" s="5"/>
      <c r="AC773" s="5"/>
      <c r="AD773" s="5"/>
      <c r="AE773" s="5"/>
      <c r="AF773" s="5"/>
    </row>
    <row r="774" spans="1:32" ht="21" customHeight="1" x14ac:dyDescent="0.3">
      <c r="A774" s="5"/>
      <c r="B774" s="5"/>
      <c r="C774" s="5"/>
      <c r="D774" s="5"/>
      <c r="E774" s="5"/>
      <c r="F774" s="5"/>
      <c r="G774" s="5"/>
      <c r="H774" s="5"/>
      <c r="I774" s="53"/>
      <c r="J774" s="5"/>
      <c r="K774" s="5"/>
      <c r="L774" s="5"/>
      <c r="M774" s="5"/>
      <c r="N774" s="5"/>
      <c r="O774" s="5"/>
      <c r="P774" s="5"/>
      <c r="Q774" s="5"/>
      <c r="R774" s="5"/>
      <c r="S774" s="54"/>
      <c r="T774" s="54"/>
      <c r="U774" s="800"/>
      <c r="V774" s="56"/>
      <c r="W774" s="5"/>
      <c r="X774" s="373"/>
      <c r="Y774" s="48"/>
      <c r="Z774" s="5"/>
      <c r="AA774" s="5"/>
      <c r="AB774" s="5"/>
      <c r="AC774" s="5"/>
      <c r="AD774" s="5"/>
      <c r="AE774" s="5"/>
      <c r="AF774" s="5"/>
    </row>
    <row r="775" spans="1:32" ht="21" customHeight="1" x14ac:dyDescent="0.3">
      <c r="A775" s="5"/>
      <c r="B775" s="5"/>
      <c r="C775" s="5"/>
      <c r="D775" s="5"/>
      <c r="E775" s="5"/>
      <c r="F775" s="5"/>
      <c r="G775" s="5"/>
      <c r="H775" s="5"/>
      <c r="I775" s="53"/>
      <c r="J775" s="5"/>
      <c r="K775" s="5"/>
      <c r="L775" s="5"/>
      <c r="M775" s="5"/>
      <c r="N775" s="5"/>
      <c r="O775" s="5"/>
      <c r="P775" s="5"/>
      <c r="Q775" s="5"/>
      <c r="R775" s="5"/>
      <c r="S775" s="54"/>
      <c r="T775" s="54"/>
      <c r="U775" s="800"/>
      <c r="V775" s="56"/>
      <c r="W775" s="5"/>
      <c r="X775" s="373"/>
      <c r="Y775" s="48"/>
      <c r="Z775" s="5"/>
      <c r="AA775" s="5"/>
      <c r="AB775" s="5"/>
      <c r="AC775" s="5"/>
      <c r="AD775" s="5"/>
      <c r="AE775" s="5"/>
      <c r="AF775" s="5"/>
    </row>
    <row r="776" spans="1:32" ht="21" customHeight="1" x14ac:dyDescent="0.3">
      <c r="A776" s="5"/>
      <c r="B776" s="5"/>
      <c r="C776" s="5"/>
      <c r="D776" s="5"/>
      <c r="E776" s="5"/>
      <c r="F776" s="5"/>
      <c r="G776" s="5"/>
      <c r="H776" s="5"/>
      <c r="I776" s="53"/>
      <c r="J776" s="5"/>
      <c r="K776" s="5"/>
      <c r="L776" s="5"/>
      <c r="M776" s="5"/>
      <c r="N776" s="5"/>
      <c r="O776" s="5"/>
      <c r="P776" s="5"/>
      <c r="Q776" s="5"/>
      <c r="R776" s="5"/>
      <c r="S776" s="54"/>
      <c r="T776" s="54"/>
      <c r="U776" s="800"/>
      <c r="V776" s="56"/>
      <c r="W776" s="5"/>
      <c r="X776" s="373"/>
      <c r="Y776" s="48"/>
      <c r="Z776" s="5"/>
      <c r="AA776" s="5"/>
      <c r="AB776" s="5"/>
      <c r="AC776" s="5"/>
      <c r="AD776" s="5"/>
      <c r="AE776" s="5"/>
      <c r="AF776" s="5"/>
    </row>
    <row r="777" spans="1:32" ht="21" customHeight="1" x14ac:dyDescent="0.3">
      <c r="A777" s="5"/>
      <c r="B777" s="5"/>
      <c r="C777" s="5"/>
      <c r="D777" s="5"/>
      <c r="E777" s="5"/>
      <c r="F777" s="5"/>
      <c r="G777" s="5"/>
      <c r="H777" s="5"/>
      <c r="I777" s="53"/>
      <c r="J777" s="5"/>
      <c r="K777" s="5"/>
      <c r="L777" s="5"/>
      <c r="M777" s="5"/>
      <c r="N777" s="5"/>
      <c r="O777" s="5"/>
      <c r="P777" s="5"/>
      <c r="Q777" s="5"/>
      <c r="R777" s="5"/>
      <c r="S777" s="54"/>
      <c r="T777" s="54"/>
      <c r="U777" s="800"/>
      <c r="V777" s="56"/>
      <c r="W777" s="5"/>
      <c r="X777" s="373"/>
      <c r="Y777" s="48"/>
      <c r="Z777" s="5"/>
      <c r="AA777" s="5"/>
      <c r="AB777" s="5"/>
      <c r="AC777" s="5"/>
      <c r="AD777" s="5"/>
      <c r="AE777" s="5"/>
      <c r="AF777" s="5"/>
    </row>
    <row r="778" spans="1:32" ht="21" customHeight="1" x14ac:dyDescent="0.3">
      <c r="A778" s="5"/>
      <c r="B778" s="5"/>
      <c r="C778" s="5"/>
      <c r="D778" s="5"/>
      <c r="E778" s="5"/>
      <c r="F778" s="5"/>
      <c r="G778" s="5"/>
      <c r="H778" s="5"/>
      <c r="I778" s="53"/>
      <c r="J778" s="5"/>
      <c r="K778" s="5"/>
      <c r="L778" s="5"/>
      <c r="M778" s="5"/>
      <c r="N778" s="5"/>
      <c r="O778" s="5"/>
      <c r="P778" s="5"/>
      <c r="Q778" s="5"/>
      <c r="R778" s="5"/>
      <c r="S778" s="54"/>
      <c r="T778" s="54"/>
      <c r="U778" s="800"/>
      <c r="V778" s="56"/>
      <c r="W778" s="5"/>
      <c r="X778" s="373"/>
      <c r="Y778" s="48"/>
      <c r="Z778" s="5"/>
      <c r="AA778" s="5"/>
      <c r="AB778" s="5"/>
      <c r="AC778" s="5"/>
      <c r="AD778" s="5"/>
      <c r="AE778" s="5"/>
      <c r="AF778" s="5"/>
    </row>
    <row r="779" spans="1:32" ht="21" customHeight="1" x14ac:dyDescent="0.3">
      <c r="A779" s="5"/>
      <c r="B779" s="5"/>
      <c r="C779" s="5"/>
      <c r="D779" s="5"/>
      <c r="E779" s="5"/>
      <c r="F779" s="5"/>
      <c r="G779" s="5"/>
      <c r="H779" s="5"/>
      <c r="I779" s="53"/>
      <c r="J779" s="5"/>
      <c r="K779" s="5"/>
      <c r="L779" s="5"/>
      <c r="M779" s="5"/>
      <c r="N779" s="5"/>
      <c r="O779" s="5"/>
      <c r="P779" s="5"/>
      <c r="Q779" s="5"/>
      <c r="R779" s="5"/>
      <c r="S779" s="54"/>
      <c r="T779" s="54"/>
      <c r="U779" s="800"/>
      <c r="V779" s="56"/>
      <c r="W779" s="5"/>
      <c r="X779" s="373"/>
      <c r="Y779" s="48"/>
      <c r="Z779" s="5"/>
      <c r="AA779" s="5"/>
      <c r="AB779" s="5"/>
      <c r="AC779" s="5"/>
      <c r="AD779" s="5"/>
      <c r="AE779" s="5"/>
      <c r="AF779" s="5"/>
    </row>
    <row r="780" spans="1:32" ht="21" customHeight="1" x14ac:dyDescent="0.3">
      <c r="A780" s="5"/>
      <c r="B780" s="5"/>
      <c r="C780" s="5"/>
      <c r="D780" s="5"/>
      <c r="E780" s="5"/>
      <c r="F780" s="5"/>
      <c r="G780" s="5"/>
      <c r="H780" s="5"/>
      <c r="I780" s="53"/>
      <c r="J780" s="5"/>
      <c r="K780" s="5"/>
      <c r="L780" s="5"/>
      <c r="M780" s="5"/>
      <c r="N780" s="5"/>
      <c r="O780" s="5"/>
      <c r="P780" s="5"/>
      <c r="Q780" s="5"/>
      <c r="R780" s="5"/>
      <c r="S780" s="54"/>
      <c r="T780" s="54"/>
      <c r="U780" s="800"/>
      <c r="V780" s="56"/>
      <c r="W780" s="5"/>
      <c r="X780" s="373"/>
      <c r="Y780" s="48"/>
      <c r="Z780" s="5"/>
      <c r="AA780" s="5"/>
      <c r="AB780" s="5"/>
      <c r="AC780" s="5"/>
      <c r="AD780" s="5"/>
      <c r="AE780" s="5"/>
      <c r="AF780" s="5"/>
    </row>
    <row r="781" spans="1:32" ht="21" customHeight="1" x14ac:dyDescent="0.3">
      <c r="A781" s="5"/>
      <c r="B781" s="5"/>
      <c r="C781" s="5"/>
      <c r="D781" s="5"/>
      <c r="E781" s="5"/>
      <c r="F781" s="5"/>
      <c r="G781" s="5"/>
      <c r="H781" s="5"/>
      <c r="I781" s="53"/>
      <c r="J781" s="5"/>
      <c r="K781" s="5"/>
      <c r="L781" s="5"/>
      <c r="M781" s="5"/>
      <c r="N781" s="5"/>
      <c r="O781" s="5"/>
      <c r="P781" s="5"/>
      <c r="Q781" s="5"/>
      <c r="R781" s="5"/>
      <c r="S781" s="54"/>
      <c r="T781" s="54"/>
      <c r="U781" s="800"/>
      <c r="V781" s="56"/>
      <c r="W781" s="5"/>
      <c r="X781" s="373"/>
      <c r="Y781" s="48"/>
      <c r="Z781" s="5"/>
      <c r="AA781" s="5"/>
      <c r="AB781" s="5"/>
      <c r="AC781" s="5"/>
      <c r="AD781" s="5"/>
      <c r="AE781" s="5"/>
      <c r="AF781" s="5"/>
    </row>
    <row r="782" spans="1:32" ht="21" customHeight="1" x14ac:dyDescent="0.3">
      <c r="A782" s="5"/>
      <c r="B782" s="5"/>
      <c r="C782" s="5"/>
      <c r="D782" s="5"/>
      <c r="E782" s="5"/>
      <c r="F782" s="5"/>
      <c r="G782" s="5"/>
      <c r="H782" s="5"/>
      <c r="I782" s="53"/>
      <c r="J782" s="5"/>
      <c r="K782" s="5"/>
      <c r="L782" s="5"/>
      <c r="M782" s="5"/>
      <c r="N782" s="5"/>
      <c r="O782" s="5"/>
      <c r="P782" s="5"/>
      <c r="Q782" s="5"/>
      <c r="R782" s="5"/>
      <c r="S782" s="54"/>
      <c r="T782" s="54"/>
      <c r="U782" s="800"/>
      <c r="V782" s="56"/>
      <c r="W782" s="5"/>
      <c r="X782" s="373"/>
      <c r="Y782" s="48"/>
      <c r="Z782" s="5"/>
      <c r="AA782" s="5"/>
      <c r="AB782" s="5"/>
      <c r="AC782" s="5"/>
      <c r="AD782" s="5"/>
      <c r="AE782" s="5"/>
      <c r="AF782" s="5"/>
    </row>
    <row r="783" spans="1:32" ht="21" customHeight="1" x14ac:dyDescent="0.3">
      <c r="A783" s="5"/>
      <c r="B783" s="5"/>
      <c r="C783" s="5"/>
      <c r="D783" s="5"/>
      <c r="E783" s="5"/>
      <c r="F783" s="5"/>
      <c r="G783" s="5"/>
      <c r="H783" s="5"/>
      <c r="I783" s="53"/>
      <c r="J783" s="5"/>
      <c r="K783" s="5"/>
      <c r="L783" s="5"/>
      <c r="M783" s="5"/>
      <c r="N783" s="5"/>
      <c r="O783" s="5"/>
      <c r="P783" s="5"/>
      <c r="Q783" s="5"/>
      <c r="R783" s="5"/>
      <c r="S783" s="54"/>
      <c r="T783" s="54"/>
      <c r="U783" s="800"/>
      <c r="V783" s="56"/>
      <c r="W783" s="5"/>
      <c r="X783" s="373"/>
      <c r="Y783" s="48"/>
      <c r="Z783" s="5"/>
      <c r="AA783" s="5"/>
      <c r="AB783" s="5"/>
      <c r="AC783" s="5"/>
      <c r="AD783" s="5"/>
      <c r="AE783" s="5"/>
      <c r="AF783" s="5"/>
    </row>
    <row r="784" spans="1:32" ht="21" customHeight="1" x14ac:dyDescent="0.3">
      <c r="A784" s="5"/>
      <c r="B784" s="5"/>
      <c r="C784" s="5"/>
      <c r="D784" s="5"/>
      <c r="E784" s="5"/>
      <c r="F784" s="5"/>
      <c r="G784" s="5"/>
      <c r="H784" s="5"/>
      <c r="I784" s="53"/>
      <c r="J784" s="5"/>
      <c r="K784" s="5"/>
      <c r="L784" s="5"/>
      <c r="M784" s="5"/>
      <c r="N784" s="5"/>
      <c r="O784" s="5"/>
      <c r="P784" s="5"/>
      <c r="Q784" s="5"/>
      <c r="R784" s="5"/>
      <c r="S784" s="54"/>
      <c r="T784" s="54"/>
      <c r="U784" s="800"/>
      <c r="V784" s="56"/>
      <c r="W784" s="5"/>
      <c r="X784" s="373"/>
      <c r="Y784" s="48"/>
      <c r="Z784" s="5"/>
      <c r="AA784" s="5"/>
      <c r="AB784" s="5"/>
      <c r="AC784" s="5"/>
      <c r="AD784" s="5"/>
      <c r="AE784" s="5"/>
      <c r="AF784" s="5"/>
    </row>
    <row r="785" spans="1:32" ht="21" customHeight="1" x14ac:dyDescent="0.3">
      <c r="A785" s="5"/>
      <c r="B785" s="5"/>
      <c r="C785" s="5"/>
      <c r="D785" s="5"/>
      <c r="E785" s="5"/>
      <c r="F785" s="5"/>
      <c r="G785" s="5"/>
      <c r="H785" s="5"/>
      <c r="I785" s="53"/>
      <c r="J785" s="5"/>
      <c r="K785" s="5"/>
      <c r="L785" s="5"/>
      <c r="M785" s="5"/>
      <c r="N785" s="5"/>
      <c r="O785" s="5"/>
      <c r="P785" s="5"/>
      <c r="Q785" s="5"/>
      <c r="R785" s="5"/>
      <c r="S785" s="54"/>
      <c r="T785" s="54"/>
      <c r="U785" s="800"/>
      <c r="V785" s="56"/>
      <c r="W785" s="5"/>
      <c r="X785" s="373"/>
      <c r="Y785" s="48"/>
      <c r="Z785" s="5"/>
      <c r="AA785" s="5"/>
      <c r="AB785" s="5"/>
      <c r="AC785" s="5"/>
      <c r="AD785" s="5"/>
      <c r="AE785" s="5"/>
      <c r="AF785" s="5"/>
    </row>
    <row r="786" spans="1:32" ht="21" customHeight="1" x14ac:dyDescent="0.3">
      <c r="A786" s="5"/>
      <c r="B786" s="5"/>
      <c r="C786" s="5"/>
      <c r="D786" s="5"/>
      <c r="E786" s="5"/>
      <c r="F786" s="5"/>
      <c r="G786" s="5"/>
      <c r="H786" s="5"/>
      <c r="I786" s="53"/>
      <c r="J786" s="5"/>
      <c r="K786" s="5"/>
      <c r="L786" s="5"/>
      <c r="M786" s="5"/>
      <c r="N786" s="5"/>
      <c r="O786" s="5"/>
      <c r="P786" s="5"/>
      <c r="Q786" s="5"/>
      <c r="R786" s="5"/>
      <c r="S786" s="54"/>
      <c r="T786" s="54"/>
      <c r="U786" s="800"/>
      <c r="V786" s="56"/>
      <c r="W786" s="5"/>
      <c r="X786" s="373"/>
      <c r="Y786" s="48"/>
      <c r="Z786" s="5"/>
      <c r="AA786" s="5"/>
      <c r="AB786" s="5"/>
      <c r="AC786" s="5"/>
      <c r="AD786" s="5"/>
      <c r="AE786" s="5"/>
      <c r="AF786" s="5"/>
    </row>
    <row r="787" spans="1:32" ht="21" customHeight="1" x14ac:dyDescent="0.3">
      <c r="A787" s="5"/>
      <c r="B787" s="5"/>
      <c r="C787" s="5"/>
      <c r="D787" s="5"/>
      <c r="E787" s="5"/>
      <c r="F787" s="5"/>
      <c r="G787" s="5"/>
      <c r="H787" s="5"/>
      <c r="I787" s="53"/>
      <c r="J787" s="5"/>
      <c r="K787" s="5"/>
      <c r="L787" s="5"/>
      <c r="M787" s="5"/>
      <c r="N787" s="5"/>
      <c r="O787" s="5"/>
      <c r="P787" s="5"/>
      <c r="Q787" s="5"/>
      <c r="R787" s="5"/>
      <c r="S787" s="54"/>
      <c r="T787" s="54"/>
      <c r="U787" s="800"/>
      <c r="V787" s="56"/>
      <c r="W787" s="5"/>
      <c r="X787" s="373"/>
      <c r="Y787" s="48"/>
      <c r="Z787" s="5"/>
      <c r="AA787" s="5"/>
      <c r="AB787" s="5"/>
      <c r="AC787" s="5"/>
      <c r="AD787" s="5"/>
      <c r="AE787" s="5"/>
      <c r="AF787" s="5"/>
    </row>
    <row r="788" spans="1:32" ht="21" customHeight="1" x14ac:dyDescent="0.3">
      <c r="A788" s="5"/>
      <c r="B788" s="5"/>
      <c r="C788" s="5"/>
      <c r="D788" s="5"/>
      <c r="E788" s="5"/>
      <c r="F788" s="5"/>
      <c r="G788" s="5"/>
      <c r="H788" s="5"/>
      <c r="I788" s="53"/>
      <c r="J788" s="5"/>
      <c r="K788" s="5"/>
      <c r="L788" s="5"/>
      <c r="M788" s="5"/>
      <c r="N788" s="5"/>
      <c r="O788" s="5"/>
      <c r="P788" s="5"/>
      <c r="Q788" s="5"/>
      <c r="R788" s="5"/>
      <c r="S788" s="54"/>
      <c r="T788" s="54"/>
      <c r="U788" s="800"/>
      <c r="V788" s="56"/>
      <c r="W788" s="5"/>
      <c r="X788" s="373"/>
      <c r="Y788" s="48"/>
      <c r="Z788" s="5"/>
      <c r="AA788" s="5"/>
      <c r="AB788" s="5"/>
      <c r="AC788" s="5"/>
      <c r="AD788" s="5"/>
      <c r="AE788" s="5"/>
      <c r="AF788" s="5"/>
    </row>
    <row r="789" spans="1:32" ht="21" customHeight="1" x14ac:dyDescent="0.3">
      <c r="A789" s="5"/>
      <c r="B789" s="5"/>
      <c r="C789" s="5"/>
      <c r="D789" s="5"/>
      <c r="E789" s="5"/>
      <c r="F789" s="5"/>
      <c r="G789" s="5"/>
      <c r="H789" s="5"/>
      <c r="I789" s="53"/>
      <c r="J789" s="5"/>
      <c r="K789" s="5"/>
      <c r="L789" s="5"/>
      <c r="M789" s="5"/>
      <c r="N789" s="5"/>
      <c r="O789" s="5"/>
      <c r="P789" s="5"/>
      <c r="Q789" s="5"/>
      <c r="R789" s="5"/>
      <c r="S789" s="54"/>
      <c r="T789" s="54"/>
      <c r="U789" s="800"/>
      <c r="V789" s="56"/>
      <c r="W789" s="5"/>
      <c r="X789" s="373"/>
      <c r="Y789" s="48"/>
      <c r="Z789" s="5"/>
      <c r="AA789" s="5"/>
      <c r="AB789" s="5"/>
      <c r="AC789" s="5"/>
      <c r="AD789" s="5"/>
      <c r="AE789" s="5"/>
      <c r="AF789" s="5"/>
    </row>
    <row r="790" spans="1:32" ht="21" customHeight="1" x14ac:dyDescent="0.3">
      <c r="A790" s="5"/>
      <c r="B790" s="5"/>
      <c r="C790" s="5"/>
      <c r="D790" s="5"/>
      <c r="E790" s="5"/>
      <c r="F790" s="5"/>
      <c r="G790" s="5"/>
      <c r="H790" s="5"/>
      <c r="I790" s="53"/>
      <c r="J790" s="5"/>
      <c r="K790" s="5"/>
      <c r="L790" s="5"/>
      <c r="M790" s="5"/>
      <c r="N790" s="5"/>
      <c r="O790" s="5"/>
      <c r="P790" s="5"/>
      <c r="Q790" s="5"/>
      <c r="R790" s="5"/>
      <c r="S790" s="54"/>
      <c r="T790" s="54"/>
      <c r="U790" s="800"/>
      <c r="V790" s="56"/>
      <c r="W790" s="5"/>
      <c r="X790" s="373"/>
      <c r="Y790" s="48"/>
      <c r="Z790" s="5"/>
      <c r="AA790" s="5"/>
      <c r="AB790" s="5"/>
      <c r="AC790" s="5"/>
      <c r="AD790" s="5"/>
      <c r="AE790" s="5"/>
      <c r="AF790" s="5"/>
    </row>
    <row r="791" spans="1:32" ht="21" customHeight="1" x14ac:dyDescent="0.3">
      <c r="A791" s="5"/>
      <c r="B791" s="5"/>
      <c r="C791" s="5"/>
      <c r="D791" s="5"/>
      <c r="E791" s="5"/>
      <c r="F791" s="5"/>
      <c r="G791" s="5"/>
      <c r="H791" s="5"/>
      <c r="I791" s="53"/>
      <c r="J791" s="5"/>
      <c r="K791" s="5"/>
      <c r="L791" s="5"/>
      <c r="M791" s="5"/>
      <c r="N791" s="5"/>
      <c r="O791" s="5"/>
      <c r="P791" s="5"/>
      <c r="Q791" s="5"/>
      <c r="R791" s="5"/>
      <c r="S791" s="54"/>
      <c r="T791" s="54"/>
      <c r="U791" s="800"/>
      <c r="V791" s="56"/>
      <c r="W791" s="5"/>
      <c r="X791" s="373"/>
      <c r="Y791" s="48"/>
      <c r="Z791" s="5"/>
      <c r="AA791" s="5"/>
      <c r="AB791" s="5"/>
      <c r="AC791" s="5"/>
      <c r="AD791" s="5"/>
      <c r="AE791" s="5"/>
      <c r="AF791" s="5"/>
    </row>
    <row r="792" spans="1:32" ht="21" customHeight="1" x14ac:dyDescent="0.3">
      <c r="A792" s="5"/>
      <c r="B792" s="5"/>
      <c r="C792" s="5"/>
      <c r="D792" s="5"/>
      <c r="E792" s="5"/>
      <c r="F792" s="5"/>
      <c r="G792" s="5"/>
      <c r="H792" s="5"/>
      <c r="I792" s="53"/>
      <c r="J792" s="5"/>
      <c r="K792" s="5"/>
      <c r="L792" s="5"/>
      <c r="M792" s="5"/>
      <c r="N792" s="5"/>
      <c r="O792" s="5"/>
      <c r="P792" s="5"/>
      <c r="Q792" s="5"/>
      <c r="R792" s="5"/>
      <c r="S792" s="54"/>
      <c r="T792" s="54"/>
      <c r="U792" s="800"/>
      <c r="V792" s="56"/>
      <c r="W792" s="5"/>
      <c r="X792" s="373"/>
      <c r="Y792" s="48"/>
      <c r="Z792" s="5"/>
      <c r="AA792" s="5"/>
      <c r="AB792" s="5"/>
      <c r="AC792" s="5"/>
      <c r="AD792" s="5"/>
      <c r="AE792" s="5"/>
      <c r="AF792" s="5"/>
    </row>
    <row r="793" spans="1:32" ht="21" customHeight="1" x14ac:dyDescent="0.3">
      <c r="A793" s="5"/>
      <c r="B793" s="5"/>
      <c r="C793" s="5"/>
      <c r="D793" s="5"/>
      <c r="E793" s="5"/>
      <c r="F793" s="5"/>
      <c r="G793" s="5"/>
      <c r="H793" s="5"/>
      <c r="I793" s="53"/>
      <c r="J793" s="5"/>
      <c r="K793" s="5"/>
      <c r="L793" s="5"/>
      <c r="M793" s="5"/>
      <c r="N793" s="5"/>
      <c r="O793" s="5"/>
      <c r="P793" s="5"/>
      <c r="Q793" s="5"/>
      <c r="R793" s="5"/>
      <c r="S793" s="54"/>
      <c r="T793" s="54"/>
      <c r="U793" s="800"/>
      <c r="V793" s="56"/>
      <c r="W793" s="5"/>
      <c r="X793" s="373"/>
      <c r="Y793" s="48"/>
      <c r="Z793" s="5"/>
      <c r="AA793" s="5"/>
      <c r="AB793" s="5"/>
      <c r="AC793" s="5"/>
      <c r="AD793" s="5"/>
      <c r="AE793" s="5"/>
      <c r="AF793" s="5"/>
    </row>
    <row r="794" spans="1:32" ht="21" customHeight="1" x14ac:dyDescent="0.3">
      <c r="A794" s="5"/>
      <c r="B794" s="5"/>
      <c r="C794" s="5"/>
      <c r="D794" s="5"/>
      <c r="E794" s="5"/>
      <c r="F794" s="5"/>
      <c r="G794" s="5"/>
      <c r="H794" s="5"/>
      <c r="I794" s="53"/>
      <c r="J794" s="5"/>
      <c r="K794" s="5"/>
      <c r="L794" s="5"/>
      <c r="M794" s="5"/>
      <c r="N794" s="5"/>
      <c r="O794" s="5"/>
      <c r="P794" s="5"/>
      <c r="Q794" s="5"/>
      <c r="R794" s="5"/>
      <c r="S794" s="54"/>
      <c r="T794" s="54"/>
      <c r="U794" s="800"/>
      <c r="V794" s="56"/>
      <c r="W794" s="5"/>
      <c r="X794" s="373"/>
      <c r="Y794" s="48"/>
      <c r="Z794" s="5"/>
      <c r="AA794" s="5"/>
      <c r="AB794" s="5"/>
      <c r="AC794" s="5"/>
      <c r="AD794" s="5"/>
      <c r="AE794" s="5"/>
      <c r="AF794" s="5"/>
    </row>
    <row r="795" spans="1:32" ht="21" customHeight="1" x14ac:dyDescent="0.3">
      <c r="A795" s="5"/>
      <c r="B795" s="5"/>
      <c r="C795" s="5"/>
      <c r="D795" s="5"/>
      <c r="E795" s="5"/>
      <c r="F795" s="5"/>
      <c r="G795" s="5"/>
      <c r="H795" s="5"/>
      <c r="I795" s="53"/>
      <c r="J795" s="5"/>
      <c r="K795" s="5"/>
      <c r="L795" s="5"/>
      <c r="M795" s="5"/>
      <c r="N795" s="5"/>
      <c r="O795" s="5"/>
      <c r="P795" s="5"/>
      <c r="Q795" s="5"/>
      <c r="R795" s="5"/>
      <c r="S795" s="54"/>
      <c r="T795" s="54"/>
      <c r="U795" s="800"/>
      <c r="V795" s="56"/>
      <c r="W795" s="5"/>
      <c r="X795" s="373"/>
      <c r="Y795" s="48"/>
      <c r="Z795" s="5"/>
      <c r="AA795" s="5"/>
      <c r="AB795" s="5"/>
      <c r="AC795" s="5"/>
      <c r="AD795" s="5"/>
      <c r="AE795" s="5"/>
      <c r="AF795" s="5"/>
    </row>
    <row r="796" spans="1:32" ht="21" customHeight="1" x14ac:dyDescent="0.3">
      <c r="A796" s="5"/>
      <c r="B796" s="5"/>
      <c r="C796" s="5"/>
      <c r="D796" s="5"/>
      <c r="E796" s="5"/>
      <c r="F796" s="5"/>
      <c r="G796" s="5"/>
      <c r="H796" s="5"/>
      <c r="I796" s="53"/>
      <c r="J796" s="5"/>
      <c r="K796" s="5"/>
      <c r="L796" s="5"/>
      <c r="M796" s="5"/>
      <c r="N796" s="5"/>
      <c r="O796" s="5"/>
      <c r="P796" s="5"/>
      <c r="Q796" s="5"/>
      <c r="R796" s="5"/>
      <c r="S796" s="54"/>
      <c r="T796" s="54"/>
      <c r="U796" s="800"/>
      <c r="V796" s="56"/>
      <c r="W796" s="5"/>
      <c r="X796" s="373"/>
      <c r="Y796" s="48"/>
      <c r="Z796" s="5"/>
      <c r="AA796" s="5"/>
      <c r="AB796" s="5"/>
      <c r="AC796" s="5"/>
      <c r="AD796" s="5"/>
      <c r="AE796" s="5"/>
      <c r="AF796" s="5"/>
    </row>
    <row r="797" spans="1:32" ht="21" customHeight="1" x14ac:dyDescent="0.3">
      <c r="A797" s="5"/>
      <c r="B797" s="5"/>
      <c r="C797" s="5"/>
      <c r="D797" s="5"/>
      <c r="E797" s="5"/>
      <c r="F797" s="5"/>
      <c r="G797" s="5"/>
      <c r="H797" s="5"/>
      <c r="I797" s="53"/>
      <c r="J797" s="5"/>
      <c r="K797" s="5"/>
      <c r="L797" s="5"/>
      <c r="M797" s="5"/>
      <c r="N797" s="5"/>
      <c r="O797" s="5"/>
      <c r="P797" s="5"/>
      <c r="Q797" s="5"/>
      <c r="R797" s="5"/>
      <c r="S797" s="54"/>
      <c r="T797" s="54"/>
      <c r="U797" s="800"/>
      <c r="V797" s="56"/>
      <c r="W797" s="5"/>
      <c r="X797" s="373"/>
      <c r="Y797" s="48"/>
      <c r="Z797" s="5"/>
      <c r="AA797" s="5"/>
      <c r="AB797" s="5"/>
      <c r="AC797" s="5"/>
      <c r="AD797" s="5"/>
      <c r="AE797" s="5"/>
      <c r="AF797" s="5"/>
    </row>
    <row r="798" spans="1:32" ht="21" customHeight="1" x14ac:dyDescent="0.3">
      <c r="A798" s="5"/>
      <c r="B798" s="5"/>
      <c r="C798" s="5"/>
      <c r="D798" s="5"/>
      <c r="E798" s="5"/>
      <c r="F798" s="5"/>
      <c r="G798" s="5"/>
      <c r="H798" s="5"/>
      <c r="I798" s="53"/>
      <c r="J798" s="5"/>
      <c r="K798" s="5"/>
      <c r="L798" s="5"/>
      <c r="M798" s="5"/>
      <c r="N798" s="5"/>
      <c r="O798" s="5"/>
      <c r="P798" s="5"/>
      <c r="Q798" s="5"/>
      <c r="R798" s="5"/>
      <c r="S798" s="54"/>
      <c r="T798" s="54"/>
      <c r="U798" s="800"/>
      <c r="V798" s="56"/>
      <c r="W798" s="5"/>
      <c r="X798" s="373"/>
      <c r="Y798" s="48"/>
      <c r="Z798" s="5"/>
      <c r="AA798" s="5"/>
      <c r="AB798" s="5"/>
      <c r="AC798" s="5"/>
      <c r="AD798" s="5"/>
      <c r="AE798" s="5"/>
      <c r="AF798" s="5"/>
    </row>
    <row r="799" spans="1:32" ht="21" customHeight="1" x14ac:dyDescent="0.3">
      <c r="A799" s="5"/>
      <c r="B799" s="5"/>
      <c r="C799" s="5"/>
      <c r="D799" s="5"/>
      <c r="E799" s="5"/>
      <c r="F799" s="5"/>
      <c r="G799" s="5"/>
      <c r="H799" s="5"/>
      <c r="I799" s="53"/>
      <c r="J799" s="5"/>
      <c r="K799" s="5"/>
      <c r="L799" s="5"/>
      <c r="M799" s="5"/>
      <c r="N799" s="5"/>
      <c r="O799" s="5"/>
      <c r="P799" s="5"/>
      <c r="Q799" s="5"/>
      <c r="R799" s="5"/>
      <c r="S799" s="54"/>
      <c r="T799" s="54"/>
      <c r="U799" s="800"/>
      <c r="V799" s="56"/>
      <c r="W799" s="5"/>
      <c r="X799" s="373"/>
      <c r="Y799" s="48"/>
      <c r="Z799" s="5"/>
      <c r="AA799" s="5"/>
      <c r="AB799" s="5"/>
      <c r="AC799" s="5"/>
      <c r="AD799" s="5"/>
      <c r="AE799" s="5"/>
      <c r="AF799" s="5"/>
    </row>
    <row r="800" spans="1:32" ht="21" customHeight="1" x14ac:dyDescent="0.3">
      <c r="A800" s="5"/>
      <c r="B800" s="5"/>
      <c r="C800" s="5"/>
      <c r="D800" s="5"/>
      <c r="E800" s="5"/>
      <c r="F800" s="5"/>
      <c r="G800" s="5"/>
      <c r="H800" s="5"/>
      <c r="I800" s="53"/>
      <c r="J800" s="5"/>
      <c r="K800" s="5"/>
      <c r="L800" s="5"/>
      <c r="M800" s="5"/>
      <c r="N800" s="5"/>
      <c r="O800" s="5"/>
      <c r="P800" s="5"/>
      <c r="Q800" s="5"/>
      <c r="R800" s="5"/>
      <c r="S800" s="54"/>
      <c r="T800" s="54"/>
      <c r="U800" s="800"/>
      <c r="V800" s="56"/>
      <c r="W800" s="5"/>
      <c r="X800" s="373"/>
      <c r="Y800" s="48"/>
      <c r="Z800" s="5"/>
      <c r="AA800" s="5"/>
      <c r="AB800" s="5"/>
      <c r="AC800" s="5"/>
      <c r="AD800" s="5"/>
      <c r="AE800" s="5"/>
      <c r="AF800" s="5"/>
    </row>
    <row r="801" spans="1:32" ht="21" customHeight="1" x14ac:dyDescent="0.3">
      <c r="A801" s="5"/>
      <c r="B801" s="5"/>
      <c r="C801" s="5"/>
      <c r="D801" s="5"/>
      <c r="E801" s="5"/>
      <c r="F801" s="5"/>
      <c r="G801" s="5"/>
      <c r="H801" s="5"/>
      <c r="I801" s="53"/>
      <c r="J801" s="5"/>
      <c r="K801" s="5"/>
      <c r="L801" s="5"/>
      <c r="M801" s="5"/>
      <c r="N801" s="5"/>
      <c r="O801" s="5"/>
      <c r="P801" s="5"/>
      <c r="Q801" s="5"/>
      <c r="R801" s="5"/>
      <c r="S801" s="54"/>
      <c r="T801" s="54"/>
      <c r="U801" s="800"/>
      <c r="V801" s="56"/>
      <c r="W801" s="5"/>
      <c r="X801" s="373"/>
      <c r="Y801" s="48"/>
      <c r="Z801" s="5"/>
      <c r="AA801" s="5"/>
      <c r="AB801" s="5"/>
      <c r="AC801" s="5"/>
      <c r="AD801" s="5"/>
      <c r="AE801" s="5"/>
      <c r="AF801" s="5"/>
    </row>
    <row r="802" spans="1:32" ht="21" customHeight="1" x14ac:dyDescent="0.3">
      <c r="A802" s="5"/>
      <c r="B802" s="5"/>
      <c r="C802" s="5"/>
      <c r="D802" s="5"/>
      <c r="E802" s="5"/>
      <c r="F802" s="5"/>
      <c r="G802" s="5"/>
      <c r="H802" s="5"/>
      <c r="I802" s="53"/>
      <c r="J802" s="5"/>
      <c r="K802" s="5"/>
      <c r="L802" s="5"/>
      <c r="M802" s="5"/>
      <c r="N802" s="5"/>
      <c r="O802" s="5"/>
      <c r="P802" s="5"/>
      <c r="Q802" s="5"/>
      <c r="R802" s="5"/>
      <c r="S802" s="54"/>
      <c r="T802" s="54"/>
      <c r="U802" s="800"/>
      <c r="V802" s="56"/>
      <c r="W802" s="5"/>
      <c r="X802" s="373"/>
      <c r="Y802" s="48"/>
      <c r="Z802" s="5"/>
      <c r="AA802" s="5"/>
      <c r="AB802" s="5"/>
      <c r="AC802" s="5"/>
      <c r="AD802" s="5"/>
      <c r="AE802" s="5"/>
      <c r="AF802" s="5"/>
    </row>
    <row r="803" spans="1:32" ht="21" customHeight="1" x14ac:dyDescent="0.3">
      <c r="A803" s="5"/>
      <c r="B803" s="5"/>
      <c r="C803" s="5"/>
      <c r="D803" s="5"/>
      <c r="E803" s="5"/>
      <c r="F803" s="5"/>
      <c r="G803" s="5"/>
      <c r="H803" s="5"/>
      <c r="I803" s="53"/>
      <c r="J803" s="5"/>
      <c r="K803" s="5"/>
      <c r="L803" s="5"/>
      <c r="M803" s="5"/>
      <c r="N803" s="5"/>
      <c r="O803" s="5"/>
      <c r="P803" s="5"/>
      <c r="Q803" s="5"/>
      <c r="R803" s="5"/>
      <c r="S803" s="54"/>
      <c r="T803" s="54"/>
      <c r="U803" s="800"/>
      <c r="V803" s="56"/>
      <c r="W803" s="5"/>
      <c r="X803" s="373"/>
      <c r="Y803" s="48"/>
      <c r="Z803" s="5"/>
      <c r="AA803" s="5"/>
      <c r="AB803" s="5"/>
      <c r="AC803" s="5"/>
      <c r="AD803" s="5"/>
      <c r="AE803" s="5"/>
      <c r="AF803" s="5"/>
    </row>
    <row r="804" spans="1:32" ht="21" customHeight="1" x14ac:dyDescent="0.3">
      <c r="A804" s="5"/>
      <c r="B804" s="5"/>
      <c r="C804" s="5"/>
      <c r="D804" s="5"/>
      <c r="E804" s="5"/>
      <c r="F804" s="5"/>
      <c r="G804" s="5"/>
      <c r="H804" s="5"/>
      <c r="I804" s="53"/>
      <c r="J804" s="5"/>
      <c r="K804" s="5"/>
      <c r="L804" s="5"/>
      <c r="M804" s="5"/>
      <c r="N804" s="5"/>
      <c r="O804" s="5"/>
      <c r="P804" s="5"/>
      <c r="Q804" s="5"/>
      <c r="R804" s="5"/>
      <c r="S804" s="54"/>
      <c r="T804" s="54"/>
      <c r="U804" s="800"/>
      <c r="V804" s="56"/>
      <c r="W804" s="5"/>
      <c r="X804" s="373"/>
      <c r="Y804" s="48"/>
      <c r="Z804" s="5"/>
      <c r="AA804" s="5"/>
      <c r="AB804" s="5"/>
      <c r="AC804" s="5"/>
      <c r="AD804" s="5"/>
      <c r="AE804" s="5"/>
      <c r="AF804" s="5"/>
    </row>
    <row r="805" spans="1:32" ht="21" customHeight="1" x14ac:dyDescent="0.3">
      <c r="A805" s="5"/>
      <c r="B805" s="5"/>
      <c r="C805" s="5"/>
      <c r="D805" s="5"/>
      <c r="E805" s="5"/>
      <c r="F805" s="5"/>
      <c r="G805" s="5"/>
      <c r="H805" s="5"/>
      <c r="I805" s="53"/>
      <c r="J805" s="5"/>
      <c r="K805" s="5"/>
      <c r="L805" s="5"/>
      <c r="M805" s="5"/>
      <c r="N805" s="5"/>
      <c r="O805" s="5"/>
      <c r="P805" s="5"/>
      <c r="Q805" s="5"/>
      <c r="R805" s="5"/>
      <c r="S805" s="54"/>
      <c r="T805" s="54"/>
      <c r="U805" s="800"/>
      <c r="V805" s="56"/>
      <c r="W805" s="5"/>
      <c r="X805" s="373"/>
      <c r="Y805" s="48"/>
      <c r="Z805" s="5"/>
      <c r="AA805" s="5"/>
      <c r="AB805" s="5"/>
      <c r="AC805" s="5"/>
      <c r="AD805" s="5"/>
      <c r="AE805" s="5"/>
      <c r="AF805" s="5"/>
    </row>
    <row r="806" spans="1:32" ht="21" customHeight="1" x14ac:dyDescent="0.3">
      <c r="A806" s="5"/>
      <c r="B806" s="5"/>
      <c r="C806" s="5"/>
      <c r="D806" s="5"/>
      <c r="E806" s="5"/>
      <c r="F806" s="5"/>
      <c r="G806" s="5"/>
      <c r="H806" s="5"/>
      <c r="I806" s="53"/>
      <c r="J806" s="5"/>
      <c r="K806" s="5"/>
      <c r="L806" s="5"/>
      <c r="M806" s="5"/>
      <c r="N806" s="5"/>
      <c r="O806" s="5"/>
      <c r="P806" s="5"/>
      <c r="Q806" s="5"/>
      <c r="R806" s="5"/>
      <c r="S806" s="54"/>
      <c r="T806" s="54"/>
      <c r="U806" s="800"/>
      <c r="V806" s="56"/>
      <c r="W806" s="5"/>
      <c r="X806" s="373"/>
      <c r="Y806" s="48"/>
      <c r="Z806" s="5"/>
      <c r="AA806" s="5"/>
      <c r="AB806" s="5"/>
      <c r="AC806" s="5"/>
      <c r="AD806" s="5"/>
      <c r="AE806" s="5"/>
      <c r="AF806" s="5"/>
    </row>
    <row r="807" spans="1:32" ht="21" customHeight="1" x14ac:dyDescent="0.3">
      <c r="A807" s="5"/>
      <c r="B807" s="5"/>
      <c r="C807" s="5"/>
      <c r="D807" s="5"/>
      <c r="E807" s="5"/>
      <c r="F807" s="5"/>
      <c r="G807" s="5"/>
      <c r="H807" s="5"/>
      <c r="I807" s="53"/>
      <c r="J807" s="5"/>
      <c r="K807" s="5"/>
      <c r="L807" s="5"/>
      <c r="M807" s="5"/>
      <c r="N807" s="5"/>
      <c r="O807" s="5"/>
      <c r="P807" s="5"/>
      <c r="Q807" s="5"/>
      <c r="R807" s="5"/>
      <c r="S807" s="54"/>
      <c r="T807" s="54"/>
      <c r="U807" s="800"/>
      <c r="V807" s="56"/>
      <c r="W807" s="5"/>
      <c r="X807" s="373"/>
      <c r="Y807" s="48"/>
      <c r="Z807" s="5"/>
      <c r="AA807" s="5"/>
      <c r="AB807" s="5"/>
      <c r="AC807" s="5"/>
      <c r="AD807" s="5"/>
      <c r="AE807" s="5"/>
      <c r="AF807" s="5"/>
    </row>
    <row r="808" spans="1:32" ht="21" customHeight="1" x14ac:dyDescent="0.3">
      <c r="A808" s="5"/>
      <c r="B808" s="5"/>
      <c r="C808" s="5"/>
      <c r="D808" s="5"/>
      <c r="E808" s="5"/>
      <c r="F808" s="5"/>
      <c r="G808" s="5"/>
      <c r="H808" s="5"/>
      <c r="I808" s="53"/>
      <c r="J808" s="5"/>
      <c r="K808" s="5"/>
      <c r="L808" s="5"/>
      <c r="M808" s="5"/>
      <c r="N808" s="5"/>
      <c r="O808" s="5"/>
      <c r="P808" s="5"/>
      <c r="Q808" s="5"/>
      <c r="R808" s="5"/>
      <c r="S808" s="54"/>
      <c r="T808" s="54"/>
      <c r="U808" s="800"/>
      <c r="V808" s="56"/>
      <c r="W808" s="5"/>
      <c r="X808" s="373"/>
      <c r="Y808" s="48"/>
      <c r="Z808" s="5"/>
      <c r="AA808" s="5"/>
      <c r="AB808" s="5"/>
      <c r="AC808" s="5"/>
      <c r="AD808" s="5"/>
      <c r="AE808" s="5"/>
      <c r="AF808" s="5"/>
    </row>
    <row r="809" spans="1:32" ht="21" customHeight="1" x14ac:dyDescent="0.3">
      <c r="A809" s="5"/>
      <c r="B809" s="5"/>
      <c r="C809" s="5"/>
      <c r="D809" s="5"/>
      <c r="E809" s="5"/>
      <c r="F809" s="5"/>
      <c r="G809" s="5"/>
      <c r="H809" s="5"/>
      <c r="I809" s="53"/>
      <c r="J809" s="5"/>
      <c r="K809" s="5"/>
      <c r="L809" s="5"/>
      <c r="M809" s="5"/>
      <c r="N809" s="5"/>
      <c r="O809" s="5"/>
      <c r="P809" s="5"/>
      <c r="Q809" s="5"/>
      <c r="R809" s="5"/>
      <c r="S809" s="54"/>
      <c r="T809" s="54"/>
      <c r="U809" s="800"/>
      <c r="V809" s="56"/>
      <c r="W809" s="5"/>
      <c r="X809" s="373"/>
      <c r="Y809" s="48"/>
      <c r="Z809" s="5"/>
      <c r="AA809" s="5"/>
      <c r="AB809" s="5"/>
      <c r="AC809" s="5"/>
      <c r="AD809" s="5"/>
      <c r="AE809" s="5"/>
      <c r="AF809" s="5"/>
    </row>
    <row r="810" spans="1:32" ht="21" customHeight="1" x14ac:dyDescent="0.3">
      <c r="A810" s="5"/>
      <c r="B810" s="5"/>
      <c r="C810" s="5"/>
      <c r="D810" s="5"/>
      <c r="E810" s="5"/>
      <c r="F810" s="5"/>
      <c r="G810" s="5"/>
      <c r="H810" s="5"/>
      <c r="I810" s="53"/>
      <c r="J810" s="5"/>
      <c r="K810" s="5"/>
      <c r="L810" s="5"/>
      <c r="M810" s="5"/>
      <c r="N810" s="5"/>
      <c r="O810" s="5"/>
      <c r="P810" s="5"/>
      <c r="Q810" s="5"/>
      <c r="R810" s="5"/>
      <c r="S810" s="54"/>
      <c r="T810" s="54"/>
      <c r="U810" s="800"/>
      <c r="V810" s="56"/>
      <c r="W810" s="5"/>
      <c r="X810" s="373"/>
      <c r="Y810" s="48"/>
      <c r="Z810" s="5"/>
      <c r="AA810" s="5"/>
      <c r="AB810" s="5"/>
      <c r="AC810" s="5"/>
      <c r="AD810" s="5"/>
      <c r="AE810" s="5"/>
      <c r="AF810" s="5"/>
    </row>
    <row r="811" spans="1:32" ht="21" customHeight="1" x14ac:dyDescent="0.3">
      <c r="A811" s="5"/>
      <c r="B811" s="5"/>
      <c r="C811" s="5"/>
      <c r="D811" s="5"/>
      <c r="E811" s="5"/>
      <c r="F811" s="5"/>
      <c r="G811" s="5"/>
      <c r="H811" s="5"/>
      <c r="I811" s="53"/>
      <c r="J811" s="5"/>
      <c r="K811" s="5"/>
      <c r="L811" s="5"/>
      <c r="M811" s="5"/>
      <c r="N811" s="5"/>
      <c r="O811" s="5"/>
      <c r="P811" s="5"/>
      <c r="Q811" s="5"/>
      <c r="R811" s="5"/>
      <c r="S811" s="54"/>
      <c r="T811" s="54"/>
      <c r="U811" s="800"/>
      <c r="V811" s="56"/>
      <c r="W811" s="5"/>
      <c r="X811" s="373"/>
      <c r="Y811" s="48"/>
      <c r="Z811" s="5"/>
      <c r="AA811" s="5"/>
      <c r="AB811" s="5"/>
      <c r="AC811" s="5"/>
      <c r="AD811" s="5"/>
      <c r="AE811" s="5"/>
      <c r="AF811" s="5"/>
    </row>
    <row r="812" spans="1:32" ht="21" customHeight="1" x14ac:dyDescent="0.3">
      <c r="A812" s="5"/>
      <c r="B812" s="5"/>
      <c r="C812" s="5"/>
      <c r="D812" s="5"/>
      <c r="E812" s="5"/>
      <c r="F812" s="5"/>
      <c r="G812" s="5"/>
      <c r="H812" s="5"/>
      <c r="I812" s="53"/>
      <c r="J812" s="5"/>
      <c r="K812" s="5"/>
      <c r="L812" s="5"/>
      <c r="M812" s="5"/>
      <c r="N812" s="5"/>
      <c r="O812" s="5"/>
      <c r="P812" s="5"/>
      <c r="Q812" s="5"/>
      <c r="R812" s="5"/>
      <c r="S812" s="54"/>
      <c r="T812" s="54"/>
      <c r="U812" s="800"/>
      <c r="V812" s="56"/>
      <c r="W812" s="5"/>
      <c r="X812" s="373"/>
      <c r="Y812" s="48"/>
      <c r="Z812" s="5"/>
      <c r="AA812" s="5"/>
      <c r="AB812" s="5"/>
      <c r="AC812" s="5"/>
      <c r="AD812" s="5"/>
      <c r="AE812" s="5"/>
      <c r="AF812" s="5"/>
    </row>
    <row r="813" spans="1:32" ht="21" customHeight="1" x14ac:dyDescent="0.3">
      <c r="A813" s="5"/>
      <c r="B813" s="5"/>
      <c r="C813" s="5"/>
      <c r="D813" s="5"/>
      <c r="E813" s="5"/>
      <c r="F813" s="5"/>
      <c r="G813" s="5"/>
      <c r="H813" s="5"/>
      <c r="I813" s="53"/>
      <c r="J813" s="5"/>
      <c r="K813" s="5"/>
      <c r="L813" s="5"/>
      <c r="M813" s="5"/>
      <c r="N813" s="5"/>
      <c r="O813" s="5"/>
      <c r="P813" s="5"/>
      <c r="Q813" s="5"/>
      <c r="R813" s="5"/>
      <c r="S813" s="54"/>
      <c r="T813" s="54"/>
      <c r="U813" s="800"/>
      <c r="V813" s="56"/>
      <c r="W813" s="5"/>
      <c r="X813" s="373"/>
      <c r="Y813" s="48"/>
      <c r="Z813" s="5"/>
      <c r="AA813" s="5"/>
      <c r="AB813" s="5"/>
      <c r="AC813" s="5"/>
      <c r="AD813" s="5"/>
      <c r="AE813" s="5"/>
      <c r="AF813" s="5"/>
    </row>
    <row r="814" spans="1:32" ht="21" customHeight="1" x14ac:dyDescent="0.3">
      <c r="A814" s="5"/>
      <c r="B814" s="5"/>
      <c r="C814" s="5"/>
      <c r="D814" s="5"/>
      <c r="E814" s="5"/>
      <c r="F814" s="5"/>
      <c r="G814" s="5"/>
      <c r="H814" s="5"/>
      <c r="I814" s="53"/>
      <c r="J814" s="5"/>
      <c r="K814" s="5"/>
      <c r="L814" s="5"/>
      <c r="M814" s="5"/>
      <c r="N814" s="5"/>
      <c r="O814" s="5"/>
      <c r="P814" s="5"/>
      <c r="Q814" s="5"/>
      <c r="R814" s="5"/>
      <c r="S814" s="54"/>
      <c r="T814" s="54"/>
      <c r="U814" s="800"/>
      <c r="V814" s="56"/>
      <c r="W814" s="5"/>
      <c r="X814" s="373"/>
      <c r="Y814" s="48"/>
      <c r="Z814" s="5"/>
      <c r="AA814" s="5"/>
      <c r="AB814" s="5"/>
      <c r="AC814" s="5"/>
      <c r="AD814" s="5"/>
      <c r="AE814" s="5"/>
      <c r="AF814" s="5"/>
    </row>
    <row r="815" spans="1:32" ht="21" customHeight="1" x14ac:dyDescent="0.3">
      <c r="A815" s="5"/>
      <c r="B815" s="5"/>
      <c r="C815" s="5"/>
      <c r="D815" s="5"/>
      <c r="E815" s="5"/>
      <c r="F815" s="5"/>
      <c r="G815" s="5"/>
      <c r="H815" s="5"/>
      <c r="I815" s="53"/>
      <c r="J815" s="5"/>
      <c r="K815" s="5"/>
      <c r="L815" s="5"/>
      <c r="M815" s="5"/>
      <c r="N815" s="5"/>
      <c r="O815" s="5"/>
      <c r="P815" s="5"/>
      <c r="Q815" s="5"/>
      <c r="R815" s="5"/>
      <c r="S815" s="54"/>
      <c r="T815" s="54"/>
      <c r="U815" s="800"/>
      <c r="V815" s="56"/>
      <c r="W815" s="5"/>
      <c r="X815" s="373"/>
      <c r="Y815" s="48"/>
      <c r="Z815" s="5"/>
      <c r="AA815" s="5"/>
      <c r="AB815" s="5"/>
      <c r="AC815" s="5"/>
      <c r="AD815" s="5"/>
      <c r="AE815" s="5"/>
      <c r="AF815" s="5"/>
    </row>
    <row r="816" spans="1:32" ht="21" customHeight="1" x14ac:dyDescent="0.3">
      <c r="A816" s="5"/>
      <c r="B816" s="5"/>
      <c r="C816" s="5"/>
      <c r="D816" s="5"/>
      <c r="E816" s="5"/>
      <c r="F816" s="5"/>
      <c r="G816" s="5"/>
      <c r="H816" s="5"/>
      <c r="I816" s="53"/>
      <c r="J816" s="5"/>
      <c r="K816" s="5"/>
      <c r="L816" s="5"/>
      <c r="M816" s="5"/>
      <c r="N816" s="5"/>
      <c r="O816" s="5"/>
      <c r="P816" s="5"/>
      <c r="Q816" s="5"/>
      <c r="R816" s="5"/>
      <c r="S816" s="54"/>
      <c r="T816" s="54"/>
      <c r="U816" s="800"/>
      <c r="V816" s="56"/>
      <c r="W816" s="5"/>
      <c r="X816" s="373"/>
      <c r="Y816" s="48"/>
      <c r="Z816" s="5"/>
      <c r="AA816" s="5"/>
      <c r="AB816" s="5"/>
      <c r="AC816" s="5"/>
      <c r="AD816" s="5"/>
      <c r="AE816" s="5"/>
      <c r="AF816" s="5"/>
    </row>
    <row r="817" spans="1:32" ht="21" customHeight="1" x14ac:dyDescent="0.3">
      <c r="A817" s="5"/>
      <c r="B817" s="5"/>
      <c r="C817" s="5"/>
      <c r="D817" s="5"/>
      <c r="E817" s="5"/>
      <c r="F817" s="5"/>
      <c r="G817" s="5"/>
      <c r="H817" s="5"/>
      <c r="I817" s="53"/>
      <c r="J817" s="5"/>
      <c r="K817" s="5"/>
      <c r="L817" s="5"/>
      <c r="M817" s="5"/>
      <c r="N817" s="5"/>
      <c r="O817" s="5"/>
      <c r="P817" s="5"/>
      <c r="Q817" s="5"/>
      <c r="R817" s="5"/>
      <c r="S817" s="54"/>
      <c r="T817" s="54"/>
      <c r="U817" s="800"/>
      <c r="V817" s="56"/>
      <c r="W817" s="5"/>
      <c r="X817" s="373"/>
      <c r="Y817" s="48"/>
      <c r="Z817" s="5"/>
      <c r="AA817" s="5"/>
      <c r="AB817" s="5"/>
      <c r="AC817" s="5"/>
      <c r="AD817" s="5"/>
      <c r="AE817" s="5"/>
      <c r="AF817" s="5"/>
    </row>
    <row r="818" spans="1:32" ht="21" customHeight="1" x14ac:dyDescent="0.3">
      <c r="A818" s="5"/>
      <c r="B818" s="5"/>
      <c r="C818" s="5"/>
      <c r="D818" s="5"/>
      <c r="E818" s="5"/>
      <c r="F818" s="5"/>
      <c r="G818" s="5"/>
      <c r="H818" s="5"/>
      <c r="I818" s="53"/>
      <c r="J818" s="5"/>
      <c r="K818" s="5"/>
      <c r="L818" s="5"/>
      <c r="M818" s="5"/>
      <c r="N818" s="5"/>
      <c r="O818" s="5"/>
      <c r="P818" s="5"/>
      <c r="Q818" s="5"/>
      <c r="R818" s="5"/>
      <c r="S818" s="54"/>
      <c r="T818" s="54"/>
      <c r="U818" s="800"/>
      <c r="V818" s="56"/>
      <c r="W818" s="5"/>
      <c r="X818" s="373"/>
      <c r="Y818" s="48"/>
      <c r="Z818" s="5"/>
      <c r="AA818" s="5"/>
      <c r="AB818" s="5"/>
      <c r="AC818" s="5"/>
      <c r="AD818" s="5"/>
      <c r="AE818" s="5"/>
      <c r="AF818" s="5"/>
    </row>
    <row r="819" spans="1:32" ht="21" customHeight="1" x14ac:dyDescent="0.3">
      <c r="A819" s="5"/>
      <c r="B819" s="5"/>
      <c r="C819" s="5"/>
      <c r="D819" s="5"/>
      <c r="E819" s="5"/>
      <c r="F819" s="5"/>
      <c r="G819" s="5"/>
      <c r="H819" s="5"/>
      <c r="I819" s="53"/>
      <c r="J819" s="5"/>
      <c r="K819" s="5"/>
      <c r="L819" s="5"/>
      <c r="M819" s="5"/>
      <c r="N819" s="5"/>
      <c r="O819" s="5"/>
      <c r="P819" s="5"/>
      <c r="Q819" s="5"/>
      <c r="R819" s="5"/>
      <c r="S819" s="54"/>
      <c r="T819" s="54"/>
      <c r="U819" s="800"/>
      <c r="V819" s="56"/>
      <c r="W819" s="5"/>
      <c r="X819" s="373"/>
      <c r="Y819" s="48"/>
      <c r="Z819" s="5"/>
      <c r="AA819" s="5"/>
      <c r="AB819" s="5"/>
      <c r="AC819" s="5"/>
      <c r="AD819" s="5"/>
      <c r="AE819" s="5"/>
      <c r="AF819" s="5"/>
    </row>
    <row r="820" spans="1:32" ht="21" customHeight="1" x14ac:dyDescent="0.3">
      <c r="A820" s="5"/>
      <c r="B820" s="5"/>
      <c r="C820" s="5"/>
      <c r="D820" s="5"/>
      <c r="E820" s="5"/>
      <c r="F820" s="5"/>
      <c r="G820" s="5"/>
      <c r="H820" s="5"/>
      <c r="I820" s="53"/>
      <c r="J820" s="5"/>
      <c r="K820" s="5"/>
      <c r="L820" s="5"/>
      <c r="M820" s="5"/>
      <c r="N820" s="5"/>
      <c r="O820" s="5"/>
      <c r="P820" s="5"/>
      <c r="Q820" s="5"/>
      <c r="R820" s="5"/>
      <c r="S820" s="54"/>
      <c r="T820" s="54"/>
      <c r="U820" s="800"/>
      <c r="V820" s="56"/>
      <c r="W820" s="5"/>
      <c r="X820" s="373"/>
      <c r="Y820" s="48"/>
      <c r="Z820" s="5"/>
      <c r="AA820" s="5"/>
      <c r="AB820" s="5"/>
      <c r="AC820" s="5"/>
      <c r="AD820" s="5"/>
      <c r="AE820" s="5"/>
      <c r="AF820" s="5"/>
    </row>
    <row r="821" spans="1:32" ht="21" customHeight="1" x14ac:dyDescent="0.3">
      <c r="A821" s="5"/>
      <c r="B821" s="5"/>
      <c r="C821" s="5"/>
      <c r="D821" s="5"/>
      <c r="E821" s="5"/>
      <c r="F821" s="5"/>
      <c r="G821" s="5"/>
      <c r="H821" s="5"/>
      <c r="I821" s="53"/>
      <c r="J821" s="5"/>
      <c r="K821" s="5"/>
      <c r="L821" s="5"/>
      <c r="M821" s="5"/>
      <c r="N821" s="5"/>
      <c r="O821" s="5"/>
      <c r="P821" s="5"/>
      <c r="Q821" s="5"/>
      <c r="R821" s="5"/>
      <c r="S821" s="54"/>
      <c r="T821" s="54"/>
      <c r="U821" s="800"/>
      <c r="V821" s="56"/>
      <c r="W821" s="5"/>
      <c r="X821" s="373"/>
      <c r="Y821" s="48"/>
      <c r="Z821" s="5"/>
      <c r="AA821" s="5"/>
      <c r="AB821" s="5"/>
      <c r="AC821" s="5"/>
      <c r="AD821" s="5"/>
      <c r="AE821" s="5"/>
      <c r="AF821" s="5"/>
    </row>
    <row r="822" spans="1:32" ht="21" customHeight="1" x14ac:dyDescent="0.3">
      <c r="A822" s="5"/>
      <c r="B822" s="5"/>
      <c r="C822" s="5"/>
      <c r="D822" s="5"/>
      <c r="E822" s="5"/>
      <c r="F822" s="5"/>
      <c r="G822" s="5"/>
      <c r="H822" s="5"/>
      <c r="I822" s="53"/>
      <c r="J822" s="5"/>
      <c r="K822" s="5"/>
      <c r="L822" s="5"/>
      <c r="M822" s="5"/>
      <c r="N822" s="5"/>
      <c r="O822" s="5"/>
      <c r="P822" s="5"/>
      <c r="Q822" s="5"/>
      <c r="R822" s="5"/>
      <c r="S822" s="54"/>
      <c r="T822" s="54"/>
      <c r="U822" s="800"/>
      <c r="V822" s="56"/>
      <c r="W822" s="5"/>
      <c r="X822" s="373"/>
      <c r="Y822" s="48"/>
      <c r="Z822" s="5"/>
      <c r="AA822" s="5"/>
      <c r="AB822" s="5"/>
      <c r="AC822" s="5"/>
      <c r="AD822" s="5"/>
      <c r="AE822" s="5"/>
      <c r="AF822" s="5"/>
    </row>
    <row r="823" spans="1:32" ht="21" customHeight="1" x14ac:dyDescent="0.3">
      <c r="A823" s="5"/>
      <c r="B823" s="5"/>
      <c r="C823" s="5"/>
      <c r="D823" s="5"/>
      <c r="E823" s="5"/>
      <c r="F823" s="5"/>
      <c r="G823" s="5"/>
      <c r="H823" s="5"/>
      <c r="I823" s="53"/>
      <c r="J823" s="5"/>
      <c r="K823" s="5"/>
      <c r="L823" s="5"/>
      <c r="M823" s="5"/>
      <c r="N823" s="5"/>
      <c r="O823" s="5"/>
      <c r="P823" s="5"/>
      <c r="Q823" s="5"/>
      <c r="R823" s="5"/>
      <c r="S823" s="54"/>
      <c r="T823" s="54"/>
      <c r="U823" s="800"/>
      <c r="V823" s="56"/>
      <c r="W823" s="5"/>
      <c r="X823" s="373"/>
      <c r="Y823" s="48"/>
      <c r="Z823" s="5"/>
      <c r="AA823" s="5"/>
      <c r="AB823" s="5"/>
      <c r="AC823" s="5"/>
      <c r="AD823" s="5"/>
      <c r="AE823" s="5"/>
      <c r="AF823" s="5"/>
    </row>
    <row r="824" spans="1:32" ht="21" customHeight="1" x14ac:dyDescent="0.3">
      <c r="A824" s="5"/>
      <c r="B824" s="5"/>
      <c r="C824" s="5"/>
      <c r="D824" s="5"/>
      <c r="E824" s="5"/>
      <c r="F824" s="5"/>
      <c r="G824" s="5"/>
      <c r="H824" s="5"/>
      <c r="I824" s="53"/>
      <c r="J824" s="5"/>
      <c r="K824" s="5"/>
      <c r="L824" s="5"/>
      <c r="M824" s="5"/>
      <c r="N824" s="5"/>
      <c r="O824" s="5"/>
      <c r="P824" s="5"/>
      <c r="Q824" s="5"/>
      <c r="R824" s="5"/>
      <c r="S824" s="54"/>
      <c r="T824" s="54"/>
      <c r="U824" s="800"/>
      <c r="V824" s="56"/>
      <c r="W824" s="5"/>
      <c r="X824" s="373"/>
      <c r="Y824" s="48"/>
      <c r="Z824" s="5"/>
      <c r="AA824" s="5"/>
      <c r="AB824" s="5"/>
      <c r="AC824" s="5"/>
      <c r="AD824" s="5"/>
      <c r="AE824" s="5"/>
      <c r="AF824" s="5"/>
    </row>
    <row r="825" spans="1:32" ht="21" customHeight="1" x14ac:dyDescent="0.3">
      <c r="A825" s="5"/>
      <c r="B825" s="5"/>
      <c r="C825" s="5"/>
      <c r="D825" s="5"/>
      <c r="E825" s="5"/>
      <c r="F825" s="5"/>
      <c r="G825" s="5"/>
      <c r="H825" s="5"/>
      <c r="I825" s="53"/>
      <c r="J825" s="5"/>
      <c r="K825" s="5"/>
      <c r="L825" s="5"/>
      <c r="M825" s="5"/>
      <c r="N825" s="5"/>
      <c r="O825" s="5"/>
      <c r="P825" s="5"/>
      <c r="Q825" s="5"/>
      <c r="R825" s="5"/>
      <c r="S825" s="54"/>
      <c r="T825" s="54"/>
      <c r="U825" s="800"/>
      <c r="V825" s="56"/>
      <c r="W825" s="5"/>
      <c r="X825" s="373"/>
      <c r="Y825" s="48"/>
      <c r="Z825" s="5"/>
      <c r="AA825" s="5"/>
      <c r="AB825" s="5"/>
      <c r="AC825" s="5"/>
      <c r="AD825" s="5"/>
      <c r="AE825" s="5"/>
      <c r="AF825" s="5"/>
    </row>
    <row r="826" spans="1:32" ht="21" customHeight="1" x14ac:dyDescent="0.3">
      <c r="A826" s="5"/>
      <c r="B826" s="5"/>
      <c r="C826" s="5"/>
      <c r="D826" s="5"/>
      <c r="E826" s="5"/>
      <c r="F826" s="5"/>
      <c r="G826" s="5"/>
      <c r="H826" s="5"/>
      <c r="I826" s="53"/>
      <c r="J826" s="5"/>
      <c r="K826" s="5"/>
      <c r="L826" s="5"/>
      <c r="M826" s="5"/>
      <c r="N826" s="5"/>
      <c r="O826" s="5"/>
      <c r="P826" s="5"/>
      <c r="Q826" s="5"/>
      <c r="R826" s="5"/>
      <c r="S826" s="54"/>
      <c r="T826" s="54"/>
      <c r="U826" s="800"/>
      <c r="V826" s="56"/>
      <c r="W826" s="5"/>
      <c r="X826" s="373"/>
      <c r="Y826" s="48"/>
      <c r="Z826" s="5"/>
      <c r="AA826" s="5"/>
      <c r="AB826" s="5"/>
      <c r="AC826" s="5"/>
      <c r="AD826" s="5"/>
      <c r="AE826" s="5"/>
      <c r="AF826" s="5"/>
    </row>
    <row r="827" spans="1:32" ht="21" customHeight="1" x14ac:dyDescent="0.3">
      <c r="A827" s="5"/>
      <c r="B827" s="5"/>
      <c r="C827" s="5"/>
      <c r="D827" s="5"/>
      <c r="E827" s="5"/>
      <c r="F827" s="5"/>
      <c r="G827" s="5"/>
      <c r="H827" s="5"/>
      <c r="I827" s="53"/>
      <c r="J827" s="5"/>
      <c r="K827" s="5"/>
      <c r="L827" s="5"/>
      <c r="M827" s="5"/>
      <c r="N827" s="5"/>
      <c r="O827" s="5"/>
      <c r="P827" s="5"/>
      <c r="Q827" s="5"/>
      <c r="R827" s="5"/>
      <c r="S827" s="54"/>
      <c r="T827" s="54"/>
      <c r="U827" s="800"/>
      <c r="V827" s="56"/>
      <c r="W827" s="5"/>
      <c r="X827" s="373"/>
      <c r="Y827" s="48"/>
      <c r="Z827" s="5"/>
      <c r="AA827" s="5"/>
      <c r="AB827" s="5"/>
      <c r="AC827" s="5"/>
      <c r="AD827" s="5"/>
      <c r="AE827" s="5"/>
      <c r="AF827" s="5"/>
    </row>
    <row r="828" spans="1:32" ht="21" customHeight="1" x14ac:dyDescent="0.3">
      <c r="A828" s="5"/>
      <c r="B828" s="5"/>
      <c r="C828" s="5"/>
      <c r="D828" s="5"/>
      <c r="E828" s="5"/>
      <c r="F828" s="5"/>
      <c r="G828" s="5"/>
      <c r="H828" s="5"/>
      <c r="I828" s="53"/>
      <c r="J828" s="5"/>
      <c r="K828" s="5"/>
      <c r="L828" s="5"/>
      <c r="M828" s="5"/>
      <c r="N828" s="5"/>
      <c r="O828" s="5"/>
      <c r="P828" s="5"/>
      <c r="Q828" s="5"/>
      <c r="R828" s="5"/>
      <c r="S828" s="54"/>
      <c r="T828" s="54"/>
      <c r="U828" s="800"/>
      <c r="V828" s="56"/>
      <c r="W828" s="5"/>
      <c r="X828" s="373"/>
      <c r="Y828" s="48"/>
      <c r="Z828" s="5"/>
      <c r="AA828" s="5"/>
      <c r="AB828" s="5"/>
      <c r="AC828" s="5"/>
      <c r="AD828" s="5"/>
      <c r="AE828" s="5"/>
      <c r="AF828" s="5"/>
    </row>
    <row r="829" spans="1:32" ht="21" customHeight="1" x14ac:dyDescent="0.3">
      <c r="A829" s="5"/>
      <c r="B829" s="5"/>
      <c r="C829" s="5"/>
      <c r="D829" s="5"/>
      <c r="E829" s="5"/>
      <c r="F829" s="5"/>
      <c r="G829" s="5"/>
      <c r="H829" s="5"/>
      <c r="I829" s="53"/>
      <c r="J829" s="5"/>
      <c r="K829" s="5"/>
      <c r="L829" s="5"/>
      <c r="M829" s="5"/>
      <c r="N829" s="5"/>
      <c r="O829" s="5"/>
      <c r="P829" s="5"/>
      <c r="Q829" s="5"/>
      <c r="R829" s="5"/>
      <c r="S829" s="54"/>
      <c r="T829" s="54"/>
      <c r="U829" s="800"/>
      <c r="V829" s="56"/>
      <c r="W829" s="5"/>
      <c r="X829" s="373"/>
      <c r="Y829" s="48"/>
      <c r="Z829" s="5"/>
      <c r="AA829" s="5"/>
      <c r="AB829" s="5"/>
      <c r="AC829" s="5"/>
      <c r="AD829" s="5"/>
      <c r="AE829" s="5"/>
      <c r="AF829" s="5"/>
    </row>
    <row r="830" spans="1:32" ht="21" customHeight="1" x14ac:dyDescent="0.3">
      <c r="A830" s="5"/>
      <c r="B830" s="5"/>
      <c r="C830" s="5"/>
      <c r="D830" s="5"/>
      <c r="E830" s="5"/>
      <c r="F830" s="5"/>
      <c r="G830" s="5"/>
      <c r="H830" s="5"/>
      <c r="I830" s="53"/>
      <c r="J830" s="5"/>
      <c r="K830" s="5"/>
      <c r="L830" s="5"/>
      <c r="M830" s="5"/>
      <c r="N830" s="5"/>
      <c r="O830" s="5"/>
      <c r="P830" s="5"/>
      <c r="Q830" s="5"/>
      <c r="R830" s="5"/>
      <c r="S830" s="54"/>
      <c r="T830" s="54"/>
      <c r="U830" s="800"/>
      <c r="V830" s="56"/>
      <c r="W830" s="5"/>
      <c r="X830" s="373"/>
      <c r="Y830" s="48"/>
      <c r="Z830" s="5"/>
      <c r="AA830" s="5"/>
      <c r="AB830" s="5"/>
      <c r="AC830" s="5"/>
      <c r="AD830" s="5"/>
      <c r="AE830" s="5"/>
      <c r="AF830" s="5"/>
    </row>
    <row r="831" spans="1:32" ht="21" customHeight="1" x14ac:dyDescent="0.3">
      <c r="A831" s="5"/>
      <c r="B831" s="5"/>
      <c r="C831" s="5"/>
      <c r="D831" s="5"/>
      <c r="E831" s="5"/>
      <c r="F831" s="5"/>
      <c r="G831" s="5"/>
      <c r="H831" s="5"/>
      <c r="I831" s="53"/>
      <c r="J831" s="5"/>
      <c r="K831" s="5"/>
      <c r="L831" s="5"/>
      <c r="M831" s="5"/>
      <c r="N831" s="5"/>
      <c r="O831" s="5"/>
      <c r="P831" s="5"/>
      <c r="Q831" s="5"/>
      <c r="R831" s="5"/>
      <c r="S831" s="54"/>
      <c r="T831" s="54"/>
      <c r="U831" s="800"/>
      <c r="V831" s="56"/>
      <c r="W831" s="5"/>
      <c r="X831" s="373"/>
      <c r="Y831" s="48"/>
      <c r="Z831" s="5"/>
      <c r="AA831" s="5"/>
      <c r="AB831" s="5"/>
      <c r="AC831" s="5"/>
      <c r="AD831" s="5"/>
      <c r="AE831" s="5"/>
      <c r="AF831" s="5"/>
    </row>
    <row r="832" spans="1:32" ht="21" customHeight="1" x14ac:dyDescent="0.3">
      <c r="A832" s="5"/>
      <c r="B832" s="5"/>
      <c r="C832" s="5"/>
      <c r="D832" s="5"/>
      <c r="E832" s="5"/>
      <c r="F832" s="5"/>
      <c r="G832" s="5"/>
      <c r="H832" s="5"/>
      <c r="I832" s="53"/>
      <c r="J832" s="5"/>
      <c r="K832" s="5"/>
      <c r="L832" s="5"/>
      <c r="M832" s="5"/>
      <c r="N832" s="5"/>
      <c r="O832" s="5"/>
      <c r="P832" s="5"/>
      <c r="Q832" s="5"/>
      <c r="R832" s="5"/>
      <c r="S832" s="54"/>
      <c r="T832" s="54"/>
      <c r="U832" s="800"/>
      <c r="V832" s="56"/>
      <c r="W832" s="5"/>
      <c r="X832" s="373"/>
      <c r="Y832" s="48"/>
      <c r="Z832" s="5"/>
      <c r="AA832" s="5"/>
      <c r="AB832" s="5"/>
      <c r="AC832" s="5"/>
      <c r="AD832" s="5"/>
      <c r="AE832" s="5"/>
      <c r="AF832" s="5"/>
    </row>
    <row r="833" spans="1:32" ht="21" customHeight="1" x14ac:dyDescent="0.3">
      <c r="A833" s="5"/>
      <c r="B833" s="5"/>
      <c r="C833" s="5"/>
      <c r="D833" s="5"/>
      <c r="E833" s="5"/>
      <c r="F833" s="5"/>
      <c r="G833" s="5"/>
      <c r="H833" s="5"/>
      <c r="I833" s="53"/>
      <c r="J833" s="5"/>
      <c r="K833" s="5"/>
      <c r="L833" s="5"/>
      <c r="M833" s="5"/>
      <c r="N833" s="5"/>
      <c r="O833" s="5"/>
      <c r="P833" s="5"/>
      <c r="Q833" s="5"/>
      <c r="R833" s="5"/>
      <c r="S833" s="54"/>
      <c r="T833" s="54"/>
      <c r="U833" s="800"/>
      <c r="V833" s="56"/>
      <c r="W833" s="5"/>
      <c r="X833" s="373"/>
      <c r="Y833" s="48"/>
      <c r="Z833" s="5"/>
      <c r="AA833" s="5"/>
      <c r="AB833" s="5"/>
      <c r="AC833" s="5"/>
      <c r="AD833" s="5"/>
      <c r="AE833" s="5"/>
      <c r="AF833" s="5"/>
    </row>
    <row r="834" spans="1:32" ht="21" customHeight="1" x14ac:dyDescent="0.3">
      <c r="A834" s="5"/>
      <c r="B834" s="5"/>
      <c r="C834" s="5"/>
      <c r="D834" s="5"/>
      <c r="E834" s="5"/>
      <c r="F834" s="5"/>
      <c r="G834" s="5"/>
      <c r="H834" s="5"/>
      <c r="I834" s="53"/>
      <c r="J834" s="5"/>
      <c r="K834" s="5"/>
      <c r="L834" s="5"/>
      <c r="M834" s="5"/>
      <c r="N834" s="5"/>
      <c r="O834" s="5"/>
      <c r="P834" s="5"/>
      <c r="Q834" s="5"/>
      <c r="R834" s="5"/>
      <c r="S834" s="54"/>
      <c r="T834" s="54"/>
      <c r="U834" s="800"/>
      <c r="V834" s="56"/>
      <c r="W834" s="5"/>
      <c r="X834" s="373"/>
      <c r="Y834" s="48"/>
      <c r="Z834" s="5"/>
      <c r="AA834" s="5"/>
      <c r="AB834" s="5"/>
      <c r="AC834" s="5"/>
      <c r="AD834" s="5"/>
      <c r="AE834" s="5"/>
      <c r="AF834" s="5"/>
    </row>
    <row r="835" spans="1:32" ht="21" customHeight="1" x14ac:dyDescent="0.3">
      <c r="A835" s="5"/>
      <c r="B835" s="5"/>
      <c r="C835" s="5"/>
      <c r="D835" s="5"/>
      <c r="E835" s="5"/>
      <c r="F835" s="5"/>
      <c r="G835" s="5"/>
      <c r="H835" s="5"/>
      <c r="I835" s="53"/>
      <c r="J835" s="5"/>
      <c r="K835" s="5"/>
      <c r="L835" s="5"/>
      <c r="M835" s="5"/>
      <c r="N835" s="5"/>
      <c r="O835" s="5"/>
      <c r="P835" s="5"/>
      <c r="Q835" s="5"/>
      <c r="R835" s="5"/>
      <c r="S835" s="54"/>
      <c r="T835" s="54"/>
      <c r="U835" s="800"/>
      <c r="V835" s="56"/>
      <c r="W835" s="5"/>
      <c r="X835" s="373"/>
      <c r="Y835" s="48"/>
      <c r="Z835" s="5"/>
      <c r="AA835" s="5"/>
      <c r="AB835" s="5"/>
      <c r="AC835" s="5"/>
      <c r="AD835" s="5"/>
      <c r="AE835" s="5"/>
      <c r="AF835" s="5"/>
    </row>
    <row r="836" spans="1:32" ht="21" customHeight="1" x14ac:dyDescent="0.3">
      <c r="A836" s="5"/>
      <c r="B836" s="5"/>
      <c r="C836" s="5"/>
      <c r="D836" s="5"/>
      <c r="E836" s="5"/>
      <c r="F836" s="5"/>
      <c r="G836" s="5"/>
      <c r="H836" s="5"/>
      <c r="I836" s="53"/>
      <c r="J836" s="5"/>
      <c r="K836" s="5"/>
      <c r="L836" s="5"/>
      <c r="M836" s="5"/>
      <c r="N836" s="5"/>
      <c r="O836" s="5"/>
      <c r="P836" s="5"/>
      <c r="Q836" s="5"/>
      <c r="R836" s="5"/>
      <c r="S836" s="54"/>
      <c r="T836" s="54"/>
      <c r="U836" s="800"/>
      <c r="V836" s="56"/>
      <c r="W836" s="5"/>
      <c r="X836" s="373"/>
      <c r="Y836" s="48"/>
      <c r="Z836" s="5"/>
      <c r="AA836" s="5"/>
      <c r="AB836" s="5"/>
      <c r="AC836" s="5"/>
      <c r="AD836" s="5"/>
      <c r="AE836" s="5"/>
      <c r="AF836" s="5"/>
    </row>
    <row r="837" spans="1:32" ht="21" customHeight="1" x14ac:dyDescent="0.3">
      <c r="A837" s="5"/>
      <c r="B837" s="5"/>
      <c r="C837" s="5"/>
      <c r="D837" s="5"/>
      <c r="E837" s="5"/>
      <c r="F837" s="5"/>
      <c r="G837" s="5"/>
      <c r="H837" s="5"/>
      <c r="I837" s="53"/>
      <c r="J837" s="5"/>
      <c r="K837" s="5"/>
      <c r="L837" s="5"/>
      <c r="M837" s="5"/>
      <c r="N837" s="5"/>
      <c r="O837" s="5"/>
      <c r="P837" s="5"/>
      <c r="Q837" s="5"/>
      <c r="R837" s="5"/>
      <c r="S837" s="54"/>
      <c r="T837" s="54"/>
      <c r="U837" s="800"/>
      <c r="V837" s="56"/>
      <c r="W837" s="5"/>
      <c r="X837" s="373"/>
      <c r="Y837" s="48"/>
      <c r="Z837" s="5"/>
      <c r="AA837" s="5"/>
      <c r="AB837" s="5"/>
      <c r="AC837" s="5"/>
      <c r="AD837" s="5"/>
      <c r="AE837" s="5"/>
      <c r="AF837" s="5"/>
    </row>
    <row r="838" spans="1:32" ht="21" customHeight="1" x14ac:dyDescent="0.3">
      <c r="A838" s="5"/>
      <c r="B838" s="5"/>
      <c r="C838" s="5"/>
      <c r="D838" s="5"/>
      <c r="E838" s="5"/>
      <c r="F838" s="5"/>
      <c r="G838" s="5"/>
      <c r="H838" s="5"/>
      <c r="I838" s="53"/>
      <c r="J838" s="5"/>
      <c r="K838" s="5"/>
      <c r="L838" s="5"/>
      <c r="M838" s="5"/>
      <c r="N838" s="5"/>
      <c r="O838" s="5"/>
      <c r="P838" s="5"/>
      <c r="Q838" s="5"/>
      <c r="R838" s="5"/>
      <c r="S838" s="54"/>
      <c r="T838" s="54"/>
      <c r="U838" s="800"/>
      <c r="V838" s="56"/>
      <c r="W838" s="5"/>
      <c r="X838" s="373"/>
      <c r="Y838" s="48"/>
      <c r="Z838" s="5"/>
      <c r="AA838" s="5"/>
      <c r="AB838" s="5"/>
      <c r="AC838" s="5"/>
      <c r="AD838" s="5"/>
      <c r="AE838" s="5"/>
      <c r="AF838" s="5"/>
    </row>
    <row r="839" spans="1:32" ht="21" customHeight="1" x14ac:dyDescent="0.3">
      <c r="A839" s="5"/>
      <c r="B839" s="5"/>
      <c r="C839" s="5"/>
      <c r="D839" s="5"/>
      <c r="E839" s="5"/>
      <c r="F839" s="5"/>
      <c r="G839" s="5"/>
      <c r="H839" s="5"/>
      <c r="I839" s="53"/>
      <c r="J839" s="5"/>
      <c r="K839" s="5"/>
      <c r="L839" s="5"/>
      <c r="M839" s="5"/>
      <c r="N839" s="5"/>
      <c r="O839" s="5"/>
      <c r="P839" s="5"/>
      <c r="Q839" s="5"/>
      <c r="R839" s="5"/>
      <c r="S839" s="54"/>
      <c r="T839" s="54"/>
      <c r="U839" s="800"/>
      <c r="V839" s="56"/>
      <c r="W839" s="5"/>
      <c r="X839" s="373"/>
      <c r="Y839" s="48"/>
      <c r="Z839" s="5"/>
      <c r="AA839" s="5"/>
      <c r="AB839" s="5"/>
      <c r="AC839" s="5"/>
      <c r="AD839" s="5"/>
      <c r="AE839" s="5"/>
      <c r="AF839" s="5"/>
    </row>
    <row r="840" spans="1:32" ht="21" customHeight="1" x14ac:dyDescent="0.3">
      <c r="A840" s="5"/>
      <c r="B840" s="5"/>
      <c r="C840" s="5"/>
      <c r="D840" s="5"/>
      <c r="E840" s="5"/>
      <c r="F840" s="5"/>
      <c r="G840" s="5"/>
      <c r="H840" s="5"/>
      <c r="I840" s="53"/>
      <c r="J840" s="5"/>
      <c r="K840" s="5"/>
      <c r="L840" s="5"/>
      <c r="M840" s="5"/>
      <c r="N840" s="5"/>
      <c r="O840" s="5"/>
      <c r="P840" s="5"/>
      <c r="Q840" s="5"/>
      <c r="R840" s="5"/>
      <c r="S840" s="54"/>
      <c r="T840" s="54"/>
      <c r="U840" s="800"/>
      <c r="V840" s="56"/>
      <c r="W840" s="5"/>
      <c r="X840" s="373"/>
      <c r="Y840" s="48"/>
      <c r="Z840" s="5"/>
      <c r="AA840" s="5"/>
      <c r="AB840" s="5"/>
      <c r="AC840" s="5"/>
      <c r="AD840" s="5"/>
      <c r="AE840" s="5"/>
      <c r="AF840" s="5"/>
    </row>
    <row r="841" spans="1:32" ht="21" customHeight="1" x14ac:dyDescent="0.3">
      <c r="A841" s="5"/>
      <c r="B841" s="5"/>
      <c r="C841" s="5"/>
      <c r="D841" s="5"/>
      <c r="E841" s="5"/>
      <c r="F841" s="5"/>
      <c r="G841" s="5"/>
      <c r="H841" s="5"/>
      <c r="I841" s="53"/>
      <c r="J841" s="5"/>
      <c r="K841" s="5"/>
      <c r="L841" s="5"/>
      <c r="M841" s="5"/>
      <c r="N841" s="5"/>
      <c r="O841" s="5"/>
      <c r="P841" s="5"/>
      <c r="Q841" s="5"/>
      <c r="R841" s="5"/>
      <c r="S841" s="54"/>
      <c r="T841" s="54"/>
      <c r="U841" s="800"/>
      <c r="V841" s="56"/>
      <c r="W841" s="5"/>
      <c r="X841" s="373"/>
      <c r="Y841" s="48"/>
      <c r="Z841" s="5"/>
      <c r="AA841" s="5"/>
      <c r="AB841" s="5"/>
      <c r="AC841" s="5"/>
      <c r="AD841" s="5"/>
      <c r="AE841" s="5"/>
      <c r="AF841" s="5"/>
    </row>
    <row r="842" spans="1:32" ht="21" customHeight="1" x14ac:dyDescent="0.3">
      <c r="A842" s="5"/>
      <c r="B842" s="5"/>
      <c r="C842" s="5"/>
      <c r="D842" s="5"/>
      <c r="E842" s="5"/>
      <c r="F842" s="5"/>
      <c r="G842" s="5"/>
      <c r="H842" s="5"/>
      <c r="I842" s="53"/>
      <c r="J842" s="5"/>
      <c r="K842" s="5"/>
      <c r="L842" s="5"/>
      <c r="M842" s="5"/>
      <c r="N842" s="5"/>
      <c r="O842" s="5"/>
      <c r="P842" s="5"/>
      <c r="Q842" s="5"/>
      <c r="R842" s="5"/>
      <c r="S842" s="54"/>
      <c r="T842" s="54"/>
      <c r="U842" s="800"/>
      <c r="V842" s="56"/>
      <c r="W842" s="5"/>
      <c r="X842" s="373"/>
      <c r="Y842" s="48"/>
      <c r="Z842" s="5"/>
      <c r="AA842" s="5"/>
      <c r="AB842" s="5"/>
      <c r="AC842" s="5"/>
      <c r="AD842" s="5"/>
      <c r="AE842" s="5"/>
      <c r="AF842" s="5"/>
    </row>
    <row r="843" spans="1:32" ht="21" customHeight="1" x14ac:dyDescent="0.3">
      <c r="A843" s="5"/>
      <c r="B843" s="5"/>
      <c r="C843" s="5"/>
      <c r="D843" s="5"/>
      <c r="E843" s="5"/>
      <c r="F843" s="5"/>
      <c r="G843" s="5"/>
      <c r="H843" s="5"/>
      <c r="I843" s="53"/>
      <c r="J843" s="5"/>
      <c r="K843" s="5"/>
      <c r="L843" s="5"/>
      <c r="M843" s="5"/>
      <c r="N843" s="5"/>
      <c r="O843" s="5"/>
      <c r="P843" s="5"/>
      <c r="Q843" s="5"/>
      <c r="R843" s="5"/>
      <c r="S843" s="54"/>
      <c r="T843" s="54"/>
      <c r="U843" s="800"/>
      <c r="V843" s="56"/>
      <c r="W843" s="5"/>
      <c r="X843" s="373"/>
      <c r="Y843" s="48"/>
      <c r="Z843" s="5"/>
      <c r="AA843" s="5"/>
      <c r="AB843" s="5"/>
      <c r="AC843" s="5"/>
      <c r="AD843" s="5"/>
      <c r="AE843" s="5"/>
      <c r="AF843" s="5"/>
    </row>
    <row r="844" spans="1:32" ht="21" customHeight="1" x14ac:dyDescent="0.3">
      <c r="A844" s="5"/>
      <c r="B844" s="5"/>
      <c r="C844" s="5"/>
      <c r="D844" s="5"/>
      <c r="E844" s="5"/>
      <c r="F844" s="5"/>
      <c r="G844" s="5"/>
      <c r="H844" s="5"/>
      <c r="I844" s="53"/>
      <c r="J844" s="5"/>
      <c r="K844" s="5"/>
      <c r="L844" s="5"/>
      <c r="M844" s="5"/>
      <c r="N844" s="5"/>
      <c r="O844" s="5"/>
      <c r="P844" s="5"/>
      <c r="Q844" s="5"/>
      <c r="R844" s="5"/>
      <c r="S844" s="54"/>
      <c r="T844" s="54"/>
      <c r="U844" s="800"/>
      <c r="V844" s="56"/>
      <c r="W844" s="5"/>
      <c r="X844" s="373"/>
      <c r="Y844" s="48"/>
      <c r="Z844" s="5"/>
      <c r="AA844" s="5"/>
      <c r="AB844" s="5"/>
      <c r="AC844" s="5"/>
      <c r="AD844" s="5"/>
      <c r="AE844" s="5"/>
      <c r="AF844" s="5"/>
    </row>
    <row r="845" spans="1:32" ht="21" customHeight="1" x14ac:dyDescent="0.3">
      <c r="A845" s="5"/>
      <c r="B845" s="5"/>
      <c r="C845" s="5"/>
      <c r="D845" s="5"/>
      <c r="E845" s="5"/>
      <c r="F845" s="5"/>
      <c r="G845" s="5"/>
      <c r="H845" s="5"/>
      <c r="I845" s="53"/>
      <c r="J845" s="5"/>
      <c r="K845" s="5"/>
      <c r="L845" s="5"/>
      <c r="M845" s="5"/>
      <c r="N845" s="5"/>
      <c r="O845" s="5"/>
      <c r="P845" s="5"/>
      <c r="Q845" s="5"/>
      <c r="R845" s="5"/>
      <c r="S845" s="54"/>
      <c r="T845" s="54"/>
      <c r="U845" s="800"/>
      <c r="V845" s="56"/>
      <c r="W845" s="5"/>
      <c r="X845" s="373"/>
      <c r="Y845" s="48"/>
      <c r="Z845" s="5"/>
      <c r="AA845" s="5"/>
      <c r="AB845" s="5"/>
      <c r="AC845" s="5"/>
      <c r="AD845" s="5"/>
      <c r="AE845" s="5"/>
      <c r="AF845" s="5"/>
    </row>
    <row r="846" spans="1:32" ht="21" customHeight="1" x14ac:dyDescent="0.3">
      <c r="A846" s="5"/>
      <c r="B846" s="5"/>
      <c r="C846" s="5"/>
      <c r="D846" s="5"/>
      <c r="E846" s="5"/>
      <c r="F846" s="5"/>
      <c r="G846" s="5"/>
      <c r="H846" s="5"/>
      <c r="I846" s="53"/>
      <c r="J846" s="5"/>
      <c r="K846" s="5"/>
      <c r="L846" s="5"/>
      <c r="M846" s="5"/>
      <c r="N846" s="5"/>
      <c r="O846" s="5"/>
      <c r="P846" s="5"/>
      <c r="Q846" s="5"/>
      <c r="R846" s="5"/>
      <c r="S846" s="54"/>
      <c r="T846" s="54"/>
      <c r="U846" s="800"/>
      <c r="V846" s="56"/>
      <c r="W846" s="5"/>
      <c r="X846" s="373"/>
      <c r="Y846" s="48"/>
      <c r="Z846" s="5"/>
      <c r="AA846" s="5"/>
      <c r="AB846" s="5"/>
      <c r="AC846" s="5"/>
      <c r="AD846" s="5"/>
      <c r="AE846" s="5"/>
      <c r="AF846" s="5"/>
    </row>
    <row r="847" spans="1:32" ht="21" customHeight="1" x14ac:dyDescent="0.3">
      <c r="A847" s="5"/>
      <c r="B847" s="5"/>
      <c r="C847" s="5"/>
      <c r="D847" s="5"/>
      <c r="E847" s="5"/>
      <c r="F847" s="5"/>
      <c r="G847" s="5"/>
      <c r="H847" s="5"/>
      <c r="I847" s="53"/>
      <c r="J847" s="5"/>
      <c r="K847" s="5"/>
      <c r="L847" s="5"/>
      <c r="M847" s="5"/>
      <c r="N847" s="5"/>
      <c r="O847" s="5"/>
      <c r="P847" s="5"/>
      <c r="Q847" s="5"/>
      <c r="R847" s="5"/>
      <c r="S847" s="54"/>
      <c r="T847" s="54"/>
      <c r="U847" s="800"/>
      <c r="V847" s="56"/>
      <c r="W847" s="5"/>
      <c r="X847" s="373"/>
      <c r="Y847" s="48"/>
      <c r="Z847" s="5"/>
      <c r="AA847" s="5"/>
      <c r="AB847" s="5"/>
      <c r="AC847" s="5"/>
      <c r="AD847" s="5"/>
      <c r="AE847" s="5"/>
      <c r="AF847" s="5"/>
    </row>
    <row r="848" spans="1:32" ht="21" customHeight="1" x14ac:dyDescent="0.3">
      <c r="A848" s="5"/>
      <c r="B848" s="5"/>
      <c r="C848" s="5"/>
      <c r="D848" s="5"/>
      <c r="E848" s="5"/>
      <c r="F848" s="5"/>
      <c r="G848" s="5"/>
      <c r="H848" s="5"/>
      <c r="I848" s="53"/>
      <c r="J848" s="5"/>
      <c r="K848" s="5"/>
      <c r="L848" s="5"/>
      <c r="M848" s="5"/>
      <c r="N848" s="5"/>
      <c r="O848" s="5"/>
      <c r="P848" s="5"/>
      <c r="Q848" s="5"/>
      <c r="R848" s="5"/>
      <c r="S848" s="54"/>
      <c r="T848" s="54"/>
      <c r="U848" s="800"/>
      <c r="V848" s="56"/>
      <c r="W848" s="5"/>
      <c r="X848" s="373"/>
      <c r="Y848" s="48"/>
      <c r="Z848" s="5"/>
      <c r="AA848" s="5"/>
      <c r="AB848" s="5"/>
      <c r="AC848" s="5"/>
      <c r="AD848" s="5"/>
      <c r="AE848" s="5"/>
      <c r="AF848" s="5"/>
    </row>
    <row r="849" spans="1:32" ht="21" customHeight="1" x14ac:dyDescent="0.3">
      <c r="A849" s="5"/>
      <c r="B849" s="5"/>
      <c r="C849" s="5"/>
      <c r="D849" s="5"/>
      <c r="E849" s="5"/>
      <c r="F849" s="5"/>
      <c r="G849" s="5"/>
      <c r="H849" s="5"/>
      <c r="I849" s="53"/>
      <c r="J849" s="5"/>
      <c r="K849" s="5"/>
      <c r="L849" s="5"/>
      <c r="M849" s="5"/>
      <c r="N849" s="5"/>
      <c r="O849" s="5"/>
      <c r="P849" s="5"/>
      <c r="Q849" s="5"/>
      <c r="R849" s="5"/>
      <c r="S849" s="54"/>
      <c r="T849" s="54"/>
      <c r="U849" s="800"/>
      <c r="V849" s="56"/>
      <c r="W849" s="5"/>
      <c r="X849" s="373"/>
      <c r="Y849" s="48"/>
      <c r="Z849" s="5"/>
      <c r="AA849" s="5"/>
      <c r="AB849" s="5"/>
      <c r="AC849" s="5"/>
      <c r="AD849" s="5"/>
      <c r="AE849" s="5"/>
      <c r="AF849" s="5"/>
    </row>
    <row r="850" spans="1:32" ht="21" customHeight="1" x14ac:dyDescent="0.3">
      <c r="A850" s="5"/>
      <c r="B850" s="5"/>
      <c r="C850" s="5"/>
      <c r="D850" s="5"/>
      <c r="E850" s="5"/>
      <c r="F850" s="5"/>
      <c r="G850" s="5"/>
      <c r="H850" s="5"/>
      <c r="I850" s="53"/>
      <c r="J850" s="5"/>
      <c r="K850" s="5"/>
      <c r="L850" s="5"/>
      <c r="M850" s="5"/>
      <c r="N850" s="5"/>
      <c r="O850" s="5"/>
      <c r="P850" s="5"/>
      <c r="Q850" s="5"/>
      <c r="R850" s="5"/>
      <c r="S850" s="54"/>
      <c r="T850" s="54"/>
      <c r="U850" s="800"/>
      <c r="V850" s="56"/>
      <c r="W850" s="5"/>
      <c r="X850" s="373"/>
      <c r="Y850" s="48"/>
      <c r="Z850" s="5"/>
      <c r="AA850" s="5"/>
      <c r="AB850" s="5"/>
      <c r="AC850" s="5"/>
      <c r="AD850" s="5"/>
      <c r="AE850" s="5"/>
      <c r="AF850" s="5"/>
    </row>
    <row r="851" spans="1:32" ht="21" customHeight="1" x14ac:dyDescent="0.3">
      <c r="A851" s="5"/>
      <c r="B851" s="5"/>
      <c r="C851" s="5"/>
      <c r="D851" s="5"/>
      <c r="E851" s="5"/>
      <c r="F851" s="5"/>
      <c r="G851" s="5"/>
      <c r="H851" s="5"/>
      <c r="I851" s="53"/>
      <c r="J851" s="5"/>
      <c r="K851" s="5"/>
      <c r="L851" s="5"/>
      <c r="M851" s="5"/>
      <c r="N851" s="5"/>
      <c r="O851" s="5"/>
      <c r="P851" s="5"/>
      <c r="Q851" s="5"/>
      <c r="R851" s="5"/>
      <c r="S851" s="54"/>
      <c r="T851" s="54"/>
      <c r="U851" s="800"/>
      <c r="V851" s="56"/>
      <c r="W851" s="5"/>
      <c r="X851" s="373"/>
      <c r="Y851" s="48"/>
      <c r="Z851" s="5"/>
      <c r="AA851" s="5"/>
      <c r="AB851" s="5"/>
      <c r="AC851" s="5"/>
      <c r="AD851" s="5"/>
      <c r="AE851" s="5"/>
      <c r="AF851" s="5"/>
    </row>
    <row r="852" spans="1:32" ht="21" customHeight="1" x14ac:dyDescent="0.3">
      <c r="A852" s="5"/>
      <c r="B852" s="5"/>
      <c r="C852" s="5"/>
      <c r="D852" s="5"/>
      <c r="E852" s="5"/>
      <c r="F852" s="5"/>
      <c r="G852" s="5"/>
      <c r="H852" s="5"/>
      <c r="I852" s="53"/>
      <c r="J852" s="5"/>
      <c r="K852" s="5"/>
      <c r="L852" s="5"/>
      <c r="M852" s="5"/>
      <c r="N852" s="5"/>
      <c r="O852" s="5"/>
      <c r="P852" s="5"/>
      <c r="Q852" s="5"/>
      <c r="R852" s="5"/>
      <c r="S852" s="54"/>
      <c r="T852" s="54"/>
      <c r="U852" s="800"/>
      <c r="V852" s="56"/>
      <c r="W852" s="5"/>
      <c r="X852" s="373"/>
      <c r="Y852" s="48"/>
      <c r="Z852" s="5"/>
      <c r="AA852" s="5"/>
      <c r="AB852" s="5"/>
      <c r="AC852" s="5"/>
      <c r="AD852" s="5"/>
      <c r="AE852" s="5"/>
      <c r="AF852" s="5"/>
    </row>
    <row r="853" spans="1:32" ht="21" customHeight="1" x14ac:dyDescent="0.3">
      <c r="A853" s="5"/>
      <c r="B853" s="5"/>
      <c r="C853" s="5"/>
      <c r="D853" s="5"/>
      <c r="E853" s="5"/>
      <c r="F853" s="5"/>
      <c r="G853" s="5"/>
      <c r="H853" s="5"/>
      <c r="I853" s="53"/>
      <c r="J853" s="5"/>
      <c r="K853" s="5"/>
      <c r="L853" s="5"/>
      <c r="M853" s="5"/>
      <c r="N853" s="5"/>
      <c r="O853" s="5"/>
      <c r="P853" s="5"/>
      <c r="Q853" s="5"/>
      <c r="R853" s="5"/>
      <c r="S853" s="54"/>
      <c r="T853" s="54"/>
      <c r="U853" s="800"/>
      <c r="V853" s="56"/>
      <c r="W853" s="5"/>
      <c r="X853" s="373"/>
      <c r="Y853" s="48"/>
      <c r="Z853" s="5"/>
      <c r="AA853" s="5"/>
      <c r="AB853" s="5"/>
      <c r="AC853" s="5"/>
      <c r="AD853" s="5"/>
      <c r="AE853" s="5"/>
      <c r="AF853" s="5"/>
    </row>
    <row r="854" spans="1:32" ht="21" customHeight="1" x14ac:dyDescent="0.3">
      <c r="A854" s="5"/>
      <c r="B854" s="5"/>
      <c r="C854" s="5"/>
      <c r="D854" s="5"/>
      <c r="E854" s="5"/>
      <c r="F854" s="5"/>
      <c r="G854" s="5"/>
      <c r="H854" s="5"/>
      <c r="I854" s="53"/>
      <c r="J854" s="5"/>
      <c r="K854" s="5"/>
      <c r="L854" s="5"/>
      <c r="M854" s="5"/>
      <c r="N854" s="5"/>
      <c r="O854" s="5"/>
      <c r="P854" s="5"/>
      <c r="Q854" s="5"/>
      <c r="R854" s="5"/>
      <c r="S854" s="54"/>
      <c r="T854" s="54"/>
      <c r="U854" s="800"/>
      <c r="V854" s="56"/>
      <c r="W854" s="5"/>
      <c r="X854" s="373"/>
      <c r="Y854" s="48"/>
      <c r="Z854" s="5"/>
      <c r="AA854" s="5"/>
      <c r="AB854" s="5"/>
      <c r="AC854" s="5"/>
      <c r="AD854" s="5"/>
      <c r="AE854" s="5"/>
      <c r="AF854" s="5"/>
    </row>
    <row r="855" spans="1:32" ht="21" customHeight="1" x14ac:dyDescent="0.3">
      <c r="A855" s="5"/>
      <c r="B855" s="5"/>
      <c r="C855" s="5"/>
      <c r="D855" s="5"/>
      <c r="E855" s="5"/>
      <c r="F855" s="5"/>
      <c r="G855" s="5"/>
      <c r="H855" s="5"/>
      <c r="I855" s="53"/>
      <c r="J855" s="5"/>
      <c r="K855" s="5"/>
      <c r="L855" s="5"/>
      <c r="M855" s="5"/>
      <c r="N855" s="5"/>
      <c r="O855" s="5"/>
      <c r="P855" s="5"/>
      <c r="Q855" s="5"/>
      <c r="R855" s="5"/>
      <c r="S855" s="54"/>
      <c r="T855" s="54"/>
      <c r="U855" s="800"/>
      <c r="V855" s="56"/>
      <c r="W855" s="5"/>
      <c r="X855" s="373"/>
      <c r="Y855" s="48"/>
      <c r="Z855" s="5"/>
      <c r="AA855" s="5"/>
      <c r="AB855" s="5"/>
      <c r="AC855" s="5"/>
      <c r="AD855" s="5"/>
      <c r="AE855" s="5"/>
      <c r="AF855" s="5"/>
    </row>
    <row r="856" spans="1:32" ht="21" customHeight="1" x14ac:dyDescent="0.3">
      <c r="A856" s="5"/>
      <c r="B856" s="5"/>
      <c r="C856" s="5"/>
      <c r="D856" s="5"/>
      <c r="E856" s="5"/>
      <c r="F856" s="5"/>
      <c r="G856" s="5"/>
      <c r="H856" s="5"/>
      <c r="I856" s="53"/>
      <c r="J856" s="5"/>
      <c r="K856" s="5"/>
      <c r="L856" s="5"/>
      <c r="M856" s="5"/>
      <c r="N856" s="5"/>
      <c r="O856" s="5"/>
      <c r="P856" s="5"/>
      <c r="Q856" s="5"/>
      <c r="R856" s="5"/>
      <c r="S856" s="54"/>
      <c r="T856" s="54"/>
      <c r="U856" s="800"/>
      <c r="V856" s="56"/>
      <c r="W856" s="5"/>
      <c r="X856" s="373"/>
      <c r="Y856" s="48"/>
      <c r="Z856" s="5"/>
      <c r="AA856" s="5"/>
      <c r="AB856" s="5"/>
      <c r="AC856" s="5"/>
      <c r="AD856" s="5"/>
      <c r="AE856" s="5"/>
      <c r="AF856" s="5"/>
    </row>
    <row r="857" spans="1:32" ht="21" customHeight="1" x14ac:dyDescent="0.3">
      <c r="A857" s="5"/>
      <c r="B857" s="5"/>
      <c r="C857" s="5"/>
      <c r="D857" s="5"/>
      <c r="E857" s="5"/>
      <c r="F857" s="5"/>
      <c r="G857" s="5"/>
      <c r="H857" s="5"/>
      <c r="I857" s="53"/>
      <c r="J857" s="5"/>
      <c r="K857" s="5"/>
      <c r="L857" s="5"/>
      <c r="M857" s="5"/>
      <c r="N857" s="5"/>
      <c r="O857" s="5"/>
      <c r="P857" s="5"/>
      <c r="Q857" s="5"/>
      <c r="R857" s="5"/>
      <c r="S857" s="54"/>
      <c r="T857" s="54"/>
      <c r="U857" s="800"/>
      <c r="V857" s="56"/>
      <c r="W857" s="5"/>
      <c r="X857" s="373"/>
      <c r="Y857" s="48"/>
      <c r="Z857" s="5"/>
      <c r="AA857" s="5"/>
      <c r="AB857" s="5"/>
      <c r="AC857" s="5"/>
      <c r="AD857" s="5"/>
      <c r="AE857" s="5"/>
      <c r="AF857" s="5"/>
    </row>
    <row r="858" spans="1:32" ht="21" customHeight="1" x14ac:dyDescent="0.3">
      <c r="A858" s="5"/>
      <c r="B858" s="5"/>
      <c r="C858" s="5"/>
      <c r="D858" s="5"/>
      <c r="E858" s="5"/>
      <c r="F858" s="5"/>
      <c r="G858" s="5"/>
      <c r="H858" s="5"/>
      <c r="I858" s="53"/>
      <c r="J858" s="5"/>
      <c r="K858" s="5"/>
      <c r="L858" s="5"/>
      <c r="M858" s="5"/>
      <c r="N858" s="5"/>
      <c r="O858" s="5"/>
      <c r="P858" s="5"/>
      <c r="Q858" s="5"/>
      <c r="R858" s="5"/>
      <c r="S858" s="54"/>
      <c r="T858" s="54"/>
      <c r="U858" s="800"/>
      <c r="V858" s="56"/>
      <c r="W858" s="5"/>
      <c r="X858" s="373"/>
      <c r="Y858" s="48"/>
      <c r="Z858" s="5"/>
      <c r="AA858" s="5"/>
      <c r="AB858" s="5"/>
      <c r="AC858" s="5"/>
      <c r="AD858" s="5"/>
      <c r="AE858" s="5"/>
      <c r="AF858" s="5"/>
    </row>
    <row r="859" spans="1:32" ht="21" customHeight="1" x14ac:dyDescent="0.3">
      <c r="A859" s="5"/>
      <c r="B859" s="5"/>
      <c r="C859" s="5"/>
      <c r="D859" s="5"/>
      <c r="E859" s="5"/>
      <c r="F859" s="5"/>
      <c r="G859" s="5"/>
      <c r="H859" s="5"/>
      <c r="I859" s="53"/>
      <c r="J859" s="5"/>
      <c r="K859" s="5"/>
      <c r="L859" s="5"/>
      <c r="M859" s="5"/>
      <c r="N859" s="5"/>
      <c r="O859" s="5"/>
      <c r="P859" s="5"/>
      <c r="Q859" s="5"/>
      <c r="R859" s="5"/>
      <c r="S859" s="54"/>
      <c r="T859" s="54"/>
      <c r="U859" s="800"/>
      <c r="V859" s="56"/>
      <c r="W859" s="5"/>
      <c r="X859" s="373"/>
      <c r="Y859" s="48"/>
      <c r="Z859" s="5"/>
      <c r="AA859" s="5"/>
      <c r="AB859" s="5"/>
      <c r="AC859" s="5"/>
      <c r="AD859" s="5"/>
      <c r="AE859" s="5"/>
      <c r="AF859" s="5"/>
    </row>
    <row r="860" spans="1:32" ht="21" customHeight="1" x14ac:dyDescent="0.3">
      <c r="A860" s="5"/>
      <c r="B860" s="5"/>
      <c r="C860" s="5"/>
      <c r="D860" s="5"/>
      <c r="E860" s="5"/>
      <c r="F860" s="5"/>
      <c r="G860" s="5"/>
      <c r="H860" s="5"/>
      <c r="I860" s="53"/>
      <c r="J860" s="5"/>
      <c r="K860" s="5"/>
      <c r="L860" s="5"/>
      <c r="M860" s="5"/>
      <c r="N860" s="5"/>
      <c r="O860" s="5"/>
      <c r="P860" s="5"/>
      <c r="Q860" s="5"/>
      <c r="R860" s="5"/>
      <c r="S860" s="54"/>
      <c r="T860" s="54"/>
      <c r="U860" s="800"/>
      <c r="V860" s="56"/>
      <c r="W860" s="5"/>
      <c r="X860" s="373"/>
      <c r="Y860" s="48"/>
      <c r="Z860" s="5"/>
      <c r="AA860" s="5"/>
      <c r="AB860" s="5"/>
      <c r="AC860" s="5"/>
      <c r="AD860" s="5"/>
      <c r="AE860" s="5"/>
      <c r="AF860" s="5"/>
    </row>
    <row r="861" spans="1:32" ht="21" customHeight="1" x14ac:dyDescent="0.3">
      <c r="A861" s="5"/>
      <c r="B861" s="5"/>
      <c r="C861" s="5"/>
      <c r="D861" s="5"/>
      <c r="E861" s="5"/>
      <c r="F861" s="5"/>
      <c r="G861" s="5"/>
      <c r="H861" s="5"/>
      <c r="I861" s="53"/>
      <c r="J861" s="5"/>
      <c r="K861" s="5"/>
      <c r="L861" s="5"/>
      <c r="M861" s="5"/>
      <c r="N861" s="5"/>
      <c r="O861" s="5"/>
      <c r="P861" s="5"/>
      <c r="Q861" s="5"/>
      <c r="R861" s="5"/>
      <c r="S861" s="54"/>
      <c r="T861" s="54"/>
      <c r="U861" s="800"/>
      <c r="V861" s="56"/>
      <c r="W861" s="5"/>
      <c r="X861" s="373"/>
      <c r="Y861" s="48"/>
      <c r="Z861" s="5"/>
      <c r="AA861" s="5"/>
      <c r="AB861" s="5"/>
      <c r="AC861" s="5"/>
      <c r="AD861" s="5"/>
      <c r="AE861" s="5"/>
      <c r="AF861" s="5"/>
    </row>
    <row r="862" spans="1:32" ht="21" customHeight="1" x14ac:dyDescent="0.3">
      <c r="A862" s="5"/>
      <c r="B862" s="5"/>
      <c r="C862" s="5"/>
      <c r="D862" s="5"/>
      <c r="E862" s="5"/>
      <c r="F862" s="5"/>
      <c r="G862" s="5"/>
      <c r="H862" s="5"/>
      <c r="I862" s="53"/>
      <c r="J862" s="5"/>
      <c r="K862" s="5"/>
      <c r="L862" s="5"/>
      <c r="M862" s="5"/>
      <c r="N862" s="5"/>
      <c r="O862" s="5"/>
      <c r="P862" s="5"/>
      <c r="Q862" s="5"/>
      <c r="R862" s="5"/>
      <c r="S862" s="54"/>
      <c r="T862" s="54"/>
      <c r="U862" s="800"/>
      <c r="V862" s="56"/>
      <c r="W862" s="5"/>
      <c r="X862" s="373"/>
      <c r="Y862" s="48"/>
      <c r="Z862" s="5"/>
      <c r="AA862" s="5"/>
      <c r="AB862" s="5"/>
      <c r="AC862" s="5"/>
      <c r="AD862" s="5"/>
      <c r="AE862" s="5"/>
      <c r="AF862" s="5"/>
    </row>
    <row r="863" spans="1:32" ht="21" customHeight="1" x14ac:dyDescent="0.3">
      <c r="A863" s="5"/>
      <c r="B863" s="5"/>
      <c r="C863" s="5"/>
      <c r="D863" s="5"/>
      <c r="E863" s="5"/>
      <c r="F863" s="5"/>
      <c r="G863" s="5"/>
      <c r="H863" s="5"/>
      <c r="I863" s="53"/>
      <c r="J863" s="5"/>
      <c r="K863" s="5"/>
      <c r="L863" s="5"/>
      <c r="M863" s="5"/>
      <c r="N863" s="5"/>
      <c r="O863" s="5"/>
      <c r="P863" s="5"/>
      <c r="Q863" s="5"/>
      <c r="R863" s="5"/>
      <c r="S863" s="54"/>
      <c r="T863" s="54"/>
      <c r="U863" s="800"/>
      <c r="V863" s="56"/>
      <c r="W863" s="5"/>
      <c r="X863" s="373"/>
      <c r="Y863" s="48"/>
      <c r="Z863" s="5"/>
      <c r="AA863" s="5"/>
      <c r="AB863" s="5"/>
      <c r="AC863" s="5"/>
      <c r="AD863" s="5"/>
      <c r="AE863" s="5"/>
      <c r="AF863" s="5"/>
    </row>
    <row r="864" spans="1:32" ht="21" customHeight="1" x14ac:dyDescent="0.3">
      <c r="A864" s="5"/>
      <c r="B864" s="5"/>
      <c r="C864" s="5"/>
      <c r="D864" s="5"/>
      <c r="E864" s="5"/>
      <c r="F864" s="5"/>
      <c r="G864" s="5"/>
      <c r="H864" s="5"/>
      <c r="I864" s="53"/>
      <c r="J864" s="5"/>
      <c r="K864" s="5"/>
      <c r="L864" s="5"/>
      <c r="M864" s="5"/>
      <c r="N864" s="5"/>
      <c r="O864" s="5"/>
      <c r="P864" s="5"/>
      <c r="Q864" s="5"/>
      <c r="R864" s="5"/>
      <c r="S864" s="54"/>
      <c r="T864" s="54"/>
      <c r="U864" s="800"/>
      <c r="V864" s="56"/>
      <c r="W864" s="5"/>
      <c r="X864" s="373"/>
      <c r="Y864" s="48"/>
      <c r="Z864" s="5"/>
      <c r="AA864" s="5"/>
      <c r="AB864" s="5"/>
      <c r="AC864" s="5"/>
      <c r="AD864" s="5"/>
      <c r="AE864" s="5"/>
      <c r="AF864" s="5"/>
    </row>
    <row r="865" spans="1:32" ht="21" customHeight="1" x14ac:dyDescent="0.3">
      <c r="A865" s="5"/>
      <c r="B865" s="5"/>
      <c r="C865" s="5"/>
      <c r="D865" s="5"/>
      <c r="E865" s="5"/>
      <c r="F865" s="5"/>
      <c r="G865" s="5"/>
      <c r="H865" s="5"/>
      <c r="I865" s="53"/>
      <c r="J865" s="5"/>
      <c r="K865" s="5"/>
      <c r="L865" s="5"/>
      <c r="M865" s="5"/>
      <c r="N865" s="5"/>
      <c r="O865" s="5"/>
      <c r="P865" s="5"/>
      <c r="Q865" s="5"/>
      <c r="R865" s="5"/>
      <c r="S865" s="54"/>
      <c r="T865" s="54"/>
      <c r="U865" s="800"/>
      <c r="V865" s="56"/>
      <c r="W865" s="5"/>
      <c r="X865" s="373"/>
      <c r="Y865" s="48"/>
      <c r="Z865" s="5"/>
      <c r="AA865" s="5"/>
      <c r="AB865" s="5"/>
      <c r="AC865" s="5"/>
      <c r="AD865" s="5"/>
      <c r="AE865" s="5"/>
      <c r="AF865" s="5"/>
    </row>
    <row r="866" spans="1:32" ht="21" customHeight="1" x14ac:dyDescent="0.3">
      <c r="A866" s="5"/>
      <c r="B866" s="5"/>
      <c r="C866" s="5"/>
      <c r="D866" s="5"/>
      <c r="E866" s="5"/>
      <c r="F866" s="5"/>
      <c r="G866" s="5"/>
      <c r="H866" s="5"/>
      <c r="I866" s="53"/>
      <c r="J866" s="5"/>
      <c r="K866" s="5"/>
      <c r="L866" s="5"/>
      <c r="M866" s="5"/>
      <c r="N866" s="5"/>
      <c r="O866" s="5"/>
      <c r="P866" s="5"/>
      <c r="Q866" s="5"/>
      <c r="R866" s="5"/>
      <c r="S866" s="54"/>
      <c r="T866" s="54"/>
      <c r="U866" s="800"/>
      <c r="V866" s="56"/>
      <c r="W866" s="5"/>
      <c r="X866" s="373"/>
      <c r="Y866" s="48"/>
      <c r="Z866" s="5"/>
      <c r="AA866" s="5"/>
      <c r="AB866" s="5"/>
      <c r="AC866" s="5"/>
      <c r="AD866" s="5"/>
      <c r="AE866" s="5"/>
      <c r="AF866" s="5"/>
    </row>
    <row r="867" spans="1:32" ht="21" customHeight="1" x14ac:dyDescent="0.3">
      <c r="A867" s="5"/>
      <c r="B867" s="5"/>
      <c r="C867" s="5"/>
      <c r="D867" s="5"/>
      <c r="E867" s="5"/>
      <c r="F867" s="5"/>
      <c r="G867" s="5"/>
      <c r="H867" s="5"/>
      <c r="I867" s="53"/>
      <c r="J867" s="5"/>
      <c r="K867" s="5"/>
      <c r="L867" s="5"/>
      <c r="M867" s="5"/>
      <c r="N867" s="5"/>
      <c r="O867" s="5"/>
      <c r="P867" s="5"/>
      <c r="Q867" s="5"/>
      <c r="R867" s="5"/>
      <c r="S867" s="54"/>
      <c r="T867" s="54"/>
      <c r="U867" s="800"/>
      <c r="V867" s="56"/>
      <c r="W867" s="5"/>
      <c r="X867" s="373"/>
      <c r="Y867" s="48"/>
      <c r="Z867" s="5"/>
      <c r="AA867" s="5"/>
      <c r="AB867" s="5"/>
      <c r="AC867" s="5"/>
      <c r="AD867" s="5"/>
      <c r="AE867" s="5"/>
      <c r="AF867" s="5"/>
    </row>
    <row r="868" spans="1:32" ht="21" customHeight="1" x14ac:dyDescent="0.3">
      <c r="A868" s="5"/>
      <c r="B868" s="5"/>
      <c r="C868" s="5"/>
      <c r="D868" s="5"/>
      <c r="E868" s="5"/>
      <c r="F868" s="5"/>
      <c r="G868" s="5"/>
      <c r="H868" s="5"/>
      <c r="I868" s="53"/>
      <c r="J868" s="5"/>
      <c r="K868" s="5"/>
      <c r="L868" s="5"/>
      <c r="M868" s="5"/>
      <c r="N868" s="5"/>
      <c r="O868" s="5"/>
      <c r="P868" s="5"/>
      <c r="Q868" s="5"/>
      <c r="R868" s="5"/>
      <c r="S868" s="54"/>
      <c r="T868" s="54"/>
      <c r="U868" s="800"/>
      <c r="V868" s="56"/>
      <c r="W868" s="5"/>
      <c r="X868" s="373"/>
      <c r="Y868" s="48"/>
      <c r="Z868" s="5"/>
      <c r="AA868" s="5"/>
      <c r="AB868" s="5"/>
      <c r="AC868" s="5"/>
      <c r="AD868" s="5"/>
      <c r="AE868" s="5"/>
      <c r="AF868" s="5"/>
    </row>
    <row r="869" spans="1:32" ht="21" customHeight="1" x14ac:dyDescent="0.3">
      <c r="A869" s="5"/>
      <c r="B869" s="5"/>
      <c r="C869" s="5"/>
      <c r="D869" s="5"/>
      <c r="E869" s="5"/>
      <c r="F869" s="5"/>
      <c r="G869" s="5"/>
      <c r="H869" s="5"/>
      <c r="I869" s="53"/>
      <c r="J869" s="5"/>
      <c r="K869" s="5"/>
      <c r="L869" s="5"/>
      <c r="M869" s="5"/>
      <c r="N869" s="5"/>
      <c r="O869" s="5"/>
      <c r="P869" s="5"/>
      <c r="Q869" s="5"/>
      <c r="R869" s="5"/>
      <c r="S869" s="54"/>
      <c r="T869" s="54"/>
      <c r="U869" s="800"/>
      <c r="V869" s="56"/>
      <c r="W869" s="5"/>
      <c r="X869" s="373"/>
      <c r="Y869" s="48"/>
      <c r="Z869" s="5"/>
      <c r="AA869" s="5"/>
      <c r="AB869" s="5"/>
      <c r="AC869" s="5"/>
      <c r="AD869" s="5"/>
      <c r="AE869" s="5"/>
      <c r="AF869" s="5"/>
    </row>
    <row r="870" spans="1:32" ht="21" customHeight="1" x14ac:dyDescent="0.3">
      <c r="A870" s="5"/>
      <c r="B870" s="5"/>
      <c r="C870" s="5"/>
      <c r="D870" s="5"/>
      <c r="E870" s="5"/>
      <c r="F870" s="5"/>
      <c r="G870" s="5"/>
      <c r="H870" s="5"/>
      <c r="I870" s="53"/>
      <c r="J870" s="5"/>
      <c r="K870" s="5"/>
      <c r="L870" s="5"/>
      <c r="M870" s="5"/>
      <c r="N870" s="5"/>
      <c r="O870" s="5"/>
      <c r="P870" s="5"/>
      <c r="Q870" s="5"/>
      <c r="R870" s="5"/>
      <c r="S870" s="54"/>
      <c r="T870" s="54"/>
      <c r="U870" s="800"/>
      <c r="V870" s="56"/>
      <c r="W870" s="5"/>
      <c r="X870" s="373"/>
      <c r="Y870" s="48"/>
      <c r="Z870" s="5"/>
      <c r="AA870" s="5"/>
      <c r="AB870" s="5"/>
      <c r="AC870" s="5"/>
      <c r="AD870" s="5"/>
      <c r="AE870" s="5"/>
      <c r="AF870" s="5"/>
    </row>
    <row r="871" spans="1:32" ht="21" customHeight="1" x14ac:dyDescent="0.3">
      <c r="A871" s="5"/>
      <c r="B871" s="5"/>
      <c r="C871" s="5"/>
      <c r="D871" s="5"/>
      <c r="E871" s="5"/>
      <c r="F871" s="5"/>
      <c r="G871" s="5"/>
      <c r="H871" s="5"/>
      <c r="I871" s="53"/>
      <c r="J871" s="5"/>
      <c r="K871" s="5"/>
      <c r="L871" s="5"/>
      <c r="M871" s="5"/>
      <c r="N871" s="5"/>
      <c r="O871" s="5"/>
      <c r="P871" s="5"/>
      <c r="Q871" s="5"/>
      <c r="R871" s="5"/>
      <c r="S871" s="54"/>
      <c r="T871" s="54"/>
      <c r="U871" s="800"/>
      <c r="V871" s="56"/>
      <c r="W871" s="5"/>
      <c r="X871" s="373"/>
      <c r="Y871" s="48"/>
      <c r="Z871" s="5"/>
      <c r="AA871" s="5"/>
      <c r="AB871" s="5"/>
      <c r="AC871" s="5"/>
      <c r="AD871" s="5"/>
      <c r="AE871" s="5"/>
      <c r="AF871" s="5"/>
    </row>
    <row r="872" spans="1:32" ht="21" customHeight="1" x14ac:dyDescent="0.3">
      <c r="A872" s="5"/>
      <c r="B872" s="5"/>
      <c r="C872" s="5"/>
      <c r="D872" s="5"/>
      <c r="E872" s="5"/>
      <c r="F872" s="5"/>
      <c r="G872" s="5"/>
      <c r="H872" s="5"/>
      <c r="I872" s="53"/>
      <c r="J872" s="5"/>
      <c r="K872" s="5"/>
      <c r="L872" s="5"/>
      <c r="M872" s="5"/>
      <c r="N872" s="5"/>
      <c r="O872" s="5"/>
      <c r="P872" s="5"/>
      <c r="Q872" s="5"/>
      <c r="R872" s="5"/>
      <c r="S872" s="54"/>
      <c r="T872" s="54"/>
      <c r="U872" s="800"/>
      <c r="V872" s="56"/>
      <c r="W872" s="5"/>
      <c r="X872" s="373"/>
      <c r="Y872" s="48"/>
      <c r="Z872" s="5"/>
      <c r="AA872" s="5"/>
      <c r="AB872" s="5"/>
      <c r="AC872" s="5"/>
      <c r="AD872" s="5"/>
      <c r="AE872" s="5"/>
      <c r="AF872" s="5"/>
    </row>
    <row r="873" spans="1:32" ht="21" customHeight="1" x14ac:dyDescent="0.3">
      <c r="A873" s="5"/>
      <c r="B873" s="5"/>
      <c r="C873" s="5"/>
      <c r="D873" s="5"/>
      <c r="E873" s="5"/>
      <c r="F873" s="5"/>
      <c r="G873" s="5"/>
      <c r="H873" s="5"/>
      <c r="I873" s="53"/>
      <c r="J873" s="5"/>
      <c r="K873" s="5"/>
      <c r="L873" s="5"/>
      <c r="M873" s="5"/>
      <c r="N873" s="5"/>
      <c r="O873" s="5"/>
      <c r="P873" s="5"/>
      <c r="Q873" s="5"/>
      <c r="R873" s="5"/>
      <c r="S873" s="54"/>
      <c r="T873" s="54"/>
      <c r="U873" s="800"/>
      <c r="V873" s="56"/>
      <c r="W873" s="5"/>
      <c r="X873" s="373"/>
      <c r="Y873" s="48"/>
      <c r="Z873" s="5"/>
      <c r="AA873" s="5"/>
      <c r="AB873" s="5"/>
      <c r="AC873" s="5"/>
      <c r="AD873" s="5"/>
      <c r="AE873" s="5"/>
      <c r="AF873" s="5"/>
    </row>
    <row r="874" spans="1:32" ht="21" customHeight="1" x14ac:dyDescent="0.3">
      <c r="A874" s="5"/>
      <c r="B874" s="5"/>
      <c r="C874" s="5"/>
      <c r="D874" s="5"/>
      <c r="E874" s="5"/>
      <c r="F874" s="5"/>
      <c r="G874" s="5"/>
      <c r="H874" s="5"/>
      <c r="I874" s="53"/>
      <c r="J874" s="5"/>
      <c r="K874" s="5"/>
      <c r="L874" s="5"/>
      <c r="M874" s="5"/>
      <c r="N874" s="5"/>
      <c r="O874" s="5"/>
      <c r="P874" s="5"/>
      <c r="Q874" s="5"/>
      <c r="R874" s="5"/>
      <c r="S874" s="54"/>
      <c r="T874" s="54"/>
      <c r="U874" s="800"/>
      <c r="V874" s="56"/>
      <c r="W874" s="5"/>
      <c r="X874" s="373"/>
      <c r="Y874" s="48"/>
      <c r="Z874" s="5"/>
      <c r="AA874" s="5"/>
      <c r="AB874" s="5"/>
      <c r="AC874" s="5"/>
      <c r="AD874" s="5"/>
      <c r="AE874" s="5"/>
      <c r="AF874" s="5"/>
    </row>
    <row r="875" spans="1:32" ht="21" customHeight="1" x14ac:dyDescent="0.3">
      <c r="A875" s="5"/>
      <c r="B875" s="5"/>
      <c r="C875" s="5"/>
      <c r="D875" s="5"/>
      <c r="E875" s="5"/>
      <c r="F875" s="5"/>
      <c r="G875" s="5"/>
      <c r="H875" s="5"/>
      <c r="I875" s="53"/>
      <c r="J875" s="5"/>
      <c r="K875" s="5"/>
      <c r="L875" s="5"/>
      <c r="M875" s="5"/>
      <c r="N875" s="5"/>
      <c r="O875" s="5"/>
      <c r="P875" s="5"/>
      <c r="Q875" s="5"/>
      <c r="R875" s="5"/>
      <c r="S875" s="54"/>
      <c r="T875" s="54"/>
      <c r="U875" s="800"/>
      <c r="V875" s="56"/>
      <c r="W875" s="5"/>
      <c r="X875" s="373"/>
      <c r="Y875" s="48"/>
      <c r="Z875" s="5"/>
      <c r="AA875" s="5"/>
      <c r="AB875" s="5"/>
      <c r="AC875" s="5"/>
      <c r="AD875" s="5"/>
      <c r="AE875" s="5"/>
      <c r="AF875" s="5"/>
    </row>
    <row r="876" spans="1:32" ht="21" customHeight="1" x14ac:dyDescent="0.3">
      <c r="A876" s="5"/>
      <c r="B876" s="5"/>
      <c r="C876" s="5"/>
      <c r="D876" s="5"/>
      <c r="E876" s="5"/>
      <c r="F876" s="5"/>
      <c r="G876" s="5"/>
      <c r="H876" s="5"/>
      <c r="I876" s="53"/>
      <c r="J876" s="5"/>
      <c r="K876" s="5"/>
      <c r="L876" s="5"/>
      <c r="M876" s="5"/>
      <c r="N876" s="5"/>
      <c r="O876" s="5"/>
      <c r="P876" s="5"/>
      <c r="Q876" s="5"/>
      <c r="R876" s="5"/>
      <c r="S876" s="54"/>
      <c r="T876" s="54"/>
      <c r="U876" s="800"/>
      <c r="V876" s="56"/>
      <c r="W876" s="5"/>
      <c r="X876" s="373"/>
      <c r="Y876" s="48"/>
      <c r="Z876" s="5"/>
      <c r="AA876" s="5"/>
      <c r="AB876" s="5"/>
      <c r="AC876" s="5"/>
      <c r="AD876" s="5"/>
      <c r="AE876" s="5"/>
      <c r="AF876" s="5"/>
    </row>
    <row r="877" spans="1:32" ht="21" customHeight="1" x14ac:dyDescent="0.3">
      <c r="A877" s="5"/>
      <c r="B877" s="5"/>
      <c r="C877" s="5"/>
      <c r="D877" s="5"/>
      <c r="E877" s="5"/>
      <c r="F877" s="5"/>
      <c r="G877" s="5"/>
      <c r="H877" s="5"/>
      <c r="I877" s="53"/>
      <c r="J877" s="5"/>
      <c r="K877" s="5"/>
      <c r="L877" s="5"/>
      <c r="M877" s="5"/>
      <c r="N877" s="5"/>
      <c r="O877" s="5"/>
      <c r="P877" s="5"/>
      <c r="Q877" s="5"/>
      <c r="R877" s="5"/>
      <c r="S877" s="54"/>
      <c r="T877" s="54"/>
      <c r="U877" s="800"/>
      <c r="V877" s="56"/>
      <c r="W877" s="5"/>
      <c r="X877" s="373"/>
      <c r="Y877" s="48"/>
      <c r="Z877" s="5"/>
      <c r="AA877" s="5"/>
      <c r="AB877" s="5"/>
      <c r="AC877" s="5"/>
      <c r="AD877" s="5"/>
      <c r="AE877" s="5"/>
      <c r="AF877" s="5"/>
    </row>
    <row r="878" spans="1:32" ht="21" customHeight="1" x14ac:dyDescent="0.3">
      <c r="A878" s="5"/>
      <c r="B878" s="5"/>
      <c r="C878" s="5"/>
      <c r="D878" s="5"/>
      <c r="E878" s="5"/>
      <c r="F878" s="5"/>
      <c r="G878" s="5"/>
      <c r="H878" s="5"/>
      <c r="I878" s="53"/>
      <c r="J878" s="5"/>
      <c r="K878" s="5"/>
      <c r="L878" s="5"/>
      <c r="M878" s="5"/>
      <c r="N878" s="5"/>
      <c r="O878" s="5"/>
      <c r="P878" s="5"/>
      <c r="Q878" s="5"/>
      <c r="R878" s="5"/>
      <c r="S878" s="54"/>
      <c r="T878" s="54"/>
      <c r="U878" s="800"/>
      <c r="V878" s="56"/>
      <c r="W878" s="5"/>
      <c r="X878" s="373"/>
      <c r="Y878" s="48"/>
      <c r="Z878" s="5"/>
      <c r="AA878" s="5"/>
      <c r="AB878" s="5"/>
      <c r="AC878" s="5"/>
      <c r="AD878" s="5"/>
      <c r="AE878" s="5"/>
      <c r="AF878" s="5"/>
    </row>
    <row r="879" spans="1:32" ht="21" customHeight="1" x14ac:dyDescent="0.3">
      <c r="A879" s="5"/>
      <c r="B879" s="5"/>
      <c r="C879" s="5"/>
      <c r="D879" s="5"/>
      <c r="E879" s="5"/>
      <c r="F879" s="5"/>
      <c r="G879" s="5"/>
      <c r="H879" s="5"/>
      <c r="I879" s="53"/>
      <c r="J879" s="5"/>
      <c r="K879" s="5"/>
      <c r="L879" s="5"/>
      <c r="M879" s="5"/>
      <c r="N879" s="5"/>
      <c r="O879" s="5"/>
      <c r="P879" s="5"/>
      <c r="Q879" s="5"/>
      <c r="R879" s="5"/>
      <c r="S879" s="54"/>
      <c r="T879" s="54"/>
      <c r="U879" s="800"/>
      <c r="V879" s="56"/>
      <c r="W879" s="5"/>
      <c r="X879" s="373"/>
      <c r="Y879" s="48"/>
      <c r="Z879" s="5"/>
      <c r="AA879" s="5"/>
      <c r="AB879" s="5"/>
      <c r="AC879" s="5"/>
      <c r="AD879" s="5"/>
      <c r="AE879" s="5"/>
      <c r="AF879" s="5"/>
    </row>
    <row r="880" spans="1:32" ht="21" customHeight="1" x14ac:dyDescent="0.3">
      <c r="A880" s="5"/>
      <c r="B880" s="5"/>
      <c r="C880" s="5"/>
      <c r="D880" s="5"/>
      <c r="E880" s="5"/>
      <c r="F880" s="5"/>
      <c r="G880" s="5"/>
      <c r="H880" s="5"/>
      <c r="I880" s="53"/>
      <c r="J880" s="5"/>
      <c r="K880" s="5"/>
      <c r="L880" s="5"/>
      <c r="M880" s="5"/>
      <c r="N880" s="5"/>
      <c r="O880" s="5"/>
      <c r="P880" s="5"/>
      <c r="Q880" s="5"/>
      <c r="R880" s="5"/>
      <c r="S880" s="54"/>
      <c r="T880" s="54"/>
      <c r="U880" s="800"/>
      <c r="V880" s="56"/>
      <c r="W880" s="5"/>
      <c r="X880" s="373"/>
      <c r="Y880" s="48"/>
      <c r="Z880" s="5"/>
      <c r="AA880" s="5"/>
      <c r="AB880" s="5"/>
      <c r="AC880" s="5"/>
      <c r="AD880" s="5"/>
      <c r="AE880" s="5"/>
      <c r="AF880" s="5"/>
    </row>
    <row r="881" spans="1:32" ht="21" customHeight="1" x14ac:dyDescent="0.3">
      <c r="A881" s="5"/>
      <c r="B881" s="5"/>
      <c r="C881" s="5"/>
      <c r="D881" s="5"/>
      <c r="E881" s="5"/>
      <c r="F881" s="5"/>
      <c r="G881" s="5"/>
      <c r="H881" s="5"/>
      <c r="I881" s="53"/>
      <c r="J881" s="5"/>
      <c r="K881" s="5"/>
      <c r="L881" s="5"/>
      <c r="M881" s="5"/>
      <c r="N881" s="5"/>
      <c r="O881" s="5"/>
      <c r="P881" s="5"/>
      <c r="Q881" s="5"/>
      <c r="R881" s="5"/>
      <c r="S881" s="54"/>
      <c r="T881" s="54"/>
      <c r="U881" s="800"/>
      <c r="V881" s="56"/>
      <c r="W881" s="5"/>
      <c r="X881" s="373"/>
      <c r="Y881" s="48"/>
      <c r="Z881" s="5"/>
      <c r="AA881" s="5"/>
      <c r="AB881" s="5"/>
      <c r="AC881" s="5"/>
      <c r="AD881" s="5"/>
      <c r="AE881" s="5"/>
      <c r="AF881" s="5"/>
    </row>
    <row r="882" spans="1:32" ht="21" customHeight="1" x14ac:dyDescent="0.3">
      <c r="A882" s="5"/>
      <c r="B882" s="5"/>
      <c r="C882" s="5"/>
      <c r="D882" s="5"/>
      <c r="E882" s="5"/>
      <c r="F882" s="5"/>
      <c r="G882" s="5"/>
      <c r="H882" s="5"/>
      <c r="I882" s="53"/>
      <c r="J882" s="5"/>
      <c r="K882" s="5"/>
      <c r="L882" s="5"/>
      <c r="M882" s="5"/>
      <c r="N882" s="5"/>
      <c r="O882" s="5"/>
      <c r="P882" s="5"/>
      <c r="Q882" s="5"/>
      <c r="R882" s="5"/>
      <c r="S882" s="54"/>
      <c r="T882" s="54"/>
      <c r="U882" s="800"/>
      <c r="V882" s="56"/>
      <c r="W882" s="5"/>
      <c r="X882" s="373"/>
      <c r="Y882" s="48"/>
      <c r="Z882" s="5"/>
      <c r="AA882" s="5"/>
      <c r="AB882" s="5"/>
      <c r="AC882" s="5"/>
      <c r="AD882" s="5"/>
      <c r="AE882" s="5"/>
      <c r="AF882" s="5"/>
    </row>
    <row r="883" spans="1:32" ht="21" customHeight="1" x14ac:dyDescent="0.3">
      <c r="A883" s="5"/>
      <c r="B883" s="5"/>
      <c r="C883" s="5"/>
      <c r="D883" s="5"/>
      <c r="E883" s="5"/>
      <c r="F883" s="5"/>
      <c r="G883" s="5"/>
      <c r="H883" s="5"/>
      <c r="I883" s="53"/>
      <c r="J883" s="5"/>
      <c r="K883" s="5"/>
      <c r="L883" s="5"/>
      <c r="M883" s="5"/>
      <c r="N883" s="5"/>
      <c r="O883" s="5"/>
      <c r="P883" s="5"/>
      <c r="Q883" s="5"/>
      <c r="R883" s="5"/>
      <c r="S883" s="54"/>
      <c r="T883" s="54"/>
      <c r="U883" s="800"/>
      <c r="V883" s="56"/>
      <c r="W883" s="5"/>
      <c r="X883" s="373"/>
      <c r="Y883" s="48"/>
      <c r="Z883" s="5"/>
      <c r="AA883" s="5"/>
      <c r="AB883" s="5"/>
      <c r="AC883" s="5"/>
      <c r="AD883" s="5"/>
      <c r="AE883" s="5"/>
      <c r="AF883" s="5"/>
    </row>
    <row r="884" spans="1:32" ht="21" customHeight="1" x14ac:dyDescent="0.3">
      <c r="A884" s="5"/>
      <c r="B884" s="5"/>
      <c r="C884" s="5"/>
      <c r="D884" s="5"/>
      <c r="E884" s="5"/>
      <c r="F884" s="5"/>
      <c r="G884" s="5"/>
      <c r="H884" s="5"/>
      <c r="I884" s="53"/>
      <c r="J884" s="5"/>
      <c r="K884" s="5"/>
      <c r="L884" s="5"/>
      <c r="M884" s="5"/>
      <c r="N884" s="5"/>
      <c r="O884" s="5"/>
      <c r="P884" s="5"/>
      <c r="Q884" s="5"/>
      <c r="R884" s="5"/>
      <c r="S884" s="54"/>
      <c r="T884" s="54"/>
      <c r="U884" s="800"/>
      <c r="V884" s="56"/>
      <c r="W884" s="5"/>
      <c r="X884" s="373"/>
      <c r="Y884" s="48"/>
      <c r="Z884" s="5"/>
      <c r="AA884" s="5"/>
      <c r="AB884" s="5"/>
      <c r="AC884" s="5"/>
      <c r="AD884" s="5"/>
      <c r="AE884" s="5"/>
      <c r="AF884" s="5"/>
    </row>
    <row r="885" spans="1:32" ht="21" customHeight="1" x14ac:dyDescent="0.3">
      <c r="A885" s="5"/>
      <c r="B885" s="5"/>
      <c r="C885" s="5"/>
      <c r="D885" s="5"/>
      <c r="E885" s="5"/>
      <c r="F885" s="5"/>
      <c r="G885" s="5"/>
      <c r="H885" s="5"/>
      <c r="I885" s="53"/>
      <c r="J885" s="5"/>
      <c r="K885" s="5"/>
      <c r="L885" s="5"/>
      <c r="M885" s="5"/>
      <c r="N885" s="5"/>
      <c r="O885" s="5"/>
      <c r="P885" s="5"/>
      <c r="Q885" s="5"/>
      <c r="R885" s="5"/>
      <c r="S885" s="54"/>
      <c r="T885" s="54"/>
      <c r="U885" s="800"/>
      <c r="V885" s="56"/>
      <c r="W885" s="5"/>
      <c r="X885" s="373"/>
      <c r="Y885" s="48"/>
      <c r="Z885" s="5"/>
      <c r="AA885" s="5"/>
      <c r="AB885" s="5"/>
      <c r="AC885" s="5"/>
      <c r="AD885" s="5"/>
      <c r="AE885" s="5"/>
      <c r="AF885" s="5"/>
    </row>
    <row r="886" spans="1:32" ht="21" customHeight="1" x14ac:dyDescent="0.3">
      <c r="A886" s="5"/>
      <c r="B886" s="5"/>
      <c r="C886" s="5"/>
      <c r="D886" s="5"/>
      <c r="E886" s="5"/>
      <c r="F886" s="5"/>
      <c r="G886" s="5"/>
      <c r="H886" s="5"/>
      <c r="I886" s="53"/>
      <c r="J886" s="5"/>
      <c r="K886" s="5"/>
      <c r="L886" s="5"/>
      <c r="M886" s="5"/>
      <c r="N886" s="5"/>
      <c r="O886" s="5"/>
      <c r="P886" s="5"/>
      <c r="Q886" s="5"/>
      <c r="R886" s="5"/>
      <c r="S886" s="54"/>
      <c r="T886" s="54"/>
      <c r="U886" s="800"/>
      <c r="V886" s="56"/>
      <c r="W886" s="5"/>
      <c r="X886" s="373"/>
      <c r="Y886" s="48"/>
      <c r="Z886" s="5"/>
      <c r="AA886" s="5"/>
      <c r="AB886" s="5"/>
      <c r="AC886" s="5"/>
      <c r="AD886" s="5"/>
      <c r="AE886" s="5"/>
      <c r="AF886" s="5"/>
    </row>
    <row r="887" spans="1:32" ht="21" customHeight="1" x14ac:dyDescent="0.3">
      <c r="A887" s="5"/>
      <c r="B887" s="5"/>
      <c r="C887" s="5"/>
      <c r="D887" s="5"/>
      <c r="E887" s="5"/>
      <c r="F887" s="5"/>
      <c r="G887" s="5"/>
      <c r="H887" s="5"/>
      <c r="I887" s="53"/>
      <c r="J887" s="5"/>
      <c r="K887" s="5"/>
      <c r="L887" s="5"/>
      <c r="M887" s="5"/>
      <c r="N887" s="5"/>
      <c r="O887" s="5"/>
      <c r="P887" s="5"/>
      <c r="Q887" s="5"/>
      <c r="R887" s="5"/>
      <c r="S887" s="54"/>
      <c r="T887" s="54"/>
      <c r="U887" s="800"/>
      <c r="V887" s="56"/>
      <c r="W887" s="5"/>
      <c r="X887" s="373"/>
      <c r="Y887" s="48"/>
      <c r="Z887" s="5"/>
      <c r="AA887" s="5"/>
      <c r="AB887" s="5"/>
      <c r="AC887" s="5"/>
      <c r="AD887" s="5"/>
      <c r="AE887" s="5"/>
      <c r="AF887" s="5"/>
    </row>
    <row r="888" spans="1:32" ht="21" customHeight="1" x14ac:dyDescent="0.3">
      <c r="A888" s="5"/>
      <c r="B888" s="5"/>
      <c r="C888" s="5"/>
      <c r="D888" s="5"/>
      <c r="E888" s="5"/>
      <c r="F888" s="5"/>
      <c r="G888" s="5"/>
      <c r="H888" s="5"/>
      <c r="I888" s="53"/>
      <c r="J888" s="5"/>
      <c r="K888" s="5"/>
      <c r="L888" s="5"/>
      <c r="M888" s="5"/>
      <c r="N888" s="5"/>
      <c r="O888" s="5"/>
      <c r="P888" s="5"/>
      <c r="Q888" s="5"/>
      <c r="R888" s="5"/>
      <c r="S888" s="54"/>
      <c r="T888" s="54"/>
      <c r="U888" s="800"/>
      <c r="V888" s="56"/>
      <c r="W888" s="5"/>
      <c r="X888" s="373"/>
      <c r="Y888" s="48"/>
      <c r="Z888" s="5"/>
      <c r="AA888" s="5"/>
      <c r="AB888" s="5"/>
      <c r="AC888" s="5"/>
      <c r="AD888" s="5"/>
      <c r="AE888" s="5"/>
      <c r="AF888" s="5"/>
    </row>
    <row r="889" spans="1:32" ht="21" customHeight="1" x14ac:dyDescent="0.3">
      <c r="A889" s="5"/>
      <c r="B889" s="5"/>
      <c r="C889" s="5"/>
      <c r="D889" s="5"/>
      <c r="E889" s="5"/>
      <c r="F889" s="5"/>
      <c r="G889" s="5"/>
      <c r="H889" s="5"/>
      <c r="I889" s="53"/>
      <c r="J889" s="5"/>
      <c r="K889" s="5"/>
      <c r="L889" s="5"/>
      <c r="M889" s="5"/>
      <c r="N889" s="5"/>
      <c r="O889" s="5"/>
      <c r="P889" s="5"/>
      <c r="Q889" s="5"/>
      <c r="R889" s="5"/>
      <c r="S889" s="54"/>
      <c r="T889" s="54"/>
      <c r="U889" s="800"/>
      <c r="V889" s="56"/>
      <c r="W889" s="5"/>
      <c r="X889" s="373"/>
      <c r="Y889" s="48"/>
      <c r="Z889" s="5"/>
      <c r="AA889" s="5"/>
      <c r="AB889" s="5"/>
      <c r="AC889" s="5"/>
      <c r="AD889" s="5"/>
      <c r="AE889" s="5"/>
      <c r="AF889" s="5"/>
    </row>
    <row r="890" spans="1:32" ht="21" customHeight="1" x14ac:dyDescent="0.3">
      <c r="A890" s="5"/>
      <c r="B890" s="5"/>
      <c r="C890" s="5"/>
      <c r="D890" s="5"/>
      <c r="E890" s="5"/>
      <c r="F890" s="5"/>
      <c r="G890" s="5"/>
      <c r="H890" s="5"/>
      <c r="I890" s="53"/>
      <c r="J890" s="5"/>
      <c r="K890" s="5"/>
      <c r="L890" s="5"/>
      <c r="M890" s="5"/>
      <c r="N890" s="5"/>
      <c r="O890" s="5"/>
      <c r="P890" s="5"/>
      <c r="Q890" s="5"/>
      <c r="R890" s="5"/>
      <c r="S890" s="54"/>
      <c r="T890" s="54"/>
      <c r="U890" s="800"/>
      <c r="V890" s="56"/>
      <c r="W890" s="5"/>
      <c r="X890" s="373"/>
      <c r="Y890" s="48"/>
      <c r="Z890" s="5"/>
      <c r="AA890" s="5"/>
      <c r="AB890" s="5"/>
      <c r="AC890" s="5"/>
      <c r="AD890" s="5"/>
      <c r="AE890" s="5"/>
      <c r="AF890" s="5"/>
    </row>
    <row r="891" spans="1:32" ht="21" customHeight="1" x14ac:dyDescent="0.3">
      <c r="A891" s="5"/>
      <c r="B891" s="5"/>
      <c r="C891" s="5"/>
      <c r="D891" s="5"/>
      <c r="E891" s="5"/>
      <c r="F891" s="5"/>
      <c r="G891" s="5"/>
      <c r="H891" s="5"/>
      <c r="I891" s="53"/>
      <c r="J891" s="5"/>
      <c r="K891" s="5"/>
      <c r="L891" s="5"/>
      <c r="M891" s="5"/>
      <c r="N891" s="5"/>
      <c r="O891" s="5"/>
      <c r="P891" s="5"/>
      <c r="Q891" s="5"/>
      <c r="R891" s="5"/>
      <c r="S891" s="54"/>
      <c r="T891" s="54"/>
      <c r="U891" s="800"/>
      <c r="V891" s="56"/>
      <c r="W891" s="5"/>
      <c r="X891" s="373"/>
      <c r="Y891" s="48"/>
      <c r="Z891" s="5"/>
      <c r="AA891" s="5"/>
      <c r="AB891" s="5"/>
      <c r="AC891" s="5"/>
      <c r="AD891" s="5"/>
      <c r="AE891" s="5"/>
      <c r="AF891" s="5"/>
    </row>
    <row r="892" spans="1:32" ht="21" customHeight="1" x14ac:dyDescent="0.3">
      <c r="A892" s="5"/>
      <c r="B892" s="5"/>
      <c r="C892" s="5"/>
      <c r="D892" s="5"/>
      <c r="E892" s="5"/>
      <c r="F892" s="5"/>
      <c r="G892" s="5"/>
      <c r="H892" s="5"/>
      <c r="I892" s="53"/>
      <c r="J892" s="5"/>
      <c r="K892" s="5"/>
      <c r="L892" s="5"/>
      <c r="M892" s="5"/>
      <c r="N892" s="5"/>
      <c r="O892" s="5"/>
      <c r="P892" s="5"/>
      <c r="Q892" s="5"/>
      <c r="R892" s="5"/>
      <c r="S892" s="54"/>
      <c r="T892" s="54"/>
      <c r="U892" s="800"/>
      <c r="V892" s="56"/>
      <c r="W892" s="5"/>
      <c r="X892" s="373"/>
      <c r="Y892" s="48"/>
      <c r="Z892" s="5"/>
      <c r="AA892" s="5"/>
      <c r="AB892" s="5"/>
      <c r="AC892" s="5"/>
      <c r="AD892" s="5"/>
      <c r="AE892" s="5"/>
      <c r="AF892" s="5"/>
    </row>
    <row r="893" spans="1:32" ht="21" customHeight="1" x14ac:dyDescent="0.3">
      <c r="A893" s="5"/>
      <c r="B893" s="5"/>
      <c r="C893" s="5"/>
      <c r="D893" s="5"/>
      <c r="E893" s="5"/>
      <c r="F893" s="5"/>
      <c r="G893" s="5"/>
      <c r="H893" s="5"/>
      <c r="I893" s="53"/>
      <c r="J893" s="5"/>
      <c r="K893" s="5"/>
      <c r="L893" s="5"/>
      <c r="M893" s="5"/>
      <c r="N893" s="5"/>
      <c r="O893" s="5"/>
      <c r="P893" s="5"/>
      <c r="Q893" s="5"/>
      <c r="R893" s="5"/>
      <c r="S893" s="54"/>
      <c r="T893" s="54"/>
      <c r="U893" s="800"/>
      <c r="V893" s="56"/>
      <c r="W893" s="5"/>
      <c r="X893" s="373"/>
      <c r="Y893" s="48"/>
      <c r="Z893" s="5"/>
      <c r="AA893" s="5"/>
      <c r="AB893" s="5"/>
      <c r="AC893" s="5"/>
      <c r="AD893" s="5"/>
      <c r="AE893" s="5"/>
      <c r="AF893" s="5"/>
    </row>
    <row r="894" spans="1:32" ht="21" customHeight="1" x14ac:dyDescent="0.3">
      <c r="A894" s="5"/>
      <c r="B894" s="5"/>
      <c r="C894" s="5"/>
      <c r="D894" s="5"/>
      <c r="E894" s="5"/>
      <c r="F894" s="5"/>
      <c r="G894" s="5"/>
      <c r="H894" s="5"/>
      <c r="I894" s="53"/>
      <c r="J894" s="5"/>
      <c r="K894" s="5"/>
      <c r="L894" s="5"/>
      <c r="M894" s="5"/>
      <c r="N894" s="5"/>
      <c r="O894" s="5"/>
      <c r="P894" s="5"/>
      <c r="Q894" s="5"/>
      <c r="R894" s="5"/>
      <c r="S894" s="54"/>
      <c r="T894" s="54"/>
      <c r="U894" s="800"/>
      <c r="V894" s="56"/>
      <c r="W894" s="5"/>
      <c r="X894" s="373"/>
      <c r="Y894" s="48"/>
      <c r="Z894" s="5"/>
      <c r="AA894" s="5"/>
      <c r="AB894" s="5"/>
      <c r="AC894" s="5"/>
      <c r="AD894" s="5"/>
      <c r="AE894" s="5"/>
      <c r="AF894" s="5"/>
    </row>
    <row r="895" spans="1:32" ht="21" customHeight="1" x14ac:dyDescent="0.3">
      <c r="A895" s="5"/>
      <c r="B895" s="5"/>
      <c r="C895" s="5"/>
      <c r="D895" s="5"/>
      <c r="E895" s="5"/>
      <c r="F895" s="5"/>
      <c r="G895" s="5"/>
      <c r="H895" s="5"/>
      <c r="I895" s="53"/>
      <c r="J895" s="5"/>
      <c r="K895" s="5"/>
      <c r="L895" s="5"/>
      <c r="M895" s="5"/>
      <c r="N895" s="5"/>
      <c r="O895" s="5"/>
      <c r="P895" s="5"/>
      <c r="Q895" s="5"/>
      <c r="R895" s="5"/>
      <c r="S895" s="54"/>
      <c r="T895" s="54"/>
      <c r="U895" s="800"/>
      <c r="V895" s="56"/>
      <c r="W895" s="5"/>
      <c r="X895" s="373"/>
      <c r="Y895" s="48"/>
      <c r="Z895" s="5"/>
      <c r="AA895" s="5"/>
      <c r="AB895" s="5"/>
      <c r="AC895" s="5"/>
      <c r="AD895" s="5"/>
      <c r="AE895" s="5"/>
      <c r="AF895" s="5"/>
    </row>
    <row r="896" spans="1:32" ht="21" customHeight="1" x14ac:dyDescent="0.3">
      <c r="A896" s="5"/>
      <c r="B896" s="5"/>
      <c r="C896" s="5"/>
      <c r="D896" s="5"/>
      <c r="E896" s="5"/>
      <c r="F896" s="5"/>
      <c r="G896" s="5"/>
      <c r="H896" s="5"/>
      <c r="I896" s="53"/>
      <c r="J896" s="5"/>
      <c r="K896" s="5"/>
      <c r="L896" s="5"/>
      <c r="M896" s="5"/>
      <c r="N896" s="5"/>
      <c r="O896" s="5"/>
      <c r="P896" s="5"/>
      <c r="Q896" s="5"/>
      <c r="R896" s="5"/>
      <c r="S896" s="54"/>
      <c r="T896" s="54"/>
      <c r="U896" s="800"/>
      <c r="V896" s="56"/>
      <c r="W896" s="5"/>
      <c r="X896" s="373"/>
      <c r="Y896" s="48"/>
      <c r="Z896" s="5"/>
      <c r="AA896" s="5"/>
      <c r="AB896" s="5"/>
      <c r="AC896" s="5"/>
      <c r="AD896" s="5"/>
      <c r="AE896" s="5"/>
      <c r="AF896" s="5"/>
    </row>
    <row r="897" spans="1:32" ht="21" customHeight="1" x14ac:dyDescent="0.3">
      <c r="A897" s="5"/>
      <c r="B897" s="5"/>
      <c r="C897" s="5"/>
      <c r="D897" s="5"/>
      <c r="E897" s="5"/>
      <c r="F897" s="5"/>
      <c r="G897" s="5"/>
      <c r="H897" s="5"/>
      <c r="I897" s="53"/>
      <c r="J897" s="5"/>
      <c r="K897" s="5"/>
      <c r="L897" s="5"/>
      <c r="M897" s="5"/>
      <c r="N897" s="5"/>
      <c r="O897" s="5"/>
      <c r="P897" s="5"/>
      <c r="Q897" s="5"/>
      <c r="R897" s="5"/>
      <c r="S897" s="54"/>
      <c r="T897" s="54"/>
      <c r="U897" s="800"/>
      <c r="V897" s="56"/>
      <c r="W897" s="5"/>
      <c r="X897" s="373"/>
      <c r="Y897" s="48"/>
      <c r="Z897" s="5"/>
      <c r="AA897" s="5"/>
      <c r="AB897" s="5"/>
      <c r="AC897" s="5"/>
      <c r="AD897" s="5"/>
      <c r="AE897" s="5"/>
      <c r="AF897" s="5"/>
    </row>
    <row r="898" spans="1:32" ht="21" customHeight="1" x14ac:dyDescent="0.3">
      <c r="A898" s="5"/>
      <c r="B898" s="5"/>
      <c r="C898" s="5"/>
      <c r="D898" s="5"/>
      <c r="E898" s="5"/>
      <c r="F898" s="5"/>
      <c r="G898" s="5"/>
      <c r="H898" s="5"/>
      <c r="I898" s="53"/>
      <c r="J898" s="5"/>
      <c r="K898" s="5"/>
      <c r="L898" s="5"/>
      <c r="M898" s="5"/>
      <c r="N898" s="5"/>
      <c r="O898" s="5"/>
      <c r="P898" s="5"/>
      <c r="Q898" s="5"/>
      <c r="R898" s="5"/>
      <c r="S898" s="54"/>
      <c r="T898" s="54"/>
      <c r="U898" s="800"/>
      <c r="V898" s="56"/>
      <c r="W898" s="5"/>
      <c r="X898" s="373"/>
      <c r="Y898" s="48"/>
      <c r="Z898" s="5"/>
      <c r="AA898" s="5"/>
      <c r="AB898" s="5"/>
      <c r="AC898" s="5"/>
      <c r="AD898" s="5"/>
      <c r="AE898" s="5"/>
      <c r="AF898" s="5"/>
    </row>
    <row r="899" spans="1:32" ht="21" customHeight="1" x14ac:dyDescent="0.3">
      <c r="A899" s="5"/>
      <c r="B899" s="5"/>
      <c r="C899" s="5"/>
      <c r="D899" s="5"/>
      <c r="E899" s="5"/>
      <c r="F899" s="5"/>
      <c r="G899" s="5"/>
      <c r="H899" s="5"/>
      <c r="I899" s="53"/>
      <c r="J899" s="5"/>
      <c r="K899" s="5"/>
      <c r="L899" s="5"/>
      <c r="M899" s="5"/>
      <c r="N899" s="5"/>
      <c r="O899" s="5"/>
      <c r="P899" s="5"/>
      <c r="Q899" s="5"/>
      <c r="R899" s="5"/>
      <c r="S899" s="54"/>
      <c r="T899" s="54"/>
      <c r="U899" s="800"/>
      <c r="V899" s="56"/>
      <c r="W899" s="5"/>
      <c r="X899" s="373"/>
      <c r="Y899" s="48"/>
      <c r="Z899" s="5"/>
      <c r="AA899" s="5"/>
      <c r="AB899" s="5"/>
      <c r="AC899" s="5"/>
      <c r="AD899" s="5"/>
      <c r="AE899" s="5"/>
      <c r="AF899" s="5"/>
    </row>
    <row r="900" spans="1:32" ht="21" customHeight="1" x14ac:dyDescent="0.3">
      <c r="A900" s="5"/>
      <c r="B900" s="5"/>
      <c r="C900" s="5"/>
      <c r="D900" s="5"/>
      <c r="E900" s="5"/>
      <c r="F900" s="5"/>
      <c r="G900" s="5"/>
      <c r="H900" s="5"/>
      <c r="I900" s="53"/>
      <c r="J900" s="5"/>
      <c r="K900" s="5"/>
      <c r="L900" s="5"/>
      <c r="M900" s="5"/>
      <c r="N900" s="5"/>
      <c r="O900" s="5"/>
      <c r="P900" s="5"/>
      <c r="Q900" s="5"/>
      <c r="R900" s="5"/>
      <c r="S900" s="54"/>
      <c r="T900" s="54"/>
      <c r="U900" s="800"/>
      <c r="V900" s="56"/>
      <c r="W900" s="5"/>
      <c r="X900" s="373"/>
      <c r="Y900" s="48"/>
      <c r="Z900" s="5"/>
      <c r="AA900" s="5"/>
      <c r="AB900" s="5"/>
      <c r="AC900" s="5"/>
      <c r="AD900" s="5"/>
      <c r="AE900" s="5"/>
      <c r="AF900" s="5"/>
    </row>
    <row r="901" spans="1:32" ht="21" customHeight="1" x14ac:dyDescent="0.3">
      <c r="A901" s="5"/>
      <c r="B901" s="5"/>
      <c r="C901" s="5"/>
      <c r="D901" s="5"/>
      <c r="E901" s="5"/>
      <c r="F901" s="5"/>
      <c r="G901" s="5"/>
      <c r="H901" s="5"/>
      <c r="I901" s="53"/>
      <c r="J901" s="5"/>
      <c r="K901" s="5"/>
      <c r="L901" s="5"/>
      <c r="M901" s="5"/>
      <c r="N901" s="5"/>
      <c r="O901" s="5"/>
      <c r="P901" s="5"/>
      <c r="Q901" s="5"/>
      <c r="R901" s="5"/>
      <c r="S901" s="54"/>
      <c r="T901" s="54"/>
      <c r="U901" s="800"/>
      <c r="V901" s="56"/>
      <c r="W901" s="5"/>
      <c r="X901" s="373"/>
      <c r="Y901" s="48"/>
      <c r="Z901" s="5"/>
      <c r="AA901" s="5"/>
      <c r="AB901" s="5"/>
      <c r="AC901" s="5"/>
      <c r="AD901" s="5"/>
      <c r="AE901" s="5"/>
      <c r="AF901" s="5"/>
    </row>
    <row r="902" spans="1:32" ht="21" customHeight="1" x14ac:dyDescent="0.3">
      <c r="A902" s="5"/>
      <c r="B902" s="5"/>
      <c r="C902" s="5"/>
      <c r="D902" s="5"/>
      <c r="E902" s="5"/>
      <c r="F902" s="5"/>
      <c r="G902" s="5"/>
      <c r="H902" s="5"/>
      <c r="I902" s="53"/>
      <c r="J902" s="5"/>
      <c r="K902" s="5"/>
      <c r="L902" s="5"/>
      <c r="M902" s="5"/>
      <c r="N902" s="5"/>
      <c r="O902" s="5"/>
      <c r="P902" s="5"/>
      <c r="Q902" s="5"/>
      <c r="R902" s="5"/>
      <c r="S902" s="54"/>
      <c r="T902" s="54"/>
      <c r="U902" s="800"/>
      <c r="V902" s="56"/>
      <c r="W902" s="5"/>
      <c r="X902" s="373"/>
      <c r="Y902" s="48"/>
      <c r="Z902" s="5"/>
      <c r="AA902" s="5"/>
      <c r="AB902" s="5"/>
      <c r="AC902" s="5"/>
      <c r="AD902" s="5"/>
      <c r="AE902" s="5"/>
      <c r="AF902" s="5"/>
    </row>
    <row r="903" spans="1:32" ht="21" customHeight="1" x14ac:dyDescent="0.3">
      <c r="A903" s="5"/>
      <c r="B903" s="5"/>
      <c r="C903" s="5"/>
      <c r="D903" s="5"/>
      <c r="E903" s="5"/>
      <c r="F903" s="5"/>
      <c r="G903" s="5"/>
      <c r="H903" s="5"/>
      <c r="I903" s="53"/>
      <c r="J903" s="5"/>
      <c r="K903" s="5"/>
      <c r="L903" s="5"/>
      <c r="M903" s="5"/>
      <c r="N903" s="5"/>
      <c r="O903" s="5"/>
      <c r="P903" s="5"/>
      <c r="Q903" s="5"/>
      <c r="R903" s="5"/>
      <c r="S903" s="54"/>
      <c r="T903" s="54"/>
      <c r="U903" s="800"/>
      <c r="V903" s="56"/>
      <c r="W903" s="5"/>
      <c r="X903" s="373"/>
      <c r="Y903" s="48"/>
      <c r="Z903" s="5"/>
      <c r="AA903" s="5"/>
      <c r="AB903" s="5"/>
      <c r="AC903" s="5"/>
      <c r="AD903" s="5"/>
      <c r="AE903" s="5"/>
      <c r="AF903" s="5"/>
    </row>
    <row r="904" spans="1:32" ht="21" customHeight="1" x14ac:dyDescent="0.3">
      <c r="A904" s="5"/>
      <c r="B904" s="5"/>
      <c r="C904" s="5"/>
      <c r="D904" s="5"/>
      <c r="E904" s="5"/>
      <c r="F904" s="5"/>
      <c r="G904" s="5"/>
      <c r="H904" s="5"/>
      <c r="I904" s="53"/>
      <c r="J904" s="5"/>
      <c r="K904" s="5"/>
      <c r="L904" s="5"/>
      <c r="M904" s="5"/>
      <c r="N904" s="5"/>
      <c r="O904" s="5"/>
      <c r="P904" s="5"/>
      <c r="Q904" s="5"/>
      <c r="R904" s="5"/>
      <c r="S904" s="54"/>
      <c r="T904" s="54"/>
      <c r="U904" s="800"/>
      <c r="V904" s="56"/>
      <c r="W904" s="5"/>
      <c r="X904" s="373"/>
      <c r="Y904" s="48"/>
      <c r="Z904" s="5"/>
      <c r="AA904" s="5"/>
      <c r="AB904" s="5"/>
      <c r="AC904" s="5"/>
      <c r="AD904" s="5"/>
      <c r="AE904" s="5"/>
      <c r="AF904" s="5"/>
    </row>
    <row r="905" spans="1:32" ht="21" customHeight="1" x14ac:dyDescent="0.3">
      <c r="A905" s="5"/>
      <c r="B905" s="5"/>
      <c r="C905" s="5"/>
      <c r="D905" s="5"/>
      <c r="E905" s="5"/>
      <c r="F905" s="5"/>
      <c r="G905" s="5"/>
      <c r="H905" s="5"/>
      <c r="I905" s="53"/>
      <c r="J905" s="5"/>
      <c r="K905" s="5"/>
      <c r="L905" s="5"/>
      <c r="M905" s="5"/>
      <c r="N905" s="5"/>
      <c r="O905" s="5"/>
      <c r="P905" s="5"/>
      <c r="Q905" s="5"/>
      <c r="R905" s="5"/>
      <c r="S905" s="54"/>
      <c r="T905" s="54"/>
      <c r="U905" s="800"/>
      <c r="V905" s="56"/>
      <c r="W905" s="5"/>
      <c r="X905" s="373"/>
      <c r="Y905" s="48"/>
      <c r="Z905" s="5"/>
      <c r="AA905" s="5"/>
      <c r="AB905" s="5"/>
      <c r="AC905" s="5"/>
      <c r="AD905" s="5"/>
      <c r="AE905" s="5"/>
      <c r="AF905" s="5"/>
    </row>
    <row r="906" spans="1:32" ht="21" customHeight="1" x14ac:dyDescent="0.3">
      <c r="A906" s="5"/>
      <c r="B906" s="5"/>
      <c r="C906" s="5"/>
      <c r="D906" s="5"/>
      <c r="E906" s="5"/>
      <c r="F906" s="5"/>
      <c r="G906" s="5"/>
      <c r="H906" s="5"/>
      <c r="I906" s="53"/>
      <c r="J906" s="5"/>
      <c r="K906" s="5"/>
      <c r="L906" s="5"/>
      <c r="M906" s="5"/>
      <c r="N906" s="5"/>
      <c r="O906" s="5"/>
      <c r="P906" s="5"/>
      <c r="Q906" s="5"/>
      <c r="R906" s="5"/>
      <c r="S906" s="54"/>
      <c r="T906" s="54"/>
      <c r="U906" s="800"/>
      <c r="V906" s="56"/>
      <c r="W906" s="5"/>
      <c r="X906" s="373"/>
      <c r="Y906" s="48"/>
      <c r="Z906" s="5"/>
      <c r="AA906" s="5"/>
      <c r="AB906" s="5"/>
      <c r="AC906" s="5"/>
      <c r="AD906" s="5"/>
      <c r="AE906" s="5"/>
      <c r="AF906" s="5"/>
    </row>
    <row r="907" spans="1:32" ht="21" customHeight="1" x14ac:dyDescent="0.3">
      <c r="A907" s="5"/>
      <c r="B907" s="5"/>
      <c r="C907" s="5"/>
      <c r="D907" s="5"/>
      <c r="E907" s="5"/>
      <c r="F907" s="5"/>
      <c r="G907" s="5"/>
      <c r="H907" s="5"/>
      <c r="I907" s="53"/>
      <c r="J907" s="5"/>
      <c r="K907" s="5"/>
      <c r="L907" s="5"/>
      <c r="M907" s="5"/>
      <c r="N907" s="5"/>
      <c r="O907" s="5"/>
      <c r="P907" s="5"/>
      <c r="Q907" s="5"/>
      <c r="R907" s="5"/>
      <c r="S907" s="54"/>
      <c r="T907" s="54"/>
      <c r="U907" s="800"/>
      <c r="V907" s="56"/>
      <c r="W907" s="5"/>
      <c r="X907" s="373"/>
      <c r="Y907" s="48"/>
      <c r="Z907" s="5"/>
      <c r="AA907" s="5"/>
      <c r="AB907" s="5"/>
      <c r="AC907" s="5"/>
      <c r="AD907" s="5"/>
      <c r="AE907" s="5"/>
      <c r="AF907" s="5"/>
    </row>
    <row r="908" spans="1:32" ht="21" customHeight="1" x14ac:dyDescent="0.3">
      <c r="A908" s="5"/>
      <c r="B908" s="5"/>
      <c r="C908" s="5"/>
      <c r="D908" s="5"/>
      <c r="E908" s="5"/>
      <c r="F908" s="5"/>
      <c r="G908" s="5"/>
      <c r="H908" s="5"/>
      <c r="I908" s="53"/>
      <c r="J908" s="5"/>
      <c r="K908" s="5"/>
      <c r="L908" s="5"/>
      <c r="M908" s="5"/>
      <c r="N908" s="5"/>
      <c r="O908" s="5"/>
      <c r="P908" s="5"/>
      <c r="Q908" s="5"/>
      <c r="R908" s="5"/>
      <c r="S908" s="54"/>
      <c r="T908" s="54"/>
      <c r="U908" s="800"/>
      <c r="V908" s="56"/>
      <c r="W908" s="5"/>
      <c r="X908" s="373"/>
      <c r="Y908" s="48"/>
      <c r="Z908" s="5"/>
      <c r="AA908" s="5"/>
      <c r="AB908" s="5"/>
      <c r="AC908" s="5"/>
      <c r="AD908" s="5"/>
      <c r="AE908" s="5"/>
      <c r="AF908" s="5"/>
    </row>
    <row r="909" spans="1:32" ht="21" customHeight="1" x14ac:dyDescent="0.3">
      <c r="A909" s="5"/>
      <c r="B909" s="5"/>
      <c r="C909" s="5"/>
      <c r="D909" s="5"/>
      <c r="E909" s="5"/>
      <c r="F909" s="5"/>
      <c r="G909" s="5"/>
      <c r="H909" s="5"/>
      <c r="I909" s="53"/>
      <c r="J909" s="5"/>
      <c r="K909" s="5"/>
      <c r="L909" s="5"/>
      <c r="M909" s="5"/>
      <c r="N909" s="5"/>
      <c r="O909" s="5"/>
      <c r="P909" s="5"/>
      <c r="Q909" s="5"/>
      <c r="R909" s="5"/>
      <c r="S909" s="54"/>
      <c r="T909" s="54"/>
      <c r="U909" s="800"/>
      <c r="V909" s="56"/>
      <c r="W909" s="5"/>
      <c r="X909" s="373"/>
      <c r="Y909" s="48"/>
      <c r="Z909" s="5"/>
      <c r="AA909" s="5"/>
      <c r="AB909" s="5"/>
      <c r="AC909" s="5"/>
      <c r="AD909" s="5"/>
      <c r="AE909" s="5"/>
      <c r="AF909" s="5"/>
    </row>
    <row r="910" spans="1:32" ht="21" customHeight="1" x14ac:dyDescent="0.3">
      <c r="A910" s="5"/>
      <c r="B910" s="5"/>
      <c r="C910" s="5"/>
      <c r="D910" s="5"/>
      <c r="E910" s="5"/>
      <c r="F910" s="5"/>
      <c r="G910" s="5"/>
      <c r="H910" s="5"/>
      <c r="I910" s="53"/>
      <c r="J910" s="5"/>
      <c r="K910" s="5"/>
      <c r="L910" s="5"/>
      <c r="M910" s="5"/>
      <c r="N910" s="5"/>
      <c r="O910" s="5"/>
      <c r="P910" s="5"/>
      <c r="Q910" s="5"/>
      <c r="R910" s="5"/>
      <c r="S910" s="54"/>
      <c r="T910" s="54"/>
      <c r="U910" s="800"/>
      <c r="V910" s="56"/>
      <c r="W910" s="5"/>
      <c r="X910" s="373"/>
      <c r="Y910" s="48"/>
      <c r="Z910" s="5"/>
      <c r="AA910" s="5"/>
      <c r="AB910" s="5"/>
      <c r="AC910" s="5"/>
      <c r="AD910" s="5"/>
      <c r="AE910" s="5"/>
      <c r="AF910" s="5"/>
    </row>
    <row r="911" spans="1:32" ht="21" customHeight="1" x14ac:dyDescent="0.3">
      <c r="A911" s="5"/>
      <c r="B911" s="5"/>
      <c r="C911" s="5"/>
      <c r="D911" s="5"/>
      <c r="E911" s="5"/>
      <c r="F911" s="5"/>
      <c r="G911" s="5"/>
      <c r="H911" s="5"/>
      <c r="I911" s="53"/>
      <c r="J911" s="5"/>
      <c r="K911" s="5"/>
      <c r="L911" s="5"/>
      <c r="M911" s="5"/>
      <c r="N911" s="5"/>
      <c r="O911" s="5"/>
      <c r="P911" s="5"/>
      <c r="Q911" s="5"/>
      <c r="R911" s="5"/>
      <c r="S911" s="54"/>
      <c r="T911" s="54"/>
      <c r="U911" s="800"/>
      <c r="V911" s="56"/>
      <c r="W911" s="5"/>
      <c r="X911" s="373"/>
      <c r="Y911" s="48"/>
      <c r="Z911" s="5"/>
      <c r="AA911" s="5"/>
      <c r="AB911" s="5"/>
      <c r="AC911" s="5"/>
      <c r="AD911" s="5"/>
      <c r="AE911" s="5"/>
      <c r="AF911" s="5"/>
    </row>
    <row r="912" spans="1:32" ht="21" customHeight="1" x14ac:dyDescent="0.3">
      <c r="A912" s="5"/>
      <c r="B912" s="5"/>
      <c r="C912" s="5"/>
      <c r="D912" s="5"/>
      <c r="E912" s="5"/>
      <c r="F912" s="5"/>
      <c r="G912" s="5"/>
      <c r="H912" s="5"/>
      <c r="I912" s="53"/>
      <c r="J912" s="5"/>
      <c r="K912" s="5"/>
      <c r="L912" s="5"/>
      <c r="M912" s="5"/>
      <c r="N912" s="5"/>
      <c r="O912" s="5"/>
      <c r="P912" s="5"/>
      <c r="Q912" s="5"/>
      <c r="R912" s="5"/>
      <c r="S912" s="54"/>
      <c r="T912" s="54"/>
      <c r="U912" s="800"/>
      <c r="V912" s="56"/>
      <c r="W912" s="5"/>
      <c r="X912" s="373"/>
      <c r="Y912" s="48"/>
      <c r="Z912" s="5"/>
      <c r="AA912" s="5"/>
      <c r="AB912" s="5"/>
      <c r="AC912" s="5"/>
      <c r="AD912" s="5"/>
      <c r="AE912" s="5"/>
      <c r="AF912" s="5"/>
    </row>
    <row r="913" spans="1:32" ht="21" customHeight="1" x14ac:dyDescent="0.3">
      <c r="A913" s="5"/>
      <c r="B913" s="5"/>
      <c r="C913" s="5"/>
      <c r="D913" s="5"/>
      <c r="E913" s="5"/>
      <c r="F913" s="5"/>
      <c r="G913" s="5"/>
      <c r="H913" s="5"/>
      <c r="I913" s="53"/>
      <c r="J913" s="5"/>
      <c r="K913" s="5"/>
      <c r="L913" s="5"/>
      <c r="M913" s="5"/>
      <c r="N913" s="5"/>
      <c r="O913" s="5"/>
      <c r="P913" s="5"/>
      <c r="Q913" s="5"/>
      <c r="R913" s="5"/>
      <c r="S913" s="54"/>
      <c r="T913" s="54"/>
      <c r="U913" s="800"/>
      <c r="V913" s="56"/>
      <c r="W913" s="5"/>
      <c r="X913" s="373"/>
      <c r="Y913" s="48"/>
      <c r="Z913" s="5"/>
      <c r="AA913" s="5"/>
      <c r="AB913" s="5"/>
      <c r="AC913" s="5"/>
      <c r="AD913" s="5"/>
      <c r="AE913" s="5"/>
      <c r="AF913" s="5"/>
    </row>
    <row r="914" spans="1:32" ht="21" customHeight="1" x14ac:dyDescent="0.3">
      <c r="A914" s="5"/>
      <c r="B914" s="5"/>
      <c r="C914" s="5"/>
      <c r="D914" s="5"/>
      <c r="E914" s="5"/>
      <c r="F914" s="5"/>
      <c r="G914" s="5"/>
      <c r="H914" s="5"/>
      <c r="I914" s="53"/>
      <c r="J914" s="5"/>
      <c r="K914" s="5"/>
      <c r="L914" s="5"/>
      <c r="M914" s="5"/>
      <c r="N914" s="5"/>
      <c r="O914" s="5"/>
      <c r="P914" s="5"/>
      <c r="Q914" s="5"/>
      <c r="R914" s="5"/>
      <c r="S914" s="54"/>
      <c r="T914" s="54"/>
      <c r="U914" s="800"/>
      <c r="V914" s="56"/>
      <c r="W914" s="5"/>
      <c r="X914" s="373"/>
      <c r="Y914" s="48"/>
      <c r="Z914" s="5"/>
      <c r="AA914" s="5"/>
      <c r="AB914" s="5"/>
      <c r="AC914" s="5"/>
      <c r="AD914" s="5"/>
      <c r="AE914" s="5"/>
      <c r="AF914" s="5"/>
    </row>
    <row r="915" spans="1:32" ht="21" customHeight="1" x14ac:dyDescent="0.3">
      <c r="A915" s="5"/>
      <c r="B915" s="5"/>
      <c r="C915" s="5"/>
      <c r="D915" s="5"/>
      <c r="E915" s="5"/>
      <c r="F915" s="5"/>
      <c r="G915" s="5"/>
      <c r="H915" s="5"/>
      <c r="I915" s="53"/>
      <c r="J915" s="5"/>
      <c r="K915" s="5"/>
      <c r="L915" s="5"/>
      <c r="M915" s="5"/>
      <c r="N915" s="5"/>
      <c r="O915" s="5"/>
      <c r="P915" s="5"/>
      <c r="Q915" s="5"/>
      <c r="R915" s="5"/>
      <c r="S915" s="54"/>
      <c r="T915" s="54"/>
      <c r="U915" s="800"/>
      <c r="V915" s="56"/>
      <c r="W915" s="5"/>
      <c r="X915" s="373"/>
      <c r="Y915" s="48"/>
      <c r="Z915" s="5"/>
      <c r="AA915" s="5"/>
      <c r="AB915" s="5"/>
      <c r="AC915" s="5"/>
      <c r="AD915" s="5"/>
      <c r="AE915" s="5"/>
      <c r="AF915" s="5"/>
    </row>
    <row r="916" spans="1:32" ht="21" customHeight="1" x14ac:dyDescent="0.3">
      <c r="A916" s="5"/>
      <c r="B916" s="5"/>
      <c r="C916" s="5"/>
      <c r="D916" s="5"/>
      <c r="E916" s="5"/>
      <c r="F916" s="5"/>
      <c r="G916" s="5"/>
      <c r="H916" s="5"/>
      <c r="I916" s="53"/>
      <c r="J916" s="5"/>
      <c r="K916" s="5"/>
      <c r="L916" s="5"/>
      <c r="M916" s="5"/>
      <c r="N916" s="5"/>
      <c r="O916" s="5"/>
      <c r="P916" s="5"/>
      <c r="Q916" s="5"/>
      <c r="R916" s="5"/>
      <c r="S916" s="54"/>
      <c r="T916" s="54"/>
      <c r="U916" s="800"/>
      <c r="V916" s="56"/>
      <c r="W916" s="5"/>
      <c r="X916" s="373"/>
      <c r="Y916" s="48"/>
      <c r="Z916" s="5"/>
      <c r="AA916" s="5"/>
      <c r="AB916" s="5"/>
      <c r="AC916" s="5"/>
      <c r="AD916" s="5"/>
      <c r="AE916" s="5"/>
      <c r="AF916" s="5"/>
    </row>
    <row r="917" spans="1:32" ht="21" customHeight="1" x14ac:dyDescent="0.3">
      <c r="A917" s="5"/>
      <c r="B917" s="5"/>
      <c r="C917" s="5"/>
      <c r="D917" s="5"/>
      <c r="E917" s="5"/>
      <c r="F917" s="5"/>
      <c r="G917" s="5"/>
      <c r="H917" s="5"/>
      <c r="I917" s="53"/>
      <c r="J917" s="5"/>
      <c r="K917" s="5"/>
      <c r="L917" s="5"/>
      <c r="M917" s="5"/>
      <c r="N917" s="5"/>
      <c r="O917" s="5"/>
      <c r="P917" s="5"/>
      <c r="Q917" s="5"/>
      <c r="R917" s="5"/>
      <c r="S917" s="54"/>
      <c r="T917" s="54"/>
      <c r="U917" s="800"/>
      <c r="V917" s="56"/>
      <c r="W917" s="5"/>
      <c r="X917" s="373"/>
      <c r="Y917" s="48"/>
      <c r="Z917" s="5"/>
      <c r="AA917" s="5"/>
      <c r="AB917" s="5"/>
      <c r="AC917" s="5"/>
      <c r="AD917" s="5"/>
      <c r="AE917" s="5"/>
      <c r="AF917" s="5"/>
    </row>
    <row r="918" spans="1:32" ht="21" customHeight="1" x14ac:dyDescent="0.3">
      <c r="A918" s="5"/>
      <c r="B918" s="5"/>
      <c r="C918" s="5"/>
      <c r="D918" s="5"/>
      <c r="E918" s="5"/>
      <c r="F918" s="5"/>
      <c r="G918" s="5"/>
      <c r="H918" s="5"/>
      <c r="I918" s="53"/>
      <c r="J918" s="5"/>
      <c r="K918" s="5"/>
      <c r="L918" s="5"/>
      <c r="M918" s="5"/>
      <c r="N918" s="5"/>
      <c r="O918" s="5"/>
      <c r="P918" s="5"/>
      <c r="Q918" s="5"/>
      <c r="R918" s="5"/>
      <c r="S918" s="54"/>
      <c r="T918" s="54"/>
      <c r="U918" s="800"/>
      <c r="V918" s="56"/>
      <c r="W918" s="5"/>
      <c r="X918" s="373"/>
      <c r="Y918" s="48"/>
      <c r="Z918" s="5"/>
      <c r="AA918" s="5"/>
      <c r="AB918" s="5"/>
      <c r="AC918" s="5"/>
      <c r="AD918" s="5"/>
      <c r="AE918" s="5"/>
      <c r="AF918" s="5"/>
    </row>
    <row r="919" spans="1:32" ht="21" customHeight="1" x14ac:dyDescent="0.3">
      <c r="A919" s="5"/>
      <c r="B919" s="5"/>
      <c r="C919" s="5"/>
      <c r="D919" s="5"/>
      <c r="E919" s="5"/>
      <c r="F919" s="5"/>
      <c r="G919" s="5"/>
      <c r="H919" s="5"/>
      <c r="I919" s="53"/>
      <c r="J919" s="5"/>
      <c r="K919" s="5"/>
      <c r="L919" s="5"/>
      <c r="M919" s="5"/>
      <c r="N919" s="5"/>
      <c r="O919" s="5"/>
      <c r="P919" s="5"/>
      <c r="Q919" s="5"/>
      <c r="R919" s="5"/>
      <c r="S919" s="54"/>
      <c r="T919" s="54"/>
      <c r="U919" s="800"/>
      <c r="V919" s="56"/>
      <c r="W919" s="5"/>
      <c r="X919" s="373"/>
      <c r="Y919" s="48"/>
      <c r="Z919" s="5"/>
      <c r="AA919" s="5"/>
      <c r="AB919" s="5"/>
      <c r="AC919" s="5"/>
      <c r="AD919" s="5"/>
      <c r="AE919" s="5"/>
      <c r="AF919" s="5"/>
    </row>
    <row r="920" spans="1:32" ht="21" customHeight="1" x14ac:dyDescent="0.3">
      <c r="A920" s="5"/>
      <c r="B920" s="5"/>
      <c r="C920" s="5"/>
      <c r="D920" s="5"/>
      <c r="E920" s="5"/>
      <c r="F920" s="5"/>
      <c r="G920" s="5"/>
      <c r="H920" s="5"/>
      <c r="I920" s="53"/>
      <c r="J920" s="5"/>
      <c r="K920" s="5"/>
      <c r="L920" s="5"/>
      <c r="M920" s="5"/>
      <c r="N920" s="5"/>
      <c r="O920" s="5"/>
      <c r="P920" s="5"/>
      <c r="Q920" s="5"/>
      <c r="R920" s="5"/>
      <c r="S920" s="54"/>
      <c r="T920" s="54"/>
      <c r="U920" s="800"/>
      <c r="V920" s="56"/>
      <c r="W920" s="5"/>
      <c r="X920" s="373"/>
      <c r="Y920" s="48"/>
      <c r="Z920" s="5"/>
      <c r="AA920" s="5"/>
      <c r="AB920" s="5"/>
      <c r="AC920" s="5"/>
      <c r="AD920" s="5"/>
      <c r="AE920" s="5"/>
      <c r="AF920" s="5"/>
    </row>
    <row r="921" spans="1:32" ht="21" customHeight="1" x14ac:dyDescent="0.3">
      <c r="A921" s="5"/>
      <c r="B921" s="5"/>
      <c r="C921" s="5"/>
      <c r="D921" s="5"/>
      <c r="E921" s="5"/>
      <c r="F921" s="5"/>
      <c r="G921" s="5"/>
      <c r="H921" s="5"/>
      <c r="I921" s="53"/>
      <c r="J921" s="5"/>
      <c r="K921" s="5"/>
      <c r="L921" s="5"/>
      <c r="M921" s="5"/>
      <c r="N921" s="5"/>
      <c r="O921" s="5"/>
      <c r="P921" s="5"/>
      <c r="Q921" s="5"/>
      <c r="R921" s="5"/>
      <c r="S921" s="54"/>
      <c r="T921" s="54"/>
      <c r="U921" s="800"/>
      <c r="V921" s="56"/>
      <c r="W921" s="5"/>
      <c r="X921" s="373"/>
      <c r="Y921" s="48"/>
      <c r="Z921" s="5"/>
      <c r="AA921" s="5"/>
      <c r="AB921" s="5"/>
      <c r="AC921" s="5"/>
      <c r="AD921" s="5"/>
      <c r="AE921" s="5"/>
      <c r="AF921" s="5"/>
    </row>
    <row r="922" spans="1:32" ht="21" customHeight="1" x14ac:dyDescent="0.3">
      <c r="A922" s="5"/>
      <c r="B922" s="5"/>
      <c r="C922" s="5"/>
      <c r="D922" s="5"/>
      <c r="E922" s="5"/>
      <c r="F922" s="5"/>
      <c r="G922" s="5"/>
      <c r="H922" s="5"/>
      <c r="I922" s="53"/>
      <c r="J922" s="5"/>
      <c r="K922" s="5"/>
      <c r="L922" s="5"/>
      <c r="M922" s="5"/>
      <c r="N922" s="5"/>
      <c r="O922" s="5"/>
      <c r="P922" s="5"/>
      <c r="Q922" s="5"/>
      <c r="R922" s="5"/>
      <c r="S922" s="54"/>
      <c r="T922" s="54"/>
      <c r="U922" s="800"/>
      <c r="V922" s="56"/>
      <c r="W922" s="5"/>
      <c r="X922" s="373"/>
      <c r="Y922" s="48"/>
      <c r="Z922" s="5"/>
      <c r="AA922" s="5"/>
      <c r="AB922" s="5"/>
      <c r="AC922" s="5"/>
      <c r="AD922" s="5"/>
      <c r="AE922" s="5"/>
      <c r="AF922" s="5"/>
    </row>
    <row r="923" spans="1:32" ht="21" customHeight="1" x14ac:dyDescent="0.3">
      <c r="A923" s="5"/>
      <c r="B923" s="5"/>
      <c r="C923" s="5"/>
      <c r="D923" s="5"/>
      <c r="E923" s="5"/>
      <c r="F923" s="5"/>
      <c r="G923" s="5"/>
      <c r="H923" s="5"/>
      <c r="I923" s="53"/>
      <c r="J923" s="5"/>
      <c r="K923" s="5"/>
      <c r="L923" s="5"/>
      <c r="M923" s="5"/>
      <c r="N923" s="5"/>
      <c r="O923" s="5"/>
      <c r="P923" s="5"/>
      <c r="Q923" s="5"/>
      <c r="R923" s="5"/>
      <c r="S923" s="54"/>
      <c r="T923" s="54"/>
      <c r="U923" s="800"/>
      <c r="V923" s="56"/>
      <c r="W923" s="5"/>
      <c r="X923" s="373"/>
      <c r="Y923" s="48"/>
      <c r="Z923" s="5"/>
      <c r="AA923" s="5"/>
      <c r="AB923" s="5"/>
      <c r="AC923" s="5"/>
      <c r="AD923" s="5"/>
      <c r="AE923" s="5"/>
      <c r="AF923" s="5"/>
    </row>
    <row r="924" spans="1:32" ht="21" customHeight="1" x14ac:dyDescent="0.3">
      <c r="A924" s="5"/>
      <c r="B924" s="5"/>
      <c r="C924" s="5"/>
      <c r="D924" s="5"/>
      <c r="E924" s="5"/>
      <c r="F924" s="5"/>
      <c r="G924" s="5"/>
      <c r="H924" s="5"/>
      <c r="I924" s="53"/>
      <c r="J924" s="5"/>
      <c r="K924" s="5"/>
      <c r="L924" s="5"/>
      <c r="M924" s="5"/>
      <c r="N924" s="5"/>
      <c r="O924" s="5"/>
      <c r="P924" s="5"/>
      <c r="Q924" s="5"/>
      <c r="R924" s="5"/>
      <c r="S924" s="54"/>
      <c r="T924" s="54"/>
      <c r="U924" s="800"/>
      <c r="V924" s="56"/>
      <c r="W924" s="5"/>
      <c r="X924" s="373"/>
      <c r="Y924" s="48"/>
      <c r="Z924" s="5"/>
      <c r="AA924" s="5"/>
      <c r="AB924" s="5"/>
      <c r="AC924" s="5"/>
      <c r="AD924" s="5"/>
      <c r="AE924" s="5"/>
      <c r="AF924" s="5"/>
    </row>
    <row r="925" spans="1:32" ht="21" customHeight="1" x14ac:dyDescent="0.3">
      <c r="A925" s="5"/>
      <c r="B925" s="5"/>
      <c r="C925" s="5"/>
      <c r="D925" s="5"/>
      <c r="E925" s="5"/>
      <c r="F925" s="5"/>
      <c r="G925" s="5"/>
      <c r="H925" s="5"/>
      <c r="I925" s="53"/>
      <c r="J925" s="5"/>
      <c r="K925" s="5"/>
      <c r="L925" s="5"/>
      <c r="M925" s="5"/>
      <c r="N925" s="5"/>
      <c r="O925" s="5"/>
      <c r="P925" s="5"/>
      <c r="Q925" s="5"/>
      <c r="R925" s="5"/>
      <c r="S925" s="54"/>
      <c r="T925" s="54"/>
      <c r="U925" s="800"/>
      <c r="V925" s="56"/>
      <c r="W925" s="5"/>
      <c r="X925" s="373"/>
      <c r="Y925" s="48"/>
      <c r="Z925" s="5"/>
      <c r="AA925" s="5"/>
      <c r="AB925" s="5"/>
      <c r="AC925" s="5"/>
      <c r="AD925" s="5"/>
      <c r="AE925" s="5"/>
      <c r="AF925" s="5"/>
    </row>
    <row r="926" spans="1:32" ht="21" customHeight="1" x14ac:dyDescent="0.3">
      <c r="A926" s="5"/>
      <c r="B926" s="5"/>
      <c r="C926" s="5"/>
      <c r="D926" s="5"/>
      <c r="E926" s="5"/>
      <c r="F926" s="5"/>
      <c r="G926" s="5"/>
      <c r="H926" s="5"/>
      <c r="I926" s="53"/>
      <c r="J926" s="5"/>
      <c r="K926" s="5"/>
      <c r="L926" s="5"/>
      <c r="M926" s="5"/>
      <c r="N926" s="5"/>
      <c r="O926" s="5"/>
      <c r="P926" s="5"/>
      <c r="Q926" s="5"/>
      <c r="R926" s="5"/>
      <c r="S926" s="54"/>
      <c r="T926" s="54"/>
      <c r="U926" s="800"/>
      <c r="V926" s="56"/>
      <c r="W926" s="5"/>
      <c r="X926" s="373"/>
      <c r="Y926" s="48"/>
      <c r="Z926" s="5"/>
      <c r="AA926" s="5"/>
      <c r="AB926" s="5"/>
      <c r="AC926" s="5"/>
      <c r="AD926" s="5"/>
      <c r="AE926" s="5"/>
      <c r="AF926" s="5"/>
    </row>
    <row r="927" spans="1:32" ht="21" customHeight="1" x14ac:dyDescent="0.3">
      <c r="A927" s="5"/>
      <c r="B927" s="5"/>
      <c r="C927" s="5"/>
      <c r="D927" s="5"/>
      <c r="E927" s="5"/>
      <c r="F927" s="5"/>
      <c r="G927" s="5"/>
      <c r="H927" s="5"/>
      <c r="I927" s="53"/>
      <c r="J927" s="5"/>
      <c r="K927" s="5"/>
      <c r="L927" s="5"/>
      <c r="M927" s="5"/>
      <c r="N927" s="5"/>
      <c r="O927" s="5"/>
      <c r="P927" s="5"/>
      <c r="Q927" s="5"/>
      <c r="R927" s="5"/>
      <c r="S927" s="54"/>
      <c r="T927" s="54"/>
      <c r="U927" s="800"/>
      <c r="V927" s="56"/>
      <c r="W927" s="5"/>
      <c r="X927" s="373"/>
      <c r="Y927" s="48"/>
      <c r="Z927" s="5"/>
      <c r="AA927" s="5"/>
      <c r="AB927" s="5"/>
      <c r="AC927" s="5"/>
      <c r="AD927" s="5"/>
      <c r="AE927" s="5"/>
      <c r="AF927" s="5"/>
    </row>
    <row r="928" spans="1:32" ht="21" customHeight="1" x14ac:dyDescent="0.3">
      <c r="A928" s="5"/>
      <c r="B928" s="5"/>
      <c r="C928" s="5"/>
      <c r="D928" s="5"/>
      <c r="E928" s="5"/>
      <c r="F928" s="5"/>
      <c r="G928" s="5"/>
      <c r="H928" s="5"/>
      <c r="I928" s="53"/>
      <c r="J928" s="5"/>
      <c r="K928" s="5"/>
      <c r="L928" s="5"/>
      <c r="M928" s="5"/>
      <c r="N928" s="5"/>
      <c r="O928" s="5"/>
      <c r="P928" s="5"/>
      <c r="Q928" s="5"/>
      <c r="R928" s="5"/>
      <c r="S928" s="54"/>
      <c r="T928" s="54"/>
      <c r="U928" s="800"/>
      <c r="V928" s="56"/>
      <c r="W928" s="5"/>
      <c r="X928" s="373"/>
      <c r="Y928" s="48"/>
      <c r="Z928" s="5"/>
      <c r="AA928" s="5"/>
      <c r="AB928" s="5"/>
      <c r="AC928" s="5"/>
      <c r="AD928" s="5"/>
      <c r="AE928" s="5"/>
      <c r="AF928" s="5"/>
    </row>
    <row r="929" spans="1:32" ht="21" customHeight="1" x14ac:dyDescent="0.3">
      <c r="A929" s="5"/>
      <c r="B929" s="5"/>
      <c r="C929" s="5"/>
      <c r="D929" s="5"/>
      <c r="E929" s="5"/>
      <c r="F929" s="5"/>
      <c r="G929" s="5"/>
      <c r="H929" s="5"/>
      <c r="I929" s="53"/>
      <c r="J929" s="5"/>
      <c r="K929" s="5"/>
      <c r="L929" s="5"/>
      <c r="M929" s="5"/>
      <c r="N929" s="5"/>
      <c r="O929" s="5"/>
      <c r="P929" s="5"/>
      <c r="Q929" s="5"/>
      <c r="R929" s="5"/>
      <c r="S929" s="54"/>
      <c r="T929" s="54"/>
      <c r="U929" s="800"/>
      <c r="V929" s="56"/>
      <c r="W929" s="5"/>
      <c r="X929" s="373"/>
      <c r="Y929" s="48"/>
      <c r="Z929" s="5"/>
      <c r="AA929" s="5"/>
      <c r="AB929" s="5"/>
      <c r="AC929" s="5"/>
      <c r="AD929" s="5"/>
      <c r="AE929" s="5"/>
      <c r="AF929" s="5"/>
    </row>
    <row r="930" spans="1:32" ht="21" customHeight="1" x14ac:dyDescent="0.3">
      <c r="A930" s="5"/>
      <c r="B930" s="5"/>
      <c r="C930" s="5"/>
      <c r="D930" s="5"/>
      <c r="E930" s="5"/>
      <c r="F930" s="5"/>
      <c r="G930" s="5"/>
      <c r="H930" s="5"/>
      <c r="I930" s="53"/>
      <c r="J930" s="5"/>
      <c r="K930" s="5"/>
      <c r="L930" s="5"/>
      <c r="M930" s="5"/>
      <c r="N930" s="5"/>
      <c r="O930" s="5"/>
      <c r="P930" s="5"/>
      <c r="Q930" s="5"/>
      <c r="R930" s="5"/>
      <c r="S930" s="54"/>
      <c r="T930" s="54"/>
      <c r="U930" s="800"/>
      <c r="V930" s="56"/>
      <c r="W930" s="5"/>
      <c r="X930" s="373"/>
      <c r="Y930" s="48"/>
      <c r="Z930" s="5"/>
      <c r="AA930" s="5"/>
      <c r="AB930" s="5"/>
      <c r="AC930" s="5"/>
      <c r="AD930" s="5"/>
      <c r="AE930" s="5"/>
      <c r="AF930" s="5"/>
    </row>
    <row r="931" spans="1:32" ht="21" customHeight="1" x14ac:dyDescent="0.3">
      <c r="A931" s="5"/>
      <c r="B931" s="5"/>
      <c r="C931" s="5"/>
      <c r="D931" s="5"/>
      <c r="E931" s="5"/>
      <c r="F931" s="5"/>
      <c r="G931" s="5"/>
      <c r="H931" s="5"/>
      <c r="I931" s="53"/>
      <c r="J931" s="5"/>
      <c r="K931" s="5"/>
      <c r="L931" s="5"/>
      <c r="M931" s="5"/>
      <c r="N931" s="5"/>
      <c r="O931" s="5"/>
      <c r="P931" s="5"/>
      <c r="Q931" s="5"/>
      <c r="R931" s="5"/>
      <c r="S931" s="54"/>
      <c r="T931" s="54"/>
      <c r="U931" s="800"/>
      <c r="V931" s="56"/>
      <c r="W931" s="5"/>
      <c r="X931" s="373"/>
      <c r="Y931" s="48"/>
      <c r="Z931" s="5"/>
      <c r="AA931" s="5"/>
      <c r="AB931" s="5"/>
      <c r="AC931" s="5"/>
      <c r="AD931" s="5"/>
      <c r="AE931" s="5"/>
      <c r="AF931" s="5"/>
    </row>
    <row r="932" spans="1:32" ht="21" customHeight="1" x14ac:dyDescent="0.3">
      <c r="A932" s="5"/>
      <c r="B932" s="5"/>
      <c r="C932" s="5"/>
      <c r="D932" s="5"/>
      <c r="E932" s="5"/>
      <c r="F932" s="5"/>
      <c r="G932" s="5"/>
      <c r="H932" s="5"/>
      <c r="I932" s="53"/>
      <c r="J932" s="5"/>
      <c r="K932" s="5"/>
      <c r="L932" s="5"/>
      <c r="M932" s="5"/>
      <c r="N932" s="5"/>
      <c r="O932" s="5"/>
      <c r="P932" s="5"/>
      <c r="Q932" s="5"/>
      <c r="R932" s="5"/>
      <c r="S932" s="54"/>
      <c r="T932" s="54"/>
      <c r="U932" s="800"/>
      <c r="V932" s="56"/>
      <c r="W932" s="5"/>
      <c r="X932" s="373"/>
      <c r="Y932" s="48"/>
      <c r="Z932" s="5"/>
      <c r="AA932" s="5"/>
      <c r="AB932" s="5"/>
      <c r="AC932" s="5"/>
      <c r="AD932" s="5"/>
      <c r="AE932" s="5"/>
      <c r="AF932" s="5"/>
    </row>
    <row r="933" spans="1:32" ht="21" customHeight="1" x14ac:dyDescent="0.3">
      <c r="A933" s="5"/>
      <c r="B933" s="5"/>
      <c r="C933" s="5"/>
      <c r="D933" s="5"/>
      <c r="E933" s="5"/>
      <c r="F933" s="5"/>
      <c r="G933" s="5"/>
      <c r="H933" s="5"/>
      <c r="I933" s="53"/>
      <c r="J933" s="5"/>
      <c r="K933" s="5"/>
      <c r="L933" s="5"/>
      <c r="M933" s="5"/>
      <c r="N933" s="5"/>
      <c r="O933" s="5"/>
      <c r="P933" s="5"/>
      <c r="Q933" s="5"/>
      <c r="R933" s="5"/>
      <c r="S933" s="54"/>
      <c r="T933" s="54"/>
      <c r="U933" s="800"/>
      <c r="V933" s="56"/>
      <c r="W933" s="5"/>
      <c r="X933" s="373"/>
      <c r="Y933" s="48"/>
      <c r="Z933" s="5"/>
      <c r="AA933" s="5"/>
      <c r="AB933" s="5"/>
      <c r="AC933" s="5"/>
      <c r="AD933" s="5"/>
      <c r="AE933" s="5"/>
      <c r="AF933" s="5"/>
    </row>
    <row r="934" spans="1:32" ht="21" customHeight="1" x14ac:dyDescent="0.3">
      <c r="A934" s="5"/>
      <c r="B934" s="5"/>
      <c r="C934" s="5"/>
      <c r="D934" s="5"/>
      <c r="E934" s="5"/>
      <c r="F934" s="5"/>
      <c r="G934" s="5"/>
      <c r="H934" s="5"/>
      <c r="I934" s="53"/>
      <c r="J934" s="5"/>
      <c r="K934" s="5"/>
      <c r="L934" s="5"/>
      <c r="M934" s="5"/>
      <c r="N934" s="5"/>
      <c r="O934" s="5"/>
      <c r="P934" s="5"/>
      <c r="Q934" s="5"/>
      <c r="R934" s="5"/>
      <c r="S934" s="54"/>
      <c r="T934" s="54"/>
      <c r="U934" s="800"/>
      <c r="V934" s="56"/>
      <c r="W934" s="5"/>
      <c r="X934" s="373"/>
      <c r="Y934" s="48"/>
      <c r="Z934" s="5"/>
      <c r="AA934" s="5"/>
      <c r="AB934" s="5"/>
      <c r="AC934" s="5"/>
      <c r="AD934" s="5"/>
      <c r="AE934" s="5"/>
      <c r="AF934" s="5"/>
    </row>
    <row r="935" spans="1:32" ht="21" customHeight="1" x14ac:dyDescent="0.3">
      <c r="A935" s="5"/>
      <c r="B935" s="5"/>
      <c r="C935" s="5"/>
      <c r="D935" s="5"/>
      <c r="E935" s="5"/>
      <c r="F935" s="5"/>
      <c r="G935" s="5"/>
      <c r="H935" s="5"/>
      <c r="I935" s="53"/>
      <c r="J935" s="5"/>
      <c r="K935" s="5"/>
      <c r="L935" s="5"/>
      <c r="M935" s="5"/>
      <c r="N935" s="5"/>
      <c r="O935" s="5"/>
      <c r="P935" s="5"/>
      <c r="Q935" s="5"/>
      <c r="R935" s="5"/>
      <c r="S935" s="54"/>
      <c r="T935" s="54"/>
      <c r="U935" s="800"/>
      <c r="V935" s="56"/>
      <c r="W935" s="5"/>
      <c r="X935" s="373"/>
      <c r="Y935" s="48"/>
      <c r="Z935" s="5"/>
      <c r="AA935" s="5"/>
      <c r="AB935" s="5"/>
      <c r="AC935" s="5"/>
      <c r="AD935" s="5"/>
      <c r="AE935" s="5"/>
      <c r="AF935" s="5"/>
    </row>
    <row r="936" spans="1:32" ht="21" customHeight="1" x14ac:dyDescent="0.3">
      <c r="A936" s="5"/>
      <c r="B936" s="5"/>
      <c r="C936" s="5"/>
      <c r="D936" s="5"/>
      <c r="E936" s="5"/>
      <c r="F936" s="5"/>
      <c r="G936" s="5"/>
      <c r="H936" s="5"/>
      <c r="I936" s="53"/>
      <c r="J936" s="5"/>
      <c r="K936" s="5"/>
      <c r="L936" s="5"/>
      <c r="M936" s="5"/>
      <c r="N936" s="5"/>
      <c r="O936" s="5"/>
      <c r="P936" s="5"/>
      <c r="Q936" s="5"/>
      <c r="R936" s="5"/>
      <c r="S936" s="54"/>
      <c r="T936" s="54"/>
      <c r="U936" s="800"/>
      <c r="V936" s="56"/>
      <c r="W936" s="5"/>
      <c r="X936" s="373"/>
      <c r="Y936" s="48"/>
      <c r="Z936" s="5"/>
      <c r="AA936" s="5"/>
      <c r="AB936" s="5"/>
      <c r="AC936" s="5"/>
      <c r="AD936" s="5"/>
      <c r="AE936" s="5"/>
      <c r="AF936" s="5"/>
    </row>
    <row r="937" spans="1:32" ht="21" customHeight="1" x14ac:dyDescent="0.3">
      <c r="A937" s="5"/>
      <c r="B937" s="5"/>
      <c r="C937" s="5"/>
      <c r="D937" s="5"/>
      <c r="E937" s="5"/>
      <c r="F937" s="5"/>
      <c r="G937" s="5"/>
      <c r="H937" s="5"/>
      <c r="I937" s="53"/>
      <c r="J937" s="5"/>
      <c r="K937" s="5"/>
      <c r="L937" s="5"/>
      <c r="M937" s="5"/>
      <c r="N937" s="5"/>
      <c r="O937" s="5"/>
      <c r="P937" s="5"/>
      <c r="Q937" s="5"/>
      <c r="R937" s="5"/>
      <c r="S937" s="54"/>
      <c r="T937" s="54"/>
      <c r="U937" s="800"/>
      <c r="V937" s="56"/>
      <c r="W937" s="5"/>
      <c r="X937" s="373"/>
      <c r="Y937" s="48"/>
      <c r="Z937" s="5"/>
      <c r="AA937" s="5"/>
      <c r="AB937" s="5"/>
      <c r="AC937" s="5"/>
      <c r="AD937" s="5"/>
      <c r="AE937" s="5"/>
      <c r="AF937" s="5"/>
    </row>
    <row r="938" spans="1:32" ht="21" customHeight="1" x14ac:dyDescent="0.3">
      <c r="A938" s="5"/>
      <c r="B938" s="5"/>
      <c r="C938" s="5"/>
      <c r="D938" s="5"/>
      <c r="E938" s="5"/>
      <c r="F938" s="5"/>
      <c r="G938" s="5"/>
      <c r="H938" s="5"/>
      <c r="I938" s="53"/>
      <c r="J938" s="5"/>
      <c r="K938" s="5"/>
      <c r="L938" s="5"/>
      <c r="M938" s="5"/>
      <c r="N938" s="5"/>
      <c r="O938" s="5"/>
      <c r="P938" s="5"/>
      <c r="Q938" s="5"/>
      <c r="R938" s="5"/>
      <c r="S938" s="54"/>
      <c r="T938" s="54"/>
      <c r="U938" s="800"/>
      <c r="V938" s="56"/>
      <c r="W938" s="5"/>
      <c r="X938" s="373"/>
      <c r="Y938" s="48"/>
      <c r="Z938" s="5"/>
      <c r="AA938" s="5"/>
      <c r="AB938" s="5"/>
      <c r="AC938" s="5"/>
      <c r="AD938" s="5"/>
      <c r="AE938" s="5"/>
      <c r="AF938" s="5"/>
    </row>
    <row r="939" spans="1:32" ht="21" customHeight="1" x14ac:dyDescent="0.3">
      <c r="A939" s="5"/>
      <c r="B939" s="5"/>
      <c r="C939" s="5"/>
      <c r="D939" s="5"/>
      <c r="E939" s="5"/>
      <c r="F939" s="5"/>
      <c r="G939" s="5"/>
      <c r="H939" s="5"/>
      <c r="I939" s="53"/>
      <c r="J939" s="5"/>
      <c r="K939" s="5"/>
      <c r="L939" s="5"/>
      <c r="M939" s="5"/>
      <c r="N939" s="5"/>
      <c r="O939" s="5"/>
      <c r="P939" s="5"/>
      <c r="Q939" s="5"/>
      <c r="R939" s="5"/>
      <c r="S939" s="54"/>
      <c r="T939" s="54"/>
      <c r="U939" s="800"/>
      <c r="V939" s="56"/>
      <c r="W939" s="5"/>
      <c r="X939" s="373"/>
      <c r="Y939" s="48"/>
      <c r="Z939" s="5"/>
      <c r="AA939" s="5"/>
      <c r="AB939" s="5"/>
      <c r="AC939" s="5"/>
      <c r="AD939" s="5"/>
      <c r="AE939" s="5"/>
      <c r="AF939" s="5"/>
    </row>
    <row r="940" spans="1:32" ht="21" customHeight="1" x14ac:dyDescent="0.3">
      <c r="A940" s="5"/>
      <c r="B940" s="5"/>
      <c r="C940" s="5"/>
      <c r="D940" s="5"/>
      <c r="E940" s="5"/>
      <c r="F940" s="5"/>
      <c r="G940" s="5"/>
      <c r="H940" s="5"/>
      <c r="I940" s="53"/>
      <c r="J940" s="5"/>
      <c r="K940" s="5"/>
      <c r="L940" s="5"/>
      <c r="M940" s="5"/>
      <c r="N940" s="5"/>
      <c r="O940" s="5"/>
      <c r="P940" s="5"/>
      <c r="Q940" s="5"/>
      <c r="R940" s="5"/>
      <c r="S940" s="54"/>
      <c r="T940" s="54"/>
      <c r="U940" s="800"/>
      <c r="V940" s="56"/>
      <c r="W940" s="5"/>
      <c r="X940" s="373"/>
      <c r="Y940" s="48"/>
      <c r="Z940" s="5"/>
      <c r="AA940" s="5"/>
      <c r="AB940" s="5"/>
      <c r="AC940" s="5"/>
      <c r="AD940" s="5"/>
      <c r="AE940" s="5"/>
      <c r="AF940" s="5"/>
    </row>
    <row r="941" spans="1:32" ht="21" customHeight="1" x14ac:dyDescent="0.3">
      <c r="A941" s="5"/>
      <c r="B941" s="5"/>
      <c r="C941" s="5"/>
      <c r="D941" s="5"/>
      <c r="E941" s="5"/>
      <c r="F941" s="5"/>
      <c r="G941" s="5"/>
      <c r="H941" s="5"/>
      <c r="I941" s="53"/>
      <c r="J941" s="5"/>
      <c r="K941" s="5"/>
      <c r="L941" s="5"/>
      <c r="M941" s="5"/>
      <c r="N941" s="5"/>
      <c r="O941" s="5"/>
      <c r="P941" s="5"/>
      <c r="Q941" s="5"/>
      <c r="R941" s="5"/>
      <c r="S941" s="54"/>
      <c r="T941" s="54"/>
      <c r="U941" s="800"/>
      <c r="V941" s="56"/>
      <c r="W941" s="5"/>
      <c r="X941" s="373"/>
      <c r="Y941" s="48"/>
      <c r="Z941" s="5"/>
      <c r="AA941" s="5"/>
      <c r="AB941" s="5"/>
      <c r="AC941" s="5"/>
      <c r="AD941" s="5"/>
      <c r="AE941" s="5"/>
      <c r="AF941" s="5"/>
    </row>
    <row r="942" spans="1:32" ht="21" customHeight="1" x14ac:dyDescent="0.3">
      <c r="A942" s="5"/>
      <c r="B942" s="5"/>
      <c r="C942" s="5"/>
      <c r="D942" s="5"/>
      <c r="E942" s="5"/>
      <c r="F942" s="5"/>
      <c r="G942" s="5"/>
      <c r="H942" s="5"/>
      <c r="I942" s="53"/>
      <c r="J942" s="5"/>
      <c r="K942" s="5"/>
      <c r="L942" s="5"/>
      <c r="M942" s="5"/>
      <c r="N942" s="5"/>
      <c r="O942" s="5"/>
      <c r="P942" s="5"/>
      <c r="Q942" s="5"/>
      <c r="R942" s="5"/>
      <c r="S942" s="54"/>
      <c r="T942" s="54"/>
      <c r="U942" s="800"/>
      <c r="V942" s="56"/>
      <c r="W942" s="5"/>
      <c r="X942" s="373"/>
      <c r="Y942" s="48"/>
      <c r="Z942" s="5"/>
      <c r="AA942" s="5"/>
      <c r="AB942" s="5"/>
      <c r="AC942" s="5"/>
      <c r="AD942" s="5"/>
      <c r="AE942" s="5"/>
      <c r="AF942" s="5"/>
    </row>
    <row r="943" spans="1:32" ht="21" customHeight="1" x14ac:dyDescent="0.3">
      <c r="A943" s="5"/>
      <c r="B943" s="5"/>
      <c r="C943" s="5"/>
      <c r="D943" s="5"/>
      <c r="E943" s="5"/>
      <c r="F943" s="5"/>
      <c r="G943" s="5"/>
      <c r="H943" s="5"/>
      <c r="I943" s="53"/>
      <c r="J943" s="5"/>
      <c r="K943" s="5"/>
      <c r="L943" s="5"/>
      <c r="M943" s="5"/>
      <c r="N943" s="5"/>
      <c r="O943" s="5"/>
      <c r="P943" s="5"/>
      <c r="Q943" s="5"/>
      <c r="R943" s="5"/>
      <c r="S943" s="54"/>
      <c r="T943" s="54"/>
      <c r="U943" s="800"/>
      <c r="V943" s="56"/>
      <c r="W943" s="5"/>
      <c r="X943" s="373"/>
      <c r="Y943" s="48"/>
      <c r="Z943" s="5"/>
      <c r="AA943" s="5"/>
      <c r="AB943" s="5"/>
      <c r="AC943" s="5"/>
      <c r="AD943" s="5"/>
      <c r="AE943" s="5"/>
      <c r="AF943" s="5"/>
    </row>
    <row r="944" spans="1:32" ht="21" customHeight="1" x14ac:dyDescent="0.3">
      <c r="A944" s="5"/>
      <c r="B944" s="5"/>
      <c r="C944" s="5"/>
      <c r="D944" s="5"/>
      <c r="E944" s="5"/>
      <c r="F944" s="5"/>
      <c r="G944" s="5"/>
      <c r="H944" s="5"/>
      <c r="I944" s="53"/>
      <c r="J944" s="5"/>
      <c r="K944" s="5"/>
      <c r="L944" s="5"/>
      <c r="M944" s="5"/>
      <c r="N944" s="5"/>
      <c r="O944" s="5"/>
      <c r="P944" s="5"/>
      <c r="Q944" s="5"/>
      <c r="R944" s="5"/>
      <c r="S944" s="54"/>
      <c r="T944" s="54"/>
      <c r="U944" s="800"/>
      <c r="V944" s="56"/>
      <c r="W944" s="5"/>
      <c r="X944" s="373"/>
      <c r="Y944" s="48"/>
      <c r="Z944" s="5"/>
      <c r="AA944" s="5"/>
      <c r="AB944" s="5"/>
      <c r="AC944" s="5"/>
      <c r="AD944" s="5"/>
      <c r="AE944" s="5"/>
      <c r="AF944" s="5"/>
    </row>
    <row r="945" spans="1:32" ht="21" customHeight="1" x14ac:dyDescent="0.3">
      <c r="A945" s="5"/>
      <c r="B945" s="5"/>
      <c r="C945" s="5"/>
      <c r="D945" s="5"/>
      <c r="E945" s="5"/>
      <c r="F945" s="5"/>
      <c r="G945" s="5"/>
      <c r="H945" s="5"/>
      <c r="I945" s="53"/>
      <c r="J945" s="5"/>
      <c r="K945" s="5"/>
      <c r="L945" s="5"/>
      <c r="M945" s="5"/>
      <c r="N945" s="5"/>
      <c r="O945" s="5"/>
      <c r="P945" s="5"/>
      <c r="Q945" s="5"/>
      <c r="R945" s="5"/>
      <c r="S945" s="54"/>
      <c r="T945" s="54"/>
      <c r="U945" s="800"/>
      <c r="V945" s="56"/>
      <c r="W945" s="5"/>
      <c r="X945" s="373"/>
      <c r="Y945" s="48"/>
      <c r="Z945" s="5"/>
      <c r="AA945" s="5"/>
      <c r="AB945" s="5"/>
      <c r="AC945" s="5"/>
      <c r="AD945" s="5"/>
      <c r="AE945" s="5"/>
      <c r="AF945" s="5"/>
    </row>
    <row r="946" spans="1:32" ht="21" customHeight="1" x14ac:dyDescent="0.3">
      <c r="A946" s="5"/>
      <c r="B946" s="5"/>
      <c r="C946" s="5"/>
      <c r="D946" s="5"/>
      <c r="E946" s="5"/>
      <c r="F946" s="5"/>
      <c r="G946" s="5"/>
      <c r="H946" s="5"/>
      <c r="I946" s="53"/>
      <c r="J946" s="5"/>
      <c r="K946" s="5"/>
      <c r="L946" s="5"/>
      <c r="M946" s="5"/>
      <c r="N946" s="5"/>
      <c r="O946" s="5"/>
      <c r="P946" s="5"/>
      <c r="Q946" s="5"/>
      <c r="R946" s="5"/>
      <c r="S946" s="54"/>
      <c r="T946" s="54"/>
      <c r="U946" s="800"/>
      <c r="V946" s="56"/>
      <c r="W946" s="5"/>
      <c r="X946" s="373"/>
      <c r="Y946" s="48"/>
      <c r="Z946" s="5"/>
      <c r="AA946" s="5"/>
      <c r="AB946" s="5"/>
      <c r="AC946" s="5"/>
      <c r="AD946" s="5"/>
      <c r="AE946" s="5"/>
      <c r="AF946" s="5"/>
    </row>
    <row r="947" spans="1:32" ht="21" customHeight="1" x14ac:dyDescent="0.3">
      <c r="A947" s="5"/>
      <c r="B947" s="5"/>
      <c r="C947" s="5"/>
      <c r="D947" s="5"/>
      <c r="E947" s="5"/>
      <c r="F947" s="5"/>
      <c r="G947" s="5"/>
      <c r="H947" s="5"/>
      <c r="I947" s="53"/>
      <c r="J947" s="5"/>
      <c r="K947" s="5"/>
      <c r="L947" s="5"/>
      <c r="M947" s="5"/>
      <c r="N947" s="5"/>
      <c r="O947" s="5"/>
      <c r="P947" s="5"/>
      <c r="Q947" s="5"/>
      <c r="R947" s="5"/>
      <c r="S947" s="54"/>
      <c r="T947" s="54"/>
      <c r="U947" s="800"/>
      <c r="V947" s="56"/>
      <c r="W947" s="5"/>
      <c r="X947" s="373"/>
      <c r="Y947" s="48"/>
      <c r="Z947" s="5"/>
      <c r="AA947" s="5"/>
      <c r="AB947" s="5"/>
      <c r="AC947" s="5"/>
      <c r="AD947" s="5"/>
      <c r="AE947" s="5"/>
      <c r="AF947" s="5"/>
    </row>
    <row r="948" spans="1:32" ht="21" customHeight="1" x14ac:dyDescent="0.3">
      <c r="A948" s="5"/>
      <c r="B948" s="5"/>
      <c r="C948" s="5"/>
      <c r="D948" s="5"/>
      <c r="E948" s="5"/>
      <c r="F948" s="5"/>
      <c r="G948" s="5"/>
      <c r="H948" s="5"/>
      <c r="I948" s="53"/>
      <c r="J948" s="5"/>
      <c r="K948" s="5"/>
      <c r="L948" s="5"/>
      <c r="M948" s="5"/>
      <c r="N948" s="5"/>
      <c r="O948" s="5"/>
      <c r="P948" s="5"/>
      <c r="Q948" s="5"/>
      <c r="R948" s="5"/>
      <c r="S948" s="54"/>
      <c r="T948" s="54"/>
      <c r="U948" s="800"/>
      <c r="V948" s="56"/>
      <c r="W948" s="5"/>
      <c r="X948" s="373"/>
      <c r="Y948" s="48"/>
      <c r="Z948" s="5"/>
      <c r="AA948" s="5"/>
      <c r="AB948" s="5"/>
      <c r="AC948" s="5"/>
      <c r="AD948" s="5"/>
      <c r="AE948" s="5"/>
      <c r="AF948" s="5"/>
    </row>
    <row r="949" spans="1:32" ht="21" customHeight="1" x14ac:dyDescent="0.3">
      <c r="A949" s="5"/>
      <c r="B949" s="5"/>
      <c r="C949" s="5"/>
      <c r="D949" s="5"/>
      <c r="E949" s="5"/>
      <c r="F949" s="5"/>
      <c r="G949" s="5"/>
      <c r="H949" s="5"/>
      <c r="I949" s="53"/>
      <c r="J949" s="5"/>
      <c r="K949" s="5"/>
      <c r="L949" s="5"/>
      <c r="M949" s="5"/>
      <c r="N949" s="5"/>
      <c r="O949" s="5"/>
      <c r="P949" s="5"/>
      <c r="Q949" s="5"/>
      <c r="R949" s="5"/>
      <c r="S949" s="54"/>
      <c r="T949" s="54"/>
      <c r="U949" s="800"/>
      <c r="V949" s="56"/>
      <c r="W949" s="5"/>
      <c r="X949" s="373"/>
      <c r="Y949" s="48"/>
      <c r="Z949" s="5"/>
      <c r="AA949" s="5"/>
      <c r="AB949" s="5"/>
      <c r="AC949" s="5"/>
      <c r="AD949" s="5"/>
      <c r="AE949" s="5"/>
      <c r="AF949" s="5"/>
    </row>
    <row r="950" spans="1:32" ht="21" customHeight="1" x14ac:dyDescent="0.3">
      <c r="A950" s="5"/>
      <c r="B950" s="5"/>
      <c r="C950" s="5"/>
      <c r="D950" s="5"/>
      <c r="E950" s="5"/>
      <c r="F950" s="5"/>
      <c r="G950" s="5"/>
      <c r="H950" s="5"/>
      <c r="I950" s="53"/>
      <c r="J950" s="5"/>
      <c r="K950" s="5"/>
      <c r="L950" s="5"/>
      <c r="M950" s="5"/>
      <c r="N950" s="5"/>
      <c r="O950" s="5"/>
      <c r="P950" s="5"/>
      <c r="Q950" s="5"/>
      <c r="R950" s="5"/>
      <c r="S950" s="54"/>
      <c r="T950" s="54"/>
      <c r="U950" s="800"/>
      <c r="V950" s="56"/>
      <c r="W950" s="5"/>
      <c r="X950" s="373"/>
      <c r="Y950" s="48"/>
      <c r="Z950" s="5"/>
      <c r="AA950" s="5"/>
      <c r="AB950" s="5"/>
      <c r="AC950" s="5"/>
      <c r="AD950" s="5"/>
      <c r="AE950" s="5"/>
      <c r="AF950" s="5"/>
    </row>
    <row r="951" spans="1:32" ht="21" customHeight="1" x14ac:dyDescent="0.3">
      <c r="A951" s="5"/>
      <c r="B951" s="5"/>
      <c r="C951" s="5"/>
      <c r="D951" s="5"/>
      <c r="E951" s="5"/>
      <c r="F951" s="5"/>
      <c r="G951" s="5"/>
      <c r="H951" s="5"/>
      <c r="I951" s="53"/>
      <c r="J951" s="5"/>
      <c r="K951" s="5"/>
      <c r="L951" s="5"/>
      <c r="M951" s="5"/>
      <c r="N951" s="5"/>
      <c r="O951" s="5"/>
      <c r="P951" s="5"/>
      <c r="Q951" s="5"/>
      <c r="R951" s="5"/>
      <c r="S951" s="54"/>
      <c r="T951" s="54"/>
      <c r="U951" s="800"/>
      <c r="V951" s="56"/>
      <c r="W951" s="5"/>
      <c r="X951" s="373"/>
      <c r="Y951" s="48"/>
      <c r="Z951" s="5"/>
      <c r="AA951" s="5"/>
      <c r="AB951" s="5"/>
      <c r="AC951" s="5"/>
      <c r="AD951" s="5"/>
      <c r="AE951" s="5"/>
      <c r="AF951" s="5"/>
    </row>
    <row r="952" spans="1:32" ht="21" customHeight="1" x14ac:dyDescent="0.3">
      <c r="A952" s="5"/>
      <c r="B952" s="5"/>
      <c r="C952" s="5"/>
      <c r="D952" s="5"/>
      <c r="E952" s="5"/>
      <c r="F952" s="5"/>
      <c r="G952" s="5"/>
      <c r="H952" s="5"/>
      <c r="I952" s="53"/>
      <c r="J952" s="5"/>
      <c r="K952" s="5"/>
      <c r="L952" s="5"/>
      <c r="M952" s="5"/>
      <c r="N952" s="5"/>
      <c r="O952" s="5"/>
      <c r="P952" s="5"/>
      <c r="Q952" s="5"/>
      <c r="R952" s="5"/>
      <c r="S952" s="54"/>
      <c r="T952" s="54"/>
      <c r="U952" s="800"/>
      <c r="V952" s="56"/>
      <c r="W952" s="5"/>
      <c r="X952" s="373"/>
      <c r="Y952" s="48"/>
      <c r="Z952" s="5"/>
      <c r="AA952" s="5"/>
      <c r="AB952" s="5"/>
      <c r="AC952" s="5"/>
      <c r="AD952" s="5"/>
      <c r="AE952" s="5"/>
      <c r="AF952" s="5"/>
    </row>
    <row r="953" spans="1:32" ht="21" customHeight="1" x14ac:dyDescent="0.3">
      <c r="A953" s="5"/>
      <c r="B953" s="5"/>
      <c r="C953" s="5"/>
      <c r="D953" s="5"/>
      <c r="E953" s="5"/>
      <c r="F953" s="5"/>
      <c r="G953" s="5"/>
      <c r="H953" s="5"/>
      <c r="I953" s="53"/>
      <c r="J953" s="5"/>
      <c r="K953" s="5"/>
      <c r="L953" s="5"/>
      <c r="M953" s="5"/>
      <c r="N953" s="5"/>
      <c r="O953" s="5"/>
      <c r="P953" s="5"/>
      <c r="Q953" s="5"/>
      <c r="R953" s="5"/>
      <c r="S953" s="54"/>
      <c r="T953" s="54"/>
      <c r="U953" s="800"/>
      <c r="V953" s="56"/>
      <c r="W953" s="5"/>
      <c r="X953" s="373"/>
      <c r="Y953" s="48"/>
      <c r="Z953" s="5"/>
      <c r="AA953" s="5"/>
      <c r="AB953" s="5"/>
      <c r="AC953" s="5"/>
      <c r="AD953" s="5"/>
      <c r="AE953" s="5"/>
      <c r="AF953" s="5"/>
    </row>
    <row r="954" spans="1:32" ht="21" customHeight="1" x14ac:dyDescent="0.3">
      <c r="A954" s="5"/>
      <c r="B954" s="5"/>
      <c r="C954" s="5"/>
      <c r="D954" s="5"/>
      <c r="E954" s="5"/>
      <c r="F954" s="5"/>
      <c r="G954" s="5"/>
      <c r="H954" s="5"/>
      <c r="I954" s="53"/>
      <c r="J954" s="5"/>
      <c r="K954" s="5"/>
      <c r="L954" s="5"/>
      <c r="M954" s="5"/>
      <c r="N954" s="5"/>
      <c r="O954" s="5"/>
      <c r="P954" s="5"/>
      <c r="Q954" s="5"/>
      <c r="R954" s="5"/>
      <c r="S954" s="54"/>
      <c r="T954" s="54"/>
      <c r="U954" s="800"/>
      <c r="V954" s="56"/>
      <c r="W954" s="5"/>
      <c r="X954" s="373"/>
      <c r="Y954" s="48"/>
      <c r="Z954" s="5"/>
      <c r="AA954" s="5"/>
      <c r="AB954" s="5"/>
      <c r="AC954" s="5"/>
      <c r="AD954" s="5"/>
      <c r="AE954" s="5"/>
      <c r="AF954" s="5"/>
    </row>
    <row r="955" spans="1:32" ht="21" customHeight="1" x14ac:dyDescent="0.3">
      <c r="A955" s="5"/>
      <c r="B955" s="5"/>
      <c r="C955" s="5"/>
      <c r="D955" s="5"/>
      <c r="E955" s="5"/>
      <c r="F955" s="5"/>
      <c r="G955" s="5"/>
      <c r="H955" s="5"/>
      <c r="I955" s="53"/>
      <c r="J955" s="5"/>
      <c r="K955" s="5"/>
      <c r="L955" s="5"/>
      <c r="M955" s="5"/>
      <c r="N955" s="5"/>
      <c r="O955" s="5"/>
      <c r="P955" s="5"/>
      <c r="Q955" s="5"/>
      <c r="R955" s="5"/>
      <c r="S955" s="54"/>
      <c r="T955" s="54"/>
      <c r="U955" s="800"/>
      <c r="V955" s="56"/>
      <c r="W955" s="5"/>
      <c r="X955" s="373"/>
      <c r="Y955" s="48"/>
      <c r="Z955" s="5"/>
      <c r="AA955" s="5"/>
      <c r="AB955" s="5"/>
      <c r="AC955" s="5"/>
      <c r="AD955" s="5"/>
      <c r="AE955" s="5"/>
      <c r="AF955" s="5"/>
    </row>
    <row r="956" spans="1:32" ht="21" customHeight="1" x14ac:dyDescent="0.3">
      <c r="A956" s="5"/>
      <c r="B956" s="5"/>
      <c r="C956" s="5"/>
      <c r="D956" s="5"/>
      <c r="E956" s="5"/>
      <c r="F956" s="5"/>
      <c r="G956" s="5"/>
      <c r="H956" s="5"/>
      <c r="I956" s="53"/>
      <c r="J956" s="5"/>
      <c r="K956" s="5"/>
      <c r="L956" s="5"/>
      <c r="M956" s="5"/>
      <c r="N956" s="5"/>
      <c r="O956" s="5"/>
      <c r="P956" s="5"/>
      <c r="Q956" s="5"/>
      <c r="R956" s="5"/>
      <c r="S956" s="54"/>
      <c r="T956" s="54"/>
      <c r="U956" s="800"/>
      <c r="V956" s="56"/>
      <c r="W956" s="5"/>
      <c r="X956" s="373"/>
      <c r="Y956" s="48"/>
      <c r="Z956" s="5"/>
      <c r="AA956" s="5"/>
      <c r="AB956" s="5"/>
      <c r="AC956" s="5"/>
      <c r="AD956" s="5"/>
      <c r="AE956" s="5"/>
      <c r="AF956" s="5"/>
    </row>
    <row r="957" spans="1:32" ht="21" customHeight="1" x14ac:dyDescent="0.3">
      <c r="A957" s="5"/>
      <c r="B957" s="5"/>
      <c r="C957" s="5"/>
      <c r="D957" s="5"/>
      <c r="E957" s="5"/>
      <c r="F957" s="5"/>
      <c r="G957" s="5"/>
      <c r="H957" s="5"/>
      <c r="I957" s="53"/>
      <c r="J957" s="5"/>
      <c r="K957" s="5"/>
      <c r="L957" s="5"/>
      <c r="M957" s="5"/>
      <c r="N957" s="5"/>
      <c r="O957" s="5"/>
      <c r="P957" s="5"/>
      <c r="Q957" s="5"/>
      <c r="R957" s="5"/>
      <c r="S957" s="54"/>
      <c r="T957" s="54"/>
      <c r="U957" s="800"/>
      <c r="V957" s="56"/>
      <c r="W957" s="5"/>
      <c r="X957" s="373"/>
      <c r="Y957" s="48"/>
      <c r="Z957" s="5"/>
      <c r="AA957" s="5"/>
      <c r="AB957" s="5"/>
      <c r="AC957" s="5"/>
      <c r="AD957" s="5"/>
      <c r="AE957" s="5"/>
      <c r="AF957" s="5"/>
    </row>
    <row r="958" spans="1:32" ht="21" customHeight="1" x14ac:dyDescent="0.3">
      <c r="A958" s="5"/>
      <c r="B958" s="5"/>
      <c r="C958" s="5"/>
      <c r="D958" s="5"/>
      <c r="E958" s="5"/>
      <c r="F958" s="5"/>
      <c r="G958" s="5"/>
      <c r="H958" s="5"/>
      <c r="I958" s="53"/>
      <c r="J958" s="5"/>
      <c r="K958" s="5"/>
      <c r="L958" s="5"/>
      <c r="M958" s="5"/>
      <c r="N958" s="5"/>
      <c r="O958" s="5"/>
      <c r="P958" s="5"/>
      <c r="Q958" s="5"/>
      <c r="R958" s="5"/>
      <c r="S958" s="54"/>
      <c r="T958" s="54"/>
      <c r="U958" s="800"/>
      <c r="V958" s="56"/>
      <c r="W958" s="5"/>
      <c r="X958" s="373"/>
      <c r="Y958" s="48"/>
      <c r="Z958" s="5"/>
      <c r="AA958" s="5"/>
      <c r="AB958" s="5"/>
      <c r="AC958" s="5"/>
      <c r="AD958" s="5"/>
      <c r="AE958" s="5"/>
      <c r="AF958" s="5"/>
    </row>
    <row r="959" spans="1:32" ht="21" customHeight="1" x14ac:dyDescent="0.3">
      <c r="A959" s="5"/>
      <c r="B959" s="5"/>
      <c r="C959" s="5"/>
      <c r="D959" s="5"/>
      <c r="E959" s="5"/>
      <c r="F959" s="5"/>
      <c r="G959" s="5"/>
      <c r="H959" s="5"/>
      <c r="I959" s="53"/>
      <c r="J959" s="5"/>
      <c r="K959" s="5"/>
      <c r="L959" s="5"/>
      <c r="M959" s="5"/>
      <c r="N959" s="5"/>
      <c r="O959" s="5"/>
      <c r="P959" s="5"/>
      <c r="Q959" s="5"/>
      <c r="R959" s="5"/>
      <c r="S959" s="54"/>
      <c r="T959" s="54"/>
      <c r="U959" s="800"/>
      <c r="V959" s="56"/>
      <c r="W959" s="5"/>
      <c r="X959" s="373"/>
      <c r="Y959" s="48"/>
      <c r="Z959" s="5"/>
      <c r="AA959" s="5"/>
      <c r="AB959" s="5"/>
      <c r="AC959" s="5"/>
      <c r="AD959" s="5"/>
      <c r="AE959" s="5"/>
      <c r="AF959" s="5"/>
    </row>
    <row r="960" spans="1:32" ht="21" customHeight="1" x14ac:dyDescent="0.3">
      <c r="A960" s="5"/>
      <c r="B960" s="5"/>
      <c r="C960" s="5"/>
      <c r="D960" s="5"/>
      <c r="E960" s="5"/>
      <c r="F960" s="5"/>
      <c r="G960" s="5"/>
      <c r="H960" s="5"/>
      <c r="I960" s="53"/>
      <c r="J960" s="5"/>
      <c r="K960" s="5"/>
      <c r="L960" s="5"/>
      <c r="M960" s="5"/>
      <c r="N960" s="5"/>
      <c r="O960" s="5"/>
      <c r="P960" s="5"/>
      <c r="Q960" s="5"/>
      <c r="R960" s="5"/>
      <c r="S960" s="54"/>
      <c r="T960" s="54"/>
      <c r="U960" s="800"/>
      <c r="V960" s="56"/>
      <c r="W960" s="5"/>
      <c r="X960" s="373"/>
      <c r="Y960" s="48"/>
      <c r="Z960" s="5"/>
      <c r="AA960" s="5"/>
      <c r="AB960" s="5"/>
      <c r="AC960" s="5"/>
      <c r="AD960" s="5"/>
      <c r="AE960" s="5"/>
      <c r="AF960" s="5"/>
    </row>
    <row r="961" spans="1:32" ht="21" customHeight="1" x14ac:dyDescent="0.3">
      <c r="A961" s="5"/>
      <c r="B961" s="5"/>
      <c r="C961" s="5"/>
      <c r="D961" s="5"/>
      <c r="E961" s="5"/>
      <c r="F961" s="5"/>
      <c r="G961" s="5"/>
      <c r="H961" s="5"/>
      <c r="I961" s="53"/>
      <c r="J961" s="5"/>
      <c r="K961" s="5"/>
      <c r="L961" s="5"/>
      <c r="M961" s="5"/>
      <c r="N961" s="5"/>
      <c r="O961" s="5"/>
      <c r="P961" s="5"/>
      <c r="Q961" s="5"/>
      <c r="R961" s="5"/>
      <c r="S961" s="54"/>
      <c r="T961" s="54"/>
      <c r="U961" s="800"/>
      <c r="V961" s="56"/>
      <c r="W961" s="5"/>
      <c r="X961" s="373"/>
      <c r="Y961" s="48"/>
      <c r="Z961" s="5"/>
      <c r="AA961" s="5"/>
      <c r="AB961" s="5"/>
      <c r="AC961" s="5"/>
      <c r="AD961" s="5"/>
      <c r="AE961" s="5"/>
      <c r="AF961" s="5"/>
    </row>
    <row r="962" spans="1:32" ht="21" customHeight="1" x14ac:dyDescent="0.3">
      <c r="A962" s="5"/>
      <c r="B962" s="5"/>
      <c r="C962" s="5"/>
      <c r="D962" s="5"/>
      <c r="E962" s="5"/>
      <c r="F962" s="5"/>
      <c r="G962" s="5"/>
      <c r="H962" s="5"/>
      <c r="I962" s="53"/>
      <c r="J962" s="5"/>
      <c r="K962" s="5"/>
      <c r="L962" s="5"/>
      <c r="M962" s="5"/>
      <c r="N962" s="5"/>
      <c r="O962" s="5"/>
      <c r="P962" s="5"/>
      <c r="Q962" s="5"/>
      <c r="R962" s="5"/>
      <c r="S962" s="54"/>
      <c r="T962" s="54"/>
      <c r="U962" s="800"/>
      <c r="V962" s="56"/>
      <c r="W962" s="5"/>
      <c r="X962" s="373"/>
      <c r="Y962" s="48"/>
      <c r="Z962" s="5"/>
      <c r="AA962" s="5"/>
      <c r="AB962" s="5"/>
      <c r="AC962" s="5"/>
      <c r="AD962" s="5"/>
      <c r="AE962" s="5"/>
      <c r="AF962" s="5"/>
    </row>
    <row r="963" spans="1:32" ht="21" customHeight="1" x14ac:dyDescent="0.3">
      <c r="A963" s="5"/>
      <c r="B963" s="5"/>
      <c r="C963" s="5"/>
      <c r="D963" s="5"/>
      <c r="E963" s="5"/>
      <c r="F963" s="5"/>
      <c r="G963" s="5"/>
      <c r="H963" s="5"/>
      <c r="I963" s="53"/>
      <c r="J963" s="5"/>
      <c r="K963" s="5"/>
      <c r="L963" s="5"/>
      <c r="M963" s="5"/>
      <c r="N963" s="5"/>
      <c r="O963" s="5"/>
      <c r="P963" s="5"/>
      <c r="Q963" s="5"/>
      <c r="R963" s="5"/>
      <c r="S963" s="54"/>
      <c r="T963" s="54"/>
      <c r="U963" s="800"/>
      <c r="V963" s="56"/>
      <c r="W963" s="5"/>
      <c r="X963" s="373"/>
      <c r="Y963" s="48"/>
      <c r="Z963" s="5"/>
      <c r="AA963" s="5"/>
      <c r="AB963" s="5"/>
      <c r="AC963" s="5"/>
      <c r="AD963" s="5"/>
      <c r="AE963" s="5"/>
      <c r="AF963" s="5"/>
    </row>
    <row r="964" spans="1:32" ht="21" customHeight="1" x14ac:dyDescent="0.3">
      <c r="A964" s="5"/>
      <c r="B964" s="5"/>
      <c r="C964" s="5"/>
      <c r="D964" s="5"/>
      <c r="E964" s="5"/>
      <c r="F964" s="5"/>
      <c r="G964" s="5"/>
      <c r="H964" s="5"/>
      <c r="I964" s="53"/>
      <c r="J964" s="5"/>
      <c r="K964" s="5"/>
      <c r="L964" s="5"/>
      <c r="M964" s="5"/>
      <c r="N964" s="5"/>
      <c r="O964" s="5"/>
      <c r="P964" s="5"/>
      <c r="Q964" s="5"/>
      <c r="R964" s="5"/>
      <c r="S964" s="54"/>
      <c r="T964" s="54"/>
      <c r="U964" s="800"/>
      <c r="V964" s="56"/>
      <c r="W964" s="5"/>
      <c r="X964" s="373"/>
      <c r="Y964" s="48"/>
      <c r="Z964" s="5"/>
      <c r="AA964" s="5"/>
      <c r="AB964" s="5"/>
      <c r="AC964" s="5"/>
      <c r="AD964" s="5"/>
      <c r="AE964" s="5"/>
      <c r="AF964" s="5"/>
    </row>
    <row r="965" spans="1:32" ht="21" customHeight="1" x14ac:dyDescent="0.3">
      <c r="A965" s="5"/>
      <c r="B965" s="5"/>
      <c r="C965" s="5"/>
      <c r="D965" s="5"/>
      <c r="E965" s="5"/>
      <c r="F965" s="5"/>
      <c r="G965" s="5"/>
      <c r="H965" s="5"/>
      <c r="I965" s="53"/>
      <c r="J965" s="5"/>
      <c r="K965" s="5"/>
      <c r="L965" s="5"/>
      <c r="M965" s="5"/>
      <c r="N965" s="5"/>
      <c r="O965" s="5"/>
      <c r="P965" s="5"/>
      <c r="Q965" s="5"/>
      <c r="R965" s="5"/>
      <c r="S965" s="54"/>
      <c r="T965" s="54"/>
      <c r="U965" s="800"/>
      <c r="V965" s="56"/>
      <c r="W965" s="5"/>
      <c r="X965" s="373"/>
      <c r="Y965" s="48"/>
      <c r="Z965" s="5"/>
      <c r="AA965" s="5"/>
      <c r="AB965" s="5"/>
      <c r="AC965" s="5"/>
      <c r="AD965" s="5"/>
      <c r="AE965" s="5"/>
      <c r="AF965" s="5"/>
    </row>
    <row r="966" spans="1:32" ht="21" customHeight="1" x14ac:dyDescent="0.3">
      <c r="A966" s="5"/>
      <c r="B966" s="5"/>
      <c r="C966" s="5"/>
      <c r="D966" s="5"/>
      <c r="E966" s="5"/>
      <c r="F966" s="5"/>
      <c r="G966" s="5"/>
      <c r="H966" s="5"/>
      <c r="I966" s="53"/>
      <c r="J966" s="5"/>
      <c r="K966" s="5"/>
      <c r="L966" s="5"/>
      <c r="M966" s="5"/>
      <c r="N966" s="5"/>
      <c r="O966" s="5"/>
      <c r="P966" s="5"/>
      <c r="Q966" s="5"/>
      <c r="R966" s="5"/>
      <c r="S966" s="54"/>
      <c r="T966" s="54"/>
      <c r="U966" s="800"/>
      <c r="V966" s="56"/>
      <c r="W966" s="5"/>
      <c r="X966" s="373"/>
      <c r="Y966" s="48"/>
      <c r="Z966" s="5"/>
      <c r="AA966" s="5"/>
      <c r="AB966" s="5"/>
      <c r="AC966" s="5"/>
      <c r="AD966" s="5"/>
      <c r="AE966" s="5"/>
      <c r="AF966" s="5"/>
    </row>
    <row r="967" spans="1:32" ht="21" customHeight="1" x14ac:dyDescent="0.3">
      <c r="A967" s="5"/>
      <c r="B967" s="5"/>
      <c r="C967" s="5"/>
      <c r="D967" s="5"/>
      <c r="E967" s="5"/>
      <c r="F967" s="5"/>
      <c r="G967" s="5"/>
      <c r="H967" s="5"/>
      <c r="I967" s="53"/>
      <c r="J967" s="5"/>
      <c r="K967" s="5"/>
      <c r="L967" s="5"/>
      <c r="M967" s="5"/>
      <c r="N967" s="5"/>
      <c r="O967" s="5"/>
      <c r="P967" s="5"/>
      <c r="Q967" s="5"/>
      <c r="R967" s="5"/>
      <c r="S967" s="54"/>
      <c r="T967" s="54"/>
      <c r="U967" s="800"/>
      <c r="V967" s="56"/>
      <c r="W967" s="5"/>
      <c r="X967" s="373"/>
      <c r="Y967" s="48"/>
      <c r="Z967" s="5"/>
      <c r="AA967" s="5"/>
      <c r="AB967" s="5"/>
      <c r="AC967" s="5"/>
      <c r="AD967" s="5"/>
      <c r="AE967" s="5"/>
      <c r="AF967" s="5"/>
    </row>
    <row r="968" spans="1:32" ht="21" customHeight="1" x14ac:dyDescent="0.3">
      <c r="A968" s="5"/>
      <c r="B968" s="5"/>
      <c r="C968" s="5"/>
      <c r="D968" s="5"/>
      <c r="E968" s="5"/>
      <c r="F968" s="5"/>
      <c r="G968" s="5"/>
      <c r="H968" s="5"/>
      <c r="I968" s="53"/>
      <c r="J968" s="5"/>
      <c r="K968" s="5"/>
      <c r="L968" s="5"/>
      <c r="M968" s="5"/>
      <c r="N968" s="5"/>
      <c r="O968" s="5"/>
      <c r="P968" s="5"/>
      <c r="Q968" s="5"/>
      <c r="R968" s="5"/>
      <c r="S968" s="54"/>
      <c r="T968" s="54"/>
      <c r="U968" s="800"/>
      <c r="V968" s="56"/>
      <c r="W968" s="5"/>
      <c r="X968" s="373"/>
      <c r="Y968" s="48"/>
      <c r="Z968" s="5"/>
      <c r="AA968" s="5"/>
      <c r="AB968" s="5"/>
      <c r="AC968" s="5"/>
      <c r="AD968" s="5"/>
      <c r="AE968" s="5"/>
      <c r="AF968" s="5"/>
    </row>
    <row r="969" spans="1:32" ht="21" customHeight="1" x14ac:dyDescent="0.3">
      <c r="A969" s="5"/>
      <c r="B969" s="5"/>
      <c r="C969" s="5"/>
      <c r="D969" s="5"/>
      <c r="E969" s="5"/>
      <c r="F969" s="5"/>
      <c r="G969" s="5"/>
      <c r="H969" s="5"/>
      <c r="I969" s="53"/>
      <c r="J969" s="5"/>
      <c r="K969" s="5"/>
      <c r="L969" s="5"/>
      <c r="M969" s="5"/>
      <c r="N969" s="5"/>
      <c r="O969" s="5"/>
      <c r="P969" s="5"/>
      <c r="Q969" s="5"/>
      <c r="R969" s="5"/>
      <c r="S969" s="54"/>
      <c r="T969" s="54"/>
      <c r="U969" s="800"/>
      <c r="V969" s="56"/>
      <c r="W969" s="5"/>
      <c r="X969" s="373"/>
      <c r="Y969" s="48"/>
      <c r="Z969" s="5"/>
      <c r="AA969" s="5"/>
      <c r="AB969" s="5"/>
      <c r="AC969" s="5"/>
      <c r="AD969" s="5"/>
      <c r="AE969" s="5"/>
      <c r="AF969" s="5"/>
    </row>
    <row r="970" spans="1:32" ht="21" customHeight="1" x14ac:dyDescent="0.3">
      <c r="A970" s="5"/>
      <c r="B970" s="5"/>
      <c r="C970" s="5"/>
      <c r="D970" s="5"/>
      <c r="E970" s="5"/>
      <c r="F970" s="5"/>
      <c r="G970" s="5"/>
      <c r="H970" s="5"/>
      <c r="I970" s="53"/>
      <c r="J970" s="5"/>
      <c r="K970" s="5"/>
      <c r="L970" s="5"/>
      <c r="M970" s="5"/>
      <c r="N970" s="5"/>
      <c r="O970" s="5"/>
      <c r="P970" s="5"/>
      <c r="Q970" s="5"/>
      <c r="R970" s="5"/>
      <c r="S970" s="54"/>
      <c r="T970" s="54"/>
      <c r="U970" s="800"/>
      <c r="V970" s="56"/>
      <c r="W970" s="5"/>
      <c r="X970" s="373"/>
      <c r="Y970" s="48"/>
      <c r="Z970" s="5"/>
      <c r="AA970" s="5"/>
      <c r="AB970" s="5"/>
      <c r="AC970" s="5"/>
      <c r="AD970" s="5"/>
      <c r="AE970" s="5"/>
      <c r="AF970" s="5"/>
    </row>
    <row r="971" spans="1:32" ht="21" customHeight="1" x14ac:dyDescent="0.3">
      <c r="A971" s="5"/>
      <c r="B971" s="5"/>
      <c r="C971" s="5"/>
      <c r="D971" s="5"/>
      <c r="E971" s="5"/>
      <c r="F971" s="5"/>
      <c r="G971" s="5"/>
      <c r="H971" s="5"/>
      <c r="I971" s="53"/>
      <c r="J971" s="5"/>
      <c r="K971" s="5"/>
      <c r="L971" s="5"/>
      <c r="M971" s="5"/>
      <c r="N971" s="5"/>
      <c r="O971" s="5"/>
      <c r="P971" s="5"/>
      <c r="Q971" s="5"/>
      <c r="R971" s="5"/>
      <c r="S971" s="54"/>
      <c r="T971" s="54"/>
      <c r="U971" s="800"/>
      <c r="V971" s="56"/>
      <c r="W971" s="5"/>
      <c r="X971" s="373"/>
      <c r="Y971" s="48"/>
      <c r="Z971" s="5"/>
      <c r="AA971" s="5"/>
      <c r="AB971" s="5"/>
      <c r="AC971" s="5"/>
      <c r="AD971" s="5"/>
      <c r="AE971" s="5"/>
      <c r="AF971" s="5"/>
    </row>
    <row r="972" spans="1:32" ht="21" customHeight="1" x14ac:dyDescent="0.3">
      <c r="A972" s="5"/>
      <c r="B972" s="5"/>
      <c r="C972" s="5"/>
      <c r="D972" s="5"/>
      <c r="E972" s="5"/>
      <c r="F972" s="5"/>
      <c r="G972" s="5"/>
      <c r="H972" s="5"/>
      <c r="I972" s="53"/>
      <c r="J972" s="5"/>
      <c r="K972" s="5"/>
      <c r="L972" s="5"/>
      <c r="M972" s="5"/>
      <c r="N972" s="5"/>
      <c r="O972" s="5"/>
      <c r="P972" s="5"/>
      <c r="Q972" s="5"/>
      <c r="R972" s="5"/>
      <c r="S972" s="54"/>
      <c r="T972" s="54"/>
      <c r="U972" s="800"/>
      <c r="V972" s="56"/>
      <c r="W972" s="5"/>
      <c r="X972" s="373"/>
      <c r="Y972" s="48"/>
      <c r="Z972" s="5"/>
      <c r="AA972" s="5"/>
      <c r="AB972" s="5"/>
      <c r="AC972" s="5"/>
      <c r="AD972" s="5"/>
      <c r="AE972" s="5"/>
      <c r="AF972" s="5"/>
    </row>
    <row r="973" spans="1:32" ht="21" customHeight="1" x14ac:dyDescent="0.3">
      <c r="A973" s="5"/>
      <c r="B973" s="5"/>
      <c r="C973" s="5"/>
      <c r="D973" s="5"/>
      <c r="E973" s="5"/>
      <c r="F973" s="5"/>
      <c r="G973" s="5"/>
      <c r="H973" s="5"/>
      <c r="I973" s="53"/>
      <c r="J973" s="5"/>
      <c r="K973" s="5"/>
      <c r="L973" s="5"/>
      <c r="M973" s="5"/>
      <c r="N973" s="5"/>
      <c r="O973" s="5"/>
      <c r="P973" s="5"/>
      <c r="Q973" s="5"/>
      <c r="R973" s="5"/>
      <c r="S973" s="54"/>
      <c r="T973" s="54"/>
      <c r="U973" s="800"/>
      <c r="V973" s="56"/>
      <c r="W973" s="5"/>
      <c r="X973" s="373"/>
      <c r="Y973" s="48"/>
      <c r="Z973" s="5"/>
      <c r="AA973" s="5"/>
      <c r="AB973" s="5"/>
      <c r="AC973" s="5"/>
      <c r="AD973" s="5"/>
      <c r="AE973" s="5"/>
      <c r="AF973" s="5"/>
    </row>
    <row r="974" spans="1:32" ht="21" customHeight="1" x14ac:dyDescent="0.3">
      <c r="A974" s="5"/>
      <c r="B974" s="5"/>
      <c r="C974" s="5"/>
      <c r="D974" s="5"/>
      <c r="E974" s="5"/>
      <c r="F974" s="5"/>
      <c r="G974" s="5"/>
      <c r="H974" s="5"/>
      <c r="I974" s="53"/>
      <c r="J974" s="5"/>
      <c r="K974" s="5"/>
      <c r="L974" s="5"/>
      <c r="M974" s="5"/>
      <c r="N974" s="5"/>
      <c r="O974" s="5"/>
      <c r="P974" s="5"/>
      <c r="Q974" s="5"/>
      <c r="R974" s="5"/>
      <c r="S974" s="54"/>
      <c r="T974" s="54"/>
      <c r="U974" s="800"/>
      <c r="V974" s="56"/>
      <c r="W974" s="5"/>
      <c r="X974" s="373"/>
      <c r="Y974" s="48"/>
      <c r="Z974" s="5"/>
      <c r="AA974" s="5"/>
      <c r="AB974" s="5"/>
      <c r="AC974" s="5"/>
      <c r="AD974" s="5"/>
      <c r="AE974" s="5"/>
      <c r="AF974" s="5"/>
    </row>
    <row r="975" spans="1:32" ht="21" customHeight="1" x14ac:dyDescent="0.3">
      <c r="A975" s="5"/>
      <c r="B975" s="5"/>
      <c r="C975" s="5"/>
      <c r="D975" s="5"/>
      <c r="E975" s="5"/>
      <c r="F975" s="5"/>
      <c r="G975" s="5"/>
      <c r="H975" s="5"/>
      <c r="I975" s="53"/>
      <c r="J975" s="5"/>
      <c r="K975" s="5"/>
      <c r="L975" s="5"/>
      <c r="M975" s="5"/>
      <c r="N975" s="5"/>
      <c r="O975" s="5"/>
      <c r="P975" s="5"/>
      <c r="Q975" s="5"/>
      <c r="R975" s="5"/>
      <c r="S975" s="54"/>
      <c r="T975" s="54"/>
      <c r="U975" s="800"/>
      <c r="V975" s="56"/>
      <c r="W975" s="5"/>
      <c r="X975" s="373"/>
      <c r="Y975" s="48"/>
      <c r="Z975" s="5"/>
      <c r="AA975" s="5"/>
      <c r="AB975" s="5"/>
      <c r="AC975" s="5"/>
      <c r="AD975" s="5"/>
      <c r="AE975" s="5"/>
      <c r="AF975" s="5"/>
    </row>
    <row r="976" spans="1:32" ht="21" customHeight="1" x14ac:dyDescent="0.3">
      <c r="A976" s="5"/>
      <c r="B976" s="5"/>
      <c r="C976" s="5"/>
      <c r="D976" s="5"/>
      <c r="E976" s="5"/>
      <c r="F976" s="5"/>
      <c r="G976" s="5"/>
      <c r="H976" s="5"/>
      <c r="I976" s="53"/>
      <c r="J976" s="5"/>
      <c r="K976" s="5"/>
      <c r="L976" s="5"/>
      <c r="M976" s="5"/>
      <c r="N976" s="5"/>
      <c r="O976" s="5"/>
      <c r="P976" s="5"/>
      <c r="Q976" s="5"/>
      <c r="R976" s="5"/>
      <c r="S976" s="54"/>
      <c r="T976" s="54"/>
      <c r="U976" s="800"/>
      <c r="V976" s="56"/>
      <c r="W976" s="5"/>
      <c r="X976" s="373"/>
      <c r="Y976" s="48"/>
      <c r="Z976" s="5"/>
      <c r="AA976" s="5"/>
      <c r="AB976" s="5"/>
      <c r="AC976" s="5"/>
      <c r="AD976" s="5"/>
      <c r="AE976" s="5"/>
      <c r="AF976" s="5"/>
    </row>
    <row r="977" spans="1:32" ht="21" customHeight="1" x14ac:dyDescent="0.3">
      <c r="A977" s="5"/>
      <c r="B977" s="5"/>
      <c r="C977" s="5"/>
      <c r="D977" s="5"/>
      <c r="E977" s="5"/>
      <c r="F977" s="5"/>
      <c r="G977" s="5"/>
      <c r="H977" s="5"/>
      <c r="I977" s="53"/>
      <c r="J977" s="5"/>
      <c r="K977" s="5"/>
      <c r="L977" s="5"/>
      <c r="M977" s="5"/>
      <c r="N977" s="5"/>
      <c r="O977" s="5"/>
      <c r="P977" s="5"/>
      <c r="Q977" s="5"/>
      <c r="R977" s="5"/>
      <c r="S977" s="54"/>
      <c r="T977" s="54"/>
      <c r="U977" s="800"/>
      <c r="V977" s="56"/>
      <c r="W977" s="5"/>
      <c r="X977" s="373"/>
      <c r="Y977" s="48"/>
      <c r="Z977" s="5"/>
      <c r="AA977" s="5"/>
      <c r="AB977" s="5"/>
      <c r="AC977" s="5"/>
      <c r="AD977" s="5"/>
      <c r="AE977" s="5"/>
      <c r="AF977" s="5"/>
    </row>
    <row r="978" spans="1:32" ht="21" customHeight="1" x14ac:dyDescent="0.3">
      <c r="A978" s="5"/>
      <c r="B978" s="5"/>
      <c r="C978" s="5"/>
      <c r="D978" s="5"/>
      <c r="E978" s="5"/>
      <c r="F978" s="5"/>
      <c r="G978" s="5"/>
      <c r="H978" s="5"/>
      <c r="I978" s="53"/>
      <c r="J978" s="5"/>
      <c r="K978" s="5"/>
      <c r="L978" s="5"/>
      <c r="M978" s="5"/>
      <c r="N978" s="5"/>
      <c r="O978" s="5"/>
      <c r="P978" s="5"/>
      <c r="Q978" s="5"/>
      <c r="R978" s="5"/>
      <c r="S978" s="54"/>
      <c r="T978" s="54"/>
      <c r="U978" s="800"/>
      <c r="V978" s="56"/>
      <c r="W978" s="5"/>
      <c r="X978" s="373"/>
      <c r="Y978" s="48"/>
      <c r="Z978" s="5"/>
      <c r="AA978" s="5"/>
      <c r="AB978" s="5"/>
      <c r="AC978" s="5"/>
      <c r="AD978" s="5"/>
      <c r="AE978" s="5"/>
      <c r="AF978" s="5"/>
    </row>
  </sheetData>
  <sortState xmlns:xlrd2="http://schemas.microsoft.com/office/spreadsheetml/2017/richdata2" ref="Y80:Y112">
    <sortCondition ref="Y80"/>
  </sortState>
  <mergeCells count="36">
    <mergeCell ref="D46:H46"/>
    <mergeCell ref="I46:Q46"/>
    <mergeCell ref="D47:F47"/>
    <mergeCell ref="H47:J47"/>
    <mergeCell ref="L47:N47"/>
    <mergeCell ref="O47:Q47"/>
    <mergeCell ref="Y52:Y59"/>
    <mergeCell ref="U4:X4"/>
    <mergeCell ref="Y6:Y20"/>
    <mergeCell ref="Y32:Y40"/>
    <mergeCell ref="Y49:Y51"/>
    <mergeCell ref="Y21:Y30"/>
    <mergeCell ref="T45:U45"/>
    <mergeCell ref="V45:X45"/>
    <mergeCell ref="S47:T47"/>
    <mergeCell ref="U47:X47"/>
    <mergeCell ref="R6:R7"/>
    <mergeCell ref="D44:H44"/>
    <mergeCell ref="I44:Q44"/>
    <mergeCell ref="D45:H45"/>
    <mergeCell ref="I45:Q45"/>
    <mergeCell ref="R21:R23"/>
    <mergeCell ref="H21:H23"/>
    <mergeCell ref="V2:X2"/>
    <mergeCell ref="T2:U2"/>
    <mergeCell ref="H4:J4"/>
    <mergeCell ref="L4:N4"/>
    <mergeCell ref="D1:H1"/>
    <mergeCell ref="I1:Q1"/>
    <mergeCell ref="D2:H2"/>
    <mergeCell ref="I2:Q2"/>
    <mergeCell ref="D3:H3"/>
    <mergeCell ref="I3:Q3"/>
    <mergeCell ref="D4:F4"/>
    <mergeCell ref="O4:Q4"/>
    <mergeCell ref="S4:T4"/>
  </mergeCells>
  <pageMargins left="0.25" right="0.25" top="0.75" bottom="0.75" header="0.3" footer="0.3"/>
  <pageSetup paperSize="9" scale="72" orientation="landscape" horizontalDpi="1200" verticalDpi="1200" r:id="rId1"/>
  <rowBreaks count="1" manualBreakCount="1">
    <brk id="4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1:X447"/>
  <sheetViews>
    <sheetView showGridLines="0" topLeftCell="A409" workbookViewId="0">
      <selection activeCell="G417" sqref="G417"/>
    </sheetView>
  </sheetViews>
  <sheetFormatPr baseColWidth="10" defaultColWidth="15.140625" defaultRowHeight="15" customHeight="1" x14ac:dyDescent="0.25"/>
  <cols>
    <col min="1" max="1" width="41" customWidth="1"/>
    <col min="2" max="3" width="13.140625" customWidth="1"/>
    <col min="4" max="4" width="88.42578125" customWidth="1"/>
    <col min="5" max="6" width="9.42578125" customWidth="1"/>
    <col min="7" max="7" width="68.85546875" customWidth="1"/>
    <col min="8" max="8" width="9.42578125" customWidth="1"/>
    <col min="9" max="9" width="21.28515625" customWidth="1"/>
    <col min="10" max="10" width="16.85546875" customWidth="1"/>
    <col min="11" max="11" width="15.85546875" customWidth="1"/>
    <col min="12" max="24" width="9.42578125" customWidth="1"/>
  </cols>
  <sheetData>
    <row r="1" spans="1:24" x14ac:dyDescent="0.25">
      <c r="A1" s="151" t="s">
        <v>20</v>
      </c>
      <c r="B1" s="152" t="s">
        <v>1073</v>
      </c>
      <c r="C1" s="147"/>
      <c r="D1" s="153" t="s">
        <v>21</v>
      </c>
      <c r="E1" s="154" t="s">
        <v>1073</v>
      </c>
      <c r="G1" s="155" t="s">
        <v>1074</v>
      </c>
      <c r="H1" s="156" t="s">
        <v>1075</v>
      </c>
      <c r="I1" s="808" t="s">
        <v>1076</v>
      </c>
      <c r="J1" s="806" t="s">
        <v>1077</v>
      </c>
      <c r="K1" s="806" t="s">
        <v>1078</v>
      </c>
    </row>
    <row r="2" spans="1:24" ht="30" customHeight="1" x14ac:dyDescent="0.25">
      <c r="A2" s="158" t="s">
        <v>37</v>
      </c>
      <c r="B2" s="159">
        <v>145</v>
      </c>
      <c r="C2" s="160"/>
      <c r="D2" s="330" t="s">
        <v>895</v>
      </c>
      <c r="E2" s="330">
        <v>1</v>
      </c>
      <c r="F2" s="162"/>
      <c r="G2" s="163" t="s">
        <v>719</v>
      </c>
      <c r="H2" s="164">
        <v>1592</v>
      </c>
      <c r="I2" s="809">
        <v>88</v>
      </c>
      <c r="J2" s="807" t="s">
        <v>1079</v>
      </c>
      <c r="K2" s="807"/>
      <c r="L2" s="162"/>
      <c r="M2" s="162"/>
      <c r="N2" s="162"/>
      <c r="O2" s="162"/>
      <c r="P2" s="162"/>
      <c r="Q2" s="162"/>
      <c r="R2" s="162"/>
      <c r="S2" s="162"/>
      <c r="T2" s="162"/>
      <c r="U2" s="162"/>
      <c r="V2" s="162"/>
      <c r="W2" s="162"/>
      <c r="X2" s="162"/>
    </row>
    <row r="3" spans="1:24" ht="30" customHeight="1" x14ac:dyDescent="0.25">
      <c r="A3" s="684" t="s">
        <v>677</v>
      </c>
      <c r="B3" s="159">
        <v>146</v>
      </c>
      <c r="C3" s="160"/>
      <c r="D3" s="161" t="s">
        <v>614</v>
      </c>
      <c r="E3" s="161">
        <v>2</v>
      </c>
      <c r="F3" s="162"/>
      <c r="G3" s="165" t="s">
        <v>616</v>
      </c>
      <c r="H3" s="167">
        <v>1593</v>
      </c>
      <c r="I3" s="810">
        <v>88</v>
      </c>
      <c r="J3" s="807" t="s">
        <v>1079</v>
      </c>
      <c r="K3" s="807"/>
      <c r="L3" s="162"/>
      <c r="M3" s="162"/>
      <c r="N3" s="162"/>
      <c r="O3" s="162"/>
      <c r="P3" s="162"/>
      <c r="Q3" s="162"/>
      <c r="R3" s="162"/>
      <c r="S3" s="162"/>
      <c r="T3" s="162"/>
      <c r="U3" s="162"/>
      <c r="V3" s="162"/>
      <c r="W3" s="162"/>
      <c r="X3" s="162"/>
    </row>
    <row r="4" spans="1:24" ht="30" customHeight="1" x14ac:dyDescent="0.25">
      <c r="A4" s="158" t="s">
        <v>587</v>
      </c>
      <c r="B4" s="159">
        <v>147</v>
      </c>
      <c r="C4" s="160"/>
      <c r="D4" s="330" t="s">
        <v>46</v>
      </c>
      <c r="E4" s="330">
        <v>3</v>
      </c>
      <c r="F4" s="162"/>
      <c r="G4" s="163" t="s">
        <v>1080</v>
      </c>
      <c r="H4" s="164">
        <v>1594</v>
      </c>
      <c r="I4" s="810">
        <v>88</v>
      </c>
      <c r="J4" s="807" t="s">
        <v>1079</v>
      </c>
      <c r="K4" s="807"/>
      <c r="L4" s="162"/>
      <c r="M4" s="162"/>
      <c r="N4" s="162"/>
      <c r="O4" s="162"/>
      <c r="P4" s="162"/>
      <c r="Q4" s="162"/>
      <c r="R4" s="162"/>
      <c r="S4" s="162"/>
      <c r="T4" s="162"/>
      <c r="U4" s="162"/>
      <c r="V4" s="162"/>
      <c r="W4" s="162"/>
      <c r="X4" s="162"/>
    </row>
    <row r="5" spans="1:24" ht="30" customHeight="1" x14ac:dyDescent="0.25">
      <c r="A5" s="158" t="s">
        <v>576</v>
      </c>
      <c r="B5" s="159">
        <v>148</v>
      </c>
      <c r="C5" s="160"/>
      <c r="D5" s="161" t="s">
        <v>899</v>
      </c>
      <c r="E5" s="161">
        <v>4</v>
      </c>
      <c r="F5" s="162"/>
      <c r="G5" s="165" t="s">
        <v>879</v>
      </c>
      <c r="H5" s="164">
        <v>1595</v>
      </c>
      <c r="I5" s="810">
        <v>88</v>
      </c>
      <c r="J5" s="807" t="s">
        <v>1079</v>
      </c>
      <c r="K5" s="807"/>
      <c r="L5" s="162"/>
      <c r="M5" s="162"/>
      <c r="N5" s="162"/>
      <c r="O5" s="162"/>
      <c r="P5" s="162"/>
      <c r="Q5" s="162"/>
      <c r="R5" s="162"/>
      <c r="S5" s="162"/>
      <c r="T5" s="162"/>
      <c r="U5" s="162"/>
      <c r="V5" s="162"/>
      <c r="W5" s="162"/>
      <c r="X5" s="162"/>
    </row>
    <row r="6" spans="1:24" ht="30" customHeight="1" x14ac:dyDescent="0.25">
      <c r="A6" s="158" t="s">
        <v>685</v>
      </c>
      <c r="B6" s="159">
        <v>149</v>
      </c>
      <c r="C6" s="160"/>
      <c r="D6" s="777" t="s">
        <v>626</v>
      </c>
      <c r="E6" s="777">
        <v>5</v>
      </c>
      <c r="F6" s="162"/>
      <c r="G6" s="163" t="s">
        <v>610</v>
      </c>
      <c r="H6" s="164">
        <v>1596</v>
      </c>
      <c r="I6" s="810">
        <v>88</v>
      </c>
      <c r="J6" s="807" t="s">
        <v>1079</v>
      </c>
      <c r="K6" s="807"/>
      <c r="L6" s="162"/>
      <c r="M6" s="162"/>
      <c r="N6" s="162"/>
      <c r="O6" s="162"/>
      <c r="P6" s="162"/>
      <c r="Q6" s="162"/>
      <c r="R6" s="162"/>
      <c r="S6" s="162"/>
      <c r="T6" s="162"/>
      <c r="U6" s="162"/>
      <c r="V6" s="162"/>
      <c r="W6" s="162"/>
      <c r="X6" s="162"/>
    </row>
    <row r="7" spans="1:24" ht="30" customHeight="1" x14ac:dyDescent="0.25">
      <c r="A7" s="158" t="s">
        <v>64</v>
      </c>
      <c r="B7" s="159">
        <v>150</v>
      </c>
      <c r="C7" s="160"/>
      <c r="D7" s="161" t="s">
        <v>57</v>
      </c>
      <c r="E7" s="161">
        <v>6</v>
      </c>
      <c r="F7" s="162"/>
      <c r="G7" s="165" t="s">
        <v>938</v>
      </c>
      <c r="H7" s="167">
        <v>1597</v>
      </c>
      <c r="I7" s="810">
        <v>88</v>
      </c>
      <c r="J7" s="807" t="s">
        <v>1079</v>
      </c>
      <c r="K7" s="807"/>
      <c r="L7" s="162"/>
      <c r="M7" s="162"/>
      <c r="N7" s="162"/>
      <c r="O7" s="162"/>
      <c r="P7" s="162"/>
      <c r="Q7" s="162"/>
      <c r="R7" s="162"/>
      <c r="S7" s="162"/>
      <c r="T7" s="162"/>
      <c r="U7" s="162"/>
      <c r="V7" s="162"/>
      <c r="W7" s="162"/>
      <c r="X7" s="162"/>
    </row>
    <row r="8" spans="1:24" ht="30" customHeight="1" x14ac:dyDescent="0.25">
      <c r="A8" s="158" t="s">
        <v>930</v>
      </c>
      <c r="B8" s="159">
        <v>151</v>
      </c>
      <c r="C8" s="160"/>
      <c r="D8" s="330" t="s">
        <v>620</v>
      </c>
      <c r="E8" s="330">
        <v>7</v>
      </c>
      <c r="F8" s="162"/>
      <c r="G8" s="163" t="s">
        <v>944</v>
      </c>
      <c r="H8" s="164">
        <v>1598</v>
      </c>
      <c r="I8" s="810">
        <v>88</v>
      </c>
      <c r="J8" s="807" t="s">
        <v>1079</v>
      </c>
      <c r="K8" s="807"/>
      <c r="L8" s="162"/>
      <c r="M8" s="162"/>
      <c r="N8" s="162"/>
      <c r="O8" s="162"/>
      <c r="P8" s="162"/>
      <c r="Q8" s="162"/>
      <c r="R8" s="162"/>
      <c r="S8" s="162"/>
      <c r="T8" s="162"/>
      <c r="U8" s="162"/>
      <c r="V8" s="162"/>
      <c r="W8" s="162"/>
      <c r="X8" s="162"/>
    </row>
    <row r="9" spans="1:24" ht="30" customHeight="1" x14ac:dyDescent="0.25">
      <c r="A9" s="158" t="s">
        <v>932</v>
      </c>
      <c r="B9" s="159">
        <v>152</v>
      </c>
      <c r="D9" s="161" t="s">
        <v>611</v>
      </c>
      <c r="E9" s="161">
        <v>8</v>
      </c>
      <c r="G9" s="165" t="s">
        <v>602</v>
      </c>
      <c r="H9" s="164">
        <v>1599</v>
      </c>
      <c r="I9" s="810">
        <v>88</v>
      </c>
      <c r="J9" s="807" t="s">
        <v>1079</v>
      </c>
      <c r="K9" s="807"/>
    </row>
    <row r="10" spans="1:24" ht="30" customHeight="1" x14ac:dyDescent="0.25">
      <c r="A10" s="158" t="s">
        <v>963</v>
      </c>
      <c r="B10" s="159">
        <v>153</v>
      </c>
      <c r="C10" s="168"/>
      <c r="D10" s="330" t="s">
        <v>800</v>
      </c>
      <c r="E10" s="330">
        <v>9</v>
      </c>
      <c r="G10" s="163" t="s">
        <v>122</v>
      </c>
      <c r="H10" s="164">
        <v>1600</v>
      </c>
      <c r="I10" s="810">
        <v>88</v>
      </c>
      <c r="J10" s="807" t="s">
        <v>1079</v>
      </c>
      <c r="K10" s="807"/>
    </row>
    <row r="11" spans="1:24" ht="30" customHeight="1" x14ac:dyDescent="0.25">
      <c r="A11" s="158" t="s">
        <v>460</v>
      </c>
      <c r="B11" s="159">
        <v>154</v>
      </c>
      <c r="C11" s="168"/>
      <c r="D11" s="867" t="s">
        <v>623</v>
      </c>
      <c r="E11" s="867">
        <v>10</v>
      </c>
      <c r="G11" s="165" t="s">
        <v>940</v>
      </c>
      <c r="H11" s="167">
        <v>1601</v>
      </c>
      <c r="I11" s="810">
        <v>88</v>
      </c>
      <c r="J11" s="807" t="s">
        <v>1079</v>
      </c>
      <c r="K11" s="807"/>
    </row>
    <row r="12" spans="1:24" ht="30" customHeight="1" x14ac:dyDescent="0.25">
      <c r="A12" s="158" t="s">
        <v>73</v>
      </c>
      <c r="B12" s="159">
        <v>155</v>
      </c>
      <c r="C12" s="168"/>
      <c r="D12" s="330" t="s">
        <v>877</v>
      </c>
      <c r="E12" s="330">
        <v>11</v>
      </c>
      <c r="G12" s="163" t="s">
        <v>939</v>
      </c>
      <c r="H12" s="164">
        <v>1602</v>
      </c>
      <c r="I12" s="810">
        <v>88</v>
      </c>
      <c r="J12" s="807" t="s">
        <v>1079</v>
      </c>
      <c r="K12" s="807"/>
    </row>
    <row r="13" spans="1:24" ht="30" customHeight="1" x14ac:dyDescent="0.25">
      <c r="A13" s="158" t="s">
        <v>445</v>
      </c>
      <c r="B13" s="159">
        <v>156</v>
      </c>
      <c r="C13" s="168"/>
      <c r="D13" s="161" t="s">
        <v>908</v>
      </c>
      <c r="E13" s="161">
        <v>12</v>
      </c>
      <c r="G13" s="165" t="s">
        <v>260</v>
      </c>
      <c r="H13" s="164">
        <v>1603</v>
      </c>
      <c r="I13" s="810">
        <v>88</v>
      </c>
      <c r="J13" s="807" t="s">
        <v>1079</v>
      </c>
      <c r="K13" s="807"/>
    </row>
    <row r="14" spans="1:24" ht="30" customHeight="1" x14ac:dyDescent="0.25">
      <c r="A14" s="158" t="s">
        <v>1064</v>
      </c>
      <c r="B14" s="159">
        <v>157</v>
      </c>
      <c r="C14" s="168"/>
      <c r="D14" s="330" t="s">
        <v>832</v>
      </c>
      <c r="E14" s="330">
        <v>13</v>
      </c>
      <c r="G14" s="163" t="s">
        <v>1037</v>
      </c>
      <c r="H14" s="164">
        <v>1604</v>
      </c>
      <c r="I14" s="810">
        <v>88</v>
      </c>
      <c r="J14" s="807" t="s">
        <v>1079</v>
      </c>
      <c r="K14" s="807"/>
    </row>
    <row r="15" spans="1:24" ht="30" customHeight="1" x14ac:dyDescent="0.25">
      <c r="A15" s="158" t="s">
        <v>426</v>
      </c>
      <c r="B15" s="159">
        <v>158</v>
      </c>
      <c r="C15" s="168"/>
      <c r="D15" s="161" t="s">
        <v>911</v>
      </c>
      <c r="E15" s="161">
        <v>14</v>
      </c>
      <c r="G15" s="165" t="s">
        <v>312</v>
      </c>
      <c r="H15" s="167">
        <v>1605</v>
      </c>
      <c r="I15" s="810">
        <v>88</v>
      </c>
      <c r="J15" s="807" t="s">
        <v>1079</v>
      </c>
      <c r="K15" s="807"/>
    </row>
    <row r="16" spans="1:24" ht="30" customHeight="1" x14ac:dyDescent="0.25">
      <c r="A16" s="158" t="s">
        <v>391</v>
      </c>
      <c r="B16" s="159">
        <v>159</v>
      </c>
      <c r="C16" s="168"/>
      <c r="D16" s="777" t="s">
        <v>916</v>
      </c>
      <c r="E16" s="777">
        <v>15</v>
      </c>
      <c r="G16" s="163" t="s">
        <v>481</v>
      </c>
      <c r="H16" s="164">
        <v>1606</v>
      </c>
      <c r="I16" s="810">
        <v>88</v>
      </c>
      <c r="J16" s="807" t="s">
        <v>1079</v>
      </c>
      <c r="K16" s="807"/>
    </row>
    <row r="17" spans="1:11" ht="30" customHeight="1" x14ac:dyDescent="0.25">
      <c r="A17" s="158" t="s">
        <v>89</v>
      </c>
      <c r="B17" s="159">
        <v>160</v>
      </c>
      <c r="C17" s="168"/>
      <c r="D17" s="690" t="s">
        <v>1081</v>
      </c>
      <c r="E17" s="161">
        <v>16</v>
      </c>
      <c r="G17" s="165" t="s">
        <v>941</v>
      </c>
      <c r="H17" s="164">
        <v>1607</v>
      </c>
      <c r="I17" s="810">
        <v>88</v>
      </c>
      <c r="J17" s="807" t="s">
        <v>1079</v>
      </c>
      <c r="K17" s="807"/>
    </row>
    <row r="18" spans="1:11" ht="30" customHeight="1" x14ac:dyDescent="0.25">
      <c r="A18" s="158" t="s">
        <v>346</v>
      </c>
      <c r="B18" s="159">
        <v>161</v>
      </c>
      <c r="C18" s="168"/>
      <c r="D18" s="161" t="s">
        <v>592</v>
      </c>
      <c r="E18" s="161">
        <v>17</v>
      </c>
      <c r="G18" s="163" t="s">
        <v>875</v>
      </c>
      <c r="H18" s="164">
        <v>1608</v>
      </c>
      <c r="I18" s="810">
        <v>88</v>
      </c>
      <c r="J18" s="807" t="s">
        <v>1079</v>
      </c>
      <c r="K18" s="807"/>
    </row>
    <row r="19" spans="1:11" ht="30" customHeight="1" x14ac:dyDescent="0.25">
      <c r="A19" s="158" t="s">
        <v>337</v>
      </c>
      <c r="B19" s="159">
        <v>162</v>
      </c>
      <c r="C19" s="168"/>
      <c r="D19" s="818" t="s">
        <v>920</v>
      </c>
      <c r="E19" s="429">
        <v>18</v>
      </c>
      <c r="G19" s="165" t="s">
        <v>111</v>
      </c>
      <c r="H19" s="167">
        <v>1609</v>
      </c>
      <c r="I19" s="810">
        <v>88</v>
      </c>
      <c r="J19" s="807" t="s">
        <v>1079</v>
      </c>
      <c r="K19" s="807"/>
    </row>
    <row r="20" spans="1:11" ht="30" customHeight="1" x14ac:dyDescent="0.25">
      <c r="A20" s="158" t="s">
        <v>333</v>
      </c>
      <c r="B20" s="159">
        <v>163</v>
      </c>
      <c r="C20" s="168"/>
      <c r="D20" s="161" t="s">
        <v>577</v>
      </c>
      <c r="E20" s="161">
        <v>19</v>
      </c>
      <c r="G20" s="163" t="s">
        <v>536</v>
      </c>
      <c r="H20" s="164">
        <v>1610</v>
      </c>
      <c r="I20" s="810">
        <v>88</v>
      </c>
      <c r="J20" s="807" t="s">
        <v>1079</v>
      </c>
      <c r="K20" s="807"/>
    </row>
    <row r="21" spans="1:11" ht="30" customHeight="1" x14ac:dyDescent="0.25">
      <c r="A21" s="158" t="s">
        <v>324</v>
      </c>
      <c r="B21" s="159">
        <v>164</v>
      </c>
      <c r="C21" s="168"/>
      <c r="D21" s="330" t="s">
        <v>583</v>
      </c>
      <c r="E21" s="330">
        <v>20</v>
      </c>
      <c r="G21" s="165" t="s">
        <v>398</v>
      </c>
      <c r="H21" s="164">
        <v>1611</v>
      </c>
      <c r="I21" s="810">
        <v>88</v>
      </c>
      <c r="J21" s="807" t="s">
        <v>1079</v>
      </c>
      <c r="K21" s="807"/>
    </row>
    <row r="22" spans="1:11" ht="30" customHeight="1" x14ac:dyDescent="0.25">
      <c r="A22" s="684" t="s">
        <v>850</v>
      </c>
      <c r="B22" s="159">
        <v>165</v>
      </c>
      <c r="C22" s="168"/>
      <c r="D22" s="161" t="s">
        <v>686</v>
      </c>
      <c r="E22" s="161">
        <v>0</v>
      </c>
      <c r="G22" s="163" t="s">
        <v>1082</v>
      </c>
      <c r="H22" s="164">
        <v>1612</v>
      </c>
      <c r="I22" s="810">
        <v>88</v>
      </c>
      <c r="J22" s="807" t="s">
        <v>1079</v>
      </c>
      <c r="K22" s="807"/>
    </row>
    <row r="23" spans="1:11" ht="30" customHeight="1" x14ac:dyDescent="0.25">
      <c r="A23" s="158" t="s">
        <v>289</v>
      </c>
      <c r="B23" s="159">
        <v>166</v>
      </c>
      <c r="C23" s="168"/>
      <c r="D23" s="330" t="s">
        <v>65</v>
      </c>
      <c r="E23" s="330">
        <v>0</v>
      </c>
      <c r="G23" s="165" t="s">
        <v>1054</v>
      </c>
      <c r="H23" s="167">
        <v>1613</v>
      </c>
      <c r="I23" s="810">
        <v>88</v>
      </c>
      <c r="J23" s="807" t="s">
        <v>1079</v>
      </c>
      <c r="K23" s="807"/>
    </row>
    <row r="24" spans="1:11" ht="30" customHeight="1" x14ac:dyDescent="0.25">
      <c r="A24" s="158" t="s">
        <v>1028</v>
      </c>
      <c r="B24" s="159">
        <v>167</v>
      </c>
      <c r="C24" s="168"/>
      <c r="D24" s="161" t="s">
        <v>569</v>
      </c>
      <c r="E24" s="161">
        <v>21</v>
      </c>
      <c r="G24" s="163" t="s">
        <v>261</v>
      </c>
      <c r="H24" s="164">
        <v>1614</v>
      </c>
      <c r="I24" s="810">
        <v>88</v>
      </c>
      <c r="J24" s="807" t="s">
        <v>1079</v>
      </c>
      <c r="K24" s="807"/>
    </row>
    <row r="25" spans="1:11" ht="30" customHeight="1" x14ac:dyDescent="0.25">
      <c r="A25" s="158" t="s">
        <v>277</v>
      </c>
      <c r="B25" s="159">
        <v>168</v>
      </c>
      <c r="C25" s="168"/>
      <c r="D25" s="330" t="s">
        <v>560</v>
      </c>
      <c r="E25" s="330">
        <v>22</v>
      </c>
      <c r="G25" s="165" t="s">
        <v>262</v>
      </c>
      <c r="H25" s="164">
        <v>1615</v>
      </c>
      <c r="I25" s="810">
        <v>88</v>
      </c>
      <c r="J25" s="807" t="s">
        <v>1079</v>
      </c>
      <c r="K25" s="807"/>
    </row>
    <row r="26" spans="1:11" ht="30" customHeight="1" x14ac:dyDescent="0.25">
      <c r="A26" s="158" t="s">
        <v>95</v>
      </c>
      <c r="B26" s="159">
        <v>169</v>
      </c>
      <c r="C26" s="168"/>
      <c r="D26" s="161" t="s">
        <v>564</v>
      </c>
      <c r="E26" s="161">
        <v>23</v>
      </c>
      <c r="G26" s="165" t="s">
        <v>629</v>
      </c>
      <c r="H26" s="164">
        <v>1616</v>
      </c>
      <c r="I26" s="810">
        <v>88</v>
      </c>
      <c r="J26" s="807" t="s">
        <v>1079</v>
      </c>
      <c r="K26" s="807"/>
    </row>
    <row r="27" spans="1:11" ht="30" customHeight="1" x14ac:dyDescent="0.25">
      <c r="A27" s="158" t="s">
        <v>186</v>
      </c>
      <c r="B27" s="159">
        <v>170</v>
      </c>
      <c r="C27" s="168"/>
      <c r="D27" s="330" t="s">
        <v>505</v>
      </c>
      <c r="E27" s="330">
        <v>24</v>
      </c>
      <c r="G27" s="163" t="s">
        <v>796</v>
      </c>
      <c r="H27" s="167">
        <v>1617</v>
      </c>
      <c r="I27" s="810">
        <v>88</v>
      </c>
      <c r="J27" s="807" t="s">
        <v>1079</v>
      </c>
      <c r="K27" s="807"/>
    </row>
    <row r="28" spans="1:11" ht="30" customHeight="1" x14ac:dyDescent="0.25">
      <c r="A28" s="158" t="s">
        <v>132</v>
      </c>
      <c r="B28" s="159">
        <v>171</v>
      </c>
      <c r="C28" s="168"/>
      <c r="D28" s="161" t="s">
        <v>540</v>
      </c>
      <c r="E28" s="161">
        <v>25</v>
      </c>
      <c r="G28" s="163" t="s">
        <v>63</v>
      </c>
      <c r="H28" s="164">
        <v>1618</v>
      </c>
      <c r="I28" s="810">
        <v>88</v>
      </c>
      <c r="J28" s="807" t="s">
        <v>1079</v>
      </c>
      <c r="K28" s="807"/>
    </row>
    <row r="29" spans="1:11" ht="30" customHeight="1" x14ac:dyDescent="0.25">
      <c r="A29" s="158" t="s">
        <v>819</v>
      </c>
      <c r="B29" s="159">
        <v>172</v>
      </c>
      <c r="C29" s="168"/>
      <c r="D29" s="330" t="s">
        <v>473</v>
      </c>
      <c r="E29" s="330">
        <v>26</v>
      </c>
      <c r="G29" s="165" t="s">
        <v>622</v>
      </c>
      <c r="H29" s="164">
        <v>1619</v>
      </c>
      <c r="I29" s="810">
        <v>88</v>
      </c>
      <c r="J29" s="807" t="s">
        <v>1079</v>
      </c>
      <c r="K29" s="807"/>
    </row>
    <row r="30" spans="1:11" ht="30" customHeight="1" x14ac:dyDescent="0.25">
      <c r="A30" s="158" t="s">
        <v>1056</v>
      </c>
      <c r="B30" s="159">
        <v>173</v>
      </c>
      <c r="C30" s="168"/>
      <c r="D30" s="161" t="s">
        <v>461</v>
      </c>
      <c r="E30" s="161">
        <v>27</v>
      </c>
      <c r="G30" s="163" t="s">
        <v>801</v>
      </c>
      <c r="H30" s="164">
        <v>1620</v>
      </c>
      <c r="I30" s="810">
        <v>88</v>
      </c>
      <c r="J30" s="807" t="s">
        <v>1079</v>
      </c>
      <c r="K30" s="807"/>
    </row>
    <row r="31" spans="1:11" ht="30" customHeight="1" x14ac:dyDescent="0.25">
      <c r="A31" s="158" t="s">
        <v>1059</v>
      </c>
      <c r="B31" s="159">
        <v>174</v>
      </c>
      <c r="C31" s="168"/>
      <c r="D31" s="330" t="s">
        <v>467</v>
      </c>
      <c r="E31" s="330">
        <v>28</v>
      </c>
      <c r="G31" s="165" t="s">
        <v>907</v>
      </c>
      <c r="H31" s="167">
        <v>1621</v>
      </c>
      <c r="I31" s="810">
        <v>88</v>
      </c>
      <c r="J31" s="807" t="s">
        <v>1079</v>
      </c>
      <c r="K31" s="807"/>
    </row>
    <row r="32" spans="1:11" ht="30" customHeight="1" x14ac:dyDescent="0.25">
      <c r="A32" s="158" t="s">
        <v>141</v>
      </c>
      <c r="B32" s="159">
        <v>175</v>
      </c>
      <c r="C32" s="168"/>
      <c r="D32" s="161" t="s">
        <v>74</v>
      </c>
      <c r="E32" s="161">
        <v>0</v>
      </c>
      <c r="G32" s="163" t="s">
        <v>910</v>
      </c>
      <c r="H32" s="164">
        <v>1622</v>
      </c>
      <c r="I32" s="810">
        <v>88</v>
      </c>
      <c r="J32" s="807" t="s">
        <v>1079</v>
      </c>
      <c r="K32" s="807"/>
    </row>
    <row r="33" spans="1:11" ht="30" customHeight="1" x14ac:dyDescent="0.25">
      <c r="A33" s="158" t="s">
        <v>865</v>
      </c>
      <c r="B33" s="159">
        <v>176</v>
      </c>
      <c r="C33" s="168"/>
      <c r="D33" s="330" t="s">
        <v>1083</v>
      </c>
      <c r="E33" s="330">
        <v>0</v>
      </c>
      <c r="G33" s="165" t="s">
        <v>835</v>
      </c>
      <c r="H33" s="164">
        <v>1623</v>
      </c>
      <c r="I33" s="810">
        <v>88</v>
      </c>
      <c r="J33" s="807" t="s">
        <v>1079</v>
      </c>
      <c r="K33" s="807"/>
    </row>
    <row r="34" spans="1:11" ht="30" customHeight="1" x14ac:dyDescent="0.25">
      <c r="A34" s="158" t="s">
        <v>1084</v>
      </c>
      <c r="B34" s="159">
        <v>177</v>
      </c>
      <c r="C34" s="168"/>
      <c r="D34" s="161" t="s">
        <v>1065</v>
      </c>
      <c r="E34" s="161">
        <v>29</v>
      </c>
      <c r="G34" s="438" t="s">
        <v>152</v>
      </c>
      <c r="H34" s="164">
        <v>1624</v>
      </c>
      <c r="I34" s="810">
        <v>88</v>
      </c>
      <c r="J34" s="807" t="s">
        <v>1079</v>
      </c>
      <c r="K34" s="807"/>
    </row>
    <row r="35" spans="1:11" ht="30" customHeight="1" x14ac:dyDescent="0.25">
      <c r="A35" s="423"/>
      <c r="B35" s="426"/>
      <c r="C35" s="168"/>
      <c r="D35" s="330" t="s">
        <v>649</v>
      </c>
      <c r="E35" s="330">
        <v>30</v>
      </c>
      <c r="G35" s="439" t="s">
        <v>38</v>
      </c>
      <c r="H35" s="167">
        <v>1625</v>
      </c>
      <c r="I35" s="810">
        <v>13</v>
      </c>
      <c r="J35" s="807" t="s">
        <v>1079</v>
      </c>
      <c r="K35" s="807"/>
    </row>
    <row r="36" spans="1:11" ht="30" customHeight="1" x14ac:dyDescent="0.25">
      <c r="A36" s="424"/>
      <c r="B36" s="426"/>
      <c r="C36" s="168"/>
      <c r="D36" s="161" t="s">
        <v>427</v>
      </c>
      <c r="E36" s="161">
        <v>31</v>
      </c>
      <c r="G36" s="439" t="s">
        <v>892</v>
      </c>
      <c r="H36" s="167">
        <v>1626</v>
      </c>
      <c r="I36" s="810">
        <v>120</v>
      </c>
      <c r="J36" s="807" t="s">
        <v>1079</v>
      </c>
      <c r="K36" s="807"/>
    </row>
    <row r="37" spans="1:11" ht="30" customHeight="1" x14ac:dyDescent="0.25">
      <c r="A37" s="423"/>
      <c r="B37" s="424"/>
      <c r="C37" s="168"/>
      <c r="D37" s="330" t="s">
        <v>433</v>
      </c>
      <c r="E37" s="330">
        <v>32</v>
      </c>
      <c r="G37" s="163" t="s">
        <v>397</v>
      </c>
      <c r="H37" s="164">
        <v>1627</v>
      </c>
      <c r="I37" s="810">
        <v>13</v>
      </c>
      <c r="J37" s="807" t="s">
        <v>1079</v>
      </c>
      <c r="K37" s="807"/>
    </row>
    <row r="38" spans="1:11" ht="30" customHeight="1" x14ac:dyDescent="0.25">
      <c r="A38" s="424"/>
      <c r="B38" s="423"/>
      <c r="C38" s="168"/>
      <c r="D38" s="161" t="s">
        <v>978</v>
      </c>
      <c r="E38" s="161">
        <v>0</v>
      </c>
      <c r="G38" s="165" t="s">
        <v>414</v>
      </c>
      <c r="H38" s="164">
        <v>1628</v>
      </c>
      <c r="I38" s="810">
        <v>13</v>
      </c>
      <c r="J38" s="807" t="s">
        <v>1079</v>
      </c>
      <c r="K38" s="807"/>
    </row>
    <row r="39" spans="1:11" ht="30" customHeight="1" x14ac:dyDescent="0.25">
      <c r="A39" s="423"/>
      <c r="B39" s="424"/>
      <c r="C39" s="168"/>
      <c r="D39" s="330" t="s">
        <v>371</v>
      </c>
      <c r="E39" s="330">
        <v>33</v>
      </c>
      <c r="G39" s="163" t="s">
        <v>487</v>
      </c>
      <c r="H39" s="167">
        <v>1629</v>
      </c>
      <c r="I39" s="810">
        <v>13</v>
      </c>
      <c r="J39" s="807" t="s">
        <v>1079</v>
      </c>
      <c r="K39" s="807"/>
    </row>
    <row r="40" spans="1:11" ht="30" customHeight="1" x14ac:dyDescent="0.25">
      <c r="A40" s="424"/>
      <c r="B40" s="423"/>
      <c r="C40" s="168"/>
      <c r="D40" s="161" t="s">
        <v>379</v>
      </c>
      <c r="E40" s="161">
        <v>34</v>
      </c>
      <c r="G40" s="165" t="s">
        <v>961</v>
      </c>
      <c r="H40" s="167">
        <v>1630</v>
      </c>
      <c r="I40" s="810">
        <v>13</v>
      </c>
      <c r="J40" s="807" t="s">
        <v>1079</v>
      </c>
      <c r="K40" s="807"/>
    </row>
    <row r="41" spans="1:11" ht="30" customHeight="1" x14ac:dyDescent="0.25">
      <c r="A41" s="423"/>
      <c r="B41" s="424"/>
      <c r="C41" s="168"/>
      <c r="D41" s="330" t="s">
        <v>710</v>
      </c>
      <c r="E41" s="330">
        <v>35</v>
      </c>
      <c r="G41" s="163" t="s">
        <v>960</v>
      </c>
      <c r="H41" s="164">
        <v>1631</v>
      </c>
      <c r="I41" s="810">
        <v>13</v>
      </c>
      <c r="J41" s="807" t="s">
        <v>1079</v>
      </c>
      <c r="K41" s="807"/>
    </row>
    <row r="42" spans="1:11" ht="30" customHeight="1" x14ac:dyDescent="0.25">
      <c r="A42" s="425"/>
      <c r="B42" s="423"/>
      <c r="C42" s="168"/>
      <c r="D42" s="161" t="s">
        <v>840</v>
      </c>
      <c r="E42" s="161">
        <v>36</v>
      </c>
      <c r="G42" s="165" t="s">
        <v>520</v>
      </c>
      <c r="H42" s="164">
        <v>1632</v>
      </c>
      <c r="I42" s="810">
        <v>13</v>
      </c>
      <c r="J42" s="807" t="s">
        <v>1079</v>
      </c>
      <c r="K42" s="807"/>
    </row>
    <row r="43" spans="1:11" ht="30" customHeight="1" x14ac:dyDescent="0.25">
      <c r="A43" s="211"/>
      <c r="B43" s="424"/>
      <c r="C43" s="168"/>
      <c r="D43" s="330" t="s">
        <v>781</v>
      </c>
      <c r="E43" s="330">
        <v>37</v>
      </c>
      <c r="G43" s="163" t="s">
        <v>413</v>
      </c>
      <c r="H43" s="167">
        <v>1633</v>
      </c>
      <c r="I43" s="810">
        <v>13</v>
      </c>
      <c r="J43" s="807" t="s">
        <v>1079</v>
      </c>
      <c r="K43" s="807"/>
    </row>
    <row r="44" spans="1:11" ht="30" customHeight="1" x14ac:dyDescent="0.25">
      <c r="A44" s="425"/>
      <c r="B44" s="426"/>
      <c r="C44" s="168"/>
      <c r="D44" s="161" t="s">
        <v>381</v>
      </c>
      <c r="E44" s="161">
        <v>38</v>
      </c>
      <c r="G44" s="165" t="s">
        <v>867</v>
      </c>
      <c r="H44" s="167">
        <v>1634</v>
      </c>
      <c r="I44" s="810">
        <v>13</v>
      </c>
      <c r="J44" s="807" t="s">
        <v>1079</v>
      </c>
      <c r="K44" s="807"/>
    </row>
    <row r="45" spans="1:11" ht="30" customHeight="1" x14ac:dyDescent="0.25">
      <c r="A45" s="211"/>
      <c r="B45" s="424"/>
      <c r="C45" s="168"/>
      <c r="D45" s="330" t="s">
        <v>90</v>
      </c>
      <c r="E45" s="330">
        <v>39</v>
      </c>
      <c r="G45" s="163" t="s">
        <v>272</v>
      </c>
      <c r="H45" s="164">
        <v>1635</v>
      </c>
      <c r="I45" s="810">
        <v>13</v>
      </c>
      <c r="J45" s="807" t="s">
        <v>1079</v>
      </c>
      <c r="K45" s="807"/>
    </row>
    <row r="46" spans="1:11" ht="30" customHeight="1" x14ac:dyDescent="0.25">
      <c r="A46" s="425"/>
      <c r="B46" s="426"/>
      <c r="C46" s="168"/>
      <c r="D46" s="161" t="s">
        <v>387</v>
      </c>
      <c r="E46" s="161">
        <v>40</v>
      </c>
      <c r="G46" s="165" t="s">
        <v>455</v>
      </c>
      <c r="H46" s="164">
        <v>1636</v>
      </c>
      <c r="I46" s="810">
        <v>13</v>
      </c>
      <c r="J46" s="807" t="s">
        <v>1079</v>
      </c>
      <c r="K46" s="807"/>
    </row>
    <row r="47" spans="1:11" ht="30" customHeight="1" x14ac:dyDescent="0.25">
      <c r="A47" s="211"/>
      <c r="B47" s="424"/>
      <c r="C47" s="168"/>
      <c r="D47" s="330" t="s">
        <v>359</v>
      </c>
      <c r="E47" s="330">
        <v>41</v>
      </c>
      <c r="G47" s="163" t="s">
        <v>1061</v>
      </c>
      <c r="H47" s="167">
        <v>1637</v>
      </c>
      <c r="I47" s="810">
        <v>13</v>
      </c>
      <c r="J47" s="807" t="s">
        <v>1079</v>
      </c>
      <c r="K47" s="807"/>
    </row>
    <row r="48" spans="1:11" ht="30" customHeight="1" x14ac:dyDescent="0.25">
      <c r="A48" s="425"/>
      <c r="B48" s="426"/>
      <c r="C48" s="168"/>
      <c r="D48" s="161" t="s">
        <v>362</v>
      </c>
      <c r="E48" s="161">
        <v>42</v>
      </c>
      <c r="G48" s="165" t="s">
        <v>707</v>
      </c>
      <c r="H48" s="167">
        <v>1638</v>
      </c>
      <c r="I48" s="810">
        <v>13</v>
      </c>
      <c r="J48" s="807" t="s">
        <v>1079</v>
      </c>
      <c r="K48" s="807"/>
    </row>
    <row r="49" spans="1:11" ht="30" customHeight="1" x14ac:dyDescent="0.25">
      <c r="A49" s="211"/>
      <c r="B49" s="424"/>
      <c r="C49" s="168"/>
      <c r="D49" s="330" t="s">
        <v>366</v>
      </c>
      <c r="E49" s="330">
        <v>43</v>
      </c>
      <c r="G49" s="163" t="s">
        <v>679</v>
      </c>
      <c r="H49" s="164">
        <v>1639</v>
      </c>
      <c r="I49" s="810">
        <v>13</v>
      </c>
      <c r="J49" s="807" t="s">
        <v>1079</v>
      </c>
      <c r="K49" s="807"/>
    </row>
    <row r="50" spans="1:11" ht="30" customHeight="1" x14ac:dyDescent="0.25">
      <c r="A50" s="211"/>
      <c r="B50" s="423"/>
      <c r="C50" s="168"/>
      <c r="D50" s="161" t="s">
        <v>998</v>
      </c>
      <c r="E50" s="161">
        <v>44</v>
      </c>
      <c r="G50" s="165" t="s">
        <v>863</v>
      </c>
      <c r="H50" s="164">
        <v>1640</v>
      </c>
      <c r="I50" s="810">
        <v>13</v>
      </c>
      <c r="J50" s="807" t="s">
        <v>1085</v>
      </c>
      <c r="K50" s="807"/>
    </row>
    <row r="51" spans="1:11" ht="30" customHeight="1" x14ac:dyDescent="0.25">
      <c r="B51" s="423"/>
      <c r="C51" s="168"/>
      <c r="D51" s="330" t="s">
        <v>844</v>
      </c>
      <c r="E51" s="330">
        <v>45</v>
      </c>
      <c r="G51" s="163" t="s">
        <v>529</v>
      </c>
      <c r="H51" s="167">
        <v>1641</v>
      </c>
      <c r="I51" s="810">
        <v>13</v>
      </c>
      <c r="J51" s="807" t="s">
        <v>1079</v>
      </c>
      <c r="K51" s="807"/>
    </row>
    <row r="52" spans="1:11" ht="30" customHeight="1" x14ac:dyDescent="0.25">
      <c r="B52" s="168"/>
      <c r="C52" s="168"/>
      <c r="D52" s="161" t="s">
        <v>1007</v>
      </c>
      <c r="E52" s="161">
        <v>46</v>
      </c>
      <c r="G52" s="165" t="s">
        <v>605</v>
      </c>
      <c r="H52" s="167">
        <v>1642</v>
      </c>
      <c r="I52" s="810">
        <v>13</v>
      </c>
      <c r="J52" s="807" t="s">
        <v>1079</v>
      </c>
      <c r="K52" s="807"/>
    </row>
    <row r="53" spans="1:11" ht="30" customHeight="1" x14ac:dyDescent="0.25">
      <c r="B53" s="168"/>
      <c r="C53" s="168"/>
      <c r="D53" s="330" t="s">
        <v>1009</v>
      </c>
      <c r="E53" s="330">
        <v>47</v>
      </c>
      <c r="G53" s="163" t="s">
        <v>937</v>
      </c>
      <c r="H53" s="164">
        <v>1643</v>
      </c>
      <c r="I53" s="810">
        <v>13</v>
      </c>
      <c r="J53" s="807" t="s">
        <v>1079</v>
      </c>
      <c r="K53" s="807"/>
    </row>
    <row r="54" spans="1:11" ht="30" customHeight="1" x14ac:dyDescent="0.25">
      <c r="B54" s="168"/>
      <c r="C54" s="168"/>
      <c r="D54" s="161" t="s">
        <v>334</v>
      </c>
      <c r="E54" s="161">
        <v>48</v>
      </c>
      <c r="G54" s="165" t="s">
        <v>873</v>
      </c>
      <c r="H54" s="164">
        <v>1644</v>
      </c>
      <c r="I54" s="810">
        <v>13</v>
      </c>
      <c r="J54" s="807" t="s">
        <v>1079</v>
      </c>
      <c r="K54" s="807"/>
    </row>
    <row r="55" spans="1:11" ht="30" customHeight="1" x14ac:dyDescent="0.25">
      <c r="B55" s="168"/>
      <c r="C55" s="168"/>
      <c r="D55" s="330" t="s">
        <v>1013</v>
      </c>
      <c r="E55" s="330">
        <v>49</v>
      </c>
      <c r="G55" s="163" t="s">
        <v>886</v>
      </c>
      <c r="H55" s="167">
        <v>1645</v>
      </c>
      <c r="I55" s="810">
        <v>13</v>
      </c>
      <c r="J55" s="807" t="s">
        <v>1079</v>
      </c>
      <c r="K55" s="807"/>
    </row>
    <row r="56" spans="1:11" ht="30" customHeight="1" x14ac:dyDescent="0.25">
      <c r="B56" s="168"/>
      <c r="C56" s="168"/>
      <c r="D56" s="161" t="s">
        <v>1015</v>
      </c>
      <c r="E56" s="161">
        <v>50</v>
      </c>
      <c r="G56" s="165" t="s">
        <v>252</v>
      </c>
      <c r="H56" s="167">
        <v>1646</v>
      </c>
      <c r="I56" s="810">
        <v>130</v>
      </c>
      <c r="J56" s="807" t="s">
        <v>1079</v>
      </c>
      <c r="K56" s="807"/>
    </row>
    <row r="57" spans="1:11" ht="30" customHeight="1" x14ac:dyDescent="0.25">
      <c r="B57" s="168"/>
      <c r="C57" s="168"/>
      <c r="D57" s="330" t="s">
        <v>1018</v>
      </c>
      <c r="E57" s="330">
        <v>51</v>
      </c>
      <c r="G57" s="163" t="s">
        <v>1041</v>
      </c>
      <c r="H57" s="164">
        <v>1647</v>
      </c>
      <c r="I57" s="810">
        <v>130</v>
      </c>
      <c r="J57" s="807" t="s">
        <v>1079</v>
      </c>
      <c r="K57" s="807"/>
    </row>
    <row r="58" spans="1:11" ht="30" customHeight="1" x14ac:dyDescent="0.25">
      <c r="B58" s="168"/>
      <c r="C58" s="168"/>
      <c r="D58" s="161" t="s">
        <v>325</v>
      </c>
      <c r="E58" s="161">
        <v>52</v>
      </c>
      <c r="G58" s="165" t="s">
        <v>264</v>
      </c>
      <c r="H58" s="164">
        <v>1648</v>
      </c>
      <c r="I58" s="810">
        <v>130</v>
      </c>
      <c r="J58" s="807" t="s">
        <v>1079</v>
      </c>
      <c r="K58" s="807"/>
    </row>
    <row r="59" spans="1:11" ht="30" customHeight="1" x14ac:dyDescent="0.25">
      <c r="B59" s="168"/>
      <c r="C59" s="168"/>
      <c r="D59" s="330" t="s">
        <v>330</v>
      </c>
      <c r="E59" s="330">
        <v>53</v>
      </c>
      <c r="G59" s="163" t="s">
        <v>263</v>
      </c>
      <c r="H59" s="167">
        <v>1649</v>
      </c>
      <c r="I59" s="810">
        <v>130</v>
      </c>
      <c r="J59" s="807" t="s">
        <v>1079</v>
      </c>
      <c r="K59" s="807"/>
    </row>
    <row r="60" spans="1:11" ht="30" customHeight="1" x14ac:dyDescent="0.25">
      <c r="B60" s="168"/>
      <c r="C60" s="168"/>
      <c r="D60" s="689" t="s">
        <v>866</v>
      </c>
      <c r="E60" s="161">
        <v>0</v>
      </c>
      <c r="G60" s="165" t="s">
        <v>266</v>
      </c>
      <c r="H60" s="167">
        <v>1650</v>
      </c>
      <c r="I60" s="810">
        <v>8</v>
      </c>
      <c r="J60" s="807" t="s">
        <v>1079</v>
      </c>
      <c r="K60" s="807"/>
    </row>
    <row r="61" spans="1:11" ht="30" customHeight="1" x14ac:dyDescent="0.25">
      <c r="B61" s="168"/>
      <c r="C61" s="168"/>
      <c r="D61" s="330" t="s">
        <v>1024</v>
      </c>
      <c r="E61" s="330">
        <v>0</v>
      </c>
      <c r="G61" s="163" t="s">
        <v>123</v>
      </c>
      <c r="H61" s="164">
        <v>1651</v>
      </c>
      <c r="I61" s="810">
        <v>8</v>
      </c>
      <c r="J61" s="807" t="s">
        <v>1079</v>
      </c>
      <c r="K61" s="807"/>
    </row>
    <row r="62" spans="1:11" ht="30" customHeight="1" x14ac:dyDescent="0.25">
      <c r="B62" s="168"/>
      <c r="C62" s="168"/>
      <c r="D62" s="161" t="s">
        <v>1029</v>
      </c>
      <c r="E62" s="161">
        <v>0</v>
      </c>
      <c r="G62" s="165" t="s">
        <v>271</v>
      </c>
      <c r="H62" s="164">
        <v>1652</v>
      </c>
      <c r="I62" s="810">
        <v>8</v>
      </c>
      <c r="J62" s="807" t="s">
        <v>1079</v>
      </c>
      <c r="K62" s="807"/>
    </row>
    <row r="63" spans="1:11" ht="30" customHeight="1" x14ac:dyDescent="0.25">
      <c r="B63" s="168"/>
      <c r="C63" s="168"/>
      <c r="D63" s="330" t="s">
        <v>724</v>
      </c>
      <c r="E63" s="330">
        <v>54</v>
      </c>
      <c r="G63" s="163" t="s">
        <v>267</v>
      </c>
      <c r="H63" s="167">
        <v>1653</v>
      </c>
      <c r="I63" s="810">
        <v>10</v>
      </c>
      <c r="J63" s="807" t="s">
        <v>1079</v>
      </c>
      <c r="K63" s="807"/>
    </row>
    <row r="64" spans="1:11" ht="30" customHeight="1" x14ac:dyDescent="0.25">
      <c r="B64" s="168"/>
      <c r="C64" s="168"/>
      <c r="D64" s="161" t="s">
        <v>278</v>
      </c>
      <c r="E64" s="161">
        <v>55</v>
      </c>
      <c r="G64" s="165" t="s">
        <v>259</v>
      </c>
      <c r="H64" s="167">
        <v>1654</v>
      </c>
      <c r="I64" s="810">
        <v>130</v>
      </c>
      <c r="J64" s="807" t="s">
        <v>1079</v>
      </c>
      <c r="K64" s="807"/>
    </row>
    <row r="65" spans="2:11" ht="30" customHeight="1" x14ac:dyDescent="0.25">
      <c r="B65" s="168"/>
      <c r="C65" s="168"/>
      <c r="D65" s="581" t="s">
        <v>734</v>
      </c>
      <c r="E65" s="330">
        <v>56</v>
      </c>
      <c r="G65" s="163" t="s">
        <v>1042</v>
      </c>
      <c r="H65" s="164">
        <v>1655</v>
      </c>
      <c r="I65" s="810">
        <v>10</v>
      </c>
      <c r="J65" s="807" t="s">
        <v>1079</v>
      </c>
      <c r="K65" s="807"/>
    </row>
    <row r="66" spans="2:11" ht="30" customHeight="1" x14ac:dyDescent="0.25">
      <c r="B66" s="168"/>
      <c r="C66" s="168"/>
      <c r="D66" s="161" t="s">
        <v>736</v>
      </c>
      <c r="E66" s="161">
        <v>57</v>
      </c>
      <c r="G66" s="163" t="s">
        <v>504</v>
      </c>
      <c r="H66" s="164">
        <v>1656</v>
      </c>
      <c r="I66" s="810">
        <v>38</v>
      </c>
      <c r="J66" s="807" t="s">
        <v>1085</v>
      </c>
      <c r="K66" s="807"/>
    </row>
    <row r="67" spans="2:11" ht="30" customHeight="1" x14ac:dyDescent="0.25">
      <c r="B67" s="168"/>
      <c r="C67" s="168"/>
      <c r="D67" s="330" t="s">
        <v>1033</v>
      </c>
      <c r="E67" s="330">
        <v>58</v>
      </c>
      <c r="G67" s="165" t="s">
        <v>974</v>
      </c>
      <c r="H67" s="167">
        <v>1657</v>
      </c>
      <c r="I67" s="810">
        <v>13</v>
      </c>
      <c r="J67" s="807" t="s">
        <v>1079</v>
      </c>
      <c r="K67" s="807"/>
    </row>
    <row r="68" spans="2:11" ht="30" customHeight="1" x14ac:dyDescent="0.25">
      <c r="B68" s="168"/>
      <c r="C68" s="168"/>
      <c r="D68" s="161" t="s">
        <v>96</v>
      </c>
      <c r="E68" s="161">
        <v>59</v>
      </c>
      <c r="G68" s="165" t="s">
        <v>109</v>
      </c>
      <c r="H68" s="167">
        <v>1658</v>
      </c>
      <c r="I68" s="810">
        <v>28</v>
      </c>
      <c r="J68" s="807" t="s">
        <v>1085</v>
      </c>
      <c r="K68" s="807"/>
    </row>
    <row r="69" spans="2:11" ht="30" customHeight="1" x14ac:dyDescent="0.25">
      <c r="B69" s="168"/>
      <c r="C69" s="168"/>
      <c r="D69" s="330" t="s">
        <v>231</v>
      </c>
      <c r="E69" s="330">
        <v>60</v>
      </c>
      <c r="G69" s="163" t="s">
        <v>934</v>
      </c>
      <c r="H69" s="164">
        <v>1659</v>
      </c>
      <c r="I69" s="810">
        <v>45</v>
      </c>
      <c r="J69" s="807" t="s">
        <v>1079</v>
      </c>
      <c r="K69" s="807"/>
    </row>
    <row r="70" spans="2:11" ht="30" customHeight="1" x14ac:dyDescent="0.25">
      <c r="B70" s="168"/>
      <c r="C70" s="168"/>
      <c r="D70" s="161" t="s">
        <v>246</v>
      </c>
      <c r="E70" s="161">
        <v>61</v>
      </c>
      <c r="G70" s="165" t="s">
        <v>446</v>
      </c>
      <c r="H70" s="164">
        <v>1660</v>
      </c>
      <c r="I70" s="810">
        <v>13</v>
      </c>
      <c r="J70" s="807" t="s">
        <v>1079</v>
      </c>
      <c r="K70" s="807"/>
    </row>
    <row r="71" spans="2:11" ht="30" customHeight="1" x14ac:dyDescent="0.25">
      <c r="B71" s="168"/>
      <c r="C71" s="168"/>
      <c r="D71" s="330" t="s">
        <v>112</v>
      </c>
      <c r="E71" s="330">
        <v>62</v>
      </c>
      <c r="G71" s="163" t="s">
        <v>450</v>
      </c>
      <c r="H71" s="167">
        <v>1661</v>
      </c>
      <c r="I71" s="810">
        <v>13</v>
      </c>
      <c r="J71" s="807" t="s">
        <v>1079</v>
      </c>
      <c r="K71" s="807"/>
    </row>
    <row r="72" spans="2:11" ht="30" customHeight="1" x14ac:dyDescent="0.25">
      <c r="B72" s="168"/>
      <c r="C72" s="168"/>
      <c r="D72" s="161" t="s">
        <v>187</v>
      </c>
      <c r="E72" s="161">
        <v>63</v>
      </c>
      <c r="G72" s="439" t="s">
        <v>347</v>
      </c>
      <c r="H72" s="167">
        <v>1662</v>
      </c>
      <c r="I72" s="810">
        <v>13</v>
      </c>
      <c r="J72" s="807" t="s">
        <v>1079</v>
      </c>
      <c r="K72" s="807"/>
    </row>
    <row r="73" spans="2:11" ht="30" customHeight="1" x14ac:dyDescent="0.25">
      <c r="B73" s="168"/>
      <c r="C73" s="168"/>
      <c r="D73" s="330" t="s">
        <v>194</v>
      </c>
      <c r="E73" s="330">
        <v>64</v>
      </c>
      <c r="G73" s="163" t="s">
        <v>373</v>
      </c>
      <c r="H73" s="164">
        <v>1663</v>
      </c>
      <c r="I73" s="810">
        <v>13</v>
      </c>
      <c r="J73" s="807" t="s">
        <v>1079</v>
      </c>
      <c r="K73" s="807"/>
    </row>
    <row r="74" spans="2:11" ht="30" customHeight="1" x14ac:dyDescent="0.25">
      <c r="B74" s="168"/>
      <c r="C74" s="168"/>
      <c r="D74" s="161" t="s">
        <v>201</v>
      </c>
      <c r="E74" s="161">
        <v>65</v>
      </c>
      <c r="G74" s="165" t="s">
        <v>301</v>
      </c>
      <c r="H74" s="164">
        <v>1664</v>
      </c>
      <c r="I74" s="810">
        <v>13</v>
      </c>
      <c r="J74" s="807" t="s">
        <v>1079</v>
      </c>
      <c r="K74" s="807"/>
    </row>
    <row r="75" spans="2:11" ht="30" customHeight="1" x14ac:dyDescent="0.25">
      <c r="B75" s="168"/>
      <c r="C75" s="168"/>
      <c r="D75" s="330" t="s">
        <v>214</v>
      </c>
      <c r="E75" s="330">
        <v>66</v>
      </c>
      <c r="G75" s="163" t="s">
        <v>787</v>
      </c>
      <c r="H75" s="167">
        <v>1665</v>
      </c>
      <c r="I75" s="810">
        <v>13</v>
      </c>
      <c r="J75" s="807" t="s">
        <v>1079</v>
      </c>
      <c r="K75" s="807"/>
    </row>
    <row r="76" spans="2:11" ht="30" customHeight="1" x14ac:dyDescent="0.25">
      <c r="B76" s="168"/>
      <c r="C76" s="168"/>
      <c r="D76" s="161" t="s">
        <v>225</v>
      </c>
      <c r="E76" s="161">
        <v>67</v>
      </c>
      <c r="G76" s="165" t="s">
        <v>758</v>
      </c>
      <c r="H76" s="167">
        <v>1666</v>
      </c>
      <c r="I76" s="810">
        <v>13</v>
      </c>
      <c r="J76" s="807" t="s">
        <v>1079</v>
      </c>
      <c r="K76" s="807"/>
    </row>
    <row r="77" spans="2:11" ht="30" customHeight="1" x14ac:dyDescent="0.25">
      <c r="B77" s="168"/>
      <c r="C77" s="168"/>
      <c r="D77" s="330" t="s">
        <v>738</v>
      </c>
      <c r="E77" s="330">
        <v>68</v>
      </c>
      <c r="G77" s="163" t="s">
        <v>412</v>
      </c>
      <c r="H77" s="164">
        <v>1667</v>
      </c>
      <c r="I77" s="810">
        <v>13</v>
      </c>
      <c r="J77" s="807" t="s">
        <v>1079</v>
      </c>
      <c r="K77" s="807"/>
    </row>
    <row r="78" spans="2:11" ht="30" customHeight="1" x14ac:dyDescent="0.25">
      <c r="B78" s="168"/>
      <c r="C78" s="168"/>
      <c r="D78" s="161" t="s">
        <v>748</v>
      </c>
      <c r="E78" s="161">
        <v>69</v>
      </c>
      <c r="G78" s="165" t="s">
        <v>409</v>
      </c>
      <c r="H78" s="164">
        <v>1668</v>
      </c>
      <c r="I78" s="810">
        <v>13</v>
      </c>
      <c r="J78" s="807" t="s">
        <v>1079</v>
      </c>
      <c r="K78" s="807"/>
    </row>
    <row r="79" spans="2:11" ht="30" customHeight="1" x14ac:dyDescent="0.25">
      <c r="B79" s="168"/>
      <c r="C79" s="168"/>
      <c r="D79" s="688" t="s">
        <v>851</v>
      </c>
      <c r="E79" s="330">
        <v>70</v>
      </c>
      <c r="G79" s="163" t="s">
        <v>983</v>
      </c>
      <c r="H79" s="167">
        <v>1669</v>
      </c>
      <c r="I79" s="810">
        <v>13</v>
      </c>
      <c r="J79" s="807" t="s">
        <v>1079</v>
      </c>
      <c r="K79" s="807"/>
    </row>
    <row r="80" spans="2:11" ht="30" customHeight="1" x14ac:dyDescent="0.25">
      <c r="B80" s="168"/>
      <c r="C80" s="168"/>
      <c r="D80" s="161" t="s">
        <v>660</v>
      </c>
      <c r="E80" s="161">
        <v>71</v>
      </c>
      <c r="G80" s="165" t="s">
        <v>970</v>
      </c>
      <c r="H80" s="167">
        <v>1670</v>
      </c>
      <c r="I80" s="810">
        <v>13</v>
      </c>
      <c r="J80" s="815" t="s">
        <v>1079</v>
      </c>
      <c r="K80" s="815"/>
    </row>
    <row r="81" spans="1:11" ht="30" customHeight="1" x14ac:dyDescent="0.25">
      <c r="B81" s="168"/>
      <c r="C81" s="168"/>
      <c r="D81" s="330" t="s">
        <v>133</v>
      </c>
      <c r="E81" s="330">
        <v>72</v>
      </c>
      <c r="G81" s="163" t="s">
        <v>406</v>
      </c>
      <c r="H81" s="164">
        <v>1671</v>
      </c>
      <c r="I81" s="814">
        <v>13</v>
      </c>
      <c r="J81" s="811" t="s">
        <v>1086</v>
      </c>
      <c r="K81" s="807" t="s">
        <v>1087</v>
      </c>
    </row>
    <row r="82" spans="1:11" ht="30" customHeight="1" x14ac:dyDescent="0.25">
      <c r="B82" s="168"/>
      <c r="C82" s="168"/>
      <c r="D82" s="161" t="s">
        <v>820</v>
      </c>
      <c r="E82" s="161">
        <v>73</v>
      </c>
      <c r="G82" s="165" t="s">
        <v>408</v>
      </c>
      <c r="H82" s="164">
        <v>1672</v>
      </c>
      <c r="I82" s="814">
        <v>13</v>
      </c>
      <c r="J82" s="811" t="s">
        <v>1086</v>
      </c>
      <c r="K82" s="807" t="s">
        <v>1087</v>
      </c>
    </row>
    <row r="83" spans="1:11" ht="30" customHeight="1" x14ac:dyDescent="0.25">
      <c r="B83" s="168"/>
      <c r="C83" s="168"/>
      <c r="D83" s="330" t="s">
        <v>870</v>
      </c>
      <c r="E83" s="330">
        <v>74</v>
      </c>
      <c r="G83" s="163" t="s">
        <v>240</v>
      </c>
      <c r="H83" s="167">
        <v>1673</v>
      </c>
      <c r="I83" s="814">
        <v>13</v>
      </c>
      <c r="J83" s="807" t="s">
        <v>1079</v>
      </c>
      <c r="K83" s="807"/>
    </row>
    <row r="84" spans="1:11" ht="30" customHeight="1" x14ac:dyDescent="0.25">
      <c r="B84" s="168"/>
      <c r="C84" s="168"/>
      <c r="D84" s="330" t="s">
        <v>183</v>
      </c>
      <c r="E84" s="330">
        <v>75</v>
      </c>
      <c r="G84" s="165" t="s">
        <v>485</v>
      </c>
      <c r="H84" s="167">
        <v>1674</v>
      </c>
      <c r="I84" s="814">
        <v>13</v>
      </c>
      <c r="J84" s="807" t="s">
        <v>1079</v>
      </c>
      <c r="K84" s="807"/>
    </row>
    <row r="85" spans="1:11" ht="30" customHeight="1" x14ac:dyDescent="0.25">
      <c r="B85" s="168"/>
      <c r="C85" s="168"/>
      <c r="D85" s="161" t="s">
        <v>142</v>
      </c>
      <c r="E85" s="161">
        <v>76</v>
      </c>
      <c r="G85" s="163" t="s">
        <v>538</v>
      </c>
      <c r="H85" s="164">
        <v>1675</v>
      </c>
      <c r="I85" s="814">
        <v>13</v>
      </c>
      <c r="J85" s="811" t="s">
        <v>1086</v>
      </c>
      <c r="K85" s="807" t="s">
        <v>1087</v>
      </c>
    </row>
    <row r="86" spans="1:11" ht="30" customHeight="1" x14ac:dyDescent="0.25">
      <c r="B86" s="168"/>
      <c r="C86" s="168"/>
      <c r="D86" s="330" t="s">
        <v>175</v>
      </c>
      <c r="E86" s="330">
        <v>77</v>
      </c>
      <c r="G86" s="165" t="s">
        <v>491</v>
      </c>
      <c r="H86" s="164">
        <v>1676</v>
      </c>
      <c r="I86" s="814">
        <v>13</v>
      </c>
      <c r="J86" s="807" t="s">
        <v>1086</v>
      </c>
      <c r="K86" s="807" t="s">
        <v>1087</v>
      </c>
    </row>
    <row r="87" spans="1:11" ht="30" customHeight="1" x14ac:dyDescent="0.25">
      <c r="B87" s="168"/>
      <c r="C87" s="168"/>
      <c r="D87" s="161" t="s">
        <v>1057</v>
      </c>
      <c r="E87" s="161">
        <v>0</v>
      </c>
      <c r="G87" s="163" t="s">
        <v>959</v>
      </c>
      <c r="H87" s="167">
        <v>1677</v>
      </c>
      <c r="I87" s="814">
        <v>13</v>
      </c>
      <c r="J87" s="807" t="s">
        <v>1079</v>
      </c>
      <c r="K87" s="807"/>
    </row>
    <row r="88" spans="1:11" ht="30" customHeight="1" x14ac:dyDescent="0.25">
      <c r="A88" s="568" t="s">
        <v>1088</v>
      </c>
      <c r="B88" s="168"/>
      <c r="C88" s="168"/>
      <c r="D88" s="819" t="s">
        <v>1089</v>
      </c>
      <c r="E88" s="820">
        <v>78</v>
      </c>
      <c r="G88" s="165" t="s">
        <v>956</v>
      </c>
      <c r="H88" s="167">
        <v>1678</v>
      </c>
      <c r="I88" s="814">
        <v>13</v>
      </c>
      <c r="J88" s="807" t="s">
        <v>1079</v>
      </c>
      <c r="K88" s="807"/>
    </row>
    <row r="89" spans="1:11" ht="30" customHeight="1" x14ac:dyDescent="0.25">
      <c r="A89" s="819" t="s">
        <v>1090</v>
      </c>
      <c r="B89" s="168"/>
      <c r="C89" s="168"/>
      <c r="D89" s="903" t="s">
        <v>1091</v>
      </c>
      <c r="E89" s="427">
        <v>79</v>
      </c>
      <c r="G89" s="163" t="s">
        <v>958</v>
      </c>
      <c r="H89" s="164">
        <v>1679</v>
      </c>
      <c r="I89" s="814">
        <v>13</v>
      </c>
      <c r="J89" s="807" t="s">
        <v>1079</v>
      </c>
      <c r="K89" s="807"/>
    </row>
    <row r="90" spans="1:11" ht="30" customHeight="1" x14ac:dyDescent="0.25">
      <c r="B90" s="168"/>
      <c r="C90" s="168"/>
      <c r="D90" s="429"/>
      <c r="E90" s="429"/>
      <c r="G90" s="165" t="s">
        <v>957</v>
      </c>
      <c r="H90" s="164">
        <v>1680</v>
      </c>
      <c r="I90" s="814">
        <v>13</v>
      </c>
      <c r="J90" s="807" t="s">
        <v>1079</v>
      </c>
      <c r="K90" s="807"/>
    </row>
    <row r="91" spans="1:11" ht="30" customHeight="1" x14ac:dyDescent="0.25">
      <c r="B91" s="168"/>
      <c r="C91" s="168"/>
      <c r="D91" s="427"/>
      <c r="E91" s="427"/>
      <c r="G91" s="163" t="s">
        <v>410</v>
      </c>
      <c r="H91" s="167">
        <v>1681</v>
      </c>
      <c r="I91" s="814">
        <v>13</v>
      </c>
      <c r="J91" s="807" t="s">
        <v>1079</v>
      </c>
      <c r="K91" s="807"/>
    </row>
    <row r="92" spans="1:11" ht="30" customHeight="1" x14ac:dyDescent="0.25">
      <c r="B92" s="168"/>
      <c r="C92" s="168"/>
      <c r="D92" s="429"/>
      <c r="E92" s="429"/>
      <c r="G92" s="165" t="s">
        <v>522</v>
      </c>
      <c r="H92" s="167">
        <v>1682</v>
      </c>
      <c r="I92" s="814">
        <v>13</v>
      </c>
      <c r="J92" s="807" t="s">
        <v>1079</v>
      </c>
      <c r="K92" s="807"/>
    </row>
    <row r="93" spans="1:11" ht="30" customHeight="1" x14ac:dyDescent="0.25">
      <c r="B93" s="168"/>
      <c r="C93" s="168"/>
      <c r="D93" s="427"/>
      <c r="E93" s="427"/>
      <c r="G93" s="163" t="s">
        <v>239</v>
      </c>
      <c r="H93" s="164">
        <v>1683</v>
      </c>
      <c r="I93" s="814">
        <v>13</v>
      </c>
      <c r="J93" s="807" t="s">
        <v>1079</v>
      </c>
      <c r="K93" s="807"/>
    </row>
    <row r="94" spans="1:11" ht="30" customHeight="1" x14ac:dyDescent="0.25">
      <c r="B94" s="168"/>
      <c r="C94" s="168"/>
      <c r="D94" s="429"/>
      <c r="E94" s="429"/>
      <c r="G94" s="165" t="s">
        <v>498</v>
      </c>
      <c r="H94" s="164">
        <v>1684</v>
      </c>
      <c r="I94" s="814">
        <v>13</v>
      </c>
      <c r="J94" s="807" t="s">
        <v>1079</v>
      </c>
      <c r="K94" s="807"/>
    </row>
    <row r="95" spans="1:11" ht="30" customHeight="1" x14ac:dyDescent="0.25">
      <c r="B95" s="168"/>
      <c r="C95" s="168"/>
      <c r="D95" s="427"/>
      <c r="E95" s="428"/>
      <c r="G95" s="163" t="s">
        <v>598</v>
      </c>
      <c r="H95" s="167">
        <v>1685</v>
      </c>
      <c r="I95" s="814">
        <v>13</v>
      </c>
      <c r="J95" s="807" t="s">
        <v>1079</v>
      </c>
      <c r="K95" s="807"/>
    </row>
    <row r="96" spans="1:11" ht="30" customHeight="1" x14ac:dyDescent="0.25">
      <c r="B96" s="168"/>
      <c r="C96" s="168"/>
      <c r="D96" s="429"/>
      <c r="E96" s="329"/>
      <c r="G96" s="165" t="s">
        <v>526</v>
      </c>
      <c r="H96" s="167">
        <v>1686</v>
      </c>
      <c r="I96" s="814">
        <v>13</v>
      </c>
      <c r="J96" s="807" t="s">
        <v>1079</v>
      </c>
      <c r="K96" s="807"/>
    </row>
    <row r="97" spans="2:11" ht="30" customHeight="1" x14ac:dyDescent="0.25">
      <c r="B97" s="168"/>
      <c r="C97" s="168"/>
      <c r="D97" s="427"/>
      <c r="E97" s="428"/>
      <c r="G97" s="163" t="s">
        <v>926</v>
      </c>
      <c r="H97" s="164">
        <v>1687</v>
      </c>
      <c r="I97" s="814">
        <v>13</v>
      </c>
      <c r="J97" s="807" t="s">
        <v>1079</v>
      </c>
      <c r="K97" s="807"/>
    </row>
    <row r="98" spans="2:11" ht="30" customHeight="1" x14ac:dyDescent="0.25">
      <c r="B98" s="168"/>
      <c r="D98" s="429"/>
      <c r="E98" s="329"/>
      <c r="G98" s="165" t="s">
        <v>928</v>
      </c>
      <c r="H98" s="164">
        <v>1688</v>
      </c>
      <c r="I98" s="814">
        <v>13</v>
      </c>
      <c r="J98" s="807" t="s">
        <v>1079</v>
      </c>
      <c r="K98" s="807"/>
    </row>
    <row r="99" spans="2:11" ht="30" customHeight="1" x14ac:dyDescent="0.25">
      <c r="B99" s="168"/>
      <c r="D99" s="427"/>
      <c r="E99" s="428"/>
      <c r="G99" s="163" t="s">
        <v>180</v>
      </c>
      <c r="H99" s="167">
        <v>1689</v>
      </c>
      <c r="I99" s="814">
        <v>3</v>
      </c>
      <c r="J99" s="807" t="s">
        <v>1086</v>
      </c>
      <c r="K99" s="807" t="s">
        <v>1087</v>
      </c>
    </row>
    <row r="100" spans="2:11" ht="30" customHeight="1" x14ac:dyDescent="0.25">
      <c r="B100" s="168"/>
      <c r="D100" s="429"/>
      <c r="E100" s="329"/>
      <c r="G100" s="165" t="s">
        <v>149</v>
      </c>
      <c r="H100" s="167">
        <v>1690</v>
      </c>
      <c r="I100" s="814">
        <v>13</v>
      </c>
      <c r="J100" s="811" t="s">
        <v>1086</v>
      </c>
      <c r="K100" s="807" t="s">
        <v>1087</v>
      </c>
    </row>
    <row r="101" spans="2:11" ht="30" customHeight="1" x14ac:dyDescent="0.25">
      <c r="B101" s="168"/>
      <c r="D101" s="427"/>
      <c r="E101" s="211"/>
      <c r="G101" s="163" t="s">
        <v>502</v>
      </c>
      <c r="H101" s="164">
        <v>1691</v>
      </c>
      <c r="I101" s="814">
        <v>13</v>
      </c>
      <c r="J101" s="811" t="s">
        <v>1086</v>
      </c>
      <c r="K101" s="807" t="s">
        <v>1087</v>
      </c>
    </row>
    <row r="102" spans="2:11" ht="30" customHeight="1" x14ac:dyDescent="0.25">
      <c r="B102" s="168"/>
      <c r="D102" s="429"/>
      <c r="E102" s="211"/>
      <c r="G102" s="165" t="s">
        <v>102</v>
      </c>
      <c r="H102" s="164">
        <v>1692</v>
      </c>
      <c r="I102" s="814">
        <v>13</v>
      </c>
      <c r="J102" s="807" t="s">
        <v>1086</v>
      </c>
      <c r="K102" s="807" t="s">
        <v>1087</v>
      </c>
    </row>
    <row r="103" spans="2:11" ht="30" customHeight="1" x14ac:dyDescent="0.25">
      <c r="B103" s="168"/>
      <c r="D103" s="394"/>
      <c r="G103" s="163" t="s">
        <v>310</v>
      </c>
      <c r="H103" s="167">
        <v>1693</v>
      </c>
      <c r="I103" s="814">
        <v>13</v>
      </c>
      <c r="J103" s="807" t="s">
        <v>1079</v>
      </c>
      <c r="K103" s="807"/>
    </row>
    <row r="104" spans="2:11" ht="30" customHeight="1" x14ac:dyDescent="0.25">
      <c r="B104" s="168"/>
      <c r="D104" s="168"/>
      <c r="G104" s="165" t="s">
        <v>499</v>
      </c>
      <c r="H104" s="167">
        <v>1694</v>
      </c>
      <c r="I104" s="814">
        <v>13</v>
      </c>
      <c r="J104" s="807" t="s">
        <v>1079</v>
      </c>
      <c r="K104" s="807"/>
    </row>
    <row r="105" spans="2:11" ht="30" customHeight="1" x14ac:dyDescent="0.25">
      <c r="B105" s="168"/>
      <c r="D105" s="168"/>
      <c r="G105" s="163" t="s">
        <v>314</v>
      </c>
      <c r="H105" s="164">
        <v>1695</v>
      </c>
      <c r="I105" s="814">
        <v>13</v>
      </c>
      <c r="J105" s="807" t="s">
        <v>1079</v>
      </c>
      <c r="K105" s="807"/>
    </row>
    <row r="106" spans="2:11" ht="30" customHeight="1" x14ac:dyDescent="0.25">
      <c r="D106" s="168"/>
      <c r="G106" s="165" t="s">
        <v>323</v>
      </c>
      <c r="H106" s="164">
        <v>1696</v>
      </c>
      <c r="I106" s="814">
        <v>13</v>
      </c>
      <c r="J106" s="807" t="s">
        <v>1079</v>
      </c>
      <c r="K106" s="807"/>
    </row>
    <row r="107" spans="2:11" ht="30" customHeight="1" x14ac:dyDescent="0.25">
      <c r="D107" s="168"/>
      <c r="G107" s="163" t="s">
        <v>311</v>
      </c>
      <c r="H107" s="167">
        <v>1697</v>
      </c>
      <c r="I107" s="814">
        <v>13</v>
      </c>
      <c r="J107" s="807" t="s">
        <v>1079</v>
      </c>
      <c r="K107" s="807" t="s">
        <v>1085</v>
      </c>
    </row>
    <row r="108" spans="2:11" ht="30" customHeight="1" x14ac:dyDescent="0.25">
      <c r="D108" s="168"/>
      <c r="G108" s="165" t="s">
        <v>254</v>
      </c>
      <c r="H108" s="167">
        <v>1698</v>
      </c>
      <c r="I108" s="814">
        <v>3</v>
      </c>
      <c r="J108" s="807" t="s">
        <v>1079</v>
      </c>
      <c r="K108" s="807" t="s">
        <v>1085</v>
      </c>
    </row>
    <row r="109" spans="2:11" ht="30" customHeight="1" x14ac:dyDescent="0.25">
      <c r="D109" s="168"/>
      <c r="G109" s="163" t="s">
        <v>255</v>
      </c>
      <c r="H109" s="164">
        <v>1699</v>
      </c>
      <c r="I109" s="814">
        <v>13</v>
      </c>
      <c r="J109" s="807" t="s">
        <v>1079</v>
      </c>
      <c r="K109" s="807" t="s">
        <v>1085</v>
      </c>
    </row>
    <row r="110" spans="2:11" ht="30" customHeight="1" x14ac:dyDescent="0.25">
      <c r="D110" s="168"/>
      <c r="G110" s="165" t="s">
        <v>39</v>
      </c>
      <c r="H110" s="164">
        <v>1700</v>
      </c>
      <c r="I110" s="814">
        <v>13</v>
      </c>
      <c r="J110" s="811" t="s">
        <v>1079</v>
      </c>
      <c r="K110" s="807" t="s">
        <v>1085</v>
      </c>
    </row>
    <row r="111" spans="2:11" ht="30" customHeight="1" x14ac:dyDescent="0.25">
      <c r="D111" s="168"/>
      <c r="G111" s="163" t="s">
        <v>686</v>
      </c>
      <c r="H111" s="167">
        <v>1701</v>
      </c>
      <c r="I111" s="814">
        <v>13</v>
      </c>
      <c r="J111" s="811" t="s">
        <v>1079</v>
      </c>
      <c r="K111" s="807" t="s">
        <v>1085</v>
      </c>
    </row>
    <row r="112" spans="2:11" ht="30" customHeight="1" x14ac:dyDescent="0.25">
      <c r="D112" s="168"/>
      <c r="G112" s="165" t="s">
        <v>369</v>
      </c>
      <c r="H112" s="167">
        <v>1702</v>
      </c>
      <c r="I112" s="814">
        <v>28</v>
      </c>
      <c r="J112" s="807" t="s">
        <v>1079</v>
      </c>
      <c r="K112" s="807"/>
    </row>
    <row r="113" spans="1:11" ht="30" customHeight="1" x14ac:dyDescent="0.25">
      <c r="D113" s="168"/>
      <c r="G113" s="163" t="s">
        <v>72</v>
      </c>
      <c r="H113" s="164">
        <v>1703</v>
      </c>
      <c r="I113" s="814">
        <v>28</v>
      </c>
      <c r="J113" s="811" t="s">
        <v>1086</v>
      </c>
      <c r="K113" s="807" t="s">
        <v>1087</v>
      </c>
    </row>
    <row r="114" spans="1:11" ht="30" customHeight="1" x14ac:dyDescent="0.25">
      <c r="D114" s="168"/>
      <c r="G114" s="165" t="s">
        <v>654</v>
      </c>
      <c r="H114" s="164">
        <v>1704</v>
      </c>
      <c r="I114" s="814">
        <v>28</v>
      </c>
      <c r="J114" s="811" t="s">
        <v>1086</v>
      </c>
      <c r="K114" s="807" t="s">
        <v>1087</v>
      </c>
    </row>
    <row r="115" spans="1:11" ht="30" customHeight="1" x14ac:dyDescent="0.25">
      <c r="D115" s="168"/>
      <c r="G115" s="163" t="s">
        <v>570</v>
      </c>
      <c r="H115" s="167">
        <v>1705</v>
      </c>
      <c r="I115" s="814">
        <v>13</v>
      </c>
      <c r="J115" s="807" t="s">
        <v>1079</v>
      </c>
      <c r="K115" s="807"/>
    </row>
    <row r="116" spans="1:11" ht="30" customHeight="1" x14ac:dyDescent="0.25">
      <c r="G116" s="165" t="s">
        <v>595</v>
      </c>
      <c r="H116" s="167">
        <v>1706</v>
      </c>
      <c r="I116" s="814">
        <v>13</v>
      </c>
      <c r="J116" s="807" t="s">
        <v>1079</v>
      </c>
      <c r="K116" s="807"/>
    </row>
    <row r="117" spans="1:11" ht="30" customHeight="1" x14ac:dyDescent="0.25">
      <c r="G117" s="163" t="s">
        <v>258</v>
      </c>
      <c r="H117" s="164">
        <v>1707</v>
      </c>
      <c r="I117" s="814">
        <v>13</v>
      </c>
      <c r="J117" s="807" t="s">
        <v>1079</v>
      </c>
      <c r="K117" s="807"/>
    </row>
    <row r="118" spans="1:11" ht="30" customHeight="1" x14ac:dyDescent="0.25">
      <c r="G118" s="165" t="s">
        <v>457</v>
      </c>
      <c r="H118" s="164">
        <v>1708</v>
      </c>
      <c r="I118" s="814">
        <v>13</v>
      </c>
      <c r="J118" s="807" t="s">
        <v>1079</v>
      </c>
      <c r="K118" s="807"/>
    </row>
    <row r="119" spans="1:11" ht="30" customHeight="1" x14ac:dyDescent="0.25">
      <c r="G119" s="163" t="s">
        <v>971</v>
      </c>
      <c r="H119" s="167">
        <v>1709</v>
      </c>
      <c r="I119" s="814">
        <v>13</v>
      </c>
      <c r="J119" s="807" t="s">
        <v>1079</v>
      </c>
      <c r="K119" s="807" t="s">
        <v>1085</v>
      </c>
    </row>
    <row r="120" spans="1:11" ht="30" customHeight="1" x14ac:dyDescent="0.25">
      <c r="G120" s="165" t="s">
        <v>459</v>
      </c>
      <c r="H120" s="167">
        <v>1710</v>
      </c>
      <c r="I120" s="814">
        <v>13</v>
      </c>
      <c r="J120" s="807" t="s">
        <v>1079</v>
      </c>
      <c r="K120" s="807" t="s">
        <v>1085</v>
      </c>
    </row>
    <row r="121" spans="1:11" ht="30" customHeight="1" x14ac:dyDescent="0.25">
      <c r="A121" s="168"/>
      <c r="G121" s="163" t="s">
        <v>117</v>
      </c>
      <c r="H121" s="164">
        <v>1711</v>
      </c>
      <c r="I121" s="814">
        <v>53</v>
      </c>
      <c r="J121" s="807" t="s">
        <v>1079</v>
      </c>
      <c r="K121" s="807" t="s">
        <v>1085</v>
      </c>
    </row>
    <row r="122" spans="1:11" ht="30" customHeight="1" x14ac:dyDescent="0.25">
      <c r="A122" s="168"/>
      <c r="G122" s="165" t="s">
        <v>119</v>
      </c>
      <c r="H122" s="164">
        <v>1712</v>
      </c>
      <c r="I122" s="814">
        <v>8</v>
      </c>
      <c r="J122" s="807" t="s">
        <v>1079</v>
      </c>
      <c r="K122" s="807" t="s">
        <v>1085</v>
      </c>
    </row>
    <row r="123" spans="1:11" ht="30" customHeight="1" x14ac:dyDescent="0.25">
      <c r="A123" s="168"/>
      <c r="G123" s="163" t="s">
        <v>118</v>
      </c>
      <c r="H123" s="167">
        <v>1713</v>
      </c>
      <c r="I123" s="814">
        <v>8</v>
      </c>
      <c r="J123" s="811" t="s">
        <v>1079</v>
      </c>
      <c r="K123" s="807" t="s">
        <v>1085</v>
      </c>
    </row>
    <row r="124" spans="1:11" ht="30" customHeight="1" x14ac:dyDescent="0.25">
      <c r="A124" s="168"/>
      <c r="G124" s="165" t="s">
        <v>116</v>
      </c>
      <c r="H124" s="167">
        <v>1714</v>
      </c>
      <c r="I124" s="814">
        <v>53</v>
      </c>
      <c r="J124" s="811" t="s">
        <v>1079</v>
      </c>
      <c r="K124" s="807" t="s">
        <v>1085</v>
      </c>
    </row>
    <row r="125" spans="1:11" ht="30" customHeight="1" x14ac:dyDescent="0.25">
      <c r="A125" s="168"/>
      <c r="G125" s="163" t="s">
        <v>120</v>
      </c>
      <c r="H125" s="164">
        <v>1715</v>
      </c>
      <c r="I125" s="814">
        <v>1</v>
      </c>
      <c r="J125" s="807" t="s">
        <v>1079</v>
      </c>
      <c r="K125" s="807" t="s">
        <v>1085</v>
      </c>
    </row>
    <row r="126" spans="1:11" ht="30" customHeight="1" x14ac:dyDescent="0.25">
      <c r="A126" s="168"/>
      <c r="G126" s="165" t="s">
        <v>527</v>
      </c>
      <c r="H126" s="164">
        <v>1716</v>
      </c>
      <c r="I126" s="814">
        <v>13</v>
      </c>
      <c r="J126" s="807" t="s">
        <v>1079</v>
      </c>
      <c r="K126" s="807"/>
    </row>
    <row r="127" spans="1:11" ht="30" customHeight="1" x14ac:dyDescent="0.25">
      <c r="A127" s="168"/>
      <c r="G127" s="163" t="s">
        <v>689</v>
      </c>
      <c r="H127" s="167">
        <v>1717</v>
      </c>
      <c r="I127" s="814">
        <v>60</v>
      </c>
      <c r="J127" s="807" t="s">
        <v>1079</v>
      </c>
      <c r="K127" s="807"/>
    </row>
    <row r="128" spans="1:11" ht="30" customHeight="1" x14ac:dyDescent="0.25">
      <c r="A128" s="168"/>
      <c r="G128" s="165" t="s">
        <v>425</v>
      </c>
      <c r="H128" s="167">
        <v>1718</v>
      </c>
      <c r="I128" s="814">
        <v>13</v>
      </c>
      <c r="J128" s="807" t="s">
        <v>1079</v>
      </c>
      <c r="K128" s="807"/>
    </row>
    <row r="129" spans="1:11" ht="30" customHeight="1" x14ac:dyDescent="0.25">
      <c r="A129" s="168"/>
      <c r="G129" s="163" t="s">
        <v>479</v>
      </c>
      <c r="H129" s="164">
        <v>1719</v>
      </c>
      <c r="I129" s="814">
        <v>13</v>
      </c>
      <c r="J129" s="807" t="s">
        <v>1079</v>
      </c>
      <c r="K129" s="807"/>
    </row>
    <row r="130" spans="1:11" ht="30" customHeight="1" x14ac:dyDescent="0.25">
      <c r="A130" s="168"/>
      <c r="G130" s="165" t="s">
        <v>833</v>
      </c>
      <c r="H130" s="164">
        <v>1720</v>
      </c>
      <c r="I130" s="814">
        <v>88</v>
      </c>
      <c r="J130" s="807" t="s">
        <v>1079</v>
      </c>
      <c r="K130" s="807"/>
    </row>
    <row r="131" spans="1:11" ht="30" customHeight="1" x14ac:dyDescent="0.25">
      <c r="A131" s="168"/>
      <c r="G131" s="163" t="s">
        <v>401</v>
      </c>
      <c r="H131" s="167">
        <v>1721</v>
      </c>
      <c r="I131" s="814">
        <v>13</v>
      </c>
      <c r="J131" s="807" t="s">
        <v>1079</v>
      </c>
      <c r="K131" s="807"/>
    </row>
    <row r="132" spans="1:11" ht="30" customHeight="1" x14ac:dyDescent="0.25">
      <c r="A132" s="168"/>
      <c r="G132" s="439" t="s">
        <v>982</v>
      </c>
      <c r="H132" s="167">
        <v>1722</v>
      </c>
      <c r="I132" s="814">
        <v>13</v>
      </c>
      <c r="J132" s="807" t="s">
        <v>1079</v>
      </c>
      <c r="K132" s="807"/>
    </row>
    <row r="133" spans="1:11" ht="30" customHeight="1" x14ac:dyDescent="0.25">
      <c r="A133" s="168"/>
      <c r="G133" s="165" t="s">
        <v>407</v>
      </c>
      <c r="H133" s="164">
        <v>1723</v>
      </c>
      <c r="I133" s="814">
        <v>13</v>
      </c>
      <c r="J133" s="807" t="s">
        <v>1079</v>
      </c>
      <c r="K133" s="807"/>
    </row>
    <row r="134" spans="1:11" ht="30" customHeight="1" x14ac:dyDescent="0.25">
      <c r="G134" s="163" t="s">
        <v>228</v>
      </c>
      <c r="H134" s="164">
        <v>1724</v>
      </c>
      <c r="I134" s="814">
        <v>13</v>
      </c>
      <c r="J134" s="807" t="s">
        <v>1079</v>
      </c>
      <c r="K134" s="807"/>
    </row>
    <row r="135" spans="1:11" ht="30" customHeight="1" x14ac:dyDescent="0.25">
      <c r="G135" s="165" t="s">
        <v>815</v>
      </c>
      <c r="H135" s="167">
        <v>1725</v>
      </c>
      <c r="I135" s="814">
        <v>13</v>
      </c>
      <c r="J135" s="807" t="s">
        <v>1079</v>
      </c>
      <c r="K135" s="807"/>
    </row>
    <row r="136" spans="1:11" ht="30" customHeight="1" x14ac:dyDescent="0.25">
      <c r="G136" s="163" t="s">
        <v>197</v>
      </c>
      <c r="H136" s="167">
        <v>1726</v>
      </c>
      <c r="I136" s="814">
        <v>13</v>
      </c>
      <c r="J136" s="807" t="s">
        <v>1079</v>
      </c>
      <c r="K136" s="807"/>
    </row>
    <row r="137" spans="1:11" ht="30" customHeight="1" x14ac:dyDescent="0.25">
      <c r="G137" s="165" t="s">
        <v>202</v>
      </c>
      <c r="H137" s="164">
        <v>1727</v>
      </c>
      <c r="I137" s="814">
        <v>13</v>
      </c>
      <c r="J137" s="807" t="s">
        <v>1079</v>
      </c>
      <c r="K137" s="807"/>
    </row>
    <row r="138" spans="1:11" ht="30" customHeight="1" x14ac:dyDescent="0.25">
      <c r="G138" s="163" t="s">
        <v>136</v>
      </c>
      <c r="H138" s="164">
        <v>1728</v>
      </c>
      <c r="I138" s="814">
        <v>13</v>
      </c>
      <c r="J138" s="807" t="s">
        <v>1079</v>
      </c>
      <c r="K138" s="807"/>
    </row>
    <row r="139" spans="1:11" ht="30" customHeight="1" x14ac:dyDescent="0.25">
      <c r="G139" s="165" t="s">
        <v>161</v>
      </c>
      <c r="H139" s="167">
        <v>1729</v>
      </c>
      <c r="I139" s="814">
        <v>13</v>
      </c>
      <c r="J139" s="807" t="s">
        <v>1079</v>
      </c>
      <c r="K139" s="807"/>
    </row>
    <row r="140" spans="1:11" ht="30" customHeight="1" x14ac:dyDescent="0.25">
      <c r="D140" s="148"/>
      <c r="G140" s="163" t="s">
        <v>350</v>
      </c>
      <c r="H140" s="167">
        <v>1730</v>
      </c>
      <c r="I140" s="814">
        <v>13</v>
      </c>
      <c r="J140" s="807" t="s">
        <v>1079</v>
      </c>
      <c r="K140" s="807"/>
    </row>
    <row r="141" spans="1:11" ht="30" customHeight="1" x14ac:dyDescent="0.25">
      <c r="G141" s="165" t="s">
        <v>567</v>
      </c>
      <c r="H141" s="164">
        <v>1731</v>
      </c>
      <c r="I141" s="814">
        <v>13</v>
      </c>
      <c r="J141" s="807" t="s">
        <v>1079</v>
      </c>
      <c r="K141" s="807"/>
    </row>
    <row r="142" spans="1:11" ht="30" customHeight="1" x14ac:dyDescent="0.25">
      <c r="G142" s="163" t="s">
        <v>987</v>
      </c>
      <c r="H142" s="164">
        <v>1732</v>
      </c>
      <c r="I142" s="814">
        <v>13</v>
      </c>
      <c r="J142" s="807" t="s">
        <v>1079</v>
      </c>
      <c r="K142" s="807"/>
    </row>
    <row r="143" spans="1:11" ht="30" customHeight="1" x14ac:dyDescent="0.25">
      <c r="G143" s="165" t="s">
        <v>400</v>
      </c>
      <c r="H143" s="167">
        <v>1733</v>
      </c>
      <c r="I143" s="814">
        <v>13</v>
      </c>
      <c r="J143" s="807" t="s">
        <v>1079</v>
      </c>
      <c r="K143" s="807"/>
    </row>
    <row r="144" spans="1:11" ht="30" customHeight="1" x14ac:dyDescent="0.25">
      <c r="G144" s="163" t="s">
        <v>511</v>
      </c>
      <c r="H144" s="167">
        <v>1734</v>
      </c>
      <c r="I144" s="814">
        <v>13</v>
      </c>
      <c r="J144" s="807" t="s">
        <v>1079</v>
      </c>
      <c r="K144" s="807"/>
    </row>
    <row r="145" spans="1:11" ht="30" customHeight="1" x14ac:dyDescent="0.25">
      <c r="G145" s="165" t="s">
        <v>467</v>
      </c>
      <c r="H145" s="164">
        <v>1735</v>
      </c>
      <c r="I145" s="814">
        <v>13</v>
      </c>
      <c r="J145" s="807" t="s">
        <v>1079</v>
      </c>
      <c r="K145" s="807"/>
    </row>
    <row r="146" spans="1:11" ht="30" customHeight="1" x14ac:dyDescent="0.25">
      <c r="G146" s="163" t="s">
        <v>949</v>
      </c>
      <c r="H146" s="164">
        <v>1736</v>
      </c>
      <c r="I146" s="814">
        <v>13</v>
      </c>
      <c r="J146" s="807" t="s">
        <v>1079</v>
      </c>
      <c r="K146" s="807"/>
    </row>
    <row r="147" spans="1:11" ht="30" customHeight="1" x14ac:dyDescent="0.25">
      <c r="G147" s="165" t="s">
        <v>113</v>
      </c>
      <c r="H147" s="167">
        <v>1737</v>
      </c>
      <c r="I147" s="814">
        <v>53</v>
      </c>
      <c r="J147" s="807" t="s">
        <v>1079</v>
      </c>
      <c r="K147" s="807" t="s">
        <v>1085</v>
      </c>
    </row>
    <row r="148" spans="1:11" ht="30" customHeight="1" x14ac:dyDescent="0.25">
      <c r="G148" s="490" t="s">
        <v>837</v>
      </c>
      <c r="H148" s="167">
        <v>1738</v>
      </c>
      <c r="I148" s="814">
        <v>13</v>
      </c>
      <c r="J148" s="807" t="s">
        <v>1086</v>
      </c>
      <c r="K148" s="807" t="s">
        <v>809</v>
      </c>
    </row>
    <row r="149" spans="1:11" ht="30" customHeight="1" x14ac:dyDescent="0.25">
      <c r="G149" s="163" t="s">
        <v>500</v>
      </c>
      <c r="H149" s="164">
        <v>1739</v>
      </c>
      <c r="I149" s="814">
        <v>13</v>
      </c>
      <c r="J149" s="811" t="s">
        <v>1086</v>
      </c>
      <c r="K149" s="807" t="s">
        <v>1087</v>
      </c>
    </row>
    <row r="150" spans="1:11" ht="30" customHeight="1" x14ac:dyDescent="0.25">
      <c r="G150" s="165" t="s">
        <v>299</v>
      </c>
      <c r="H150" s="164">
        <v>1740</v>
      </c>
      <c r="I150" s="814">
        <v>13</v>
      </c>
      <c r="J150" s="807" t="s">
        <v>1079</v>
      </c>
      <c r="K150" s="807"/>
    </row>
    <row r="151" spans="1:11" ht="30" customHeight="1" x14ac:dyDescent="0.25">
      <c r="G151" s="163" t="s">
        <v>303</v>
      </c>
      <c r="H151" s="167">
        <v>1741</v>
      </c>
      <c r="I151" s="814">
        <v>13</v>
      </c>
      <c r="J151" s="807" t="s">
        <v>1079</v>
      </c>
      <c r="K151" s="807"/>
    </row>
    <row r="152" spans="1:11" ht="30" customHeight="1" x14ac:dyDescent="0.25">
      <c r="G152" s="165" t="s">
        <v>1047</v>
      </c>
      <c r="H152" s="167">
        <v>1742</v>
      </c>
      <c r="I152" s="814">
        <v>13</v>
      </c>
      <c r="J152" s="807" t="s">
        <v>1079</v>
      </c>
      <c r="K152" s="807"/>
    </row>
    <row r="153" spans="1:11" ht="30" customHeight="1" x14ac:dyDescent="0.25">
      <c r="G153" s="163" t="s">
        <v>1071</v>
      </c>
      <c r="H153" s="164">
        <v>1743</v>
      </c>
      <c r="I153" s="814">
        <v>13</v>
      </c>
      <c r="J153" s="807" t="s">
        <v>1079</v>
      </c>
      <c r="K153" s="807" t="s">
        <v>1085</v>
      </c>
    </row>
    <row r="154" spans="1:11" ht="30" customHeight="1" x14ac:dyDescent="0.25">
      <c r="G154" s="165" t="s">
        <v>137</v>
      </c>
      <c r="H154" s="164">
        <v>1744</v>
      </c>
      <c r="I154" s="814">
        <v>13</v>
      </c>
      <c r="J154" s="807" t="s">
        <v>1079</v>
      </c>
      <c r="K154" s="807"/>
    </row>
    <row r="155" spans="1:11" ht="30" customHeight="1" x14ac:dyDescent="0.25">
      <c r="G155" s="163" t="s">
        <v>667</v>
      </c>
      <c r="H155" s="167">
        <v>1745</v>
      </c>
      <c r="I155" s="814">
        <v>13</v>
      </c>
      <c r="J155" s="807" t="s">
        <v>1079</v>
      </c>
      <c r="K155" s="807"/>
    </row>
    <row r="156" spans="1:11" ht="30" customHeight="1" x14ac:dyDescent="0.25">
      <c r="G156" s="165" t="s">
        <v>881</v>
      </c>
      <c r="H156" s="167">
        <v>1746</v>
      </c>
      <c r="I156" s="814">
        <v>28</v>
      </c>
      <c r="J156" s="811" t="s">
        <v>1086</v>
      </c>
      <c r="K156" s="807" t="s">
        <v>1087</v>
      </c>
    </row>
    <row r="157" spans="1:11" ht="30" customHeight="1" x14ac:dyDescent="0.25">
      <c r="G157" s="163" t="s">
        <v>965</v>
      </c>
      <c r="H157" s="164">
        <v>1747</v>
      </c>
      <c r="I157" s="814">
        <v>13</v>
      </c>
      <c r="J157" s="807" t="s">
        <v>1079</v>
      </c>
      <c r="K157" s="807"/>
    </row>
    <row r="158" spans="1:11" ht="30" customHeight="1" x14ac:dyDescent="0.25">
      <c r="G158" s="165" t="s">
        <v>751</v>
      </c>
      <c r="H158" s="164">
        <v>1748</v>
      </c>
      <c r="I158" s="814">
        <v>13</v>
      </c>
      <c r="J158" s="807" t="s">
        <v>1079</v>
      </c>
      <c r="K158" s="807"/>
    </row>
    <row r="159" spans="1:11" ht="30" customHeight="1" x14ac:dyDescent="0.25">
      <c r="A159" s="148"/>
      <c r="G159" s="163" t="s">
        <v>650</v>
      </c>
      <c r="H159" s="167">
        <v>1749</v>
      </c>
      <c r="I159" s="814">
        <v>13</v>
      </c>
      <c r="J159" s="807" t="s">
        <v>1079</v>
      </c>
      <c r="K159" s="807"/>
    </row>
    <row r="160" spans="1:11" ht="30" customHeight="1" x14ac:dyDescent="0.25">
      <c r="G160" s="165" t="s">
        <v>861</v>
      </c>
      <c r="H160" s="167">
        <v>1750</v>
      </c>
      <c r="I160" s="814">
        <v>13</v>
      </c>
      <c r="J160" s="807" t="s">
        <v>1079</v>
      </c>
      <c r="K160" s="807" t="s">
        <v>1085</v>
      </c>
    </row>
    <row r="161" spans="7:11" ht="30" customHeight="1" x14ac:dyDescent="0.25">
      <c r="G161" s="163" t="s">
        <v>862</v>
      </c>
      <c r="H161" s="164">
        <v>1751</v>
      </c>
      <c r="I161" s="814">
        <v>13</v>
      </c>
      <c r="J161" s="807" t="s">
        <v>1079</v>
      </c>
      <c r="K161" s="807"/>
    </row>
    <row r="162" spans="7:11" ht="30" customHeight="1" x14ac:dyDescent="0.25">
      <c r="G162" s="165" t="s">
        <v>645</v>
      </c>
      <c r="H162" s="164">
        <v>1752</v>
      </c>
      <c r="I162" s="814">
        <v>28</v>
      </c>
      <c r="J162" s="807" t="s">
        <v>1086</v>
      </c>
      <c r="K162" s="807" t="s">
        <v>1087</v>
      </c>
    </row>
    <row r="163" spans="7:11" ht="30" customHeight="1" x14ac:dyDescent="0.25">
      <c r="G163" s="163" t="s">
        <v>643</v>
      </c>
      <c r="H163" s="167">
        <v>1753</v>
      </c>
      <c r="I163" s="814">
        <v>28</v>
      </c>
      <c r="J163" s="811" t="s">
        <v>1086</v>
      </c>
      <c r="K163" s="807" t="s">
        <v>1087</v>
      </c>
    </row>
    <row r="164" spans="7:11" ht="30" customHeight="1" x14ac:dyDescent="0.25">
      <c r="G164" s="165" t="s">
        <v>1067</v>
      </c>
      <c r="H164" s="167">
        <v>1754</v>
      </c>
      <c r="I164" s="814">
        <v>28</v>
      </c>
      <c r="J164" s="811" t="s">
        <v>1086</v>
      </c>
      <c r="K164" s="807" t="s">
        <v>1087</v>
      </c>
    </row>
    <row r="165" spans="7:11" ht="30" customHeight="1" x14ac:dyDescent="0.25">
      <c r="G165" s="163" t="s">
        <v>104</v>
      </c>
      <c r="H165" s="164">
        <v>1755</v>
      </c>
      <c r="I165" s="814">
        <v>28</v>
      </c>
      <c r="J165" s="807" t="s">
        <v>1079</v>
      </c>
      <c r="K165" s="807" t="s">
        <v>1085</v>
      </c>
    </row>
    <row r="166" spans="7:11" ht="30" customHeight="1" x14ac:dyDescent="0.25">
      <c r="G166" s="163" t="s">
        <v>452</v>
      </c>
      <c r="H166" s="164">
        <v>1756</v>
      </c>
      <c r="I166" s="814">
        <v>13</v>
      </c>
      <c r="J166" s="807" t="s">
        <v>1079</v>
      </c>
      <c r="K166" s="807"/>
    </row>
    <row r="167" spans="7:11" ht="30" customHeight="1" x14ac:dyDescent="0.25">
      <c r="G167" s="165" t="s">
        <v>453</v>
      </c>
      <c r="H167" s="167">
        <v>1757</v>
      </c>
      <c r="I167" s="814">
        <v>13</v>
      </c>
      <c r="J167" s="807" t="s">
        <v>1079</v>
      </c>
      <c r="K167" s="807"/>
    </row>
    <row r="168" spans="7:11" ht="30" customHeight="1" x14ac:dyDescent="0.25">
      <c r="G168" s="163" t="s">
        <v>454</v>
      </c>
      <c r="H168" s="167">
        <v>1758</v>
      </c>
      <c r="I168" s="814">
        <v>13</v>
      </c>
      <c r="J168" s="807" t="s">
        <v>1079</v>
      </c>
      <c r="K168" s="807"/>
    </row>
    <row r="169" spans="7:11" ht="30" customHeight="1" x14ac:dyDescent="0.25">
      <c r="G169" s="165" t="s">
        <v>494</v>
      </c>
      <c r="H169" s="164">
        <v>1759</v>
      </c>
      <c r="I169" s="814">
        <v>38</v>
      </c>
      <c r="J169" s="811" t="s">
        <v>1086</v>
      </c>
      <c r="K169" s="807" t="s">
        <v>1087</v>
      </c>
    </row>
    <row r="170" spans="7:11" ht="30" customHeight="1" x14ac:dyDescent="0.25">
      <c r="G170" s="163" t="s">
        <v>741</v>
      </c>
      <c r="H170" s="164">
        <v>1760</v>
      </c>
      <c r="I170" s="814">
        <v>0</v>
      </c>
      <c r="J170" s="807" t="s">
        <v>1079</v>
      </c>
      <c r="K170" s="807" t="s">
        <v>1085</v>
      </c>
    </row>
    <row r="171" spans="7:11" ht="30" customHeight="1" x14ac:dyDescent="0.25">
      <c r="G171" s="165" t="s">
        <v>200</v>
      </c>
      <c r="H171" s="167">
        <v>1761</v>
      </c>
      <c r="I171" s="814">
        <v>13</v>
      </c>
      <c r="J171" s="807" t="s">
        <v>1079</v>
      </c>
      <c r="K171" s="807"/>
    </row>
    <row r="172" spans="7:11" ht="30" customHeight="1" x14ac:dyDescent="0.25">
      <c r="G172" s="163" t="s">
        <v>232</v>
      </c>
      <c r="H172" s="167">
        <v>1762</v>
      </c>
      <c r="I172" s="814">
        <v>13</v>
      </c>
      <c r="J172" s="807" t="s">
        <v>1079</v>
      </c>
      <c r="K172" s="807"/>
    </row>
    <row r="173" spans="7:11" ht="30" customHeight="1" x14ac:dyDescent="0.25">
      <c r="G173" s="165" t="s">
        <v>1048</v>
      </c>
      <c r="H173" s="164">
        <v>1763</v>
      </c>
      <c r="I173" s="814">
        <v>13</v>
      </c>
      <c r="J173" s="807" t="s">
        <v>1079</v>
      </c>
      <c r="K173" s="807"/>
    </row>
    <row r="174" spans="7:11" ht="30" customHeight="1" x14ac:dyDescent="0.25">
      <c r="G174" s="163" t="s">
        <v>205</v>
      </c>
      <c r="H174" s="164">
        <v>1764</v>
      </c>
      <c r="I174" s="814">
        <v>13</v>
      </c>
      <c r="J174" s="807" t="s">
        <v>1079</v>
      </c>
      <c r="K174" s="807"/>
    </row>
    <row r="175" spans="7:11" ht="30" customHeight="1" x14ac:dyDescent="0.25">
      <c r="G175" s="165" t="s">
        <v>221</v>
      </c>
      <c r="H175" s="167">
        <v>1765</v>
      </c>
      <c r="I175" s="814">
        <v>13</v>
      </c>
      <c r="J175" s="807" t="s">
        <v>1079</v>
      </c>
      <c r="K175" s="807"/>
    </row>
    <row r="176" spans="7:11" ht="30" customHeight="1" x14ac:dyDescent="0.25">
      <c r="G176" s="163" t="s">
        <v>213</v>
      </c>
      <c r="H176" s="167">
        <v>1766</v>
      </c>
      <c r="I176" s="814">
        <v>13</v>
      </c>
      <c r="J176" s="807" t="s">
        <v>1079</v>
      </c>
      <c r="K176" s="807"/>
    </row>
    <row r="177" spans="7:11" ht="30" customHeight="1" x14ac:dyDescent="0.25">
      <c r="G177" s="165" t="s">
        <v>1049</v>
      </c>
      <c r="H177" s="164">
        <v>1767</v>
      </c>
      <c r="I177" s="814">
        <v>13</v>
      </c>
      <c r="J177" s="807" t="s">
        <v>1079</v>
      </c>
      <c r="K177" s="807"/>
    </row>
    <row r="178" spans="7:11" ht="30" customHeight="1" x14ac:dyDescent="0.25">
      <c r="G178" s="163" t="s">
        <v>415</v>
      </c>
      <c r="H178" s="164">
        <v>1768</v>
      </c>
      <c r="I178" s="814">
        <v>13</v>
      </c>
      <c r="J178" s="807" t="s">
        <v>1079</v>
      </c>
      <c r="K178" s="807"/>
    </row>
    <row r="179" spans="7:11" ht="30" customHeight="1" x14ac:dyDescent="0.25">
      <c r="G179" s="165" t="s">
        <v>943</v>
      </c>
      <c r="H179" s="167">
        <v>1769</v>
      </c>
      <c r="I179" s="814">
        <v>45</v>
      </c>
      <c r="J179" s="807" t="s">
        <v>1079</v>
      </c>
      <c r="K179" s="807"/>
    </row>
    <row r="180" spans="7:11" ht="30" customHeight="1" x14ac:dyDescent="0.25">
      <c r="G180" s="163" t="s">
        <v>422</v>
      </c>
      <c r="H180" s="167">
        <v>1770</v>
      </c>
      <c r="I180" s="814">
        <v>13</v>
      </c>
      <c r="J180" s="807" t="s">
        <v>1079</v>
      </c>
      <c r="K180" s="807"/>
    </row>
    <row r="181" spans="7:11" ht="30" customHeight="1" x14ac:dyDescent="0.25">
      <c r="G181" s="165" t="s">
        <v>989</v>
      </c>
      <c r="H181" s="164">
        <v>1771</v>
      </c>
      <c r="I181" s="814">
        <v>13</v>
      </c>
      <c r="J181" s="807" t="s">
        <v>1079</v>
      </c>
      <c r="K181" s="807"/>
    </row>
    <row r="182" spans="7:11" ht="30" customHeight="1" x14ac:dyDescent="0.25">
      <c r="G182" s="163" t="s">
        <v>962</v>
      </c>
      <c r="H182" s="164">
        <v>1772</v>
      </c>
      <c r="I182" s="814">
        <v>13</v>
      </c>
      <c r="J182" s="807" t="s">
        <v>1079</v>
      </c>
      <c r="K182" s="807" t="s">
        <v>1085</v>
      </c>
    </row>
    <row r="183" spans="7:11" ht="30" customHeight="1" x14ac:dyDescent="0.25">
      <c r="G183" s="165" t="s">
        <v>574</v>
      </c>
      <c r="H183" s="167">
        <v>1773</v>
      </c>
      <c r="I183" s="814">
        <v>13</v>
      </c>
      <c r="J183" s="807" t="s">
        <v>1079</v>
      </c>
      <c r="K183" s="807"/>
    </row>
    <row r="184" spans="7:11" ht="30" customHeight="1" x14ac:dyDescent="0.25">
      <c r="G184" s="163" t="s">
        <v>322</v>
      </c>
      <c r="H184" s="167">
        <v>1774</v>
      </c>
      <c r="I184" s="814">
        <v>13</v>
      </c>
      <c r="J184" s="807" t="s">
        <v>1079</v>
      </c>
      <c r="K184" s="807"/>
    </row>
    <row r="185" spans="7:11" ht="30" customHeight="1" x14ac:dyDescent="0.25">
      <c r="G185" s="165" t="s">
        <v>273</v>
      </c>
      <c r="H185" s="164">
        <v>1775</v>
      </c>
      <c r="I185" s="814">
        <v>26</v>
      </c>
      <c r="J185" s="807" t="s">
        <v>1079</v>
      </c>
      <c r="K185" s="807"/>
    </row>
    <row r="186" spans="7:11" ht="30" customHeight="1" x14ac:dyDescent="0.25">
      <c r="G186" s="163" t="s">
        <v>274</v>
      </c>
      <c r="H186" s="164">
        <v>1776</v>
      </c>
      <c r="I186" s="814">
        <v>43</v>
      </c>
      <c r="J186" s="807" t="s">
        <v>1079</v>
      </c>
      <c r="K186" s="807"/>
    </row>
    <row r="187" spans="7:11" ht="30" customHeight="1" x14ac:dyDescent="0.25">
      <c r="G187" s="165" t="s">
        <v>60</v>
      </c>
      <c r="H187" s="167">
        <v>1777</v>
      </c>
      <c r="I187" s="814">
        <v>13</v>
      </c>
      <c r="J187" s="807" t="s">
        <v>1079</v>
      </c>
      <c r="K187" s="807"/>
    </row>
    <row r="188" spans="7:11" ht="30" customHeight="1" x14ac:dyDescent="0.25">
      <c r="G188" s="163" t="s">
        <v>985</v>
      </c>
      <c r="H188" s="167">
        <v>1778</v>
      </c>
      <c r="I188" s="814">
        <v>13</v>
      </c>
      <c r="J188" s="807" t="s">
        <v>1079</v>
      </c>
      <c r="K188" s="807"/>
    </row>
    <row r="189" spans="7:11" ht="30" customHeight="1" x14ac:dyDescent="0.25">
      <c r="G189" s="165" t="s">
        <v>750</v>
      </c>
      <c r="H189" s="164">
        <v>1779</v>
      </c>
      <c r="I189" s="814">
        <v>13</v>
      </c>
      <c r="J189" s="807" t="s">
        <v>1079</v>
      </c>
      <c r="K189" s="807"/>
    </row>
    <row r="190" spans="7:11" ht="30" customHeight="1" x14ac:dyDescent="0.25">
      <c r="G190" s="163" t="s">
        <v>466</v>
      </c>
      <c r="H190" s="164">
        <v>1780</v>
      </c>
      <c r="I190" s="814">
        <v>13</v>
      </c>
      <c r="J190" s="807" t="s">
        <v>1079</v>
      </c>
      <c r="K190" s="807"/>
    </row>
    <row r="191" spans="7:11" ht="30" customHeight="1" x14ac:dyDescent="0.25">
      <c r="G191" s="165" t="s">
        <v>480</v>
      </c>
      <c r="H191" s="167">
        <v>1781</v>
      </c>
      <c r="I191" s="814">
        <v>10</v>
      </c>
      <c r="J191" s="807" t="s">
        <v>1079</v>
      </c>
      <c r="K191" s="807"/>
    </row>
    <row r="192" spans="7:11" ht="30" customHeight="1" x14ac:dyDescent="0.25">
      <c r="G192" s="163" t="s">
        <v>746</v>
      </c>
      <c r="H192" s="167">
        <v>1782</v>
      </c>
      <c r="I192" s="814">
        <v>13</v>
      </c>
      <c r="J192" s="807" t="s">
        <v>1079</v>
      </c>
      <c r="K192" s="807"/>
    </row>
    <row r="193" spans="7:11" ht="30" customHeight="1" x14ac:dyDescent="0.25">
      <c r="G193" s="165" t="s">
        <v>848</v>
      </c>
      <c r="H193" s="164">
        <v>1783</v>
      </c>
      <c r="I193" s="814">
        <v>13</v>
      </c>
      <c r="J193" s="807" t="s">
        <v>1079</v>
      </c>
      <c r="K193" s="807"/>
    </row>
    <row r="194" spans="7:11" ht="30" customHeight="1" x14ac:dyDescent="0.25">
      <c r="G194" s="163" t="s">
        <v>849</v>
      </c>
      <c r="H194" s="164">
        <v>1784</v>
      </c>
      <c r="I194" s="814">
        <v>13</v>
      </c>
      <c r="J194" s="807" t="s">
        <v>1079</v>
      </c>
      <c r="K194" s="807"/>
    </row>
    <row r="195" spans="7:11" ht="30" customHeight="1" x14ac:dyDescent="0.25">
      <c r="G195" s="165" t="s">
        <v>704</v>
      </c>
      <c r="H195" s="167">
        <v>1785</v>
      </c>
      <c r="I195" s="814">
        <v>13</v>
      </c>
      <c r="J195" s="807" t="s">
        <v>1079</v>
      </c>
      <c r="K195" s="807"/>
    </row>
    <row r="196" spans="7:11" ht="30" customHeight="1" x14ac:dyDescent="0.25">
      <c r="G196" s="163" t="s">
        <v>902</v>
      </c>
      <c r="H196" s="167">
        <v>1786</v>
      </c>
      <c r="I196" s="814">
        <v>13</v>
      </c>
      <c r="J196" s="807" t="s">
        <v>1079</v>
      </c>
      <c r="K196" s="807"/>
    </row>
    <row r="197" spans="7:11" ht="30" customHeight="1" x14ac:dyDescent="0.25">
      <c r="G197" s="165" t="s">
        <v>1012</v>
      </c>
      <c r="H197" s="164">
        <v>1787</v>
      </c>
      <c r="I197" s="814">
        <v>13</v>
      </c>
      <c r="J197" s="807" t="s">
        <v>1079</v>
      </c>
      <c r="K197" s="807"/>
    </row>
    <row r="198" spans="7:11" ht="30" customHeight="1" x14ac:dyDescent="0.25">
      <c r="G198" s="163" t="s">
        <v>890</v>
      </c>
      <c r="H198" s="164">
        <v>1788</v>
      </c>
      <c r="I198" s="814">
        <v>13</v>
      </c>
      <c r="J198" s="807" t="s">
        <v>1079</v>
      </c>
      <c r="K198" s="807"/>
    </row>
    <row r="199" spans="7:11" ht="30" customHeight="1" x14ac:dyDescent="0.25">
      <c r="G199" s="438" t="s">
        <v>1036</v>
      </c>
      <c r="H199" s="167">
        <v>1789</v>
      </c>
      <c r="I199" s="814">
        <v>13</v>
      </c>
      <c r="J199" s="807" t="s">
        <v>1079</v>
      </c>
      <c r="K199" s="807"/>
    </row>
    <row r="200" spans="7:11" ht="30" customHeight="1" x14ac:dyDescent="0.25">
      <c r="G200" s="165" t="s">
        <v>399</v>
      </c>
      <c r="H200" s="167">
        <v>1790</v>
      </c>
      <c r="I200" s="814">
        <v>13</v>
      </c>
      <c r="J200" s="807" t="s">
        <v>1079</v>
      </c>
      <c r="K200" s="807"/>
    </row>
    <row r="201" spans="7:11" ht="30" customHeight="1" x14ac:dyDescent="0.25">
      <c r="G201" s="163" t="s">
        <v>1040</v>
      </c>
      <c r="H201" s="164">
        <v>1791</v>
      </c>
      <c r="I201" s="814">
        <v>13</v>
      </c>
      <c r="J201" s="812" t="s">
        <v>1079</v>
      </c>
      <c r="K201" s="807" t="s">
        <v>1085</v>
      </c>
    </row>
    <row r="202" spans="7:11" ht="30" customHeight="1" x14ac:dyDescent="0.25">
      <c r="G202" s="165" t="s">
        <v>1092</v>
      </c>
      <c r="H202" s="164">
        <v>1792</v>
      </c>
      <c r="I202" s="814">
        <v>13</v>
      </c>
      <c r="J202" s="812" t="s">
        <v>1079</v>
      </c>
      <c r="K202" s="807" t="s">
        <v>1085</v>
      </c>
    </row>
    <row r="203" spans="7:11" ht="30" customHeight="1" x14ac:dyDescent="0.25">
      <c r="G203" s="163" t="s">
        <v>378</v>
      </c>
      <c r="H203" s="167">
        <v>1793</v>
      </c>
      <c r="I203" s="814">
        <v>13</v>
      </c>
      <c r="J203" s="812" t="s">
        <v>1079</v>
      </c>
      <c r="K203" s="807" t="s">
        <v>1085</v>
      </c>
    </row>
    <row r="204" spans="7:11" ht="30" customHeight="1" x14ac:dyDescent="0.25">
      <c r="G204" s="165" t="s">
        <v>747</v>
      </c>
      <c r="H204" s="167">
        <v>1794</v>
      </c>
      <c r="I204" s="814">
        <v>13</v>
      </c>
      <c r="J204" s="807" t="s">
        <v>1079</v>
      </c>
      <c r="K204" s="807"/>
    </row>
    <row r="205" spans="7:11" ht="30" customHeight="1" x14ac:dyDescent="0.25">
      <c r="G205" s="163" t="s">
        <v>374</v>
      </c>
      <c r="H205" s="164">
        <v>1795</v>
      </c>
      <c r="I205" s="814">
        <v>13</v>
      </c>
      <c r="J205" s="807" t="s">
        <v>1079</v>
      </c>
      <c r="K205" s="807"/>
    </row>
    <row r="206" spans="7:11" ht="30" customHeight="1" x14ac:dyDescent="0.25">
      <c r="G206" s="165" t="s">
        <v>275</v>
      </c>
      <c r="H206" s="164">
        <v>1796</v>
      </c>
      <c r="I206" s="814">
        <v>3</v>
      </c>
      <c r="J206" s="807" t="s">
        <v>1079</v>
      </c>
      <c r="K206" s="807"/>
    </row>
    <row r="207" spans="7:11" ht="30" customHeight="1" x14ac:dyDescent="0.25">
      <c r="G207" s="163" t="s">
        <v>706</v>
      </c>
      <c r="H207" s="167">
        <v>1797</v>
      </c>
      <c r="I207" s="814">
        <v>13</v>
      </c>
      <c r="J207" s="807" t="s">
        <v>1079</v>
      </c>
      <c r="K207" s="807"/>
    </row>
    <row r="208" spans="7:11" ht="30" customHeight="1" x14ac:dyDescent="0.25">
      <c r="G208" s="165" t="s">
        <v>380</v>
      </c>
      <c r="H208" s="167">
        <v>1798</v>
      </c>
      <c r="I208" s="814">
        <v>13</v>
      </c>
      <c r="J208" s="807" t="s">
        <v>1079</v>
      </c>
      <c r="K208" s="807"/>
    </row>
    <row r="209" spans="7:11" ht="30" customHeight="1" x14ac:dyDescent="0.25">
      <c r="G209" s="163" t="s">
        <v>712</v>
      </c>
      <c r="H209" s="164">
        <v>1799</v>
      </c>
      <c r="I209" s="814">
        <v>13</v>
      </c>
      <c r="J209" s="807" t="s">
        <v>1079</v>
      </c>
      <c r="K209" s="807"/>
    </row>
    <row r="210" spans="7:11" ht="30" customHeight="1" x14ac:dyDescent="0.25">
      <c r="G210" s="165" t="s">
        <v>375</v>
      </c>
      <c r="H210" s="164">
        <v>1800</v>
      </c>
      <c r="I210" s="814">
        <v>13</v>
      </c>
      <c r="J210" s="807" t="s">
        <v>1079</v>
      </c>
      <c r="K210" s="807"/>
    </row>
    <row r="211" spans="7:11" ht="30" customHeight="1" x14ac:dyDescent="0.25">
      <c r="G211" s="163" t="s">
        <v>376</v>
      </c>
      <c r="H211" s="167">
        <v>1801</v>
      </c>
      <c r="I211" s="814">
        <v>13</v>
      </c>
      <c r="J211" s="807" t="s">
        <v>1079</v>
      </c>
      <c r="K211" s="807"/>
    </row>
    <row r="212" spans="7:11" ht="30" customHeight="1" x14ac:dyDescent="0.25">
      <c r="G212" s="165" t="s">
        <v>396</v>
      </c>
      <c r="H212" s="167">
        <v>1802</v>
      </c>
      <c r="I212" s="814">
        <v>13</v>
      </c>
      <c r="J212" s="807" t="s">
        <v>1079</v>
      </c>
      <c r="K212" s="807"/>
    </row>
    <row r="213" spans="7:11" ht="30" customHeight="1" x14ac:dyDescent="0.25">
      <c r="G213" s="163" t="s">
        <v>778</v>
      </c>
      <c r="H213" s="164">
        <v>1803</v>
      </c>
      <c r="I213" s="814">
        <v>13</v>
      </c>
      <c r="J213" s="807" t="s">
        <v>1079</v>
      </c>
      <c r="K213" s="807"/>
    </row>
    <row r="214" spans="7:11" ht="30" customHeight="1" x14ac:dyDescent="0.25">
      <c r="G214" s="165" t="s">
        <v>977</v>
      </c>
      <c r="H214" s="164">
        <v>1804</v>
      </c>
      <c r="I214" s="814">
        <v>13</v>
      </c>
      <c r="J214" s="807" t="s">
        <v>1079</v>
      </c>
      <c r="K214" s="807"/>
    </row>
    <row r="215" spans="7:11" ht="30" customHeight="1" x14ac:dyDescent="0.25">
      <c r="G215" s="163" t="s">
        <v>717</v>
      </c>
      <c r="H215" s="167">
        <v>1805</v>
      </c>
      <c r="I215" s="814">
        <v>13</v>
      </c>
      <c r="J215" s="807" t="s">
        <v>1079</v>
      </c>
      <c r="K215" s="807"/>
    </row>
    <row r="216" spans="7:11" ht="30" customHeight="1" x14ac:dyDescent="0.25">
      <c r="G216" s="165" t="s">
        <v>842</v>
      </c>
      <c r="H216" s="167">
        <v>1806</v>
      </c>
      <c r="I216" s="814">
        <v>13</v>
      </c>
      <c r="J216" s="807" t="s">
        <v>1079</v>
      </c>
      <c r="K216" s="807"/>
    </row>
    <row r="217" spans="7:11" ht="30" customHeight="1" x14ac:dyDescent="0.25">
      <c r="G217" s="163" t="s">
        <v>382</v>
      </c>
      <c r="H217" s="164">
        <v>1807</v>
      </c>
      <c r="I217" s="814">
        <v>13</v>
      </c>
      <c r="J217" s="812" t="s">
        <v>1079</v>
      </c>
      <c r="K217" s="807"/>
    </row>
    <row r="218" spans="7:11" ht="30" customHeight="1" x14ac:dyDescent="0.25">
      <c r="G218" s="165" t="s">
        <v>94</v>
      </c>
      <c r="H218" s="164">
        <v>1808</v>
      </c>
      <c r="I218" s="814">
        <v>13</v>
      </c>
      <c r="J218" s="807" t="s">
        <v>1079</v>
      </c>
      <c r="K218" s="807"/>
    </row>
    <row r="219" spans="7:11" ht="30" customHeight="1" x14ac:dyDescent="0.25">
      <c r="G219" s="163" t="s">
        <v>250</v>
      </c>
      <c r="H219" s="167">
        <v>1809</v>
      </c>
      <c r="I219" s="814">
        <v>13</v>
      </c>
      <c r="J219" s="807" t="s">
        <v>1079</v>
      </c>
      <c r="K219" s="807"/>
    </row>
    <row r="220" spans="7:11" ht="30" customHeight="1" x14ac:dyDescent="0.25">
      <c r="G220" s="165" t="s">
        <v>217</v>
      </c>
      <c r="H220" s="167">
        <v>1810</v>
      </c>
      <c r="I220" s="814">
        <v>13</v>
      </c>
      <c r="J220" s="807" t="s">
        <v>1079</v>
      </c>
      <c r="K220" s="807"/>
    </row>
    <row r="221" spans="7:11" ht="30" customHeight="1" x14ac:dyDescent="0.25">
      <c r="G221" s="163" t="s">
        <v>218</v>
      </c>
      <c r="H221" s="164">
        <v>1811</v>
      </c>
      <c r="I221" s="814">
        <v>13</v>
      </c>
      <c r="J221" s="807" t="s">
        <v>1079</v>
      </c>
      <c r="K221" s="807"/>
    </row>
    <row r="222" spans="7:11" ht="30" customHeight="1" x14ac:dyDescent="0.25">
      <c r="G222" s="165" t="s">
        <v>786</v>
      </c>
      <c r="H222" s="164">
        <v>1812</v>
      </c>
      <c r="I222" s="814">
        <v>13</v>
      </c>
      <c r="J222" s="807" t="s">
        <v>1079</v>
      </c>
      <c r="K222" s="807"/>
    </row>
    <row r="223" spans="7:11" ht="30" customHeight="1" x14ac:dyDescent="0.25">
      <c r="G223" s="163" t="s">
        <v>774</v>
      </c>
      <c r="H223" s="167">
        <v>1813</v>
      </c>
      <c r="I223" s="814">
        <v>13</v>
      </c>
      <c r="J223" s="807" t="s">
        <v>1079</v>
      </c>
      <c r="K223" s="807"/>
    </row>
    <row r="224" spans="7:11" ht="30" customHeight="1" x14ac:dyDescent="0.25">
      <c r="G224" s="165" t="s">
        <v>950</v>
      </c>
      <c r="H224" s="167">
        <v>1814</v>
      </c>
      <c r="I224" s="814">
        <v>13</v>
      </c>
      <c r="J224" s="807" t="s">
        <v>1079</v>
      </c>
      <c r="K224" s="807"/>
    </row>
    <row r="225" spans="7:11" ht="30" customHeight="1" x14ac:dyDescent="0.25">
      <c r="G225" s="163" t="s">
        <v>655</v>
      </c>
      <c r="H225" s="164">
        <v>1815</v>
      </c>
      <c r="I225" s="814">
        <v>13</v>
      </c>
      <c r="J225" s="807" t="s">
        <v>1079</v>
      </c>
      <c r="K225" s="807"/>
    </row>
    <row r="226" spans="7:11" ht="30" customHeight="1" x14ac:dyDescent="0.25">
      <c r="G226" s="165" t="s">
        <v>224</v>
      </c>
      <c r="H226" s="164">
        <v>1816</v>
      </c>
      <c r="I226" s="814">
        <v>13</v>
      </c>
      <c r="J226" s="807" t="s">
        <v>1079</v>
      </c>
      <c r="K226" s="807"/>
    </row>
    <row r="227" spans="7:11" ht="30" customHeight="1" x14ac:dyDescent="0.25">
      <c r="G227" s="163" t="s">
        <v>777</v>
      </c>
      <c r="H227" s="167">
        <v>1817</v>
      </c>
      <c r="I227" s="814">
        <v>13</v>
      </c>
      <c r="J227" s="807" t="s">
        <v>1079</v>
      </c>
      <c r="K227" s="807"/>
    </row>
    <row r="228" spans="7:11" ht="30" customHeight="1" x14ac:dyDescent="0.25">
      <c r="G228" s="165" t="s">
        <v>779</v>
      </c>
      <c r="H228" s="167">
        <v>1818</v>
      </c>
      <c r="I228" s="814">
        <v>13</v>
      </c>
      <c r="J228" s="807" t="s">
        <v>1079</v>
      </c>
      <c r="K228" s="807"/>
    </row>
    <row r="229" spans="7:11" ht="30" customHeight="1" x14ac:dyDescent="0.25">
      <c r="G229" s="163" t="s">
        <v>535</v>
      </c>
      <c r="H229" s="164">
        <v>1819</v>
      </c>
      <c r="I229" s="814">
        <v>13</v>
      </c>
      <c r="J229" s="807" t="s">
        <v>1079</v>
      </c>
      <c r="K229" s="807"/>
    </row>
    <row r="230" spans="7:11" ht="30" customHeight="1" x14ac:dyDescent="0.25">
      <c r="G230" s="165" t="s">
        <v>993</v>
      </c>
      <c r="H230" s="164">
        <v>1820</v>
      </c>
      <c r="I230" s="814">
        <v>13</v>
      </c>
      <c r="J230" s="807" t="s">
        <v>1079</v>
      </c>
      <c r="K230" s="807"/>
    </row>
    <row r="231" spans="7:11" ht="30" customHeight="1" x14ac:dyDescent="0.25">
      <c r="G231" s="163" t="s">
        <v>1093</v>
      </c>
      <c r="H231" s="167">
        <v>1821</v>
      </c>
      <c r="I231" s="814">
        <v>13</v>
      </c>
      <c r="J231" s="807" t="s">
        <v>1079</v>
      </c>
      <c r="K231" s="807"/>
    </row>
    <row r="232" spans="7:11" ht="30" customHeight="1" x14ac:dyDescent="0.25">
      <c r="G232" s="165" t="s">
        <v>230</v>
      </c>
      <c r="H232" s="167">
        <v>1822</v>
      </c>
      <c r="I232" s="814">
        <v>13</v>
      </c>
      <c r="J232" s="807" t="s">
        <v>1079</v>
      </c>
      <c r="K232" s="807"/>
    </row>
    <row r="233" spans="7:11" ht="30" customHeight="1" x14ac:dyDescent="0.25">
      <c r="G233" s="163" t="s">
        <v>816</v>
      </c>
      <c r="H233" s="164">
        <v>1823</v>
      </c>
      <c r="I233" s="814">
        <v>13</v>
      </c>
      <c r="J233" s="807" t="s">
        <v>1079</v>
      </c>
      <c r="K233" s="807"/>
    </row>
    <row r="234" spans="7:11" ht="30" customHeight="1" x14ac:dyDescent="0.25">
      <c r="G234" s="165" t="s">
        <v>780</v>
      </c>
      <c r="H234" s="164">
        <v>1824</v>
      </c>
      <c r="I234" s="814">
        <v>13</v>
      </c>
      <c r="J234" s="807" t="s">
        <v>1079</v>
      </c>
      <c r="K234" s="807"/>
    </row>
    <row r="235" spans="7:11" ht="30" customHeight="1" x14ac:dyDescent="0.25">
      <c r="G235" s="163" t="s">
        <v>752</v>
      </c>
      <c r="H235" s="167">
        <v>1825</v>
      </c>
      <c r="I235" s="814">
        <v>13</v>
      </c>
      <c r="J235" s="807" t="s">
        <v>1079</v>
      </c>
      <c r="K235" s="807"/>
    </row>
    <row r="236" spans="7:11" ht="30" customHeight="1" x14ac:dyDescent="0.25">
      <c r="G236" s="165" t="s">
        <v>353</v>
      </c>
      <c r="H236" s="167">
        <v>1826</v>
      </c>
      <c r="I236" s="814">
        <v>13</v>
      </c>
      <c r="J236" s="807" t="s">
        <v>1079</v>
      </c>
      <c r="K236" s="807"/>
    </row>
    <row r="237" spans="7:11" ht="30" customHeight="1" x14ac:dyDescent="0.25">
      <c r="G237" s="163" t="s">
        <v>860</v>
      </c>
      <c r="H237" s="164">
        <v>1827</v>
      </c>
      <c r="I237" s="814">
        <v>13</v>
      </c>
      <c r="J237" s="807" t="s">
        <v>1079</v>
      </c>
      <c r="K237" s="807"/>
    </row>
    <row r="238" spans="7:11" ht="30" customHeight="1" x14ac:dyDescent="0.25">
      <c r="G238" s="165" t="s">
        <v>759</v>
      </c>
      <c r="H238" s="164">
        <v>1828</v>
      </c>
      <c r="I238" s="814">
        <v>13</v>
      </c>
      <c r="J238" s="807" t="s">
        <v>1079</v>
      </c>
      <c r="K238" s="807"/>
    </row>
    <row r="239" spans="7:11" ht="30" customHeight="1" x14ac:dyDescent="0.25">
      <c r="G239" s="163" t="s">
        <v>575</v>
      </c>
      <c r="H239" s="167">
        <v>1829</v>
      </c>
      <c r="I239" s="814">
        <v>13</v>
      </c>
      <c r="J239" s="807" t="s">
        <v>1079</v>
      </c>
      <c r="K239" s="807"/>
    </row>
    <row r="240" spans="7:11" ht="30" customHeight="1" x14ac:dyDescent="0.25">
      <c r="G240" s="165" t="s">
        <v>462</v>
      </c>
      <c r="H240" s="167">
        <v>1830</v>
      </c>
      <c r="I240" s="814">
        <v>13</v>
      </c>
      <c r="J240" s="807" t="s">
        <v>1079</v>
      </c>
      <c r="K240" s="807"/>
    </row>
    <row r="241" spans="7:11" ht="30" customHeight="1" x14ac:dyDescent="0.25">
      <c r="G241" s="163" t="s">
        <v>1027</v>
      </c>
      <c r="H241" s="164">
        <v>1831</v>
      </c>
      <c r="I241" s="814">
        <v>13</v>
      </c>
      <c r="J241" s="807" t="s">
        <v>1079</v>
      </c>
      <c r="K241" s="807"/>
    </row>
    <row r="242" spans="7:11" ht="30" customHeight="1" x14ac:dyDescent="0.25">
      <c r="G242" s="165" t="s">
        <v>229</v>
      </c>
      <c r="H242" s="164">
        <v>1832</v>
      </c>
      <c r="I242" s="814">
        <v>13</v>
      </c>
      <c r="J242" s="807" t="s">
        <v>1079</v>
      </c>
      <c r="K242" s="807"/>
    </row>
    <row r="243" spans="7:11" ht="30" customHeight="1" x14ac:dyDescent="0.25">
      <c r="G243" s="163" t="s">
        <v>767</v>
      </c>
      <c r="H243" s="167">
        <v>1833</v>
      </c>
      <c r="I243" s="814">
        <v>13</v>
      </c>
      <c r="J243" s="807" t="s">
        <v>1079</v>
      </c>
      <c r="K243" s="807"/>
    </row>
    <row r="244" spans="7:11" ht="30" customHeight="1" x14ac:dyDescent="0.25">
      <c r="G244" s="165" t="s">
        <v>766</v>
      </c>
      <c r="H244" s="167">
        <v>1834</v>
      </c>
      <c r="I244" s="814">
        <v>13</v>
      </c>
      <c r="J244" s="807" t="s">
        <v>1079</v>
      </c>
      <c r="K244" s="807"/>
    </row>
    <row r="245" spans="7:11" ht="30" customHeight="1" x14ac:dyDescent="0.25">
      <c r="G245" s="163" t="s">
        <v>693</v>
      </c>
      <c r="H245" s="164">
        <v>1835</v>
      </c>
      <c r="I245" s="814">
        <v>13</v>
      </c>
      <c r="J245" s="807" t="s">
        <v>1079</v>
      </c>
      <c r="K245" s="807"/>
    </row>
    <row r="246" spans="7:11" ht="30" customHeight="1" x14ac:dyDescent="0.25">
      <c r="G246" s="165" t="s">
        <v>936</v>
      </c>
      <c r="H246" s="164">
        <v>1836</v>
      </c>
      <c r="I246" s="814">
        <v>13</v>
      </c>
      <c r="J246" s="807" t="s">
        <v>1079</v>
      </c>
      <c r="K246" s="807"/>
    </row>
    <row r="247" spans="7:11" ht="30" customHeight="1" x14ac:dyDescent="0.25">
      <c r="G247" s="163" t="s">
        <v>523</v>
      </c>
      <c r="H247" s="167">
        <v>1837</v>
      </c>
      <c r="I247" s="814">
        <v>13</v>
      </c>
      <c r="J247" s="807" t="s">
        <v>1079</v>
      </c>
      <c r="K247" s="807"/>
    </row>
    <row r="248" spans="7:11" ht="30" customHeight="1" x14ac:dyDescent="0.25">
      <c r="G248" s="165" t="s">
        <v>436</v>
      </c>
      <c r="H248" s="167">
        <v>1838</v>
      </c>
      <c r="I248" s="814">
        <v>13</v>
      </c>
      <c r="J248" s="807" t="s">
        <v>1079</v>
      </c>
      <c r="K248" s="807"/>
    </row>
    <row r="249" spans="7:11" ht="30" customHeight="1" x14ac:dyDescent="0.25">
      <c r="G249" s="163" t="s">
        <v>976</v>
      </c>
      <c r="H249" s="164">
        <v>1839</v>
      </c>
      <c r="I249" s="814">
        <v>13</v>
      </c>
      <c r="J249" s="807" t="s">
        <v>1079</v>
      </c>
      <c r="K249" s="807"/>
    </row>
    <row r="250" spans="7:11" ht="30" customHeight="1" x14ac:dyDescent="0.25">
      <c r="G250" s="165" t="s">
        <v>852</v>
      </c>
      <c r="H250" s="164">
        <v>1840</v>
      </c>
      <c r="I250" s="814">
        <v>13</v>
      </c>
      <c r="J250" s="807" t="s">
        <v>1079</v>
      </c>
      <c r="K250" s="807"/>
    </row>
    <row r="251" spans="7:11" ht="30" customHeight="1" x14ac:dyDescent="0.25">
      <c r="G251" s="163" t="s">
        <v>1051</v>
      </c>
      <c r="H251" s="167">
        <v>1841</v>
      </c>
      <c r="I251" s="814">
        <v>13</v>
      </c>
      <c r="J251" s="807" t="s">
        <v>1079</v>
      </c>
      <c r="K251" s="807"/>
    </row>
    <row r="252" spans="7:11" ht="30" customHeight="1" x14ac:dyDescent="0.25">
      <c r="G252" s="165" t="s">
        <v>663</v>
      </c>
      <c r="H252" s="167">
        <v>1842</v>
      </c>
      <c r="I252" s="814">
        <v>13</v>
      </c>
      <c r="J252" s="807" t="s">
        <v>1079</v>
      </c>
      <c r="K252" s="807"/>
    </row>
    <row r="253" spans="7:11" ht="30" customHeight="1" x14ac:dyDescent="0.25">
      <c r="G253" s="163" t="s">
        <v>694</v>
      </c>
      <c r="H253" s="164">
        <v>1843</v>
      </c>
      <c r="I253" s="814">
        <v>13</v>
      </c>
      <c r="J253" s="807" t="s">
        <v>1079</v>
      </c>
      <c r="K253" s="807"/>
    </row>
    <row r="254" spans="7:11" ht="30" customHeight="1" x14ac:dyDescent="0.25">
      <c r="G254" s="165" t="s">
        <v>227</v>
      </c>
      <c r="H254" s="164">
        <v>1844</v>
      </c>
      <c r="I254" s="814">
        <v>13</v>
      </c>
      <c r="J254" s="807" t="s">
        <v>1079</v>
      </c>
      <c r="K254" s="807"/>
    </row>
    <row r="255" spans="7:11" ht="30" customHeight="1" x14ac:dyDescent="0.25">
      <c r="G255" s="163" t="s">
        <v>126</v>
      </c>
      <c r="H255" s="167">
        <v>1845</v>
      </c>
      <c r="I255" s="814">
        <v>13</v>
      </c>
      <c r="J255" s="812" t="s">
        <v>1079</v>
      </c>
      <c r="K255" s="807" t="s">
        <v>1085</v>
      </c>
    </row>
    <row r="256" spans="7:11" ht="30" customHeight="1" x14ac:dyDescent="0.25">
      <c r="G256" s="165" t="s">
        <v>125</v>
      </c>
      <c r="H256" s="167">
        <v>1846</v>
      </c>
      <c r="I256" s="814">
        <v>13</v>
      </c>
      <c r="J256" s="812" t="s">
        <v>1079</v>
      </c>
      <c r="K256" s="807" t="s">
        <v>1085</v>
      </c>
    </row>
    <row r="257" spans="7:11" ht="30" customHeight="1" x14ac:dyDescent="0.25">
      <c r="G257" s="163" t="s">
        <v>124</v>
      </c>
      <c r="H257" s="164">
        <v>1847</v>
      </c>
      <c r="I257" s="814">
        <v>13</v>
      </c>
      <c r="J257" s="812" t="s">
        <v>1079</v>
      </c>
      <c r="K257" s="807" t="s">
        <v>1085</v>
      </c>
    </row>
    <row r="258" spans="7:11" ht="30" customHeight="1" x14ac:dyDescent="0.25">
      <c r="G258" s="165" t="s">
        <v>658</v>
      </c>
      <c r="H258" s="164">
        <v>1848</v>
      </c>
      <c r="I258" s="814">
        <v>13</v>
      </c>
      <c r="J258" s="807" t="s">
        <v>1079</v>
      </c>
      <c r="K258" s="807"/>
    </row>
    <row r="259" spans="7:11" ht="30" customHeight="1" x14ac:dyDescent="0.25">
      <c r="G259" s="163" t="s">
        <v>659</v>
      </c>
      <c r="H259" s="167">
        <v>1849</v>
      </c>
      <c r="I259" s="814">
        <v>13</v>
      </c>
      <c r="J259" s="807" t="s">
        <v>1079</v>
      </c>
      <c r="K259" s="807"/>
    </row>
    <row r="260" spans="7:11" ht="30" customHeight="1" x14ac:dyDescent="0.25">
      <c r="G260" s="165" t="s">
        <v>193</v>
      </c>
      <c r="H260" s="167">
        <v>1850</v>
      </c>
      <c r="I260" s="814">
        <v>28</v>
      </c>
      <c r="J260" s="807" t="s">
        <v>1079</v>
      </c>
      <c r="K260" s="807"/>
    </row>
    <row r="261" spans="7:11" ht="30" customHeight="1" x14ac:dyDescent="0.25">
      <c r="G261" s="163" t="s">
        <v>103</v>
      </c>
      <c r="H261" s="164">
        <v>1851</v>
      </c>
      <c r="I261" s="814">
        <v>13</v>
      </c>
      <c r="J261" s="812" t="s">
        <v>1079</v>
      </c>
      <c r="K261" s="807" t="s">
        <v>1085</v>
      </c>
    </row>
    <row r="262" spans="7:11" ht="30" customHeight="1" x14ac:dyDescent="0.25">
      <c r="G262" s="165" t="s">
        <v>256</v>
      </c>
      <c r="H262" s="164">
        <v>1852</v>
      </c>
      <c r="I262" s="814">
        <v>8</v>
      </c>
      <c r="J262" s="812" t="s">
        <v>1079</v>
      </c>
      <c r="K262" s="807" t="s">
        <v>1085</v>
      </c>
    </row>
    <row r="263" spans="7:11" ht="30" customHeight="1" x14ac:dyDescent="0.25">
      <c r="G263" s="163" t="s">
        <v>257</v>
      </c>
      <c r="H263" s="167">
        <v>1853</v>
      </c>
      <c r="I263" s="814">
        <v>13</v>
      </c>
      <c r="J263" s="812" t="s">
        <v>1079</v>
      </c>
      <c r="K263" s="807" t="s">
        <v>1085</v>
      </c>
    </row>
    <row r="264" spans="7:11" ht="30" customHeight="1" x14ac:dyDescent="0.25">
      <c r="G264" s="165" t="s">
        <v>265</v>
      </c>
      <c r="H264" s="167">
        <v>1854</v>
      </c>
      <c r="I264" s="814">
        <v>1</v>
      </c>
      <c r="J264" s="812" t="s">
        <v>1079</v>
      </c>
      <c r="K264" s="807"/>
    </row>
    <row r="265" spans="7:11" ht="30" customHeight="1" x14ac:dyDescent="0.25">
      <c r="G265" s="163" t="s">
        <v>108</v>
      </c>
      <c r="H265" s="164">
        <v>1855</v>
      </c>
      <c r="I265" s="814">
        <v>28</v>
      </c>
      <c r="J265" s="807" t="s">
        <v>1079</v>
      </c>
      <c r="K265" s="807"/>
    </row>
    <row r="266" spans="7:11" ht="30" customHeight="1" x14ac:dyDescent="0.25">
      <c r="G266" s="165" t="s">
        <v>942</v>
      </c>
      <c r="H266" s="164">
        <v>1856</v>
      </c>
      <c r="I266" s="814">
        <v>45</v>
      </c>
      <c r="J266" s="807" t="s">
        <v>1079</v>
      </c>
      <c r="K266" s="807"/>
    </row>
    <row r="267" spans="7:11" ht="30" customHeight="1" x14ac:dyDescent="0.25">
      <c r="G267" s="163" t="s">
        <v>71</v>
      </c>
      <c r="H267" s="167">
        <v>1857</v>
      </c>
      <c r="I267" s="814">
        <v>28</v>
      </c>
      <c r="J267" s="812" t="s">
        <v>1086</v>
      </c>
      <c r="K267" s="807" t="s">
        <v>1087</v>
      </c>
    </row>
    <row r="268" spans="7:11" ht="30" customHeight="1" x14ac:dyDescent="0.25">
      <c r="G268" s="165" t="s">
        <v>986</v>
      </c>
      <c r="H268" s="167">
        <v>1858</v>
      </c>
      <c r="I268" s="814">
        <v>13</v>
      </c>
      <c r="J268" s="807" t="s">
        <v>1079</v>
      </c>
      <c r="K268" s="807"/>
    </row>
    <row r="269" spans="7:11" ht="30" customHeight="1" x14ac:dyDescent="0.25">
      <c r="G269" s="163" t="s">
        <v>320</v>
      </c>
      <c r="H269" s="164">
        <v>1859</v>
      </c>
      <c r="I269" s="814">
        <v>13</v>
      </c>
      <c r="J269" s="807" t="s">
        <v>1079</v>
      </c>
      <c r="K269" s="807"/>
    </row>
    <row r="270" spans="7:11" ht="30" customHeight="1" x14ac:dyDescent="0.25">
      <c r="G270" s="165" t="s">
        <v>284</v>
      </c>
      <c r="H270" s="164">
        <v>1860</v>
      </c>
      <c r="I270" s="814">
        <v>13</v>
      </c>
      <c r="J270" s="807" t="s">
        <v>1079</v>
      </c>
      <c r="K270" s="807"/>
    </row>
    <row r="271" spans="7:11" ht="30" customHeight="1" x14ac:dyDescent="0.25">
      <c r="G271" s="163" t="s">
        <v>489</v>
      </c>
      <c r="H271" s="167">
        <v>1861</v>
      </c>
      <c r="I271" s="814">
        <v>13</v>
      </c>
      <c r="J271" s="807" t="s">
        <v>1079</v>
      </c>
      <c r="K271" s="807"/>
    </row>
    <row r="272" spans="7:11" ht="30" customHeight="1" x14ac:dyDescent="0.25">
      <c r="G272" s="165" t="s">
        <v>437</v>
      </c>
      <c r="H272" s="167">
        <v>1862</v>
      </c>
      <c r="I272" s="814">
        <v>13</v>
      </c>
      <c r="J272" s="807" t="s">
        <v>1079</v>
      </c>
      <c r="K272" s="807"/>
    </row>
    <row r="273" spans="7:11" ht="30" customHeight="1" x14ac:dyDescent="0.25">
      <c r="G273" s="163" t="s">
        <v>606</v>
      </c>
      <c r="H273" s="164">
        <v>1863</v>
      </c>
      <c r="I273" s="814">
        <v>13</v>
      </c>
      <c r="J273" s="807" t="s">
        <v>1079</v>
      </c>
      <c r="K273" s="807"/>
    </row>
    <row r="274" spans="7:11" ht="30" customHeight="1" x14ac:dyDescent="0.25">
      <c r="G274" s="165" t="s">
        <v>726</v>
      </c>
      <c r="H274" s="164">
        <v>1864</v>
      </c>
      <c r="I274" s="814">
        <v>13</v>
      </c>
      <c r="J274" s="807" t="s">
        <v>1079</v>
      </c>
      <c r="K274" s="807"/>
    </row>
    <row r="275" spans="7:11" ht="30" customHeight="1" x14ac:dyDescent="0.25">
      <c r="G275" s="163" t="s">
        <v>278</v>
      </c>
      <c r="H275" s="167">
        <v>1865</v>
      </c>
      <c r="I275" s="814">
        <v>13</v>
      </c>
      <c r="J275" s="807" t="s">
        <v>1079</v>
      </c>
      <c r="K275" s="807"/>
    </row>
    <row r="276" spans="7:11" ht="30" customHeight="1" x14ac:dyDescent="0.25">
      <c r="G276" s="165" t="s">
        <v>1094</v>
      </c>
      <c r="H276" s="167">
        <v>1866</v>
      </c>
      <c r="I276" s="814">
        <v>13</v>
      </c>
      <c r="J276" s="807" t="s">
        <v>1079</v>
      </c>
      <c r="K276" s="807"/>
    </row>
    <row r="277" spans="7:11" ht="30" customHeight="1" x14ac:dyDescent="0.25">
      <c r="G277" s="163" t="s">
        <v>734</v>
      </c>
      <c r="H277" s="164">
        <v>1867</v>
      </c>
      <c r="I277" s="814">
        <v>13</v>
      </c>
      <c r="J277" s="807" t="s">
        <v>1079</v>
      </c>
      <c r="K277" s="807"/>
    </row>
    <row r="278" spans="7:11" ht="30" customHeight="1" x14ac:dyDescent="0.25">
      <c r="G278" s="165" t="s">
        <v>718</v>
      </c>
      <c r="H278" s="164">
        <v>1868</v>
      </c>
      <c r="I278" s="814">
        <v>13</v>
      </c>
      <c r="J278" s="807" t="s">
        <v>1079</v>
      </c>
      <c r="K278" s="807"/>
    </row>
    <row r="279" spans="7:11" ht="30" customHeight="1" x14ac:dyDescent="0.25">
      <c r="G279" s="163" t="s">
        <v>223</v>
      </c>
      <c r="H279" s="167">
        <v>1869</v>
      </c>
      <c r="I279" s="814">
        <v>13</v>
      </c>
      <c r="J279" s="807" t="s">
        <v>1079</v>
      </c>
      <c r="K279" s="807"/>
    </row>
    <row r="280" spans="7:11" ht="30" customHeight="1" x14ac:dyDescent="0.25">
      <c r="G280" s="165" t="s">
        <v>737</v>
      </c>
      <c r="H280" s="167">
        <v>1870</v>
      </c>
      <c r="I280" s="814">
        <v>13</v>
      </c>
      <c r="J280" s="807" t="s">
        <v>1079</v>
      </c>
      <c r="K280" s="807"/>
    </row>
    <row r="281" spans="7:11" ht="30" customHeight="1" x14ac:dyDescent="0.25">
      <c r="G281" s="163" t="s">
        <v>359</v>
      </c>
      <c r="H281" s="164">
        <v>1871</v>
      </c>
      <c r="I281" s="814">
        <v>13</v>
      </c>
      <c r="J281" s="807" t="s">
        <v>1079</v>
      </c>
      <c r="K281" s="807"/>
    </row>
    <row r="282" spans="7:11" ht="30" customHeight="1" x14ac:dyDescent="0.25">
      <c r="G282" s="165" t="s">
        <v>891</v>
      </c>
      <c r="H282" s="164">
        <v>1872</v>
      </c>
      <c r="I282" s="814">
        <v>13</v>
      </c>
      <c r="J282" s="807" t="s">
        <v>1079</v>
      </c>
      <c r="K282" s="807"/>
    </row>
    <row r="283" spans="7:11" ht="30" customHeight="1" x14ac:dyDescent="0.25">
      <c r="G283" s="163" t="s">
        <v>813</v>
      </c>
      <c r="H283" s="167">
        <v>1873</v>
      </c>
      <c r="I283" s="814">
        <v>13</v>
      </c>
      <c r="J283" s="807" t="s">
        <v>1079</v>
      </c>
      <c r="K283" s="807"/>
    </row>
    <row r="284" spans="7:11" ht="30" customHeight="1" x14ac:dyDescent="0.25">
      <c r="G284" s="165" t="s">
        <v>975</v>
      </c>
      <c r="H284" s="167">
        <v>1874</v>
      </c>
      <c r="I284" s="814">
        <v>13</v>
      </c>
      <c r="J284" s="807" t="s">
        <v>1079</v>
      </c>
      <c r="K284" s="807"/>
    </row>
    <row r="285" spans="7:11" ht="30" customHeight="1" x14ac:dyDescent="0.25">
      <c r="G285" s="163" t="s">
        <v>1002</v>
      </c>
      <c r="H285" s="164">
        <v>1875</v>
      </c>
      <c r="I285" s="814">
        <v>13</v>
      </c>
      <c r="J285" s="807" t="s">
        <v>1079</v>
      </c>
      <c r="K285" s="807"/>
    </row>
    <row r="286" spans="7:11" ht="30" customHeight="1" x14ac:dyDescent="0.25">
      <c r="G286" s="165" t="s">
        <v>1003</v>
      </c>
      <c r="H286" s="164">
        <v>1876</v>
      </c>
      <c r="I286" s="814">
        <v>13</v>
      </c>
      <c r="J286" s="807" t="s">
        <v>1079</v>
      </c>
      <c r="K286" s="807"/>
    </row>
    <row r="287" spans="7:11" ht="30" customHeight="1" x14ac:dyDescent="0.25">
      <c r="G287" s="163" t="s">
        <v>344</v>
      </c>
      <c r="H287" s="167">
        <v>1877</v>
      </c>
      <c r="I287" s="814">
        <v>13</v>
      </c>
      <c r="J287" s="807" t="s">
        <v>1079</v>
      </c>
      <c r="K287" s="807"/>
    </row>
    <row r="288" spans="7:11" ht="30" customHeight="1" x14ac:dyDescent="0.25">
      <c r="G288" s="165" t="s">
        <v>297</v>
      </c>
      <c r="H288" s="167">
        <v>1878</v>
      </c>
      <c r="I288" s="814">
        <v>13</v>
      </c>
      <c r="J288" s="807" t="s">
        <v>1079</v>
      </c>
      <c r="K288" s="807"/>
    </row>
    <row r="289" spans="7:11" ht="30" customHeight="1" x14ac:dyDescent="0.25">
      <c r="G289" s="163" t="s">
        <v>300</v>
      </c>
      <c r="H289" s="164">
        <v>1879</v>
      </c>
      <c r="I289" s="814">
        <v>13</v>
      </c>
      <c r="J289" s="807" t="s">
        <v>1079</v>
      </c>
      <c r="K289" s="807"/>
    </row>
    <row r="290" spans="7:11" ht="30" customHeight="1" x14ac:dyDescent="0.25">
      <c r="G290" s="165" t="s">
        <v>544</v>
      </c>
      <c r="H290" s="164">
        <v>1880</v>
      </c>
      <c r="I290" s="814">
        <v>45</v>
      </c>
      <c r="J290" s="807" t="s">
        <v>1079</v>
      </c>
      <c r="K290" s="807"/>
    </row>
    <row r="291" spans="7:11" ht="30" customHeight="1" x14ac:dyDescent="0.25">
      <c r="G291" s="163" t="s">
        <v>935</v>
      </c>
      <c r="H291" s="167">
        <v>1881</v>
      </c>
      <c r="I291" s="814">
        <v>45</v>
      </c>
      <c r="J291" s="807" t="s">
        <v>1079</v>
      </c>
      <c r="K291" s="807"/>
    </row>
    <row r="292" spans="7:11" ht="30" customHeight="1" x14ac:dyDescent="0.25">
      <c r="G292" s="165" t="s">
        <v>684</v>
      </c>
      <c r="H292" s="167">
        <v>1882</v>
      </c>
      <c r="I292" s="814">
        <v>13</v>
      </c>
      <c r="J292" s="807" t="s">
        <v>1079</v>
      </c>
      <c r="K292" s="807"/>
    </row>
    <row r="293" spans="7:11" ht="30" customHeight="1" x14ac:dyDescent="0.25">
      <c r="G293" s="163" t="s">
        <v>188</v>
      </c>
      <c r="H293" s="164">
        <v>1883</v>
      </c>
      <c r="I293" s="814">
        <v>13</v>
      </c>
      <c r="J293" s="807" t="s">
        <v>1079</v>
      </c>
      <c r="K293" s="807"/>
    </row>
    <row r="294" spans="7:11" ht="30" customHeight="1" x14ac:dyDescent="0.25">
      <c r="G294" s="165" t="s">
        <v>198</v>
      </c>
      <c r="H294" s="164">
        <v>1884</v>
      </c>
      <c r="I294" s="814">
        <v>13</v>
      </c>
      <c r="J294" s="807" t="s">
        <v>1079</v>
      </c>
      <c r="K294" s="807"/>
    </row>
    <row r="295" spans="7:11" ht="30" customHeight="1" x14ac:dyDescent="0.25">
      <c r="G295" s="163" t="s">
        <v>219</v>
      </c>
      <c r="H295" s="167">
        <v>1885</v>
      </c>
      <c r="I295" s="814">
        <v>13</v>
      </c>
      <c r="J295" s="807" t="s">
        <v>1079</v>
      </c>
      <c r="K295" s="807"/>
    </row>
    <row r="296" spans="7:11" ht="30" customHeight="1" x14ac:dyDescent="0.25">
      <c r="G296" s="165" t="s">
        <v>362</v>
      </c>
      <c r="H296" s="167">
        <v>1886</v>
      </c>
      <c r="I296" s="814">
        <v>13</v>
      </c>
      <c r="J296" s="807" t="s">
        <v>1079</v>
      </c>
      <c r="K296" s="807"/>
    </row>
    <row r="297" spans="7:11" ht="30" customHeight="1" x14ac:dyDescent="0.25">
      <c r="G297" s="163" t="s">
        <v>226</v>
      </c>
      <c r="H297" s="164">
        <v>1887</v>
      </c>
      <c r="I297" s="814">
        <v>13</v>
      </c>
      <c r="J297" s="807" t="s">
        <v>1079</v>
      </c>
      <c r="K297" s="807"/>
    </row>
    <row r="298" spans="7:11" ht="30" customHeight="1" x14ac:dyDescent="0.25">
      <c r="G298" s="165" t="s">
        <v>384</v>
      </c>
      <c r="H298" s="164">
        <v>1888</v>
      </c>
      <c r="I298" s="814">
        <v>13</v>
      </c>
      <c r="J298" s="807" t="s">
        <v>1079</v>
      </c>
      <c r="K298" s="807"/>
    </row>
    <row r="299" spans="7:11" ht="30" customHeight="1" x14ac:dyDescent="0.25">
      <c r="G299" s="163" t="s">
        <v>243</v>
      </c>
      <c r="H299" s="167">
        <v>1889</v>
      </c>
      <c r="I299" s="814">
        <v>13</v>
      </c>
      <c r="J299" s="807" t="s">
        <v>1079</v>
      </c>
      <c r="K299" s="807"/>
    </row>
    <row r="300" spans="7:11" ht="30" customHeight="1" x14ac:dyDescent="0.25">
      <c r="G300" s="165" t="s">
        <v>656</v>
      </c>
      <c r="H300" s="167">
        <v>1890</v>
      </c>
      <c r="I300" s="814">
        <v>13</v>
      </c>
      <c r="J300" s="807" t="s">
        <v>1079</v>
      </c>
      <c r="K300" s="807"/>
    </row>
    <row r="301" spans="7:11" ht="30" customHeight="1" x14ac:dyDescent="0.25">
      <c r="G301" s="163" t="s">
        <v>549</v>
      </c>
      <c r="H301" s="164">
        <v>1891</v>
      </c>
      <c r="I301" s="814">
        <v>13</v>
      </c>
      <c r="J301" s="807" t="s">
        <v>1079</v>
      </c>
      <c r="K301" s="807"/>
    </row>
    <row r="302" spans="7:11" ht="30" customHeight="1" x14ac:dyDescent="0.25">
      <c r="G302" s="165" t="s">
        <v>534</v>
      </c>
      <c r="H302" s="164">
        <v>1892</v>
      </c>
      <c r="I302" s="814">
        <v>13</v>
      </c>
      <c r="J302" s="807" t="s">
        <v>1079</v>
      </c>
      <c r="K302" s="807"/>
    </row>
    <row r="303" spans="7:11" ht="30" customHeight="1" x14ac:dyDescent="0.25">
      <c r="G303" s="163" t="s">
        <v>140</v>
      </c>
      <c r="H303" s="167">
        <v>1893</v>
      </c>
      <c r="I303" s="814">
        <v>28</v>
      </c>
      <c r="J303" s="807" t="s">
        <v>1079</v>
      </c>
      <c r="K303" s="807"/>
    </row>
    <row r="304" spans="7:11" ht="30" customHeight="1" x14ac:dyDescent="0.25">
      <c r="G304" s="165" t="s">
        <v>995</v>
      </c>
      <c r="H304" s="167">
        <v>1894</v>
      </c>
      <c r="I304" s="814">
        <v>13</v>
      </c>
      <c r="J304" s="807" t="s">
        <v>1079</v>
      </c>
      <c r="K304" s="807"/>
    </row>
    <row r="305" spans="7:11" ht="30" customHeight="1" x14ac:dyDescent="0.25">
      <c r="G305" s="163" t="s">
        <v>948</v>
      </c>
      <c r="H305" s="164">
        <v>1895</v>
      </c>
      <c r="I305" s="814">
        <v>13</v>
      </c>
      <c r="J305" s="807" t="s">
        <v>1079</v>
      </c>
      <c r="K305" s="807"/>
    </row>
    <row r="306" spans="7:11" ht="30" customHeight="1" x14ac:dyDescent="0.25">
      <c r="G306" s="165" t="s">
        <v>363</v>
      </c>
      <c r="H306" s="164">
        <v>1896</v>
      </c>
      <c r="I306" s="814">
        <v>13</v>
      </c>
      <c r="J306" s="812" t="s">
        <v>1079</v>
      </c>
      <c r="K306" s="807"/>
    </row>
    <row r="307" spans="7:11" ht="30" customHeight="1" x14ac:dyDescent="0.25">
      <c r="G307" s="163" t="s">
        <v>755</v>
      </c>
      <c r="H307" s="167">
        <v>1897</v>
      </c>
      <c r="I307" s="814">
        <v>13</v>
      </c>
      <c r="J307" s="807" t="s">
        <v>1079</v>
      </c>
      <c r="K307" s="807"/>
    </row>
    <row r="308" spans="7:11" ht="30" customHeight="1" x14ac:dyDescent="0.25">
      <c r="G308" s="439" t="s">
        <v>1095</v>
      </c>
      <c r="H308" s="167">
        <v>1898</v>
      </c>
      <c r="I308" s="814">
        <v>28</v>
      </c>
      <c r="J308" s="812" t="s">
        <v>1086</v>
      </c>
      <c r="K308" s="807" t="s">
        <v>968</v>
      </c>
    </row>
    <row r="309" spans="7:11" ht="30" customHeight="1" x14ac:dyDescent="0.25">
      <c r="G309" s="439" t="s">
        <v>247</v>
      </c>
      <c r="H309" s="164">
        <v>1899</v>
      </c>
      <c r="I309" s="814">
        <v>13</v>
      </c>
      <c r="J309" s="812" t="s">
        <v>1086</v>
      </c>
      <c r="K309" s="807" t="s">
        <v>968</v>
      </c>
    </row>
    <row r="310" spans="7:11" ht="30" customHeight="1" x14ac:dyDescent="0.25">
      <c r="G310" s="490" t="s">
        <v>808</v>
      </c>
      <c r="H310" s="164">
        <v>1900</v>
      </c>
      <c r="I310" s="814">
        <v>13</v>
      </c>
      <c r="J310" s="812" t="s">
        <v>1086</v>
      </c>
      <c r="K310" s="807" t="s">
        <v>883</v>
      </c>
    </row>
    <row r="311" spans="7:11" ht="30" customHeight="1" x14ac:dyDescent="0.25">
      <c r="G311" s="163" t="s">
        <v>471</v>
      </c>
      <c r="H311" s="167">
        <v>1901</v>
      </c>
      <c r="I311" s="814">
        <v>13</v>
      </c>
      <c r="J311" s="807" t="s">
        <v>1079</v>
      </c>
      <c r="K311" s="807"/>
    </row>
    <row r="312" spans="7:11" ht="30" customHeight="1" x14ac:dyDescent="0.25">
      <c r="G312" s="165" t="s">
        <v>268</v>
      </c>
      <c r="H312" s="167">
        <v>1902</v>
      </c>
      <c r="I312" s="814">
        <v>13</v>
      </c>
      <c r="J312" s="807" t="s">
        <v>1079</v>
      </c>
      <c r="K312" s="807"/>
    </row>
    <row r="313" spans="7:11" ht="30" customHeight="1" x14ac:dyDescent="0.25">
      <c r="G313" s="163" t="s">
        <v>269</v>
      </c>
      <c r="H313" s="164">
        <v>1903</v>
      </c>
      <c r="I313" s="814">
        <v>13</v>
      </c>
      <c r="J313" s="812" t="s">
        <v>1086</v>
      </c>
      <c r="K313" s="807" t="s">
        <v>968</v>
      </c>
    </row>
    <row r="314" spans="7:11" ht="30" customHeight="1" x14ac:dyDescent="0.25">
      <c r="G314" s="165" t="s">
        <v>106</v>
      </c>
      <c r="H314" s="164">
        <v>1904</v>
      </c>
      <c r="I314" s="814">
        <v>40</v>
      </c>
      <c r="J314" s="813" t="s">
        <v>1079</v>
      </c>
      <c r="K314" s="807" t="s">
        <v>1085</v>
      </c>
    </row>
    <row r="315" spans="7:11" ht="30" customHeight="1" x14ac:dyDescent="0.25">
      <c r="G315" s="163" t="s">
        <v>847</v>
      </c>
      <c r="H315" s="167">
        <v>1905</v>
      </c>
      <c r="I315" s="814">
        <v>13</v>
      </c>
      <c r="J315" s="807" t="s">
        <v>1079</v>
      </c>
      <c r="K315" s="807"/>
    </row>
    <row r="316" spans="7:11" ht="30" customHeight="1" x14ac:dyDescent="0.25">
      <c r="G316" s="165" t="s">
        <v>222</v>
      </c>
      <c r="H316" s="167">
        <v>1906</v>
      </c>
      <c r="I316" s="814">
        <v>13</v>
      </c>
      <c r="J316" s="807" t="s">
        <v>1079</v>
      </c>
      <c r="K316" s="807"/>
    </row>
    <row r="317" spans="7:11" ht="30" customHeight="1" x14ac:dyDescent="0.25">
      <c r="G317" s="163" t="s">
        <v>1072</v>
      </c>
      <c r="H317" s="164">
        <v>1907</v>
      </c>
      <c r="I317" s="814">
        <v>13</v>
      </c>
      <c r="J317" s="812" t="s">
        <v>1079</v>
      </c>
      <c r="K317" s="807" t="s">
        <v>1085</v>
      </c>
    </row>
    <row r="318" spans="7:11" ht="30" customHeight="1" x14ac:dyDescent="0.25">
      <c r="G318" s="165" t="s">
        <v>697</v>
      </c>
      <c r="H318" s="164">
        <v>1908</v>
      </c>
      <c r="I318" s="814">
        <v>13</v>
      </c>
      <c r="J318" s="807" t="s">
        <v>1079</v>
      </c>
      <c r="K318" s="807"/>
    </row>
    <row r="319" spans="7:11" ht="30" customHeight="1" x14ac:dyDescent="0.25">
      <c r="G319" s="163" t="s">
        <v>212</v>
      </c>
      <c r="H319" s="167">
        <v>1909</v>
      </c>
      <c r="I319" s="814">
        <v>13</v>
      </c>
      <c r="J319" s="807" t="s">
        <v>1079</v>
      </c>
      <c r="K319" s="807"/>
    </row>
    <row r="320" spans="7:11" ht="30" customHeight="1" x14ac:dyDescent="0.25">
      <c r="G320" s="165" t="s">
        <v>428</v>
      </c>
      <c r="H320" s="167">
        <v>1910</v>
      </c>
      <c r="I320" s="814">
        <v>13</v>
      </c>
      <c r="J320" s="807" t="s">
        <v>1079</v>
      </c>
      <c r="K320" s="807"/>
    </row>
    <row r="321" spans="7:11" ht="30" customHeight="1" x14ac:dyDescent="0.25">
      <c r="G321" s="163" t="s">
        <v>169</v>
      </c>
      <c r="H321" s="164">
        <v>1911</v>
      </c>
      <c r="I321" s="814">
        <v>13</v>
      </c>
      <c r="J321" s="807" t="s">
        <v>1079</v>
      </c>
      <c r="K321" s="807"/>
    </row>
    <row r="322" spans="7:11" ht="30" customHeight="1" x14ac:dyDescent="0.25">
      <c r="G322" s="165" t="s">
        <v>528</v>
      </c>
      <c r="H322" s="164">
        <v>1912</v>
      </c>
      <c r="I322" s="814">
        <v>13</v>
      </c>
      <c r="J322" s="807" t="s">
        <v>1079</v>
      </c>
      <c r="K322" s="807"/>
    </row>
    <row r="323" spans="7:11" ht="30" customHeight="1" x14ac:dyDescent="0.25">
      <c r="G323" s="163" t="s">
        <v>947</v>
      </c>
      <c r="H323" s="167">
        <v>1913</v>
      </c>
      <c r="I323" s="814">
        <v>13</v>
      </c>
      <c r="J323" s="807" t="s">
        <v>1079</v>
      </c>
      <c r="K323" s="807"/>
    </row>
    <row r="324" spans="7:11" ht="30" customHeight="1" x14ac:dyDescent="0.25">
      <c r="G324" s="165" t="s">
        <v>997</v>
      </c>
      <c r="H324" s="167">
        <v>1914</v>
      </c>
      <c r="I324" s="814">
        <v>13</v>
      </c>
      <c r="J324" s="807" t="s">
        <v>1079</v>
      </c>
      <c r="K324" s="807"/>
    </row>
    <row r="325" spans="7:11" ht="30" customHeight="1" x14ac:dyDescent="0.25">
      <c r="G325" s="163" t="s">
        <v>521</v>
      </c>
      <c r="H325" s="164">
        <v>1915</v>
      </c>
      <c r="I325" s="814">
        <v>13</v>
      </c>
      <c r="J325" s="807" t="s">
        <v>1079</v>
      </c>
      <c r="K325" s="807"/>
    </row>
    <row r="326" spans="7:11" ht="30" customHeight="1" x14ac:dyDescent="0.25">
      <c r="G326" s="165" t="s">
        <v>332</v>
      </c>
      <c r="H326" s="164">
        <v>1916</v>
      </c>
      <c r="I326" s="814">
        <v>13</v>
      </c>
      <c r="J326" s="807" t="s">
        <v>1079</v>
      </c>
      <c r="K326" s="807"/>
    </row>
    <row r="327" spans="7:11" ht="30" customHeight="1" x14ac:dyDescent="0.25">
      <c r="G327" s="163" t="s">
        <v>184</v>
      </c>
      <c r="H327" s="167">
        <v>1917</v>
      </c>
      <c r="I327" s="814">
        <v>13</v>
      </c>
      <c r="J327" s="807" t="s">
        <v>1079</v>
      </c>
      <c r="K327" s="807"/>
    </row>
    <row r="328" spans="7:11" ht="30" customHeight="1" x14ac:dyDescent="0.25">
      <c r="G328" s="165" t="s">
        <v>329</v>
      </c>
      <c r="H328" s="167">
        <v>1918</v>
      </c>
      <c r="I328" s="814">
        <v>13</v>
      </c>
      <c r="J328" s="807" t="s">
        <v>1079</v>
      </c>
      <c r="K328" s="807"/>
    </row>
    <row r="329" spans="7:11" ht="30" customHeight="1" x14ac:dyDescent="0.25">
      <c r="G329" s="163" t="s">
        <v>1022</v>
      </c>
      <c r="H329" s="164">
        <v>1919</v>
      </c>
      <c r="I329" s="814">
        <v>13</v>
      </c>
      <c r="J329" s="807" t="s">
        <v>1079</v>
      </c>
      <c r="K329" s="807"/>
    </row>
    <row r="330" spans="7:11" ht="30" customHeight="1" x14ac:dyDescent="0.25">
      <c r="G330" s="165" t="s">
        <v>1025</v>
      </c>
      <c r="H330" s="164">
        <v>1920</v>
      </c>
      <c r="I330" s="814">
        <v>13</v>
      </c>
      <c r="J330" s="807" t="s">
        <v>1079</v>
      </c>
      <c r="K330" s="807"/>
    </row>
    <row r="331" spans="7:11" ht="30" customHeight="1" x14ac:dyDescent="0.25">
      <c r="G331" s="163" t="s">
        <v>421</v>
      </c>
      <c r="H331" s="167">
        <v>1921</v>
      </c>
      <c r="I331" s="814">
        <v>13</v>
      </c>
      <c r="J331" s="807" t="s">
        <v>1079</v>
      </c>
      <c r="K331" s="807"/>
    </row>
    <row r="332" spans="7:11" ht="30" customHeight="1" x14ac:dyDescent="0.25">
      <c r="G332" s="165" t="s">
        <v>326</v>
      </c>
      <c r="H332" s="167">
        <v>1922</v>
      </c>
      <c r="I332" s="814">
        <v>13</v>
      </c>
      <c r="J332" s="807" t="s">
        <v>1079</v>
      </c>
      <c r="K332" s="807"/>
    </row>
    <row r="333" spans="7:11" ht="30" customHeight="1" x14ac:dyDescent="0.25">
      <c r="G333" s="163" t="s">
        <v>811</v>
      </c>
      <c r="H333" s="164">
        <v>1923</v>
      </c>
      <c r="I333" s="814">
        <v>10</v>
      </c>
      <c r="J333" s="813" t="s">
        <v>1086</v>
      </c>
      <c r="K333" s="807" t="s">
        <v>1087</v>
      </c>
    </row>
    <row r="334" spans="7:11" ht="30" customHeight="1" x14ac:dyDescent="0.25">
      <c r="G334" s="165" t="s">
        <v>129</v>
      </c>
      <c r="H334" s="164">
        <v>1924</v>
      </c>
      <c r="I334" s="814">
        <v>8</v>
      </c>
      <c r="J334" s="813" t="s">
        <v>1079</v>
      </c>
      <c r="K334" s="807" t="s">
        <v>1085</v>
      </c>
    </row>
    <row r="335" spans="7:11" ht="30" customHeight="1" x14ac:dyDescent="0.25">
      <c r="G335" s="163" t="s">
        <v>130</v>
      </c>
      <c r="H335" s="167">
        <v>1925</v>
      </c>
      <c r="I335" s="814">
        <v>18</v>
      </c>
      <c r="J335" s="812" t="s">
        <v>1079</v>
      </c>
      <c r="K335" s="807" t="s">
        <v>1085</v>
      </c>
    </row>
    <row r="336" spans="7:11" ht="30" customHeight="1" x14ac:dyDescent="0.25">
      <c r="G336" s="165" t="s">
        <v>241</v>
      </c>
      <c r="H336" s="167">
        <v>1926</v>
      </c>
      <c r="I336" s="814">
        <v>13</v>
      </c>
      <c r="J336" s="807" t="s">
        <v>1079</v>
      </c>
      <c r="K336" s="807"/>
    </row>
    <row r="337" spans="7:11" ht="30" customHeight="1" x14ac:dyDescent="0.25">
      <c r="G337" s="163" t="s">
        <v>555</v>
      </c>
      <c r="H337" s="164">
        <v>1927</v>
      </c>
      <c r="I337" s="814">
        <v>13</v>
      </c>
      <c r="J337" s="807" t="s">
        <v>1079</v>
      </c>
      <c r="K337" s="807"/>
    </row>
    <row r="338" spans="7:11" ht="30" customHeight="1" x14ac:dyDescent="0.25">
      <c r="G338" s="165" t="s">
        <v>368</v>
      </c>
      <c r="H338" s="164">
        <v>1928</v>
      </c>
      <c r="I338" s="814">
        <v>13</v>
      </c>
      <c r="J338" s="807" t="s">
        <v>1079</v>
      </c>
      <c r="K338" s="807"/>
    </row>
    <row r="339" spans="7:11" ht="30" customHeight="1" x14ac:dyDescent="0.25">
      <c r="G339" s="163" t="s">
        <v>309</v>
      </c>
      <c r="H339" s="167">
        <v>1929</v>
      </c>
      <c r="I339" s="814">
        <v>13</v>
      </c>
      <c r="J339" s="807" t="s">
        <v>1079</v>
      </c>
      <c r="K339" s="807"/>
    </row>
    <row r="340" spans="7:11" ht="30" customHeight="1" x14ac:dyDescent="0.25">
      <c r="G340" s="165" t="s">
        <v>143</v>
      </c>
      <c r="H340" s="167">
        <v>1930</v>
      </c>
      <c r="I340" s="814">
        <v>13</v>
      </c>
      <c r="J340" s="807" t="s">
        <v>1079</v>
      </c>
      <c r="K340" s="807"/>
    </row>
    <row r="341" spans="7:11" ht="30" customHeight="1" x14ac:dyDescent="0.25">
      <c r="G341" s="163" t="s">
        <v>298</v>
      </c>
      <c r="H341" s="164">
        <v>1931</v>
      </c>
      <c r="I341" s="814">
        <v>13</v>
      </c>
      <c r="J341" s="807" t="s">
        <v>1079</v>
      </c>
      <c r="K341" s="807"/>
    </row>
    <row r="342" spans="7:11" ht="30" customHeight="1" x14ac:dyDescent="0.25">
      <c r="G342" s="163" t="s">
        <v>664</v>
      </c>
      <c r="H342" s="164">
        <v>1932</v>
      </c>
      <c r="I342" s="814">
        <v>13</v>
      </c>
      <c r="J342" s="807" t="s">
        <v>1079</v>
      </c>
      <c r="K342" s="807"/>
    </row>
    <row r="343" spans="7:11" ht="30" customHeight="1" x14ac:dyDescent="0.25">
      <c r="G343" s="165" t="s">
        <v>295</v>
      </c>
      <c r="H343" s="167">
        <v>1933</v>
      </c>
      <c r="I343" s="814">
        <v>13</v>
      </c>
      <c r="J343" s="807" t="s">
        <v>1079</v>
      </c>
      <c r="K343" s="807"/>
    </row>
    <row r="344" spans="7:11" ht="30" customHeight="1" x14ac:dyDescent="0.25">
      <c r="G344" s="163" t="s">
        <v>1038</v>
      </c>
      <c r="H344" s="167">
        <v>1934</v>
      </c>
      <c r="I344" s="814">
        <v>13</v>
      </c>
      <c r="J344" s="807" t="s">
        <v>1079</v>
      </c>
      <c r="K344" s="807"/>
    </row>
    <row r="345" spans="7:11" ht="30" customHeight="1" x14ac:dyDescent="0.25">
      <c r="G345" s="165" t="s">
        <v>101</v>
      </c>
      <c r="H345" s="164">
        <v>1935</v>
      </c>
      <c r="I345" s="814">
        <v>13</v>
      </c>
      <c r="J345" s="807" t="s">
        <v>1079</v>
      </c>
      <c r="K345" s="807"/>
    </row>
    <row r="346" spans="7:11" ht="30" customHeight="1" x14ac:dyDescent="0.25">
      <c r="G346" s="163" t="s">
        <v>988</v>
      </c>
      <c r="H346" s="164">
        <v>1936</v>
      </c>
      <c r="I346" s="814">
        <v>13</v>
      </c>
      <c r="J346" s="807" t="s">
        <v>1079</v>
      </c>
      <c r="K346" s="807"/>
    </row>
    <row r="347" spans="7:11" ht="30" customHeight="1" x14ac:dyDescent="0.25">
      <c r="G347" s="165" t="s">
        <v>175</v>
      </c>
      <c r="H347" s="167">
        <v>1937</v>
      </c>
      <c r="I347" s="814">
        <v>13</v>
      </c>
      <c r="J347" s="807" t="s">
        <v>1079</v>
      </c>
      <c r="K347" s="807"/>
    </row>
    <row r="348" spans="7:11" ht="30" customHeight="1" x14ac:dyDescent="0.25">
      <c r="G348" s="163" t="s">
        <v>86</v>
      </c>
      <c r="H348" s="167">
        <v>1938</v>
      </c>
      <c r="I348" s="814">
        <v>13</v>
      </c>
      <c r="J348" s="813" t="s">
        <v>1079</v>
      </c>
      <c r="K348" s="807" t="s">
        <v>1085</v>
      </c>
    </row>
    <row r="349" spans="7:11" ht="30" customHeight="1" x14ac:dyDescent="0.25">
      <c r="G349" s="439" t="s">
        <v>1068</v>
      </c>
      <c r="H349" s="164">
        <v>1939</v>
      </c>
      <c r="I349" s="814">
        <v>28</v>
      </c>
      <c r="J349" s="812" t="s">
        <v>1079</v>
      </c>
      <c r="K349" s="807" t="s">
        <v>1085</v>
      </c>
    </row>
    <row r="350" spans="7:11" ht="30" customHeight="1" x14ac:dyDescent="0.25">
      <c r="G350" s="163" t="s">
        <v>642</v>
      </c>
      <c r="H350" s="164">
        <v>1940</v>
      </c>
      <c r="I350" s="814">
        <v>28</v>
      </c>
      <c r="J350" s="812" t="s">
        <v>1079</v>
      </c>
      <c r="K350" s="807" t="s">
        <v>1085</v>
      </c>
    </row>
    <row r="351" spans="7:11" ht="30" customHeight="1" x14ac:dyDescent="0.25">
      <c r="G351" s="165" t="s">
        <v>644</v>
      </c>
      <c r="H351" s="167">
        <v>1941</v>
      </c>
      <c r="I351" s="814">
        <v>28</v>
      </c>
      <c r="J351" s="812" t="s">
        <v>1079</v>
      </c>
      <c r="K351" s="807" t="s">
        <v>1085</v>
      </c>
    </row>
    <row r="352" spans="7:11" ht="30" customHeight="1" x14ac:dyDescent="0.25">
      <c r="G352" s="163" t="s">
        <v>83</v>
      </c>
      <c r="H352" s="167">
        <v>1942</v>
      </c>
      <c r="I352" s="814">
        <v>8</v>
      </c>
      <c r="J352" s="812" t="s">
        <v>1079</v>
      </c>
      <c r="K352" s="807" t="s">
        <v>1085</v>
      </c>
    </row>
    <row r="353" spans="7:11" ht="30" customHeight="1" x14ac:dyDescent="0.25">
      <c r="G353" s="165" t="s">
        <v>82</v>
      </c>
      <c r="H353" s="164">
        <v>1943</v>
      </c>
      <c r="I353" s="814">
        <v>28</v>
      </c>
      <c r="J353" s="813" t="s">
        <v>1079</v>
      </c>
      <c r="K353" s="807" t="s">
        <v>1085</v>
      </c>
    </row>
    <row r="354" spans="7:11" ht="30" customHeight="1" x14ac:dyDescent="0.25">
      <c r="G354" s="163" t="s">
        <v>84</v>
      </c>
      <c r="H354" s="164">
        <v>1944</v>
      </c>
      <c r="I354" s="814">
        <v>3</v>
      </c>
      <c r="J354" s="812" t="s">
        <v>1079</v>
      </c>
      <c r="K354" s="807" t="s">
        <v>1085</v>
      </c>
    </row>
    <row r="355" spans="7:11" ht="30" customHeight="1" x14ac:dyDescent="0.25">
      <c r="G355" s="165" t="s">
        <v>640</v>
      </c>
      <c r="H355" s="167">
        <v>1945</v>
      </c>
      <c r="I355" s="814">
        <v>3</v>
      </c>
      <c r="J355" s="812" t="s">
        <v>1079</v>
      </c>
      <c r="K355" s="807" t="s">
        <v>1085</v>
      </c>
    </row>
    <row r="356" spans="7:11" ht="30" customHeight="1" x14ac:dyDescent="0.25">
      <c r="G356" s="163" t="s">
        <v>85</v>
      </c>
      <c r="H356" s="167">
        <v>1946</v>
      </c>
      <c r="I356" s="814">
        <v>8</v>
      </c>
      <c r="J356" s="813" t="s">
        <v>1079</v>
      </c>
      <c r="K356" s="807" t="s">
        <v>1085</v>
      </c>
    </row>
    <row r="357" spans="7:11" ht="30" customHeight="1" x14ac:dyDescent="0.25">
      <c r="G357" s="165" t="s">
        <v>151</v>
      </c>
      <c r="H357" s="164">
        <v>1947</v>
      </c>
      <c r="I357" s="814">
        <v>28</v>
      </c>
      <c r="J357" s="807" t="s">
        <v>1079</v>
      </c>
      <c r="K357" s="807"/>
    </row>
    <row r="358" spans="7:11" ht="30" customHeight="1" x14ac:dyDescent="0.25">
      <c r="G358" s="163" t="s">
        <v>874</v>
      </c>
      <c r="H358" s="164">
        <v>1948</v>
      </c>
      <c r="I358" s="814">
        <v>13</v>
      </c>
      <c r="J358" s="807" t="s">
        <v>1079</v>
      </c>
      <c r="K358" s="807"/>
    </row>
    <row r="359" spans="7:11" ht="30" customHeight="1" x14ac:dyDescent="0.25">
      <c r="G359" s="165" t="s">
        <v>984</v>
      </c>
      <c r="H359" s="167">
        <v>1949</v>
      </c>
      <c r="I359" s="814">
        <v>13</v>
      </c>
      <c r="J359" s="807" t="s">
        <v>1079</v>
      </c>
      <c r="K359" s="807"/>
    </row>
    <row r="360" spans="7:11" ht="30" customHeight="1" x14ac:dyDescent="0.25">
      <c r="G360" s="163" t="s">
        <v>439</v>
      </c>
      <c r="H360" s="167">
        <v>1950</v>
      </c>
      <c r="I360" s="814">
        <v>13</v>
      </c>
      <c r="J360" s="807" t="s">
        <v>1079</v>
      </c>
      <c r="K360" s="807"/>
    </row>
    <row r="361" spans="7:11" ht="30" customHeight="1" x14ac:dyDescent="0.25">
      <c r="G361" s="165" t="s">
        <v>973</v>
      </c>
      <c r="H361" s="164">
        <v>1951</v>
      </c>
      <c r="I361" s="814">
        <v>13</v>
      </c>
      <c r="J361" s="807" t="s">
        <v>1079</v>
      </c>
      <c r="K361" s="807"/>
    </row>
    <row r="362" spans="7:11" ht="30" customHeight="1" x14ac:dyDescent="0.25">
      <c r="G362" s="163" t="s">
        <v>127</v>
      </c>
      <c r="H362" s="164">
        <v>1952</v>
      </c>
      <c r="I362" s="814">
        <v>13</v>
      </c>
      <c r="J362" s="811" t="s">
        <v>1079</v>
      </c>
      <c r="K362" s="807" t="s">
        <v>1085</v>
      </c>
    </row>
    <row r="363" spans="7:11" ht="30" customHeight="1" x14ac:dyDescent="0.25">
      <c r="G363" s="165" t="s">
        <v>128</v>
      </c>
      <c r="H363" s="167">
        <v>1953</v>
      </c>
      <c r="I363" s="814">
        <v>13</v>
      </c>
      <c r="J363" s="811" t="s">
        <v>1079</v>
      </c>
      <c r="K363" s="807" t="s">
        <v>1085</v>
      </c>
    </row>
    <row r="364" spans="7:11" ht="30" customHeight="1" x14ac:dyDescent="0.25">
      <c r="G364" s="163" t="s">
        <v>1004</v>
      </c>
      <c r="H364" s="167">
        <v>1954</v>
      </c>
      <c r="I364" s="814">
        <v>28</v>
      </c>
      <c r="J364" s="812" t="s">
        <v>1086</v>
      </c>
      <c r="K364" s="807" t="s">
        <v>1087</v>
      </c>
    </row>
    <row r="365" spans="7:11" ht="30" customHeight="1" x14ac:dyDescent="0.25">
      <c r="G365" s="165" t="s">
        <v>105</v>
      </c>
      <c r="H365" s="164">
        <v>1955</v>
      </c>
      <c r="I365" s="814">
        <v>13</v>
      </c>
      <c r="J365" s="812" t="s">
        <v>1086</v>
      </c>
      <c r="K365" s="807" t="s">
        <v>1087</v>
      </c>
    </row>
    <row r="366" spans="7:11" ht="30" customHeight="1" x14ac:dyDescent="0.25">
      <c r="G366" s="163" t="s">
        <v>192</v>
      </c>
      <c r="H366" s="164">
        <v>1956</v>
      </c>
      <c r="I366" s="814">
        <v>43</v>
      </c>
      <c r="J366" s="812" t="s">
        <v>1079</v>
      </c>
      <c r="K366" s="807" t="s">
        <v>1085</v>
      </c>
    </row>
    <row r="367" spans="7:11" ht="30" customHeight="1" x14ac:dyDescent="0.25">
      <c r="G367" s="165" t="s">
        <v>1010</v>
      </c>
      <c r="H367" s="167">
        <v>1957</v>
      </c>
      <c r="I367" s="814">
        <v>13</v>
      </c>
      <c r="J367" s="812" t="s">
        <v>1079</v>
      </c>
      <c r="K367" s="807" t="s">
        <v>1085</v>
      </c>
    </row>
    <row r="368" spans="7:11" ht="30" customHeight="1" x14ac:dyDescent="0.25">
      <c r="G368" s="163" t="s">
        <v>209</v>
      </c>
      <c r="H368" s="167">
        <v>1958</v>
      </c>
      <c r="I368" s="814">
        <v>13</v>
      </c>
      <c r="J368" s="812" t="s">
        <v>1086</v>
      </c>
      <c r="K368" s="807" t="s">
        <v>1087</v>
      </c>
    </row>
    <row r="369" spans="7:11" ht="30" customHeight="1" x14ac:dyDescent="0.25">
      <c r="G369" s="165" t="s">
        <v>952</v>
      </c>
      <c r="H369" s="164">
        <v>1959</v>
      </c>
      <c r="I369" s="814">
        <v>8</v>
      </c>
      <c r="J369" s="813" t="s">
        <v>1086</v>
      </c>
      <c r="K369" s="807" t="s">
        <v>1087</v>
      </c>
    </row>
    <row r="370" spans="7:11" ht="30" customHeight="1" x14ac:dyDescent="0.25">
      <c r="G370" s="163" t="s">
        <v>966</v>
      </c>
      <c r="H370" s="164">
        <v>1960</v>
      </c>
      <c r="I370" s="814">
        <v>8</v>
      </c>
      <c r="J370" s="812" t="s">
        <v>1086</v>
      </c>
      <c r="K370" s="807" t="s">
        <v>1087</v>
      </c>
    </row>
    <row r="371" spans="7:11" ht="30" customHeight="1" x14ac:dyDescent="0.25">
      <c r="G371" s="165" t="s">
        <v>922</v>
      </c>
      <c r="H371" s="167">
        <v>1961</v>
      </c>
      <c r="I371" s="814">
        <v>13</v>
      </c>
      <c r="J371" s="807" t="s">
        <v>1079</v>
      </c>
      <c r="K371" s="807"/>
    </row>
    <row r="372" spans="7:11" ht="30" customHeight="1" x14ac:dyDescent="0.25">
      <c r="G372" s="165" t="s">
        <v>418</v>
      </c>
      <c r="H372" s="167">
        <v>1962</v>
      </c>
      <c r="I372" s="814">
        <v>13</v>
      </c>
      <c r="J372" s="812" t="s">
        <v>1086</v>
      </c>
      <c r="K372" s="807" t="s">
        <v>1087</v>
      </c>
    </row>
    <row r="373" spans="7:11" ht="30" customHeight="1" x14ac:dyDescent="0.25">
      <c r="G373" s="163" t="s">
        <v>1096</v>
      </c>
      <c r="H373" s="164">
        <v>1963</v>
      </c>
      <c r="I373" s="814">
        <v>28</v>
      </c>
      <c r="J373" s="812" t="s">
        <v>1086</v>
      </c>
      <c r="K373" s="807" t="s">
        <v>1087</v>
      </c>
    </row>
    <row r="374" spans="7:11" ht="30" customHeight="1" x14ac:dyDescent="0.25">
      <c r="G374" s="165" t="s">
        <v>1001</v>
      </c>
      <c r="H374" s="164">
        <v>1964</v>
      </c>
      <c r="I374" s="814">
        <v>13</v>
      </c>
      <c r="J374" s="807" t="s">
        <v>1079</v>
      </c>
      <c r="K374" s="807"/>
    </row>
    <row r="375" spans="7:11" ht="30" customHeight="1" x14ac:dyDescent="0.25">
      <c r="G375" s="163" t="s">
        <v>81</v>
      </c>
      <c r="H375" s="167">
        <v>1965</v>
      </c>
      <c r="I375" s="814">
        <v>13</v>
      </c>
      <c r="J375" s="813" t="s">
        <v>1086</v>
      </c>
      <c r="K375" s="807" t="s">
        <v>1087</v>
      </c>
    </row>
    <row r="376" spans="7:11" ht="30" customHeight="1" x14ac:dyDescent="0.25">
      <c r="G376" s="165" t="s">
        <v>78</v>
      </c>
      <c r="H376" s="167">
        <v>1966</v>
      </c>
      <c r="I376" s="814">
        <v>8</v>
      </c>
      <c r="J376" s="813" t="s">
        <v>1086</v>
      </c>
      <c r="K376" s="807" t="s">
        <v>1087</v>
      </c>
    </row>
    <row r="377" spans="7:11" ht="30" customHeight="1" x14ac:dyDescent="0.25">
      <c r="G377" s="163" t="s">
        <v>131</v>
      </c>
      <c r="H377" s="164">
        <v>1967</v>
      </c>
      <c r="I377" s="814">
        <v>8</v>
      </c>
      <c r="J377" s="812" t="s">
        <v>1086</v>
      </c>
      <c r="K377" s="807" t="s">
        <v>1087</v>
      </c>
    </row>
    <row r="378" spans="7:11" ht="30" customHeight="1" x14ac:dyDescent="0.25">
      <c r="G378" s="165" t="s">
        <v>75</v>
      </c>
      <c r="H378" s="164">
        <v>1968</v>
      </c>
      <c r="I378" s="814">
        <v>8</v>
      </c>
      <c r="J378" s="813" t="s">
        <v>1086</v>
      </c>
      <c r="K378" s="807" t="s">
        <v>1087</v>
      </c>
    </row>
    <row r="379" spans="7:11" ht="30" customHeight="1" x14ac:dyDescent="0.25">
      <c r="G379" s="163" t="s">
        <v>80</v>
      </c>
      <c r="H379" s="167">
        <v>1969</v>
      </c>
      <c r="I379" s="814">
        <v>8</v>
      </c>
      <c r="J379" s="813" t="s">
        <v>1086</v>
      </c>
      <c r="K379" s="807" t="s">
        <v>1087</v>
      </c>
    </row>
    <row r="380" spans="7:11" ht="30" customHeight="1" x14ac:dyDescent="0.25">
      <c r="G380" s="165" t="s">
        <v>79</v>
      </c>
      <c r="H380" s="167">
        <v>1970</v>
      </c>
      <c r="I380" s="814">
        <v>3</v>
      </c>
      <c r="J380" s="813" t="s">
        <v>1086</v>
      </c>
      <c r="K380" s="807" t="s">
        <v>1087</v>
      </c>
    </row>
    <row r="381" spans="7:11" ht="30" customHeight="1" x14ac:dyDescent="0.25">
      <c r="G381" s="163" t="s">
        <v>636</v>
      </c>
      <c r="H381" s="164">
        <v>1971</v>
      </c>
      <c r="I381" s="814">
        <v>3</v>
      </c>
      <c r="J381" s="812" t="s">
        <v>1086</v>
      </c>
      <c r="K381" s="807" t="s">
        <v>1087</v>
      </c>
    </row>
    <row r="382" spans="7:11" ht="30" customHeight="1" x14ac:dyDescent="0.25">
      <c r="G382" s="165" t="s">
        <v>107</v>
      </c>
      <c r="H382" s="164">
        <v>1972</v>
      </c>
      <c r="I382" s="814">
        <v>15</v>
      </c>
      <c r="J382" s="813" t="s">
        <v>1086</v>
      </c>
      <c r="K382" s="807" t="s">
        <v>1087</v>
      </c>
    </row>
    <row r="383" spans="7:11" ht="30" customHeight="1" x14ac:dyDescent="0.25">
      <c r="G383" s="163" t="s">
        <v>951</v>
      </c>
      <c r="H383" s="167">
        <v>1973</v>
      </c>
      <c r="I383" s="814">
        <v>13</v>
      </c>
      <c r="J383" s="807" t="s">
        <v>1079</v>
      </c>
      <c r="K383" s="807"/>
    </row>
    <row r="384" spans="7:11" ht="30" customHeight="1" x14ac:dyDescent="0.25">
      <c r="G384" s="165" t="s">
        <v>486</v>
      </c>
      <c r="H384" s="167">
        <v>1974</v>
      </c>
      <c r="I384" s="814">
        <v>13</v>
      </c>
      <c r="J384" s="807" t="s">
        <v>1079</v>
      </c>
      <c r="K384" s="807"/>
    </row>
    <row r="385" spans="7:11" ht="30" customHeight="1" x14ac:dyDescent="0.25">
      <c r="G385" s="163" t="s">
        <v>639</v>
      </c>
      <c r="H385" s="164">
        <v>1975</v>
      </c>
      <c r="I385" s="814">
        <v>13</v>
      </c>
      <c r="J385" s="812" t="s">
        <v>1086</v>
      </c>
      <c r="K385" s="807" t="s">
        <v>1087</v>
      </c>
    </row>
    <row r="386" spans="7:11" ht="30" customHeight="1" x14ac:dyDescent="0.25">
      <c r="G386" s="165" t="s">
        <v>501</v>
      </c>
      <c r="H386" s="164">
        <v>1976</v>
      </c>
      <c r="I386" s="814">
        <v>13</v>
      </c>
      <c r="J386" s="813" t="s">
        <v>1086</v>
      </c>
      <c r="K386" s="807" t="s">
        <v>1087</v>
      </c>
    </row>
    <row r="387" spans="7:11" ht="30" customHeight="1" x14ac:dyDescent="0.25">
      <c r="G387" s="163" t="s">
        <v>294</v>
      </c>
      <c r="H387" s="167">
        <v>1977</v>
      </c>
      <c r="I387" s="814">
        <v>13</v>
      </c>
      <c r="J387" s="807" t="s">
        <v>1079</v>
      </c>
      <c r="K387" s="807"/>
    </row>
    <row r="388" spans="7:11" ht="30" customHeight="1" x14ac:dyDescent="0.25">
      <c r="G388" s="165" t="s">
        <v>199</v>
      </c>
      <c r="H388" s="167">
        <v>1978</v>
      </c>
      <c r="I388" s="814">
        <v>13</v>
      </c>
      <c r="J388" s="812" t="s">
        <v>1086</v>
      </c>
      <c r="K388" s="807" t="s">
        <v>1087</v>
      </c>
    </row>
    <row r="389" spans="7:11" ht="30" customHeight="1" x14ac:dyDescent="0.25">
      <c r="G389" s="163" t="s">
        <v>638</v>
      </c>
      <c r="H389" s="164">
        <v>1979</v>
      </c>
      <c r="I389" s="814">
        <v>28</v>
      </c>
      <c r="J389" s="813" t="s">
        <v>1086</v>
      </c>
      <c r="K389" s="807" t="s">
        <v>1087</v>
      </c>
    </row>
    <row r="390" spans="7:11" ht="30" customHeight="1" x14ac:dyDescent="0.25">
      <c r="G390" s="165" t="s">
        <v>657</v>
      </c>
      <c r="H390" s="164">
        <v>1980</v>
      </c>
      <c r="I390" s="814">
        <v>13</v>
      </c>
      <c r="J390" s="812" t="s">
        <v>1086</v>
      </c>
      <c r="K390" s="807" t="s">
        <v>1087</v>
      </c>
    </row>
    <row r="391" spans="7:11" ht="30" customHeight="1" x14ac:dyDescent="0.25">
      <c r="G391" s="163" t="s">
        <v>1031</v>
      </c>
      <c r="H391" s="167">
        <v>1981</v>
      </c>
      <c r="I391" s="814">
        <v>13</v>
      </c>
      <c r="J391" s="807" t="s">
        <v>1079</v>
      </c>
      <c r="K391" s="807"/>
    </row>
    <row r="392" spans="7:11" ht="30" customHeight="1" x14ac:dyDescent="0.25">
      <c r="G392" s="165" t="s">
        <v>946</v>
      </c>
      <c r="H392" s="167">
        <v>1982</v>
      </c>
      <c r="I392" s="814">
        <v>13</v>
      </c>
      <c r="J392" s="807" t="s">
        <v>1079</v>
      </c>
      <c r="K392" s="807"/>
    </row>
    <row r="393" spans="7:11" ht="30" customHeight="1" x14ac:dyDescent="0.25">
      <c r="G393" s="438" t="s">
        <v>364</v>
      </c>
      <c r="H393" s="164">
        <v>1983</v>
      </c>
      <c r="I393" s="814">
        <v>13</v>
      </c>
      <c r="J393" s="807" t="s">
        <v>1079</v>
      </c>
      <c r="K393" s="807"/>
    </row>
    <row r="394" spans="7:11" ht="30" customHeight="1" x14ac:dyDescent="0.25">
      <c r="G394" s="165" t="s">
        <v>366</v>
      </c>
      <c r="H394" s="164">
        <v>1984</v>
      </c>
      <c r="I394" s="814">
        <v>13</v>
      </c>
      <c r="J394" s="807" t="s">
        <v>1079</v>
      </c>
      <c r="K394" s="807"/>
    </row>
    <row r="395" spans="7:11" ht="30" customHeight="1" x14ac:dyDescent="0.25">
      <c r="G395" s="163" t="s">
        <v>440</v>
      </c>
      <c r="H395" s="167">
        <v>1985</v>
      </c>
      <c r="I395" s="814">
        <v>13</v>
      </c>
      <c r="J395" s="807" t="s">
        <v>1079</v>
      </c>
      <c r="K395" s="807"/>
    </row>
    <row r="396" spans="7:11" ht="30" customHeight="1" x14ac:dyDescent="0.25">
      <c r="G396" s="165" t="s">
        <v>955</v>
      </c>
      <c r="H396" s="167">
        <v>1986</v>
      </c>
      <c r="I396" s="814">
        <v>13</v>
      </c>
      <c r="J396" s="807" t="s">
        <v>1079</v>
      </c>
      <c r="K396" s="807"/>
    </row>
    <row r="397" spans="7:11" ht="30" customHeight="1" x14ac:dyDescent="0.25">
      <c r="G397" s="163" t="s">
        <v>87</v>
      </c>
      <c r="H397" s="164">
        <v>1987</v>
      </c>
      <c r="I397" s="814">
        <v>5</v>
      </c>
      <c r="J397" s="811" t="s">
        <v>1086</v>
      </c>
      <c r="K397" s="807" t="s">
        <v>1087</v>
      </c>
    </row>
    <row r="398" spans="7:11" ht="30" customHeight="1" x14ac:dyDescent="0.25">
      <c r="G398" s="165" t="s">
        <v>980</v>
      </c>
      <c r="H398" s="164">
        <v>1988</v>
      </c>
      <c r="I398" s="814">
        <v>13</v>
      </c>
      <c r="J398" s="807" t="s">
        <v>1079</v>
      </c>
      <c r="K398" s="807"/>
    </row>
    <row r="399" spans="7:11" ht="30" customHeight="1" x14ac:dyDescent="0.25">
      <c r="G399" s="824" t="s">
        <v>54</v>
      </c>
      <c r="H399" s="825">
        <v>1989</v>
      </c>
      <c r="I399" s="814">
        <v>13</v>
      </c>
      <c r="J399" s="807" t="s">
        <v>1079</v>
      </c>
      <c r="K399" s="807"/>
    </row>
    <row r="400" spans="7:11" ht="30" customHeight="1" x14ac:dyDescent="0.25">
      <c r="G400" s="821" t="s">
        <v>788</v>
      </c>
      <c r="H400" s="822">
        <v>1990</v>
      </c>
      <c r="I400" s="823">
        <v>13</v>
      </c>
      <c r="J400" s="807" t="s">
        <v>1079</v>
      </c>
      <c r="K400" s="807"/>
    </row>
    <row r="401" spans="7:11" ht="30" customHeight="1" x14ac:dyDescent="0.25">
      <c r="G401" s="821" t="s">
        <v>920</v>
      </c>
      <c r="H401" s="821">
        <v>1991</v>
      </c>
      <c r="I401" s="168">
        <v>13</v>
      </c>
      <c r="J401" s="807" t="s">
        <v>1079</v>
      </c>
      <c r="K401" s="807"/>
    </row>
    <row r="402" spans="7:11" ht="30" customHeight="1" x14ac:dyDescent="0.25">
      <c r="G402" s="890" t="s">
        <v>888</v>
      </c>
      <c r="H402" s="891">
        <v>1992</v>
      </c>
      <c r="I402" s="892">
        <v>32</v>
      </c>
    </row>
    <row r="403" spans="7:11" ht="30" customHeight="1" x14ac:dyDescent="0.25">
      <c r="G403" s="890" t="s">
        <v>1097</v>
      </c>
      <c r="H403" s="891">
        <v>1993</v>
      </c>
      <c r="I403" s="892">
        <v>13</v>
      </c>
    </row>
    <row r="404" spans="7:11" ht="30" customHeight="1" x14ac:dyDescent="0.25">
      <c r="G404" s="890" t="s">
        <v>1098</v>
      </c>
      <c r="H404" s="891">
        <v>1994</v>
      </c>
      <c r="I404" s="892">
        <v>13</v>
      </c>
    </row>
    <row r="405" spans="7:11" ht="30" customHeight="1" x14ac:dyDescent="0.25">
      <c r="G405" s="890" t="s">
        <v>1099</v>
      </c>
      <c r="H405" s="891">
        <v>1995</v>
      </c>
      <c r="I405" s="892">
        <v>13</v>
      </c>
    </row>
    <row r="406" spans="7:11" ht="30" customHeight="1" x14ac:dyDescent="0.25">
      <c r="G406" s="890" t="s">
        <v>1100</v>
      </c>
      <c r="H406" s="891">
        <v>1996</v>
      </c>
      <c r="I406" s="892">
        <v>88</v>
      </c>
    </row>
    <row r="407" spans="7:11" ht="30" customHeight="1" x14ac:dyDescent="0.25">
      <c r="G407" s="890" t="s">
        <v>1101</v>
      </c>
      <c r="H407" s="891">
        <v>1997</v>
      </c>
      <c r="I407" s="892">
        <v>88</v>
      </c>
    </row>
    <row r="408" spans="7:11" ht="30" customHeight="1" x14ac:dyDescent="0.25">
      <c r="G408" s="890" t="s">
        <v>1102</v>
      </c>
      <c r="H408" s="891">
        <v>1998</v>
      </c>
      <c r="I408" s="892">
        <v>13</v>
      </c>
    </row>
    <row r="409" spans="7:11" ht="30" customHeight="1" x14ac:dyDescent="0.25">
      <c r="G409" s="890" t="s">
        <v>1103</v>
      </c>
      <c r="H409" s="891">
        <v>1999</v>
      </c>
      <c r="I409" s="892">
        <v>13</v>
      </c>
    </row>
    <row r="410" spans="7:11" ht="30" customHeight="1" x14ac:dyDescent="0.25">
      <c r="G410" s="890" t="s">
        <v>1104</v>
      </c>
      <c r="H410" s="891">
        <v>2000</v>
      </c>
      <c r="I410" s="892">
        <v>13</v>
      </c>
    </row>
    <row r="411" spans="7:11" ht="30" customHeight="1" x14ac:dyDescent="0.25">
      <c r="G411" s="890" t="s">
        <v>1105</v>
      </c>
      <c r="H411" s="891">
        <v>2001</v>
      </c>
      <c r="I411" s="892">
        <v>13</v>
      </c>
    </row>
    <row r="412" spans="7:11" ht="30" customHeight="1" x14ac:dyDescent="0.25">
      <c r="G412" s="890" t="s">
        <v>1106</v>
      </c>
      <c r="H412" s="891">
        <v>2002</v>
      </c>
      <c r="I412" s="892">
        <v>13</v>
      </c>
    </row>
    <row r="413" spans="7:11" ht="30" customHeight="1" x14ac:dyDescent="0.25">
      <c r="G413" s="890" t="s">
        <v>1107</v>
      </c>
      <c r="H413" s="891">
        <v>2003</v>
      </c>
      <c r="I413" s="892">
        <v>13</v>
      </c>
    </row>
    <row r="414" spans="7:11" ht="30" customHeight="1" x14ac:dyDescent="0.25">
      <c r="G414" s="890" t="s">
        <v>1108</v>
      </c>
      <c r="H414" s="891">
        <v>2004</v>
      </c>
      <c r="I414" s="892">
        <v>13</v>
      </c>
    </row>
    <row r="415" spans="7:11" ht="30" customHeight="1" x14ac:dyDescent="0.25">
      <c r="G415" s="890" t="s">
        <v>1109</v>
      </c>
      <c r="H415" s="891">
        <v>2005</v>
      </c>
      <c r="I415" s="892">
        <v>13</v>
      </c>
    </row>
    <row r="416" spans="7:11" ht="30" customHeight="1" x14ac:dyDescent="0.25">
      <c r="G416" s="890" t="s">
        <v>1110</v>
      </c>
      <c r="H416" s="891">
        <v>2006</v>
      </c>
      <c r="I416" s="892"/>
    </row>
    <row r="417" spans="7:9" ht="30" customHeight="1" x14ac:dyDescent="0.25">
      <c r="G417" s="890" t="s">
        <v>894</v>
      </c>
      <c r="H417" s="891">
        <v>2007</v>
      </c>
      <c r="I417" s="892"/>
    </row>
    <row r="418" spans="7:9" ht="30" customHeight="1" x14ac:dyDescent="0.25">
      <c r="G418" s="890"/>
      <c r="H418" s="891"/>
      <c r="I418" s="892"/>
    </row>
    <row r="419" spans="7:9" ht="30" customHeight="1" x14ac:dyDescent="0.25">
      <c r="G419" s="890"/>
      <c r="H419" s="891"/>
      <c r="I419" s="892"/>
    </row>
    <row r="420" spans="7:9" ht="30" customHeight="1" x14ac:dyDescent="0.25">
      <c r="G420" s="890"/>
      <c r="H420" s="891"/>
      <c r="I420" s="892"/>
    </row>
    <row r="421" spans="7:9" ht="30" customHeight="1" x14ac:dyDescent="0.25">
      <c r="G421" s="890"/>
      <c r="H421" s="891"/>
      <c r="I421" s="892"/>
    </row>
    <row r="422" spans="7:9" ht="30" customHeight="1" x14ac:dyDescent="0.25">
      <c r="G422" s="890"/>
      <c r="H422" s="891"/>
      <c r="I422" s="892"/>
    </row>
    <row r="423" spans="7:9" ht="30" customHeight="1" x14ac:dyDescent="0.25">
      <c r="G423" s="890"/>
      <c r="H423" s="891"/>
      <c r="I423" s="892"/>
    </row>
    <row r="424" spans="7:9" ht="30" customHeight="1" x14ac:dyDescent="0.25">
      <c r="G424" s="897"/>
      <c r="H424" s="891"/>
      <c r="I424" s="892"/>
    </row>
    <row r="425" spans="7:9" ht="30" customHeight="1" x14ac:dyDescent="0.25">
      <c r="G425" s="890"/>
      <c r="H425" s="891"/>
      <c r="I425" s="892"/>
    </row>
    <row r="426" spans="7:9" ht="30" customHeight="1" x14ac:dyDescent="0.25">
      <c r="G426" s="890"/>
      <c r="H426" s="891"/>
      <c r="I426" s="892"/>
    </row>
    <row r="427" spans="7:9" ht="30" customHeight="1" x14ac:dyDescent="0.25">
      <c r="G427" s="890"/>
      <c r="H427" s="891"/>
      <c r="I427" s="892"/>
    </row>
    <row r="428" spans="7:9" ht="30" customHeight="1" x14ac:dyDescent="0.25">
      <c r="G428" s="890"/>
      <c r="H428" s="891"/>
      <c r="I428" s="892"/>
    </row>
    <row r="429" spans="7:9" ht="30" customHeight="1" x14ac:dyDescent="0.25">
      <c r="G429" s="890"/>
      <c r="H429" s="891"/>
      <c r="I429" s="892"/>
    </row>
    <row r="430" spans="7:9" ht="30" customHeight="1" x14ac:dyDescent="0.25">
      <c r="G430" s="890"/>
      <c r="H430" s="891"/>
      <c r="I430" s="892"/>
    </row>
    <row r="431" spans="7:9" ht="30" customHeight="1" x14ac:dyDescent="0.25">
      <c r="G431" s="890"/>
      <c r="H431" s="891"/>
      <c r="I431" s="892"/>
    </row>
    <row r="432" spans="7:9" ht="30" customHeight="1" x14ac:dyDescent="0.25">
      <c r="G432" s="890"/>
      <c r="H432" s="891"/>
      <c r="I432" s="892"/>
    </row>
    <row r="433" spans="7:9" ht="30" customHeight="1" x14ac:dyDescent="0.25">
      <c r="G433" s="890"/>
      <c r="H433" s="891"/>
      <c r="I433" s="892"/>
    </row>
    <row r="434" spans="7:9" ht="30" customHeight="1" x14ac:dyDescent="0.25">
      <c r="G434" s="890"/>
      <c r="H434" s="891"/>
      <c r="I434" s="892"/>
    </row>
    <row r="435" spans="7:9" ht="30" customHeight="1" x14ac:dyDescent="0.25">
      <c r="G435" s="890"/>
      <c r="H435" s="891"/>
      <c r="I435" s="892"/>
    </row>
    <row r="436" spans="7:9" ht="30" customHeight="1" x14ac:dyDescent="0.25">
      <c r="G436" s="890"/>
      <c r="H436" s="891"/>
      <c r="I436" s="892"/>
    </row>
    <row r="437" spans="7:9" ht="30" customHeight="1" x14ac:dyDescent="0.25">
      <c r="G437" s="890"/>
      <c r="H437" s="891"/>
      <c r="I437" s="892"/>
    </row>
    <row r="438" spans="7:9" ht="30" customHeight="1" x14ac:dyDescent="0.25">
      <c r="G438" s="890"/>
      <c r="H438" s="891"/>
      <c r="I438" s="892"/>
    </row>
    <row r="439" spans="7:9" ht="15" customHeight="1" x14ac:dyDescent="0.25">
      <c r="G439" s="890"/>
      <c r="H439" s="891"/>
      <c r="I439" s="892"/>
    </row>
    <row r="440" spans="7:9" ht="15" customHeight="1" x14ac:dyDescent="0.25">
      <c r="G440" s="890"/>
      <c r="H440" s="891"/>
      <c r="I440" s="892"/>
    </row>
    <row r="441" spans="7:9" ht="15" customHeight="1" x14ac:dyDescent="0.25">
      <c r="G441" s="890"/>
      <c r="H441" s="891"/>
      <c r="I441" s="892"/>
    </row>
    <row r="442" spans="7:9" ht="15" customHeight="1" x14ac:dyDescent="0.25">
      <c r="G442" s="890"/>
      <c r="H442" s="891"/>
      <c r="I442" s="892"/>
    </row>
    <row r="443" spans="7:9" ht="15" customHeight="1" x14ac:dyDescent="0.25">
      <c r="G443" s="890"/>
      <c r="H443" s="891"/>
      <c r="I443" s="892"/>
    </row>
    <row r="444" spans="7:9" ht="15" customHeight="1" x14ac:dyDescent="0.25">
      <c r="G444" s="890"/>
      <c r="H444" s="891"/>
      <c r="I444" s="892"/>
    </row>
    <row r="445" spans="7:9" ht="15" customHeight="1" x14ac:dyDescent="0.25">
      <c r="G445" s="890"/>
      <c r="H445" s="891"/>
      <c r="I445" s="892"/>
    </row>
    <row r="446" spans="7:9" ht="15" customHeight="1" x14ac:dyDescent="0.25">
      <c r="G446" s="890"/>
      <c r="H446" s="891"/>
      <c r="I446" s="892"/>
    </row>
    <row r="447" spans="7:9" ht="15" customHeight="1" x14ac:dyDescent="0.25">
      <c r="G447" s="890"/>
      <c r="H447" s="891"/>
      <c r="I447" s="892"/>
    </row>
  </sheetData>
  <autoFilter ref="A1:X32" xr:uid="{00000000-0009-0000-0000-000006000000}"/>
  <sortState xmlns:xlrd2="http://schemas.microsoft.com/office/spreadsheetml/2017/richdata2" ref="G4:I397">
    <sortCondition ref="G3"/>
  </sortState>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3F3F3F"/>
  </sheetPr>
  <dimension ref="A1:B6"/>
  <sheetViews>
    <sheetView showGridLines="0" workbookViewId="0">
      <selection activeCell="B7" sqref="B7"/>
    </sheetView>
  </sheetViews>
  <sheetFormatPr baseColWidth="10" defaultColWidth="15.140625" defaultRowHeight="15" customHeight="1" x14ac:dyDescent="0.25"/>
  <cols>
    <col min="1" max="1" width="37.42578125" customWidth="1"/>
    <col min="2" max="2" width="7.140625" customWidth="1"/>
    <col min="3" max="25" width="9.42578125" customWidth="1"/>
  </cols>
  <sheetData>
    <row r="1" spans="1:2" x14ac:dyDescent="0.25">
      <c r="A1" s="71" t="s">
        <v>1111</v>
      </c>
      <c r="B1" s="71" t="s">
        <v>8</v>
      </c>
    </row>
    <row r="2" spans="1:2" x14ac:dyDescent="0.25">
      <c r="A2" s="73" t="s">
        <v>3</v>
      </c>
      <c r="B2" s="72">
        <v>10</v>
      </c>
    </row>
    <row r="3" spans="1:2" x14ac:dyDescent="0.25">
      <c r="A3" s="422" t="s">
        <v>7</v>
      </c>
      <c r="B3" s="72">
        <v>11</v>
      </c>
    </row>
    <row r="4" spans="1:2" x14ac:dyDescent="0.25">
      <c r="A4" s="417" t="s">
        <v>5</v>
      </c>
      <c r="B4" s="72">
        <v>12</v>
      </c>
    </row>
    <row r="5" spans="1:2" x14ac:dyDescent="0.25">
      <c r="A5" s="73" t="s">
        <v>18</v>
      </c>
      <c r="B5" s="72">
        <v>20</v>
      </c>
    </row>
    <row r="6" spans="1:2" x14ac:dyDescent="0.25">
      <c r="A6" s="73" t="s">
        <v>1063</v>
      </c>
      <c r="B6" s="72">
        <v>30</v>
      </c>
    </row>
  </sheetData>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workbookViewId="0">
      <selection activeCell="B9" sqref="B9"/>
    </sheetView>
  </sheetViews>
  <sheetFormatPr baseColWidth="10" defaultColWidth="15.140625" defaultRowHeight="15" customHeight="1" x14ac:dyDescent="0.25"/>
  <cols>
    <col min="1" max="1" width="8.140625" customWidth="1"/>
    <col min="2" max="2" width="37.85546875" customWidth="1"/>
    <col min="3" max="26" width="9.42578125" customWidth="1"/>
  </cols>
  <sheetData>
    <row r="1" spans="1:26" ht="16.5" customHeight="1" x14ac:dyDescent="0.3">
      <c r="A1" s="85" t="s">
        <v>1112</v>
      </c>
      <c r="B1" s="87" t="s">
        <v>1113</v>
      </c>
      <c r="C1" s="5" t="s">
        <v>1114</v>
      </c>
      <c r="D1" s="5"/>
      <c r="E1" s="5"/>
      <c r="F1" s="5"/>
      <c r="G1" s="5"/>
      <c r="H1" s="5"/>
      <c r="I1" s="5"/>
      <c r="J1" s="5"/>
      <c r="K1" s="5"/>
      <c r="L1" s="5"/>
      <c r="M1" s="5"/>
      <c r="N1" s="5"/>
      <c r="O1" s="5"/>
      <c r="P1" s="5"/>
      <c r="Q1" s="5"/>
      <c r="R1" s="5"/>
      <c r="S1" s="5"/>
      <c r="T1" s="5"/>
      <c r="U1" s="5"/>
      <c r="V1" s="5"/>
      <c r="W1" s="5"/>
      <c r="X1" s="5"/>
      <c r="Y1" s="5"/>
      <c r="Z1" s="5"/>
    </row>
    <row r="2" spans="1:26" ht="16.5" customHeight="1" x14ac:dyDescent="0.3">
      <c r="A2" s="85">
        <v>10</v>
      </c>
      <c r="B2" s="61" t="s">
        <v>3</v>
      </c>
      <c r="C2" s="5">
        <f t="shared" ref="C2:C6" si="0">A2</f>
        <v>10</v>
      </c>
      <c r="D2" s="5"/>
      <c r="E2" s="5"/>
      <c r="F2" s="5"/>
      <c r="G2" s="5"/>
      <c r="H2" s="5"/>
      <c r="I2" s="5"/>
      <c r="J2" s="5"/>
      <c r="K2" s="5"/>
      <c r="L2" s="5"/>
      <c r="M2" s="5"/>
      <c r="N2" s="5"/>
      <c r="O2" s="5"/>
      <c r="P2" s="5"/>
      <c r="Q2" s="5"/>
      <c r="R2" s="5"/>
      <c r="S2" s="5"/>
      <c r="T2" s="5"/>
      <c r="U2" s="5"/>
      <c r="V2" s="5"/>
      <c r="W2" s="5"/>
      <c r="X2" s="5"/>
      <c r="Y2" s="5"/>
      <c r="Z2" s="5"/>
    </row>
    <row r="3" spans="1:26" ht="16.5" customHeight="1" x14ac:dyDescent="0.3">
      <c r="A3" s="89">
        <v>12</v>
      </c>
      <c r="B3" s="91" t="s">
        <v>52</v>
      </c>
      <c r="C3" s="5">
        <f t="shared" si="0"/>
        <v>12</v>
      </c>
      <c r="D3" s="5"/>
      <c r="E3" s="5"/>
      <c r="F3" s="5"/>
      <c r="G3" s="5"/>
      <c r="H3" s="5"/>
      <c r="I3" s="5"/>
      <c r="J3" s="5"/>
      <c r="K3" s="5"/>
      <c r="L3" s="5"/>
      <c r="M3" s="5"/>
      <c r="N3" s="5"/>
      <c r="O3" s="5"/>
      <c r="P3" s="5"/>
      <c r="Q3" s="5"/>
      <c r="R3" s="5"/>
      <c r="S3" s="5"/>
      <c r="T3" s="5"/>
      <c r="U3" s="5"/>
      <c r="V3" s="5"/>
      <c r="W3" s="5"/>
      <c r="X3" s="5"/>
      <c r="Y3" s="5"/>
      <c r="Z3" s="5"/>
    </row>
    <row r="4" spans="1:26" ht="16.5" customHeight="1" x14ac:dyDescent="0.3">
      <c r="A4" s="85">
        <v>11</v>
      </c>
      <c r="B4" s="61" t="s">
        <v>7</v>
      </c>
      <c r="C4" s="5">
        <f t="shared" si="0"/>
        <v>11</v>
      </c>
      <c r="D4" s="5"/>
      <c r="E4" s="5"/>
      <c r="F4" s="5"/>
      <c r="G4" s="5"/>
      <c r="H4" s="5"/>
      <c r="I4" s="5"/>
      <c r="J4" s="5"/>
      <c r="K4" s="5"/>
      <c r="L4" s="5"/>
      <c r="M4" s="5"/>
      <c r="N4" s="5"/>
      <c r="O4" s="5"/>
      <c r="P4" s="5"/>
      <c r="Q4" s="5"/>
      <c r="R4" s="5"/>
      <c r="S4" s="5"/>
      <c r="T4" s="5"/>
      <c r="U4" s="5"/>
      <c r="V4" s="5"/>
      <c r="W4" s="5"/>
      <c r="X4" s="5"/>
      <c r="Y4" s="5"/>
      <c r="Z4" s="5"/>
    </row>
    <row r="5" spans="1:26" ht="16.5" customHeight="1" x14ac:dyDescent="0.3">
      <c r="A5" s="93">
        <v>20</v>
      </c>
      <c r="B5" s="61" t="s">
        <v>18</v>
      </c>
      <c r="C5" s="5">
        <f t="shared" si="0"/>
        <v>20</v>
      </c>
      <c r="D5" s="5"/>
      <c r="E5" s="5"/>
      <c r="F5" s="5"/>
      <c r="G5" s="5"/>
      <c r="H5" s="5"/>
      <c r="I5" s="5"/>
      <c r="J5" s="5"/>
      <c r="K5" s="5"/>
      <c r="L5" s="5"/>
      <c r="M5" s="5"/>
      <c r="N5" s="5"/>
      <c r="O5" s="5"/>
      <c r="P5" s="5"/>
      <c r="Q5" s="5"/>
      <c r="R5" s="5"/>
      <c r="S5" s="5"/>
      <c r="T5" s="5"/>
      <c r="U5" s="5"/>
      <c r="V5" s="5"/>
      <c r="W5" s="5"/>
      <c r="X5" s="5"/>
      <c r="Y5" s="5"/>
      <c r="Z5" s="5"/>
    </row>
    <row r="6" spans="1:26" ht="16.5" customHeight="1" x14ac:dyDescent="0.3">
      <c r="A6" s="95">
        <v>30</v>
      </c>
      <c r="B6" s="91" t="s">
        <v>1063</v>
      </c>
      <c r="C6" s="5">
        <f t="shared" si="0"/>
        <v>30</v>
      </c>
      <c r="D6" s="5"/>
      <c r="E6" s="5"/>
      <c r="F6" s="5"/>
      <c r="G6" s="5"/>
      <c r="H6" s="5"/>
      <c r="I6" s="5"/>
      <c r="J6" s="5"/>
      <c r="K6" s="5"/>
      <c r="L6" s="5"/>
      <c r="M6" s="5"/>
      <c r="N6" s="5"/>
      <c r="O6" s="5"/>
      <c r="P6" s="5"/>
      <c r="Q6" s="5"/>
      <c r="R6" s="5"/>
      <c r="S6" s="5"/>
      <c r="T6" s="5"/>
      <c r="U6" s="5"/>
      <c r="V6" s="5"/>
      <c r="W6" s="5"/>
      <c r="X6" s="5"/>
      <c r="Y6" s="5"/>
      <c r="Z6" s="5"/>
    </row>
    <row r="7" spans="1:26" ht="16.5" customHeight="1" x14ac:dyDescent="0.3">
      <c r="A7" s="95"/>
      <c r="B7" s="97"/>
      <c r="C7" s="5"/>
      <c r="D7" s="5"/>
      <c r="E7" s="5"/>
      <c r="F7" s="5"/>
      <c r="G7" s="5"/>
      <c r="H7" s="5"/>
      <c r="I7" s="5"/>
      <c r="J7" s="5"/>
      <c r="K7" s="5"/>
      <c r="L7" s="5"/>
      <c r="M7" s="5"/>
      <c r="N7" s="5"/>
      <c r="O7" s="5"/>
      <c r="P7" s="5"/>
      <c r="Q7" s="5"/>
      <c r="R7" s="5"/>
      <c r="S7" s="5"/>
      <c r="T7" s="5"/>
      <c r="U7" s="5"/>
      <c r="V7" s="5"/>
      <c r="W7" s="5"/>
      <c r="X7" s="5"/>
      <c r="Y7" s="5"/>
      <c r="Z7" s="5"/>
    </row>
    <row r="8" spans="1:26" ht="16.5" customHeight="1" x14ac:dyDescent="0.3">
      <c r="A8" s="99"/>
      <c r="B8" s="5"/>
      <c r="C8" s="5"/>
      <c r="D8" s="5"/>
      <c r="E8" s="5"/>
      <c r="F8" s="5"/>
      <c r="G8" s="5"/>
      <c r="H8" s="5"/>
      <c r="I8" s="5"/>
      <c r="J8" s="5"/>
      <c r="K8" s="5"/>
      <c r="L8" s="5"/>
      <c r="M8" s="5"/>
      <c r="N8" s="5"/>
      <c r="O8" s="5"/>
      <c r="P8" s="5"/>
      <c r="Q8" s="5"/>
      <c r="R8" s="5"/>
      <c r="S8" s="5"/>
      <c r="T8" s="5"/>
      <c r="U8" s="5"/>
      <c r="V8" s="5"/>
      <c r="W8" s="5"/>
      <c r="X8" s="5"/>
      <c r="Y8" s="5"/>
      <c r="Z8" s="5"/>
    </row>
    <row r="9" spans="1:26" ht="16.5" customHeight="1" x14ac:dyDescent="0.3">
      <c r="A9" s="99"/>
      <c r="B9" s="5"/>
      <c r="C9" s="5"/>
      <c r="D9" s="5"/>
      <c r="E9" s="5"/>
      <c r="F9" s="5"/>
      <c r="G9" s="5"/>
      <c r="H9" s="5"/>
      <c r="I9" s="5"/>
      <c r="J9" s="5"/>
      <c r="K9" s="5"/>
      <c r="L9" s="5"/>
      <c r="M9" s="5"/>
      <c r="N9" s="5"/>
      <c r="O9" s="5"/>
      <c r="P9" s="5"/>
      <c r="Q9" s="5"/>
      <c r="R9" s="5"/>
      <c r="S9" s="5"/>
      <c r="T9" s="5"/>
      <c r="U9" s="5"/>
      <c r="V9" s="5"/>
      <c r="W9" s="5"/>
      <c r="X9" s="5"/>
      <c r="Y9" s="5"/>
      <c r="Z9" s="5"/>
    </row>
    <row r="10" spans="1:26" ht="16.5" customHeight="1" x14ac:dyDescent="0.3">
      <c r="A10" s="99"/>
      <c r="B10" s="5"/>
      <c r="C10" s="5"/>
      <c r="D10" s="5"/>
      <c r="E10" s="5"/>
      <c r="F10" s="5"/>
      <c r="G10" s="5"/>
      <c r="H10" s="5"/>
      <c r="I10" s="5"/>
      <c r="J10" s="5"/>
      <c r="K10" s="5"/>
      <c r="L10" s="5"/>
      <c r="M10" s="5"/>
      <c r="N10" s="5"/>
      <c r="O10" s="5"/>
      <c r="P10" s="5"/>
      <c r="Q10" s="5"/>
      <c r="R10" s="5"/>
      <c r="S10" s="5"/>
      <c r="T10" s="5"/>
      <c r="U10" s="5"/>
      <c r="V10" s="5"/>
      <c r="W10" s="5"/>
      <c r="X10" s="5"/>
      <c r="Y10" s="5"/>
      <c r="Z10" s="5"/>
    </row>
    <row r="11" spans="1:26" ht="16.5" customHeight="1" x14ac:dyDescent="0.3">
      <c r="A11" s="99"/>
      <c r="B11" s="5"/>
      <c r="C11" s="5"/>
      <c r="D11" s="5"/>
      <c r="E11" s="5"/>
      <c r="F11" s="5"/>
      <c r="G11" s="5"/>
      <c r="H11" s="5"/>
      <c r="I11" s="5"/>
      <c r="J11" s="5"/>
      <c r="K11" s="5"/>
      <c r="L11" s="5"/>
      <c r="M11" s="5"/>
      <c r="N11" s="5"/>
      <c r="O11" s="5"/>
      <c r="P11" s="5"/>
      <c r="Q11" s="5"/>
      <c r="R11" s="5"/>
      <c r="S11" s="5"/>
      <c r="T11" s="5"/>
      <c r="U11" s="5"/>
      <c r="V11" s="5"/>
      <c r="W11" s="5"/>
      <c r="X11" s="5"/>
      <c r="Y11" s="5"/>
      <c r="Z11" s="5"/>
    </row>
    <row r="12" spans="1:26" ht="16.5" customHeight="1" x14ac:dyDescent="0.3">
      <c r="A12" s="99"/>
      <c r="B12" s="5"/>
      <c r="C12" s="5"/>
      <c r="D12" s="5"/>
      <c r="E12" s="5"/>
      <c r="F12" s="5"/>
      <c r="G12" s="5"/>
      <c r="H12" s="5"/>
      <c r="I12" s="5"/>
      <c r="J12" s="5"/>
      <c r="K12" s="5"/>
      <c r="L12" s="5"/>
      <c r="M12" s="5"/>
      <c r="N12" s="5"/>
      <c r="O12" s="5"/>
      <c r="P12" s="5"/>
      <c r="Q12" s="5"/>
      <c r="R12" s="5"/>
      <c r="S12" s="5"/>
      <c r="T12" s="5"/>
      <c r="U12" s="5"/>
      <c r="V12" s="5"/>
      <c r="W12" s="5"/>
      <c r="X12" s="5"/>
      <c r="Y12" s="5"/>
      <c r="Z12" s="5"/>
    </row>
    <row r="13" spans="1:26" ht="16.5" customHeight="1" x14ac:dyDescent="0.3">
      <c r="A13" s="99"/>
      <c r="B13" s="5"/>
      <c r="C13" s="5"/>
      <c r="D13" s="5"/>
      <c r="E13" s="5"/>
      <c r="F13" s="5"/>
      <c r="G13" s="5"/>
      <c r="H13" s="5"/>
      <c r="I13" s="5"/>
      <c r="J13" s="5"/>
      <c r="K13" s="5"/>
      <c r="L13" s="5"/>
      <c r="M13" s="5"/>
      <c r="N13" s="5"/>
      <c r="O13" s="5"/>
      <c r="P13" s="5"/>
      <c r="Q13" s="5"/>
      <c r="R13" s="5"/>
      <c r="S13" s="5"/>
      <c r="T13" s="5"/>
      <c r="U13" s="5"/>
      <c r="V13" s="5"/>
      <c r="W13" s="5"/>
      <c r="X13" s="5"/>
      <c r="Y13" s="5"/>
      <c r="Z13" s="5"/>
    </row>
    <row r="14" spans="1:26" ht="16.5" customHeight="1" x14ac:dyDescent="0.3">
      <c r="A14" s="99"/>
      <c r="B14" s="5"/>
      <c r="C14" s="5"/>
      <c r="D14" s="5"/>
      <c r="E14" s="5"/>
      <c r="F14" s="5"/>
      <c r="G14" s="5"/>
      <c r="H14" s="5"/>
      <c r="I14" s="5"/>
      <c r="J14" s="5"/>
      <c r="K14" s="5"/>
      <c r="L14" s="5"/>
      <c r="M14" s="5"/>
      <c r="N14" s="5"/>
      <c r="O14" s="5"/>
      <c r="P14" s="5"/>
      <c r="Q14" s="5"/>
      <c r="R14" s="5"/>
      <c r="S14" s="5"/>
      <c r="T14" s="5"/>
      <c r="U14" s="5"/>
      <c r="V14" s="5"/>
      <c r="W14" s="5"/>
      <c r="X14" s="5"/>
      <c r="Y14" s="5"/>
      <c r="Z14" s="5"/>
    </row>
    <row r="15" spans="1:26" ht="16.5" customHeight="1" x14ac:dyDescent="0.3">
      <c r="A15" s="99"/>
      <c r="B15" s="5"/>
      <c r="C15" s="5"/>
      <c r="D15" s="5"/>
      <c r="E15" s="5"/>
      <c r="F15" s="5"/>
      <c r="G15" s="5"/>
      <c r="H15" s="5"/>
      <c r="I15" s="5"/>
      <c r="J15" s="5"/>
      <c r="K15" s="5"/>
      <c r="L15" s="5"/>
      <c r="M15" s="5"/>
      <c r="N15" s="5"/>
      <c r="O15" s="5"/>
      <c r="P15" s="5"/>
      <c r="Q15" s="5"/>
      <c r="R15" s="5"/>
      <c r="S15" s="5"/>
      <c r="T15" s="5"/>
      <c r="U15" s="5"/>
      <c r="V15" s="5"/>
      <c r="W15" s="5"/>
      <c r="X15" s="5"/>
      <c r="Y15" s="5"/>
      <c r="Z15" s="5"/>
    </row>
    <row r="16" spans="1:26" ht="16.5" customHeight="1" x14ac:dyDescent="0.3">
      <c r="A16" s="99"/>
      <c r="B16" s="5"/>
      <c r="C16" s="5"/>
      <c r="D16" s="5"/>
      <c r="E16" s="5"/>
      <c r="F16" s="5"/>
      <c r="G16" s="5"/>
      <c r="H16" s="5"/>
      <c r="I16" s="5"/>
      <c r="J16" s="5"/>
      <c r="K16" s="5"/>
      <c r="L16" s="5"/>
      <c r="M16" s="5"/>
      <c r="N16" s="5"/>
      <c r="O16" s="5"/>
      <c r="P16" s="5"/>
      <c r="Q16" s="5"/>
      <c r="R16" s="5"/>
      <c r="S16" s="5"/>
      <c r="T16" s="5"/>
      <c r="U16" s="5"/>
      <c r="V16" s="5"/>
      <c r="W16" s="5"/>
      <c r="X16" s="5"/>
      <c r="Y16" s="5"/>
      <c r="Z16" s="5"/>
    </row>
    <row r="17" spans="1:26" ht="16.5" customHeight="1" x14ac:dyDescent="0.3">
      <c r="A17" s="99"/>
      <c r="B17" s="5"/>
      <c r="C17" s="5"/>
      <c r="D17" s="5"/>
      <c r="E17" s="5"/>
      <c r="F17" s="5"/>
      <c r="G17" s="5"/>
      <c r="H17" s="5"/>
      <c r="I17" s="5"/>
      <c r="J17" s="5"/>
      <c r="K17" s="5"/>
      <c r="L17" s="5"/>
      <c r="M17" s="5"/>
      <c r="N17" s="5"/>
      <c r="O17" s="5"/>
      <c r="P17" s="5"/>
      <c r="Q17" s="5"/>
      <c r="R17" s="5"/>
      <c r="S17" s="5"/>
      <c r="T17" s="5"/>
      <c r="U17" s="5"/>
      <c r="V17" s="5"/>
      <c r="W17" s="5"/>
      <c r="X17" s="5"/>
      <c r="Y17" s="5"/>
      <c r="Z17" s="5"/>
    </row>
    <row r="18" spans="1:26" ht="16.5" customHeight="1" x14ac:dyDescent="0.3">
      <c r="A18" s="99"/>
      <c r="B18" s="5"/>
      <c r="C18" s="5"/>
      <c r="D18" s="5"/>
      <c r="E18" s="5"/>
      <c r="F18" s="5"/>
      <c r="G18" s="5"/>
      <c r="H18" s="5"/>
      <c r="I18" s="5"/>
      <c r="J18" s="5"/>
      <c r="K18" s="5"/>
      <c r="L18" s="5"/>
      <c r="M18" s="5"/>
      <c r="N18" s="5"/>
      <c r="O18" s="5"/>
      <c r="P18" s="5"/>
      <c r="Q18" s="5"/>
      <c r="R18" s="5"/>
      <c r="S18" s="5"/>
      <c r="T18" s="5"/>
      <c r="U18" s="5"/>
      <c r="V18" s="5"/>
      <c r="W18" s="5"/>
      <c r="X18" s="5"/>
      <c r="Y18" s="5"/>
      <c r="Z18" s="5"/>
    </row>
    <row r="19" spans="1:26" ht="16.5" customHeight="1" x14ac:dyDescent="0.3">
      <c r="A19" s="99"/>
      <c r="B19" s="5"/>
      <c r="C19" s="5"/>
      <c r="D19" s="5"/>
      <c r="E19" s="5"/>
      <c r="F19" s="5"/>
      <c r="G19" s="5"/>
      <c r="H19" s="5"/>
      <c r="I19" s="5"/>
      <c r="J19" s="5"/>
      <c r="K19" s="5"/>
      <c r="L19" s="5"/>
      <c r="M19" s="5"/>
      <c r="N19" s="5"/>
      <c r="O19" s="5"/>
      <c r="P19" s="5"/>
      <c r="Q19" s="5"/>
      <c r="R19" s="5"/>
      <c r="S19" s="5"/>
      <c r="T19" s="5"/>
      <c r="U19" s="5"/>
      <c r="V19" s="5"/>
      <c r="W19" s="5"/>
      <c r="X19" s="5"/>
      <c r="Y19" s="5"/>
      <c r="Z19" s="5"/>
    </row>
    <row r="20" spans="1:26" ht="16.5" customHeight="1" x14ac:dyDescent="0.3">
      <c r="A20" s="99"/>
      <c r="B20" s="5"/>
      <c r="C20" s="5"/>
      <c r="D20" s="5"/>
      <c r="E20" s="5"/>
      <c r="F20" s="5"/>
      <c r="G20" s="5"/>
      <c r="H20" s="5"/>
      <c r="I20" s="5"/>
      <c r="J20" s="5"/>
      <c r="K20" s="5"/>
      <c r="L20" s="5"/>
      <c r="M20" s="5"/>
      <c r="N20" s="5"/>
      <c r="O20" s="5"/>
      <c r="P20" s="5"/>
      <c r="Q20" s="5"/>
      <c r="R20" s="5"/>
      <c r="S20" s="5"/>
      <c r="T20" s="5"/>
      <c r="U20" s="5"/>
      <c r="V20" s="5"/>
      <c r="W20" s="5"/>
      <c r="X20" s="5"/>
      <c r="Y20" s="5"/>
      <c r="Z20" s="5"/>
    </row>
    <row r="21" spans="1:26" ht="16.5" customHeight="1" x14ac:dyDescent="0.3">
      <c r="A21" s="99"/>
      <c r="B21" s="5"/>
      <c r="C21" s="5"/>
      <c r="D21" s="5"/>
      <c r="E21" s="5"/>
      <c r="F21" s="5"/>
      <c r="G21" s="5"/>
      <c r="H21" s="5"/>
      <c r="I21" s="5"/>
      <c r="J21" s="5"/>
      <c r="K21" s="5"/>
      <c r="L21" s="5"/>
      <c r="M21" s="5"/>
      <c r="N21" s="5"/>
      <c r="O21" s="5"/>
      <c r="P21" s="5"/>
      <c r="Q21" s="5"/>
      <c r="R21" s="5"/>
      <c r="S21" s="5"/>
      <c r="T21" s="5"/>
      <c r="U21" s="5"/>
      <c r="V21" s="5"/>
      <c r="W21" s="5"/>
      <c r="X21" s="5"/>
      <c r="Y21" s="5"/>
      <c r="Z21" s="5"/>
    </row>
    <row r="22" spans="1:26" ht="16.5" customHeight="1" x14ac:dyDescent="0.3">
      <c r="A22" s="99"/>
      <c r="B22" s="5"/>
      <c r="C22" s="5"/>
      <c r="D22" s="5"/>
      <c r="E22" s="5"/>
      <c r="F22" s="5"/>
      <c r="G22" s="5"/>
      <c r="H22" s="5"/>
      <c r="I22" s="5"/>
      <c r="J22" s="5"/>
      <c r="K22" s="5"/>
      <c r="L22" s="5"/>
      <c r="M22" s="5"/>
      <c r="N22" s="5"/>
      <c r="O22" s="5"/>
      <c r="P22" s="5"/>
      <c r="Q22" s="5"/>
      <c r="R22" s="5"/>
      <c r="S22" s="5"/>
      <c r="T22" s="5"/>
      <c r="U22" s="5"/>
      <c r="V22" s="5"/>
      <c r="W22" s="5"/>
      <c r="X22" s="5"/>
      <c r="Y22" s="5"/>
      <c r="Z22" s="5"/>
    </row>
    <row r="23" spans="1:26" ht="16.5" customHeight="1" x14ac:dyDescent="0.3">
      <c r="A23" s="95"/>
      <c r="B23" s="97"/>
      <c r="C23" s="5"/>
      <c r="D23" s="5"/>
      <c r="E23" s="5"/>
      <c r="F23" s="5"/>
      <c r="G23" s="5"/>
      <c r="H23" s="5"/>
      <c r="I23" s="5"/>
      <c r="J23" s="5"/>
      <c r="K23" s="5"/>
      <c r="L23" s="5"/>
      <c r="M23" s="5"/>
      <c r="N23" s="5"/>
      <c r="O23" s="5"/>
      <c r="P23" s="5"/>
      <c r="Q23" s="5"/>
      <c r="R23" s="5"/>
      <c r="S23" s="5"/>
      <c r="T23" s="5"/>
      <c r="U23" s="5"/>
      <c r="V23" s="5"/>
      <c r="W23" s="5"/>
      <c r="X23" s="5"/>
      <c r="Y23" s="5"/>
      <c r="Z23" s="5"/>
    </row>
    <row r="24" spans="1:26" ht="16.5" customHeight="1" x14ac:dyDescent="0.3">
      <c r="A24" s="95"/>
      <c r="B24" s="97"/>
      <c r="C24" s="5"/>
      <c r="D24" s="5"/>
      <c r="E24" s="5"/>
      <c r="F24" s="5"/>
      <c r="G24" s="5"/>
      <c r="H24" s="5"/>
      <c r="I24" s="5"/>
      <c r="J24" s="5"/>
      <c r="K24" s="5"/>
      <c r="L24" s="5"/>
      <c r="M24" s="5"/>
      <c r="N24" s="5"/>
      <c r="O24" s="5"/>
      <c r="P24" s="5"/>
      <c r="Q24" s="5"/>
      <c r="R24" s="5"/>
      <c r="S24" s="5"/>
      <c r="T24" s="5"/>
      <c r="U24" s="5"/>
      <c r="V24" s="5"/>
      <c r="W24" s="5"/>
      <c r="X24" s="5"/>
      <c r="Y24" s="5"/>
      <c r="Z24" s="5"/>
    </row>
    <row r="25" spans="1:26" ht="16.5" customHeight="1" x14ac:dyDescent="0.3">
      <c r="A25" s="95"/>
      <c r="B25" s="97"/>
      <c r="C25" s="5"/>
      <c r="D25" s="5"/>
      <c r="E25" s="5"/>
      <c r="F25" s="5"/>
      <c r="G25" s="5"/>
      <c r="H25" s="5"/>
      <c r="I25" s="5"/>
      <c r="J25" s="5"/>
      <c r="K25" s="5"/>
      <c r="L25" s="5"/>
      <c r="M25" s="5"/>
      <c r="N25" s="5"/>
      <c r="O25" s="5"/>
      <c r="P25" s="5"/>
      <c r="Q25" s="5"/>
      <c r="R25" s="5"/>
      <c r="S25" s="5"/>
      <c r="T25" s="5"/>
      <c r="U25" s="5"/>
      <c r="V25" s="5"/>
      <c r="W25" s="5"/>
      <c r="X25" s="5"/>
      <c r="Y25" s="5"/>
      <c r="Z25" s="5"/>
    </row>
    <row r="26" spans="1:26" ht="16.5" customHeight="1" x14ac:dyDescent="0.3">
      <c r="A26" s="95"/>
      <c r="B26" s="97"/>
      <c r="C26" s="5"/>
      <c r="D26" s="5"/>
      <c r="E26" s="5"/>
      <c r="F26" s="5"/>
      <c r="G26" s="5"/>
      <c r="H26" s="5"/>
      <c r="I26" s="5"/>
      <c r="J26" s="5"/>
      <c r="K26" s="5"/>
      <c r="L26" s="5"/>
      <c r="M26" s="5"/>
      <c r="N26" s="5"/>
      <c r="O26" s="5"/>
      <c r="P26" s="5"/>
      <c r="Q26" s="5"/>
      <c r="R26" s="5"/>
      <c r="S26" s="5"/>
      <c r="T26" s="5"/>
      <c r="U26" s="5"/>
      <c r="V26" s="5"/>
      <c r="W26" s="5"/>
      <c r="X26" s="5"/>
      <c r="Y26" s="5"/>
      <c r="Z26" s="5"/>
    </row>
    <row r="27" spans="1:26" ht="16.5" customHeight="1" x14ac:dyDescent="0.3">
      <c r="A27" s="95"/>
      <c r="B27" s="97"/>
      <c r="C27" s="5"/>
      <c r="D27" s="5"/>
      <c r="E27" s="5"/>
      <c r="F27" s="5"/>
      <c r="G27" s="5"/>
      <c r="H27" s="5"/>
      <c r="I27" s="5"/>
      <c r="J27" s="5"/>
      <c r="K27" s="5"/>
      <c r="L27" s="5"/>
      <c r="M27" s="5"/>
      <c r="N27" s="5"/>
      <c r="O27" s="5"/>
      <c r="P27" s="5"/>
      <c r="Q27" s="5"/>
      <c r="R27" s="5"/>
      <c r="S27" s="5"/>
      <c r="T27" s="5"/>
      <c r="U27" s="5"/>
      <c r="V27" s="5"/>
      <c r="W27" s="5"/>
      <c r="X27" s="5"/>
      <c r="Y27" s="5"/>
      <c r="Z27" s="5"/>
    </row>
    <row r="28" spans="1:26" ht="16.5" customHeight="1" x14ac:dyDescent="0.3">
      <c r="A28" s="95"/>
      <c r="B28" s="97"/>
      <c r="C28" s="5"/>
      <c r="D28" s="5"/>
      <c r="E28" s="5"/>
      <c r="F28" s="5"/>
      <c r="G28" s="5"/>
      <c r="H28" s="5"/>
      <c r="I28" s="5"/>
      <c r="J28" s="5"/>
      <c r="K28" s="5"/>
      <c r="L28" s="5"/>
      <c r="M28" s="5"/>
      <c r="N28" s="5"/>
      <c r="O28" s="5"/>
      <c r="P28" s="5"/>
      <c r="Q28" s="5"/>
      <c r="R28" s="5"/>
      <c r="S28" s="5"/>
      <c r="T28" s="5"/>
      <c r="U28" s="5"/>
      <c r="V28" s="5"/>
      <c r="W28" s="5"/>
      <c r="X28" s="5"/>
      <c r="Y28" s="5"/>
      <c r="Z28" s="5"/>
    </row>
    <row r="29" spans="1:26" ht="16.5" customHeight="1" x14ac:dyDescent="0.3">
      <c r="A29" s="95"/>
      <c r="B29" s="97"/>
      <c r="C29" s="5"/>
      <c r="D29" s="5"/>
      <c r="E29" s="5"/>
      <c r="F29" s="5"/>
      <c r="G29" s="5"/>
      <c r="H29" s="5"/>
      <c r="I29" s="5"/>
      <c r="J29" s="5"/>
      <c r="K29" s="5"/>
      <c r="L29" s="5"/>
      <c r="M29" s="5"/>
      <c r="N29" s="5"/>
      <c r="O29" s="5"/>
      <c r="P29" s="5"/>
      <c r="Q29" s="5"/>
      <c r="R29" s="5"/>
      <c r="S29" s="5"/>
      <c r="T29" s="5"/>
      <c r="U29" s="5"/>
      <c r="V29" s="5"/>
      <c r="W29" s="5"/>
      <c r="X29" s="5"/>
      <c r="Y29" s="5"/>
      <c r="Z29" s="5"/>
    </row>
    <row r="30" spans="1:26" ht="16.5" customHeight="1" x14ac:dyDescent="0.3">
      <c r="A30" s="95"/>
      <c r="B30" s="97"/>
      <c r="C30" s="5"/>
      <c r="D30" s="5"/>
      <c r="E30" s="5"/>
      <c r="F30" s="5"/>
      <c r="G30" s="5"/>
      <c r="H30" s="5"/>
      <c r="I30" s="5"/>
      <c r="J30" s="5"/>
      <c r="K30" s="5"/>
      <c r="L30" s="5"/>
      <c r="M30" s="5"/>
      <c r="N30" s="5"/>
      <c r="O30" s="5"/>
      <c r="P30" s="5"/>
      <c r="Q30" s="5"/>
      <c r="R30" s="5"/>
      <c r="S30" s="5"/>
      <c r="T30" s="5"/>
      <c r="U30" s="5"/>
      <c r="V30" s="5"/>
      <c r="W30" s="5"/>
      <c r="X30" s="5"/>
      <c r="Y30" s="5"/>
      <c r="Z30" s="5"/>
    </row>
    <row r="31" spans="1:26" ht="16.5" customHeight="1" x14ac:dyDescent="0.3">
      <c r="A31" s="95"/>
      <c r="B31" s="97"/>
      <c r="C31" s="5"/>
      <c r="D31" s="5"/>
      <c r="E31" s="5"/>
      <c r="F31" s="5"/>
      <c r="G31" s="5"/>
      <c r="H31" s="5"/>
      <c r="I31" s="5"/>
      <c r="J31" s="5"/>
      <c r="K31" s="5"/>
      <c r="L31" s="5"/>
      <c r="M31" s="5"/>
      <c r="N31" s="5"/>
      <c r="O31" s="5"/>
      <c r="P31" s="5"/>
      <c r="Q31" s="5"/>
      <c r="R31" s="5"/>
      <c r="S31" s="5"/>
      <c r="T31" s="5"/>
      <c r="U31" s="5"/>
      <c r="V31" s="5"/>
      <c r="W31" s="5"/>
      <c r="X31" s="5"/>
      <c r="Y31" s="5"/>
      <c r="Z31" s="5"/>
    </row>
    <row r="32" spans="1:26" ht="16.5" customHeight="1" x14ac:dyDescent="0.3">
      <c r="A32" s="95"/>
      <c r="B32" s="97"/>
      <c r="C32" s="5"/>
      <c r="D32" s="5"/>
      <c r="E32" s="5"/>
      <c r="F32" s="5"/>
      <c r="G32" s="5"/>
      <c r="H32" s="5"/>
      <c r="I32" s="5"/>
      <c r="J32" s="5"/>
      <c r="K32" s="5"/>
      <c r="L32" s="5"/>
      <c r="M32" s="5"/>
      <c r="N32" s="5"/>
      <c r="O32" s="5"/>
      <c r="P32" s="5"/>
      <c r="Q32" s="5"/>
      <c r="R32" s="5"/>
      <c r="S32" s="5"/>
      <c r="T32" s="5"/>
      <c r="U32" s="5"/>
      <c r="V32" s="5"/>
      <c r="W32" s="5"/>
      <c r="X32" s="5"/>
      <c r="Y32" s="5"/>
      <c r="Z32" s="5"/>
    </row>
    <row r="33" spans="1:26" ht="16.5" customHeight="1" x14ac:dyDescent="0.3">
      <c r="A33" s="95"/>
      <c r="B33" s="97"/>
      <c r="C33" s="5"/>
      <c r="D33" s="5"/>
      <c r="E33" s="5"/>
      <c r="F33" s="5"/>
      <c r="G33" s="5"/>
      <c r="H33" s="5"/>
      <c r="I33" s="5"/>
      <c r="J33" s="5"/>
      <c r="K33" s="5"/>
      <c r="L33" s="5"/>
      <c r="M33" s="5"/>
      <c r="N33" s="5"/>
      <c r="O33" s="5"/>
      <c r="P33" s="5"/>
      <c r="Q33" s="5"/>
      <c r="R33" s="5"/>
      <c r="S33" s="5"/>
      <c r="T33" s="5"/>
      <c r="U33" s="5"/>
      <c r="V33" s="5"/>
      <c r="W33" s="5"/>
      <c r="X33" s="5"/>
      <c r="Y33" s="5"/>
      <c r="Z33" s="5"/>
    </row>
    <row r="34" spans="1:26" ht="16.5" customHeight="1" x14ac:dyDescent="0.3">
      <c r="A34" s="95"/>
      <c r="B34" s="97"/>
      <c r="C34" s="5"/>
      <c r="D34" s="5"/>
      <c r="E34" s="5"/>
      <c r="F34" s="5"/>
      <c r="G34" s="5"/>
      <c r="H34" s="5"/>
      <c r="I34" s="5"/>
      <c r="J34" s="5"/>
      <c r="K34" s="5"/>
      <c r="L34" s="5"/>
      <c r="M34" s="5"/>
      <c r="N34" s="5"/>
      <c r="O34" s="5"/>
      <c r="P34" s="5"/>
      <c r="Q34" s="5"/>
      <c r="R34" s="5"/>
      <c r="S34" s="5"/>
      <c r="T34" s="5"/>
      <c r="U34" s="5"/>
      <c r="V34" s="5"/>
      <c r="W34" s="5"/>
      <c r="X34" s="5"/>
      <c r="Y34" s="5"/>
      <c r="Z34" s="5"/>
    </row>
    <row r="35" spans="1:26" ht="16.5" customHeight="1" x14ac:dyDescent="0.3">
      <c r="A35" s="95"/>
      <c r="B35" s="97"/>
      <c r="C35" s="5"/>
      <c r="D35" s="5"/>
      <c r="E35" s="5"/>
      <c r="F35" s="5"/>
      <c r="G35" s="5"/>
      <c r="H35" s="5"/>
      <c r="I35" s="5"/>
      <c r="J35" s="5"/>
      <c r="K35" s="5"/>
      <c r="L35" s="5"/>
      <c r="M35" s="5"/>
      <c r="N35" s="5"/>
      <c r="O35" s="5"/>
      <c r="P35" s="5"/>
      <c r="Q35" s="5"/>
      <c r="R35" s="5"/>
      <c r="S35" s="5"/>
      <c r="T35" s="5"/>
      <c r="U35" s="5"/>
      <c r="V35" s="5"/>
      <c r="W35" s="5"/>
      <c r="X35" s="5"/>
      <c r="Y35" s="5"/>
      <c r="Z35" s="5"/>
    </row>
    <row r="36" spans="1:26" ht="16.5" customHeight="1" x14ac:dyDescent="0.3">
      <c r="A36" s="95"/>
      <c r="B36" s="97"/>
      <c r="C36" s="5"/>
      <c r="D36" s="5"/>
      <c r="E36" s="5"/>
      <c r="F36" s="5"/>
      <c r="G36" s="5"/>
      <c r="H36" s="5"/>
      <c r="I36" s="5"/>
      <c r="J36" s="5"/>
      <c r="K36" s="5"/>
      <c r="L36" s="5"/>
      <c r="M36" s="5"/>
      <c r="N36" s="5"/>
      <c r="O36" s="5"/>
      <c r="P36" s="5"/>
      <c r="Q36" s="5"/>
      <c r="R36" s="5"/>
      <c r="S36" s="5"/>
      <c r="T36" s="5"/>
      <c r="U36" s="5"/>
      <c r="V36" s="5"/>
      <c r="W36" s="5"/>
      <c r="X36" s="5"/>
      <c r="Y36" s="5"/>
      <c r="Z36" s="5"/>
    </row>
    <row r="37" spans="1:26" ht="16.5" customHeight="1" x14ac:dyDescent="0.3">
      <c r="A37" s="95"/>
      <c r="B37" s="97"/>
      <c r="C37" s="5"/>
      <c r="D37" s="5"/>
      <c r="E37" s="5"/>
      <c r="F37" s="5"/>
      <c r="G37" s="5"/>
      <c r="H37" s="5"/>
      <c r="I37" s="5"/>
      <c r="J37" s="5"/>
      <c r="K37" s="5"/>
      <c r="L37" s="5"/>
      <c r="M37" s="5"/>
      <c r="N37" s="5"/>
      <c r="O37" s="5"/>
      <c r="P37" s="5"/>
      <c r="Q37" s="5"/>
      <c r="R37" s="5"/>
      <c r="S37" s="5"/>
      <c r="T37" s="5"/>
      <c r="U37" s="5"/>
      <c r="V37" s="5"/>
      <c r="W37" s="5"/>
      <c r="X37" s="5"/>
      <c r="Y37" s="5"/>
      <c r="Z37" s="5"/>
    </row>
    <row r="38" spans="1:26" ht="16.5" customHeight="1" x14ac:dyDescent="0.3">
      <c r="A38" s="95"/>
      <c r="B38" s="97"/>
      <c r="C38" s="5"/>
      <c r="D38" s="5"/>
      <c r="E38" s="5"/>
      <c r="F38" s="5"/>
      <c r="G38" s="5"/>
      <c r="H38" s="5"/>
      <c r="I38" s="5"/>
      <c r="J38" s="5"/>
      <c r="K38" s="5"/>
      <c r="L38" s="5"/>
      <c r="M38" s="5"/>
      <c r="N38" s="5"/>
      <c r="O38" s="5"/>
      <c r="P38" s="5"/>
      <c r="Q38" s="5"/>
      <c r="R38" s="5"/>
      <c r="S38" s="5"/>
      <c r="T38" s="5"/>
      <c r="U38" s="5"/>
      <c r="V38" s="5"/>
      <c r="W38" s="5"/>
      <c r="X38" s="5"/>
      <c r="Y38" s="5"/>
      <c r="Z38" s="5"/>
    </row>
    <row r="39" spans="1:26" ht="16.5" customHeight="1" x14ac:dyDescent="0.3">
      <c r="A39" s="95"/>
      <c r="B39" s="97"/>
      <c r="C39" s="5"/>
      <c r="D39" s="5"/>
      <c r="E39" s="5"/>
      <c r="F39" s="5"/>
      <c r="G39" s="5"/>
      <c r="H39" s="5"/>
      <c r="I39" s="5"/>
      <c r="J39" s="5"/>
      <c r="K39" s="5"/>
      <c r="L39" s="5"/>
      <c r="M39" s="5"/>
      <c r="N39" s="5"/>
      <c r="O39" s="5"/>
      <c r="P39" s="5"/>
      <c r="Q39" s="5"/>
      <c r="R39" s="5"/>
      <c r="S39" s="5"/>
      <c r="T39" s="5"/>
      <c r="U39" s="5"/>
      <c r="V39" s="5"/>
      <c r="W39" s="5"/>
      <c r="X39" s="5"/>
      <c r="Y39" s="5"/>
      <c r="Z39" s="5"/>
    </row>
    <row r="40" spans="1:26" ht="16.5" customHeight="1" x14ac:dyDescent="0.3">
      <c r="A40" s="95"/>
      <c r="B40" s="97"/>
      <c r="C40" s="5"/>
      <c r="D40" s="5"/>
      <c r="E40" s="5"/>
      <c r="F40" s="5"/>
      <c r="G40" s="5"/>
      <c r="H40" s="5"/>
      <c r="I40" s="5"/>
      <c r="J40" s="5"/>
      <c r="K40" s="5"/>
      <c r="L40" s="5"/>
      <c r="M40" s="5"/>
      <c r="N40" s="5"/>
      <c r="O40" s="5"/>
      <c r="P40" s="5"/>
      <c r="Q40" s="5"/>
      <c r="R40" s="5"/>
      <c r="S40" s="5"/>
      <c r="T40" s="5"/>
      <c r="U40" s="5"/>
      <c r="V40" s="5"/>
      <c r="W40" s="5"/>
      <c r="X40" s="5"/>
      <c r="Y40" s="5"/>
      <c r="Z40" s="5"/>
    </row>
    <row r="41" spans="1:26" ht="16.5" customHeight="1" x14ac:dyDescent="0.3">
      <c r="A41" s="95"/>
      <c r="B41" s="97"/>
      <c r="C41" s="5"/>
      <c r="D41" s="5"/>
      <c r="E41" s="5"/>
      <c r="F41" s="5"/>
      <c r="G41" s="5"/>
      <c r="H41" s="5"/>
      <c r="I41" s="5"/>
      <c r="J41" s="5"/>
      <c r="K41" s="5"/>
      <c r="L41" s="5"/>
      <c r="M41" s="5"/>
      <c r="N41" s="5"/>
      <c r="O41" s="5"/>
      <c r="P41" s="5"/>
      <c r="Q41" s="5"/>
      <c r="R41" s="5"/>
      <c r="S41" s="5"/>
      <c r="T41" s="5"/>
      <c r="U41" s="5"/>
      <c r="V41" s="5"/>
      <c r="W41" s="5"/>
      <c r="X41" s="5"/>
      <c r="Y41" s="5"/>
      <c r="Z41" s="5"/>
    </row>
    <row r="42" spans="1:26" ht="16.5" customHeight="1" x14ac:dyDescent="0.3">
      <c r="A42" s="95"/>
      <c r="B42" s="97"/>
      <c r="C42" s="5"/>
      <c r="D42" s="5"/>
      <c r="E42" s="5"/>
      <c r="F42" s="5"/>
      <c r="G42" s="5"/>
      <c r="H42" s="5"/>
      <c r="I42" s="5"/>
      <c r="J42" s="5"/>
      <c r="K42" s="5"/>
      <c r="L42" s="5"/>
      <c r="M42" s="5"/>
      <c r="N42" s="5"/>
      <c r="O42" s="5"/>
      <c r="P42" s="5"/>
      <c r="Q42" s="5"/>
      <c r="R42" s="5"/>
      <c r="S42" s="5"/>
      <c r="T42" s="5"/>
      <c r="U42" s="5"/>
      <c r="V42" s="5"/>
      <c r="W42" s="5"/>
      <c r="X42" s="5"/>
      <c r="Y42" s="5"/>
      <c r="Z42" s="5"/>
    </row>
    <row r="43" spans="1:26" ht="16.5" customHeight="1" x14ac:dyDescent="0.3">
      <c r="A43" s="95"/>
      <c r="B43" s="97"/>
      <c r="C43" s="5"/>
      <c r="D43" s="5"/>
      <c r="E43" s="5"/>
      <c r="F43" s="5"/>
      <c r="G43" s="5"/>
      <c r="H43" s="5"/>
      <c r="I43" s="5"/>
      <c r="J43" s="5"/>
      <c r="K43" s="5"/>
      <c r="L43" s="5"/>
      <c r="M43" s="5"/>
      <c r="N43" s="5"/>
      <c r="O43" s="5"/>
      <c r="P43" s="5"/>
      <c r="Q43" s="5"/>
      <c r="R43" s="5"/>
      <c r="S43" s="5"/>
      <c r="T43" s="5"/>
      <c r="U43" s="5"/>
      <c r="V43" s="5"/>
      <c r="W43" s="5"/>
      <c r="X43" s="5"/>
      <c r="Y43" s="5"/>
      <c r="Z43" s="5"/>
    </row>
    <row r="44" spans="1:26" ht="16.5" customHeight="1" x14ac:dyDescent="0.3">
      <c r="A44" s="95"/>
      <c r="B44" s="97"/>
      <c r="C44" s="5"/>
      <c r="D44" s="5"/>
      <c r="E44" s="5"/>
      <c r="F44" s="5"/>
      <c r="G44" s="5"/>
      <c r="H44" s="5"/>
      <c r="I44" s="5"/>
      <c r="J44" s="5"/>
      <c r="K44" s="5"/>
      <c r="L44" s="5"/>
      <c r="M44" s="5"/>
      <c r="N44" s="5"/>
      <c r="O44" s="5"/>
      <c r="P44" s="5"/>
      <c r="Q44" s="5"/>
      <c r="R44" s="5"/>
      <c r="S44" s="5"/>
      <c r="T44" s="5"/>
      <c r="U44" s="5"/>
      <c r="V44" s="5"/>
      <c r="W44" s="5"/>
      <c r="X44" s="5"/>
      <c r="Y44" s="5"/>
      <c r="Z44" s="5"/>
    </row>
    <row r="45" spans="1:26" ht="16.5" customHeight="1" x14ac:dyDescent="0.3">
      <c r="A45" s="95"/>
      <c r="B45" s="97"/>
      <c r="C45" s="5"/>
      <c r="D45" s="5"/>
      <c r="E45" s="5"/>
      <c r="F45" s="5"/>
      <c r="G45" s="5"/>
      <c r="H45" s="5"/>
      <c r="I45" s="5"/>
      <c r="J45" s="5"/>
      <c r="K45" s="5"/>
      <c r="L45" s="5"/>
      <c r="M45" s="5"/>
      <c r="N45" s="5"/>
      <c r="O45" s="5"/>
      <c r="P45" s="5"/>
      <c r="Q45" s="5"/>
      <c r="R45" s="5"/>
      <c r="S45" s="5"/>
      <c r="T45" s="5"/>
      <c r="U45" s="5"/>
      <c r="V45" s="5"/>
      <c r="W45" s="5"/>
      <c r="X45" s="5"/>
      <c r="Y45" s="5"/>
      <c r="Z45" s="5"/>
    </row>
    <row r="46" spans="1:26" ht="16.5" customHeight="1" x14ac:dyDescent="0.3">
      <c r="A46" s="95"/>
      <c r="B46" s="97"/>
      <c r="C46" s="5"/>
      <c r="D46" s="5"/>
      <c r="E46" s="5"/>
      <c r="F46" s="5"/>
      <c r="G46" s="5"/>
      <c r="H46" s="5"/>
      <c r="I46" s="5"/>
      <c r="J46" s="5"/>
      <c r="K46" s="5"/>
      <c r="L46" s="5"/>
      <c r="M46" s="5"/>
      <c r="N46" s="5"/>
      <c r="O46" s="5"/>
      <c r="P46" s="5"/>
      <c r="Q46" s="5"/>
      <c r="R46" s="5"/>
      <c r="S46" s="5"/>
      <c r="T46" s="5"/>
      <c r="U46" s="5"/>
      <c r="V46" s="5"/>
      <c r="W46" s="5"/>
      <c r="X46" s="5"/>
      <c r="Y46" s="5"/>
      <c r="Z46" s="5"/>
    </row>
    <row r="47" spans="1:26" ht="16.5" customHeight="1" x14ac:dyDescent="0.3">
      <c r="A47" s="95"/>
      <c r="B47" s="97"/>
      <c r="C47" s="5"/>
      <c r="D47" s="5"/>
      <c r="E47" s="5"/>
      <c r="F47" s="5"/>
      <c r="G47" s="5"/>
      <c r="H47" s="5"/>
      <c r="I47" s="5"/>
      <c r="J47" s="5"/>
      <c r="K47" s="5"/>
      <c r="L47" s="5"/>
      <c r="M47" s="5"/>
      <c r="N47" s="5"/>
      <c r="O47" s="5"/>
      <c r="P47" s="5"/>
      <c r="Q47" s="5"/>
      <c r="R47" s="5"/>
      <c r="S47" s="5"/>
      <c r="T47" s="5"/>
      <c r="U47" s="5"/>
      <c r="V47" s="5"/>
      <c r="W47" s="5"/>
      <c r="X47" s="5"/>
      <c r="Y47" s="5"/>
      <c r="Z47" s="5"/>
    </row>
    <row r="48" spans="1:26" ht="16.5" customHeight="1" x14ac:dyDescent="0.3">
      <c r="A48" s="95"/>
      <c r="B48" s="97"/>
      <c r="C48" s="5"/>
      <c r="D48" s="5"/>
      <c r="E48" s="5"/>
      <c r="F48" s="5"/>
      <c r="G48" s="5"/>
      <c r="H48" s="5"/>
      <c r="I48" s="5"/>
      <c r="J48" s="5"/>
      <c r="K48" s="5"/>
      <c r="L48" s="5"/>
      <c r="M48" s="5"/>
      <c r="N48" s="5"/>
      <c r="O48" s="5"/>
      <c r="P48" s="5"/>
      <c r="Q48" s="5"/>
      <c r="R48" s="5"/>
      <c r="S48" s="5"/>
      <c r="T48" s="5"/>
      <c r="U48" s="5"/>
      <c r="V48" s="5"/>
      <c r="W48" s="5"/>
      <c r="X48" s="5"/>
      <c r="Y48" s="5"/>
      <c r="Z48" s="5"/>
    </row>
    <row r="49" spans="1:26" ht="16.5" customHeight="1" x14ac:dyDescent="0.3">
      <c r="A49" s="95"/>
      <c r="B49" s="97"/>
      <c r="C49" s="5"/>
      <c r="D49" s="5"/>
      <c r="E49" s="5"/>
      <c r="F49" s="5"/>
      <c r="G49" s="5"/>
      <c r="H49" s="5"/>
      <c r="I49" s="5"/>
      <c r="J49" s="5"/>
      <c r="K49" s="5"/>
      <c r="L49" s="5"/>
      <c r="M49" s="5"/>
      <c r="N49" s="5"/>
      <c r="O49" s="5"/>
      <c r="P49" s="5"/>
      <c r="Q49" s="5"/>
      <c r="R49" s="5"/>
      <c r="S49" s="5"/>
      <c r="T49" s="5"/>
      <c r="U49" s="5"/>
      <c r="V49" s="5"/>
      <c r="W49" s="5"/>
      <c r="X49" s="5"/>
      <c r="Y49" s="5"/>
      <c r="Z49" s="5"/>
    </row>
    <row r="50" spans="1:26" ht="16.5" customHeight="1" x14ac:dyDescent="0.3">
      <c r="A50" s="95"/>
      <c r="B50" s="97"/>
      <c r="C50" s="5"/>
      <c r="D50" s="5"/>
      <c r="E50" s="5"/>
      <c r="F50" s="5"/>
      <c r="G50" s="5"/>
      <c r="H50" s="5"/>
      <c r="I50" s="5"/>
      <c r="J50" s="5"/>
      <c r="K50" s="5"/>
      <c r="L50" s="5"/>
      <c r="M50" s="5"/>
      <c r="N50" s="5"/>
      <c r="O50" s="5"/>
      <c r="P50" s="5"/>
      <c r="Q50" s="5"/>
      <c r="R50" s="5"/>
      <c r="S50" s="5"/>
      <c r="T50" s="5"/>
      <c r="U50" s="5"/>
      <c r="V50" s="5"/>
      <c r="W50" s="5"/>
      <c r="X50" s="5"/>
      <c r="Y50" s="5"/>
      <c r="Z50" s="5"/>
    </row>
    <row r="51" spans="1:26" ht="16.5" customHeight="1" x14ac:dyDescent="0.3">
      <c r="A51" s="95"/>
      <c r="B51" s="97"/>
      <c r="C51" s="5"/>
      <c r="D51" s="5"/>
      <c r="E51" s="5"/>
      <c r="F51" s="5"/>
      <c r="G51" s="5"/>
      <c r="H51" s="5"/>
      <c r="I51" s="5"/>
      <c r="J51" s="5"/>
      <c r="K51" s="5"/>
      <c r="L51" s="5"/>
      <c r="M51" s="5"/>
      <c r="N51" s="5"/>
      <c r="O51" s="5"/>
      <c r="P51" s="5"/>
      <c r="Q51" s="5"/>
      <c r="R51" s="5"/>
      <c r="S51" s="5"/>
      <c r="T51" s="5"/>
      <c r="U51" s="5"/>
      <c r="V51" s="5"/>
      <c r="W51" s="5"/>
      <c r="X51" s="5"/>
      <c r="Y51" s="5"/>
      <c r="Z51" s="5"/>
    </row>
    <row r="52" spans="1:26" ht="16.5" customHeight="1" x14ac:dyDescent="0.3">
      <c r="A52" s="95"/>
      <c r="B52" s="97"/>
      <c r="C52" s="5"/>
      <c r="D52" s="5"/>
      <c r="E52" s="5"/>
      <c r="F52" s="5"/>
      <c r="G52" s="5"/>
      <c r="H52" s="5"/>
      <c r="I52" s="5"/>
      <c r="J52" s="5"/>
      <c r="K52" s="5"/>
      <c r="L52" s="5"/>
      <c r="M52" s="5"/>
      <c r="N52" s="5"/>
      <c r="O52" s="5"/>
      <c r="P52" s="5"/>
      <c r="Q52" s="5"/>
      <c r="R52" s="5"/>
      <c r="S52" s="5"/>
      <c r="T52" s="5"/>
      <c r="U52" s="5"/>
      <c r="V52" s="5"/>
      <c r="W52" s="5"/>
      <c r="X52" s="5"/>
      <c r="Y52" s="5"/>
      <c r="Z52" s="5"/>
    </row>
    <row r="53" spans="1:26" ht="16.5" customHeight="1" x14ac:dyDescent="0.3">
      <c r="A53" s="95"/>
      <c r="B53" s="97"/>
      <c r="C53" s="5"/>
      <c r="D53" s="5"/>
      <c r="E53" s="5"/>
      <c r="F53" s="5"/>
      <c r="G53" s="5"/>
      <c r="H53" s="5"/>
      <c r="I53" s="5"/>
      <c r="J53" s="5"/>
      <c r="K53" s="5"/>
      <c r="L53" s="5"/>
      <c r="M53" s="5"/>
      <c r="N53" s="5"/>
      <c r="O53" s="5"/>
      <c r="P53" s="5"/>
      <c r="Q53" s="5"/>
      <c r="R53" s="5"/>
      <c r="S53" s="5"/>
      <c r="T53" s="5"/>
      <c r="U53" s="5"/>
      <c r="V53" s="5"/>
      <c r="W53" s="5"/>
      <c r="X53" s="5"/>
      <c r="Y53" s="5"/>
      <c r="Z53" s="5"/>
    </row>
    <row r="54" spans="1:26" ht="16.5" customHeight="1" x14ac:dyDescent="0.3">
      <c r="A54" s="95"/>
      <c r="B54" s="97"/>
      <c r="C54" s="5"/>
      <c r="D54" s="5"/>
      <c r="E54" s="5"/>
      <c r="F54" s="5"/>
      <c r="G54" s="5"/>
      <c r="H54" s="5"/>
      <c r="I54" s="5"/>
      <c r="J54" s="5"/>
      <c r="K54" s="5"/>
      <c r="L54" s="5"/>
      <c r="M54" s="5"/>
      <c r="N54" s="5"/>
      <c r="O54" s="5"/>
      <c r="P54" s="5"/>
      <c r="Q54" s="5"/>
      <c r="R54" s="5"/>
      <c r="S54" s="5"/>
      <c r="T54" s="5"/>
      <c r="U54" s="5"/>
      <c r="V54" s="5"/>
      <c r="W54" s="5"/>
      <c r="X54" s="5"/>
      <c r="Y54" s="5"/>
      <c r="Z54" s="5"/>
    </row>
    <row r="55" spans="1:26" ht="16.5" customHeight="1" x14ac:dyDescent="0.3">
      <c r="A55" s="95"/>
      <c r="B55" s="97"/>
      <c r="C55" s="5"/>
      <c r="D55" s="5"/>
      <c r="E55" s="5"/>
      <c r="F55" s="5"/>
      <c r="G55" s="5"/>
      <c r="H55" s="5"/>
      <c r="I55" s="5"/>
      <c r="J55" s="5"/>
      <c r="K55" s="5"/>
      <c r="L55" s="5"/>
      <c r="M55" s="5"/>
      <c r="N55" s="5"/>
      <c r="O55" s="5"/>
      <c r="P55" s="5"/>
      <c r="Q55" s="5"/>
      <c r="R55" s="5"/>
      <c r="S55" s="5"/>
      <c r="T55" s="5"/>
      <c r="U55" s="5"/>
      <c r="V55" s="5"/>
      <c r="W55" s="5"/>
      <c r="X55" s="5"/>
      <c r="Y55" s="5"/>
      <c r="Z55" s="5"/>
    </row>
    <row r="56" spans="1:26" ht="16.5" customHeight="1" x14ac:dyDescent="0.3">
      <c r="A56" s="95"/>
      <c r="B56" s="97"/>
      <c r="C56" s="5"/>
      <c r="D56" s="5"/>
      <c r="E56" s="5"/>
      <c r="F56" s="5"/>
      <c r="G56" s="5"/>
      <c r="H56" s="5"/>
      <c r="I56" s="5"/>
      <c r="J56" s="5"/>
      <c r="K56" s="5"/>
      <c r="L56" s="5"/>
      <c r="M56" s="5"/>
      <c r="N56" s="5"/>
      <c r="O56" s="5"/>
      <c r="P56" s="5"/>
      <c r="Q56" s="5"/>
      <c r="R56" s="5"/>
      <c r="S56" s="5"/>
      <c r="T56" s="5"/>
      <c r="U56" s="5"/>
      <c r="V56" s="5"/>
      <c r="W56" s="5"/>
      <c r="X56" s="5"/>
      <c r="Y56" s="5"/>
      <c r="Z56" s="5"/>
    </row>
    <row r="57" spans="1:26" ht="16.5" customHeight="1" x14ac:dyDescent="0.3">
      <c r="A57" s="95"/>
      <c r="B57" s="97"/>
      <c r="C57" s="5"/>
      <c r="D57" s="5"/>
      <c r="E57" s="5"/>
      <c r="F57" s="5"/>
      <c r="G57" s="5"/>
      <c r="H57" s="5"/>
      <c r="I57" s="5"/>
      <c r="J57" s="5"/>
      <c r="K57" s="5"/>
      <c r="L57" s="5"/>
      <c r="M57" s="5"/>
      <c r="N57" s="5"/>
      <c r="O57" s="5"/>
      <c r="P57" s="5"/>
      <c r="Q57" s="5"/>
      <c r="R57" s="5"/>
      <c r="S57" s="5"/>
      <c r="T57" s="5"/>
      <c r="U57" s="5"/>
      <c r="V57" s="5"/>
      <c r="W57" s="5"/>
      <c r="X57" s="5"/>
      <c r="Y57" s="5"/>
      <c r="Z57" s="5"/>
    </row>
    <row r="58" spans="1:26" ht="16.5" customHeight="1" x14ac:dyDescent="0.3">
      <c r="A58" s="95"/>
      <c r="B58" s="97"/>
      <c r="C58" s="5"/>
      <c r="D58" s="5"/>
      <c r="E58" s="5"/>
      <c r="F58" s="5"/>
      <c r="G58" s="5"/>
      <c r="H58" s="5"/>
      <c r="I58" s="5"/>
      <c r="J58" s="5"/>
      <c r="K58" s="5"/>
      <c r="L58" s="5"/>
      <c r="M58" s="5"/>
      <c r="N58" s="5"/>
      <c r="O58" s="5"/>
      <c r="P58" s="5"/>
      <c r="Q58" s="5"/>
      <c r="R58" s="5"/>
      <c r="S58" s="5"/>
      <c r="T58" s="5"/>
      <c r="U58" s="5"/>
      <c r="V58" s="5"/>
      <c r="W58" s="5"/>
      <c r="X58" s="5"/>
      <c r="Y58" s="5"/>
      <c r="Z58" s="5"/>
    </row>
    <row r="59" spans="1:26" ht="16.5" customHeight="1" x14ac:dyDescent="0.3">
      <c r="A59" s="95"/>
      <c r="B59" s="97"/>
      <c r="C59" s="5"/>
      <c r="D59" s="5"/>
      <c r="E59" s="5"/>
      <c r="F59" s="5"/>
      <c r="G59" s="5"/>
      <c r="H59" s="5"/>
      <c r="I59" s="5"/>
      <c r="J59" s="5"/>
      <c r="K59" s="5"/>
      <c r="L59" s="5"/>
      <c r="M59" s="5"/>
      <c r="N59" s="5"/>
      <c r="O59" s="5"/>
      <c r="P59" s="5"/>
      <c r="Q59" s="5"/>
      <c r="R59" s="5"/>
      <c r="S59" s="5"/>
      <c r="T59" s="5"/>
      <c r="U59" s="5"/>
      <c r="V59" s="5"/>
      <c r="W59" s="5"/>
      <c r="X59" s="5"/>
      <c r="Y59" s="5"/>
      <c r="Z59" s="5"/>
    </row>
    <row r="60" spans="1:26" ht="16.5" customHeight="1" x14ac:dyDescent="0.3">
      <c r="A60" s="95"/>
      <c r="B60" s="97"/>
      <c r="C60" s="5"/>
      <c r="D60" s="5"/>
      <c r="E60" s="5"/>
      <c r="F60" s="5"/>
      <c r="G60" s="5"/>
      <c r="H60" s="5"/>
      <c r="I60" s="5"/>
      <c r="J60" s="5"/>
      <c r="K60" s="5"/>
      <c r="L60" s="5"/>
      <c r="M60" s="5"/>
      <c r="N60" s="5"/>
      <c r="O60" s="5"/>
      <c r="P60" s="5"/>
      <c r="Q60" s="5"/>
      <c r="R60" s="5"/>
      <c r="S60" s="5"/>
      <c r="T60" s="5"/>
      <c r="U60" s="5"/>
      <c r="V60" s="5"/>
      <c r="W60" s="5"/>
      <c r="X60" s="5"/>
      <c r="Y60" s="5"/>
      <c r="Z60" s="5"/>
    </row>
    <row r="61" spans="1:26" ht="16.5" customHeight="1" x14ac:dyDescent="0.3">
      <c r="A61" s="95"/>
      <c r="B61" s="97"/>
      <c r="C61" s="5"/>
      <c r="D61" s="5"/>
      <c r="E61" s="5"/>
      <c r="F61" s="5"/>
      <c r="G61" s="5"/>
      <c r="H61" s="5"/>
      <c r="I61" s="5"/>
      <c r="J61" s="5"/>
      <c r="K61" s="5"/>
      <c r="L61" s="5"/>
      <c r="M61" s="5"/>
      <c r="N61" s="5"/>
      <c r="O61" s="5"/>
      <c r="P61" s="5"/>
      <c r="Q61" s="5"/>
      <c r="R61" s="5"/>
      <c r="S61" s="5"/>
      <c r="T61" s="5"/>
      <c r="U61" s="5"/>
      <c r="V61" s="5"/>
      <c r="W61" s="5"/>
      <c r="X61" s="5"/>
      <c r="Y61" s="5"/>
      <c r="Z61" s="5"/>
    </row>
    <row r="62" spans="1:26" ht="16.5" customHeight="1" x14ac:dyDescent="0.3">
      <c r="A62" s="95"/>
      <c r="B62" s="97"/>
      <c r="C62" s="5"/>
      <c r="D62" s="5"/>
      <c r="E62" s="5"/>
      <c r="F62" s="5"/>
      <c r="G62" s="5"/>
      <c r="H62" s="5"/>
      <c r="I62" s="5"/>
      <c r="J62" s="5"/>
      <c r="K62" s="5"/>
      <c r="L62" s="5"/>
      <c r="M62" s="5"/>
      <c r="N62" s="5"/>
      <c r="O62" s="5"/>
      <c r="P62" s="5"/>
      <c r="Q62" s="5"/>
      <c r="R62" s="5"/>
      <c r="S62" s="5"/>
      <c r="T62" s="5"/>
      <c r="U62" s="5"/>
      <c r="V62" s="5"/>
      <c r="W62" s="5"/>
      <c r="X62" s="5"/>
      <c r="Y62" s="5"/>
      <c r="Z62" s="5"/>
    </row>
    <row r="63" spans="1:26" ht="16.5" customHeight="1" x14ac:dyDescent="0.3">
      <c r="A63" s="95"/>
      <c r="B63" s="97"/>
      <c r="C63" s="5"/>
      <c r="D63" s="5"/>
      <c r="E63" s="5"/>
      <c r="F63" s="5"/>
      <c r="G63" s="5"/>
      <c r="H63" s="5"/>
      <c r="I63" s="5"/>
      <c r="J63" s="5"/>
      <c r="K63" s="5"/>
      <c r="L63" s="5"/>
      <c r="M63" s="5"/>
      <c r="N63" s="5"/>
      <c r="O63" s="5"/>
      <c r="P63" s="5"/>
      <c r="Q63" s="5"/>
      <c r="R63" s="5"/>
      <c r="S63" s="5"/>
      <c r="T63" s="5"/>
      <c r="U63" s="5"/>
      <c r="V63" s="5"/>
      <c r="W63" s="5"/>
      <c r="X63" s="5"/>
      <c r="Y63" s="5"/>
      <c r="Z63" s="5"/>
    </row>
    <row r="64" spans="1:26" ht="16.5" customHeight="1" x14ac:dyDescent="0.3">
      <c r="A64" s="95"/>
      <c r="B64" s="97"/>
      <c r="C64" s="5"/>
      <c r="D64" s="5"/>
      <c r="E64" s="5"/>
      <c r="F64" s="5"/>
      <c r="G64" s="5"/>
      <c r="H64" s="5"/>
      <c r="I64" s="5"/>
      <c r="J64" s="5"/>
      <c r="K64" s="5"/>
      <c r="L64" s="5"/>
      <c r="M64" s="5"/>
      <c r="N64" s="5"/>
      <c r="O64" s="5"/>
      <c r="P64" s="5"/>
      <c r="Q64" s="5"/>
      <c r="R64" s="5"/>
      <c r="S64" s="5"/>
      <c r="T64" s="5"/>
      <c r="U64" s="5"/>
      <c r="V64" s="5"/>
      <c r="W64" s="5"/>
      <c r="X64" s="5"/>
      <c r="Y64" s="5"/>
      <c r="Z64" s="5"/>
    </row>
    <row r="65" spans="1:26" ht="16.5" customHeight="1" x14ac:dyDescent="0.3">
      <c r="A65" s="95"/>
      <c r="B65" s="97"/>
      <c r="C65" s="5"/>
      <c r="D65" s="5"/>
      <c r="E65" s="5"/>
      <c r="F65" s="5"/>
      <c r="G65" s="5"/>
      <c r="H65" s="5"/>
      <c r="I65" s="5"/>
      <c r="J65" s="5"/>
      <c r="K65" s="5"/>
      <c r="L65" s="5"/>
      <c r="M65" s="5"/>
      <c r="N65" s="5"/>
      <c r="O65" s="5"/>
      <c r="P65" s="5"/>
      <c r="Q65" s="5"/>
      <c r="R65" s="5"/>
      <c r="S65" s="5"/>
      <c r="T65" s="5"/>
      <c r="U65" s="5"/>
      <c r="V65" s="5"/>
      <c r="W65" s="5"/>
      <c r="X65" s="5"/>
      <c r="Y65" s="5"/>
      <c r="Z65" s="5"/>
    </row>
    <row r="66" spans="1:26" ht="16.5" customHeight="1" x14ac:dyDescent="0.3">
      <c r="A66" s="95"/>
      <c r="B66" s="97"/>
      <c r="C66" s="5"/>
      <c r="D66" s="5"/>
      <c r="E66" s="5"/>
      <c r="F66" s="5"/>
      <c r="G66" s="5"/>
      <c r="H66" s="5"/>
      <c r="I66" s="5"/>
      <c r="J66" s="5"/>
      <c r="K66" s="5"/>
      <c r="L66" s="5"/>
      <c r="M66" s="5"/>
      <c r="N66" s="5"/>
      <c r="O66" s="5"/>
      <c r="P66" s="5"/>
      <c r="Q66" s="5"/>
      <c r="R66" s="5"/>
      <c r="S66" s="5"/>
      <c r="T66" s="5"/>
      <c r="U66" s="5"/>
      <c r="V66" s="5"/>
      <c r="W66" s="5"/>
      <c r="X66" s="5"/>
      <c r="Y66" s="5"/>
      <c r="Z66" s="5"/>
    </row>
    <row r="67" spans="1:26" ht="16.5" customHeight="1" x14ac:dyDescent="0.3">
      <c r="A67" s="95"/>
      <c r="B67" s="97"/>
      <c r="C67" s="5"/>
      <c r="D67" s="5"/>
      <c r="E67" s="5"/>
      <c r="F67" s="5"/>
      <c r="G67" s="5"/>
      <c r="H67" s="5"/>
      <c r="I67" s="5"/>
      <c r="J67" s="5"/>
      <c r="K67" s="5"/>
      <c r="L67" s="5"/>
      <c r="M67" s="5"/>
      <c r="N67" s="5"/>
      <c r="O67" s="5"/>
      <c r="P67" s="5"/>
      <c r="Q67" s="5"/>
      <c r="R67" s="5"/>
      <c r="S67" s="5"/>
      <c r="T67" s="5"/>
      <c r="U67" s="5"/>
      <c r="V67" s="5"/>
      <c r="W67" s="5"/>
      <c r="X67" s="5"/>
      <c r="Y67" s="5"/>
      <c r="Z67" s="5"/>
    </row>
    <row r="68" spans="1:26" ht="16.5" customHeight="1" x14ac:dyDescent="0.3">
      <c r="A68" s="95"/>
      <c r="B68" s="97"/>
      <c r="C68" s="5"/>
      <c r="D68" s="5"/>
      <c r="E68" s="5"/>
      <c r="F68" s="5"/>
      <c r="G68" s="5"/>
      <c r="H68" s="5"/>
      <c r="I68" s="5"/>
      <c r="J68" s="5"/>
      <c r="K68" s="5"/>
      <c r="L68" s="5"/>
      <c r="M68" s="5"/>
      <c r="N68" s="5"/>
      <c r="O68" s="5"/>
      <c r="P68" s="5"/>
      <c r="Q68" s="5"/>
      <c r="R68" s="5"/>
      <c r="S68" s="5"/>
      <c r="T68" s="5"/>
      <c r="U68" s="5"/>
      <c r="V68" s="5"/>
      <c r="W68" s="5"/>
      <c r="X68" s="5"/>
      <c r="Y68" s="5"/>
      <c r="Z68" s="5"/>
    </row>
    <row r="69" spans="1:26" ht="16.5" customHeight="1" x14ac:dyDescent="0.3">
      <c r="A69" s="95"/>
      <c r="B69" s="97"/>
      <c r="C69" s="5"/>
      <c r="D69" s="5"/>
      <c r="E69" s="5"/>
      <c r="F69" s="5"/>
      <c r="G69" s="5"/>
      <c r="H69" s="5"/>
      <c r="I69" s="5"/>
      <c r="J69" s="5"/>
      <c r="K69" s="5"/>
      <c r="L69" s="5"/>
      <c r="M69" s="5"/>
      <c r="N69" s="5"/>
      <c r="O69" s="5"/>
      <c r="P69" s="5"/>
      <c r="Q69" s="5"/>
      <c r="R69" s="5"/>
      <c r="S69" s="5"/>
      <c r="T69" s="5"/>
      <c r="U69" s="5"/>
      <c r="V69" s="5"/>
      <c r="W69" s="5"/>
      <c r="X69" s="5"/>
      <c r="Y69" s="5"/>
      <c r="Z69" s="5"/>
    </row>
    <row r="70" spans="1:26" ht="16.5" customHeight="1" x14ac:dyDescent="0.3">
      <c r="A70" s="95"/>
      <c r="B70" s="97"/>
      <c r="C70" s="5"/>
      <c r="D70" s="5"/>
      <c r="E70" s="5"/>
      <c r="F70" s="5"/>
      <c r="G70" s="5"/>
      <c r="H70" s="5"/>
      <c r="I70" s="5"/>
      <c r="J70" s="5"/>
      <c r="K70" s="5"/>
      <c r="L70" s="5"/>
      <c r="M70" s="5"/>
      <c r="N70" s="5"/>
      <c r="O70" s="5"/>
      <c r="P70" s="5"/>
      <c r="Q70" s="5"/>
      <c r="R70" s="5"/>
      <c r="S70" s="5"/>
      <c r="T70" s="5"/>
      <c r="U70" s="5"/>
      <c r="V70" s="5"/>
      <c r="W70" s="5"/>
      <c r="X70" s="5"/>
      <c r="Y70" s="5"/>
      <c r="Z70" s="5"/>
    </row>
    <row r="71" spans="1:26" ht="16.5" customHeight="1" x14ac:dyDescent="0.3">
      <c r="A71" s="95"/>
      <c r="B71" s="97"/>
      <c r="C71" s="5"/>
      <c r="D71" s="5"/>
      <c r="E71" s="5"/>
      <c r="F71" s="5"/>
      <c r="G71" s="5"/>
      <c r="H71" s="5"/>
      <c r="I71" s="5"/>
      <c r="J71" s="5"/>
      <c r="K71" s="5"/>
      <c r="L71" s="5"/>
      <c r="M71" s="5"/>
      <c r="N71" s="5"/>
      <c r="O71" s="5"/>
      <c r="P71" s="5"/>
      <c r="Q71" s="5"/>
      <c r="R71" s="5"/>
      <c r="S71" s="5"/>
      <c r="T71" s="5"/>
      <c r="U71" s="5"/>
      <c r="V71" s="5"/>
      <c r="W71" s="5"/>
      <c r="X71" s="5"/>
      <c r="Y71" s="5"/>
      <c r="Z71" s="5"/>
    </row>
    <row r="72" spans="1:26" ht="16.5" customHeight="1" x14ac:dyDescent="0.3">
      <c r="A72" s="95"/>
      <c r="B72" s="97"/>
      <c r="C72" s="5"/>
      <c r="D72" s="5"/>
      <c r="E72" s="5"/>
      <c r="F72" s="5"/>
      <c r="G72" s="5"/>
      <c r="H72" s="5"/>
      <c r="I72" s="5"/>
      <c r="J72" s="5"/>
      <c r="K72" s="5"/>
      <c r="L72" s="5"/>
      <c r="M72" s="5"/>
      <c r="N72" s="5"/>
      <c r="O72" s="5"/>
      <c r="P72" s="5"/>
      <c r="Q72" s="5"/>
      <c r="R72" s="5"/>
      <c r="S72" s="5"/>
      <c r="T72" s="5"/>
      <c r="U72" s="5"/>
      <c r="V72" s="5"/>
      <c r="W72" s="5"/>
      <c r="X72" s="5"/>
      <c r="Y72" s="5"/>
      <c r="Z72" s="5"/>
    </row>
    <row r="73" spans="1:26" ht="16.5" customHeight="1" x14ac:dyDescent="0.3">
      <c r="A73" s="95"/>
      <c r="B73" s="97"/>
      <c r="C73" s="5"/>
      <c r="D73" s="5"/>
      <c r="E73" s="5"/>
      <c r="F73" s="5"/>
      <c r="G73" s="5"/>
      <c r="H73" s="5"/>
      <c r="I73" s="5"/>
      <c r="J73" s="5"/>
      <c r="K73" s="5"/>
      <c r="L73" s="5"/>
      <c r="M73" s="5"/>
      <c r="N73" s="5"/>
      <c r="O73" s="5"/>
      <c r="P73" s="5"/>
      <c r="Q73" s="5"/>
      <c r="R73" s="5"/>
      <c r="S73" s="5"/>
      <c r="T73" s="5"/>
      <c r="U73" s="5"/>
      <c r="V73" s="5"/>
      <c r="W73" s="5"/>
      <c r="X73" s="5"/>
      <c r="Y73" s="5"/>
      <c r="Z73" s="5"/>
    </row>
    <row r="74" spans="1:26" ht="16.5" customHeight="1" x14ac:dyDescent="0.3">
      <c r="A74" s="95"/>
      <c r="B74" s="97"/>
      <c r="C74" s="5"/>
      <c r="D74" s="5"/>
      <c r="E74" s="5"/>
      <c r="F74" s="5"/>
      <c r="G74" s="5"/>
      <c r="H74" s="5"/>
      <c r="I74" s="5"/>
      <c r="J74" s="5"/>
      <c r="K74" s="5"/>
      <c r="L74" s="5"/>
      <c r="M74" s="5"/>
      <c r="N74" s="5"/>
      <c r="O74" s="5"/>
      <c r="P74" s="5"/>
      <c r="Q74" s="5"/>
      <c r="R74" s="5"/>
      <c r="S74" s="5"/>
      <c r="T74" s="5"/>
      <c r="U74" s="5"/>
      <c r="V74" s="5"/>
      <c r="W74" s="5"/>
      <c r="X74" s="5"/>
      <c r="Y74" s="5"/>
      <c r="Z74" s="5"/>
    </row>
    <row r="75" spans="1:26" ht="16.5" customHeight="1" x14ac:dyDescent="0.3">
      <c r="A75" s="95"/>
      <c r="B75" s="97"/>
      <c r="C75" s="5"/>
      <c r="D75" s="5"/>
      <c r="E75" s="5"/>
      <c r="F75" s="5"/>
      <c r="G75" s="5"/>
      <c r="H75" s="5"/>
      <c r="I75" s="5"/>
      <c r="J75" s="5"/>
      <c r="K75" s="5"/>
      <c r="L75" s="5"/>
      <c r="M75" s="5"/>
      <c r="N75" s="5"/>
      <c r="O75" s="5"/>
      <c r="P75" s="5"/>
      <c r="Q75" s="5"/>
      <c r="R75" s="5"/>
      <c r="S75" s="5"/>
      <c r="T75" s="5"/>
      <c r="U75" s="5"/>
      <c r="V75" s="5"/>
      <c r="W75" s="5"/>
      <c r="X75" s="5"/>
      <c r="Y75" s="5"/>
      <c r="Z75" s="5"/>
    </row>
    <row r="76" spans="1:26" ht="16.5" customHeight="1" x14ac:dyDescent="0.3">
      <c r="A76" s="95"/>
      <c r="B76" s="97"/>
      <c r="C76" s="5"/>
      <c r="D76" s="5"/>
      <c r="E76" s="5"/>
      <c r="F76" s="5"/>
      <c r="G76" s="5"/>
      <c r="H76" s="5"/>
      <c r="I76" s="5"/>
      <c r="J76" s="5"/>
      <c r="K76" s="5"/>
      <c r="L76" s="5"/>
      <c r="M76" s="5"/>
      <c r="N76" s="5"/>
      <c r="O76" s="5"/>
      <c r="P76" s="5"/>
      <c r="Q76" s="5"/>
      <c r="R76" s="5"/>
      <c r="S76" s="5"/>
      <c r="T76" s="5"/>
      <c r="U76" s="5"/>
      <c r="V76" s="5"/>
      <c r="W76" s="5"/>
      <c r="X76" s="5"/>
      <c r="Y76" s="5"/>
      <c r="Z76" s="5"/>
    </row>
    <row r="77" spans="1:26" ht="16.5" customHeight="1" x14ac:dyDescent="0.3">
      <c r="A77" s="95"/>
      <c r="B77" s="97"/>
      <c r="C77" s="5"/>
      <c r="D77" s="5"/>
      <c r="E77" s="5"/>
      <c r="F77" s="5"/>
      <c r="G77" s="5"/>
      <c r="H77" s="5"/>
      <c r="I77" s="5"/>
      <c r="J77" s="5"/>
      <c r="K77" s="5"/>
      <c r="L77" s="5"/>
      <c r="M77" s="5"/>
      <c r="N77" s="5"/>
      <c r="O77" s="5"/>
      <c r="P77" s="5"/>
      <c r="Q77" s="5"/>
      <c r="R77" s="5"/>
      <c r="S77" s="5"/>
      <c r="T77" s="5"/>
      <c r="U77" s="5"/>
      <c r="V77" s="5"/>
      <c r="W77" s="5"/>
      <c r="X77" s="5"/>
      <c r="Y77" s="5"/>
      <c r="Z77" s="5"/>
    </row>
    <row r="78" spans="1:26" ht="16.5" customHeight="1" x14ac:dyDescent="0.3">
      <c r="A78" s="95"/>
      <c r="B78" s="97"/>
      <c r="C78" s="5"/>
      <c r="D78" s="5"/>
      <c r="E78" s="5"/>
      <c r="F78" s="5"/>
      <c r="G78" s="5"/>
      <c r="H78" s="5"/>
      <c r="I78" s="5"/>
      <c r="J78" s="5"/>
      <c r="K78" s="5"/>
      <c r="L78" s="5"/>
      <c r="M78" s="5"/>
      <c r="N78" s="5"/>
      <c r="O78" s="5"/>
      <c r="P78" s="5"/>
      <c r="Q78" s="5"/>
      <c r="R78" s="5"/>
      <c r="S78" s="5"/>
      <c r="T78" s="5"/>
      <c r="U78" s="5"/>
      <c r="V78" s="5"/>
      <c r="W78" s="5"/>
      <c r="X78" s="5"/>
      <c r="Y78" s="5"/>
      <c r="Z78" s="5"/>
    </row>
    <row r="79" spans="1:26" ht="16.5" customHeight="1" x14ac:dyDescent="0.3">
      <c r="A79" s="95"/>
      <c r="B79" s="97"/>
      <c r="C79" s="5"/>
      <c r="D79" s="5"/>
      <c r="E79" s="5"/>
      <c r="F79" s="5"/>
      <c r="G79" s="5"/>
      <c r="H79" s="5"/>
      <c r="I79" s="5"/>
      <c r="J79" s="5"/>
      <c r="K79" s="5"/>
      <c r="L79" s="5"/>
      <c r="M79" s="5"/>
      <c r="N79" s="5"/>
      <c r="O79" s="5"/>
      <c r="P79" s="5"/>
      <c r="Q79" s="5"/>
      <c r="R79" s="5"/>
      <c r="S79" s="5"/>
      <c r="T79" s="5"/>
      <c r="U79" s="5"/>
      <c r="V79" s="5"/>
      <c r="W79" s="5"/>
      <c r="X79" s="5"/>
      <c r="Y79" s="5"/>
      <c r="Z79" s="5"/>
    </row>
    <row r="80" spans="1:26" ht="16.5" customHeight="1" x14ac:dyDescent="0.3">
      <c r="A80" s="95"/>
      <c r="B80" s="97"/>
      <c r="C80" s="5"/>
      <c r="D80" s="5"/>
      <c r="E80" s="5"/>
      <c r="F80" s="5"/>
      <c r="G80" s="5"/>
      <c r="H80" s="5"/>
      <c r="I80" s="5"/>
      <c r="J80" s="5"/>
      <c r="K80" s="5"/>
      <c r="L80" s="5"/>
      <c r="M80" s="5"/>
      <c r="N80" s="5"/>
      <c r="O80" s="5"/>
      <c r="P80" s="5"/>
      <c r="Q80" s="5"/>
      <c r="R80" s="5"/>
      <c r="S80" s="5"/>
      <c r="T80" s="5"/>
      <c r="U80" s="5"/>
      <c r="V80" s="5"/>
      <c r="W80" s="5"/>
      <c r="X80" s="5"/>
      <c r="Y80" s="5"/>
      <c r="Z80" s="5"/>
    </row>
    <row r="81" spans="1:26" ht="16.5" customHeight="1" x14ac:dyDescent="0.3">
      <c r="A81" s="95"/>
      <c r="B81" s="97"/>
      <c r="C81" s="5"/>
      <c r="D81" s="5"/>
      <c r="E81" s="5"/>
      <c r="F81" s="5"/>
      <c r="G81" s="5"/>
      <c r="H81" s="5"/>
      <c r="I81" s="5"/>
      <c r="J81" s="5"/>
      <c r="K81" s="5"/>
      <c r="L81" s="5"/>
      <c r="M81" s="5"/>
      <c r="N81" s="5"/>
      <c r="O81" s="5"/>
      <c r="P81" s="5"/>
      <c r="Q81" s="5"/>
      <c r="R81" s="5"/>
      <c r="S81" s="5"/>
      <c r="T81" s="5"/>
      <c r="U81" s="5"/>
      <c r="V81" s="5"/>
      <c r="W81" s="5"/>
      <c r="X81" s="5"/>
      <c r="Y81" s="5"/>
      <c r="Z81" s="5"/>
    </row>
    <row r="82" spans="1:26" ht="16.5" customHeight="1" x14ac:dyDescent="0.3">
      <c r="A82" s="95"/>
      <c r="B82" s="97"/>
      <c r="C82" s="5"/>
      <c r="D82" s="5"/>
      <c r="E82" s="5"/>
      <c r="F82" s="5"/>
      <c r="G82" s="5"/>
      <c r="H82" s="5"/>
      <c r="I82" s="5"/>
      <c r="J82" s="5"/>
      <c r="K82" s="5"/>
      <c r="L82" s="5"/>
      <c r="M82" s="5"/>
      <c r="N82" s="5"/>
      <c r="O82" s="5"/>
      <c r="P82" s="5"/>
      <c r="Q82" s="5"/>
      <c r="R82" s="5"/>
      <c r="S82" s="5"/>
      <c r="T82" s="5"/>
      <c r="U82" s="5"/>
      <c r="V82" s="5"/>
      <c r="W82" s="5"/>
      <c r="X82" s="5"/>
      <c r="Y82" s="5"/>
      <c r="Z82" s="5"/>
    </row>
    <row r="83" spans="1:26" ht="16.5" customHeight="1" x14ac:dyDescent="0.3">
      <c r="A83" s="95"/>
      <c r="B83" s="97"/>
      <c r="C83" s="5"/>
      <c r="D83" s="5"/>
      <c r="E83" s="5"/>
      <c r="F83" s="5"/>
      <c r="G83" s="5"/>
      <c r="H83" s="5"/>
      <c r="I83" s="5"/>
      <c r="J83" s="5"/>
      <c r="K83" s="5"/>
      <c r="L83" s="5"/>
      <c r="M83" s="5"/>
      <c r="N83" s="5"/>
      <c r="O83" s="5"/>
      <c r="P83" s="5"/>
      <c r="Q83" s="5"/>
      <c r="R83" s="5"/>
      <c r="S83" s="5"/>
      <c r="T83" s="5"/>
      <c r="U83" s="5"/>
      <c r="V83" s="5"/>
      <c r="W83" s="5"/>
      <c r="X83" s="5"/>
      <c r="Y83" s="5"/>
      <c r="Z83" s="5"/>
    </row>
    <row r="84" spans="1:26" ht="16.5" customHeight="1" x14ac:dyDescent="0.3">
      <c r="A84" s="95"/>
      <c r="B84" s="97"/>
      <c r="C84" s="5"/>
      <c r="D84" s="5"/>
      <c r="E84" s="5"/>
      <c r="F84" s="5"/>
      <c r="G84" s="5"/>
      <c r="H84" s="5"/>
      <c r="I84" s="5"/>
      <c r="J84" s="5"/>
      <c r="K84" s="5"/>
      <c r="L84" s="5"/>
      <c r="M84" s="5"/>
      <c r="N84" s="5"/>
      <c r="O84" s="5"/>
      <c r="P84" s="5"/>
      <c r="Q84" s="5"/>
      <c r="R84" s="5"/>
      <c r="S84" s="5"/>
      <c r="T84" s="5"/>
      <c r="U84" s="5"/>
      <c r="V84" s="5"/>
      <c r="W84" s="5"/>
      <c r="X84" s="5"/>
      <c r="Y84" s="5"/>
      <c r="Z84" s="5"/>
    </row>
    <row r="85" spans="1:26" ht="16.5" customHeight="1" x14ac:dyDescent="0.3">
      <c r="A85" s="95"/>
      <c r="B85" s="97"/>
      <c r="C85" s="5"/>
      <c r="D85" s="5"/>
      <c r="E85" s="5"/>
      <c r="F85" s="5"/>
      <c r="G85" s="5"/>
      <c r="H85" s="5"/>
      <c r="I85" s="5"/>
      <c r="J85" s="5"/>
      <c r="K85" s="5"/>
      <c r="L85" s="5"/>
      <c r="M85" s="5"/>
      <c r="N85" s="5"/>
      <c r="O85" s="5"/>
      <c r="P85" s="5"/>
      <c r="Q85" s="5"/>
      <c r="R85" s="5"/>
      <c r="S85" s="5"/>
      <c r="T85" s="5"/>
      <c r="U85" s="5"/>
      <c r="V85" s="5"/>
      <c r="W85" s="5"/>
      <c r="X85" s="5"/>
      <c r="Y85" s="5"/>
      <c r="Z85" s="5"/>
    </row>
    <row r="86" spans="1:26" ht="16.5" customHeight="1" x14ac:dyDescent="0.3">
      <c r="A86" s="95"/>
      <c r="B86" s="97"/>
      <c r="C86" s="5"/>
      <c r="D86" s="5"/>
      <c r="E86" s="5"/>
      <c r="F86" s="5"/>
      <c r="G86" s="5"/>
      <c r="H86" s="5"/>
      <c r="I86" s="5"/>
      <c r="J86" s="5"/>
      <c r="K86" s="5"/>
      <c r="L86" s="5"/>
      <c r="M86" s="5"/>
      <c r="N86" s="5"/>
      <c r="O86" s="5"/>
      <c r="P86" s="5"/>
      <c r="Q86" s="5"/>
      <c r="R86" s="5"/>
      <c r="S86" s="5"/>
      <c r="T86" s="5"/>
      <c r="U86" s="5"/>
      <c r="V86" s="5"/>
      <c r="W86" s="5"/>
      <c r="X86" s="5"/>
      <c r="Y86" s="5"/>
      <c r="Z86" s="5"/>
    </row>
    <row r="87" spans="1:26" ht="16.5" customHeight="1" x14ac:dyDescent="0.3">
      <c r="A87" s="95"/>
      <c r="B87" s="97"/>
      <c r="C87" s="5"/>
      <c r="D87" s="5"/>
      <c r="E87" s="5"/>
      <c r="F87" s="5"/>
      <c r="G87" s="5"/>
      <c r="H87" s="5"/>
      <c r="I87" s="5"/>
      <c r="J87" s="5"/>
      <c r="K87" s="5"/>
      <c r="L87" s="5"/>
      <c r="M87" s="5"/>
      <c r="N87" s="5"/>
      <c r="O87" s="5"/>
      <c r="P87" s="5"/>
      <c r="Q87" s="5"/>
      <c r="R87" s="5"/>
      <c r="S87" s="5"/>
      <c r="T87" s="5"/>
      <c r="U87" s="5"/>
      <c r="V87" s="5"/>
      <c r="W87" s="5"/>
      <c r="X87" s="5"/>
      <c r="Y87" s="5"/>
      <c r="Z87" s="5"/>
    </row>
    <row r="88" spans="1:26" ht="16.5" customHeight="1" x14ac:dyDescent="0.3">
      <c r="A88" s="95"/>
      <c r="B88" s="97"/>
      <c r="C88" s="5"/>
      <c r="D88" s="5"/>
      <c r="E88" s="5"/>
      <c r="F88" s="5"/>
      <c r="G88" s="5"/>
      <c r="H88" s="5"/>
      <c r="I88" s="5"/>
      <c r="J88" s="5"/>
      <c r="K88" s="5"/>
      <c r="L88" s="5"/>
      <c r="M88" s="5"/>
      <c r="N88" s="5"/>
      <c r="O88" s="5"/>
      <c r="P88" s="5"/>
      <c r="Q88" s="5"/>
      <c r="R88" s="5"/>
      <c r="S88" s="5"/>
      <c r="T88" s="5"/>
      <c r="U88" s="5"/>
      <c r="V88" s="5"/>
      <c r="W88" s="5"/>
      <c r="X88" s="5"/>
      <c r="Y88" s="5"/>
      <c r="Z88" s="5"/>
    </row>
    <row r="89" spans="1:26" ht="16.5" customHeight="1" x14ac:dyDescent="0.3">
      <c r="A89" s="95"/>
      <c r="B89" s="97"/>
      <c r="C89" s="5"/>
      <c r="D89" s="5"/>
      <c r="E89" s="5"/>
      <c r="F89" s="5"/>
      <c r="G89" s="5"/>
      <c r="H89" s="5"/>
      <c r="I89" s="5"/>
      <c r="J89" s="5"/>
      <c r="K89" s="5"/>
      <c r="L89" s="5"/>
      <c r="M89" s="5"/>
      <c r="N89" s="5"/>
      <c r="O89" s="5"/>
      <c r="P89" s="5"/>
      <c r="Q89" s="5"/>
      <c r="R89" s="5"/>
      <c r="S89" s="5"/>
      <c r="T89" s="5"/>
      <c r="U89" s="5"/>
      <c r="V89" s="5"/>
      <c r="W89" s="5"/>
      <c r="X89" s="5"/>
      <c r="Y89" s="5"/>
      <c r="Z89" s="5"/>
    </row>
    <row r="90" spans="1:26" ht="16.5" customHeight="1" x14ac:dyDescent="0.3">
      <c r="A90" s="95"/>
      <c r="B90" s="97"/>
      <c r="C90" s="5"/>
      <c r="D90" s="5"/>
      <c r="E90" s="5"/>
      <c r="F90" s="5"/>
      <c r="G90" s="5"/>
      <c r="H90" s="5"/>
      <c r="I90" s="5"/>
      <c r="J90" s="5"/>
      <c r="K90" s="5"/>
      <c r="L90" s="5"/>
      <c r="M90" s="5"/>
      <c r="N90" s="5"/>
      <c r="O90" s="5"/>
      <c r="P90" s="5"/>
      <c r="Q90" s="5"/>
      <c r="R90" s="5"/>
      <c r="S90" s="5"/>
      <c r="T90" s="5"/>
      <c r="U90" s="5"/>
      <c r="V90" s="5"/>
      <c r="W90" s="5"/>
      <c r="X90" s="5"/>
      <c r="Y90" s="5"/>
      <c r="Z90" s="5"/>
    </row>
    <row r="91" spans="1:26" ht="16.5" customHeight="1" x14ac:dyDescent="0.3">
      <c r="A91" s="95"/>
      <c r="B91" s="97"/>
      <c r="C91" s="5"/>
      <c r="D91" s="5"/>
      <c r="E91" s="5"/>
      <c r="F91" s="5"/>
      <c r="G91" s="5"/>
      <c r="H91" s="5"/>
      <c r="I91" s="5"/>
      <c r="J91" s="5"/>
      <c r="K91" s="5"/>
      <c r="L91" s="5"/>
      <c r="M91" s="5"/>
      <c r="N91" s="5"/>
      <c r="O91" s="5"/>
      <c r="P91" s="5"/>
      <c r="Q91" s="5"/>
      <c r="R91" s="5"/>
      <c r="S91" s="5"/>
      <c r="T91" s="5"/>
      <c r="U91" s="5"/>
      <c r="V91" s="5"/>
      <c r="W91" s="5"/>
      <c r="X91" s="5"/>
      <c r="Y91" s="5"/>
      <c r="Z91" s="5"/>
    </row>
    <row r="92" spans="1:26" ht="16.5" customHeight="1" x14ac:dyDescent="0.3">
      <c r="A92" s="95"/>
      <c r="B92" s="97"/>
      <c r="C92" s="5"/>
      <c r="D92" s="5"/>
      <c r="E92" s="5"/>
      <c r="F92" s="5"/>
      <c r="G92" s="5"/>
      <c r="H92" s="5"/>
      <c r="I92" s="5"/>
      <c r="J92" s="5"/>
      <c r="K92" s="5"/>
      <c r="L92" s="5"/>
      <c r="M92" s="5"/>
      <c r="N92" s="5"/>
      <c r="O92" s="5"/>
      <c r="P92" s="5"/>
      <c r="Q92" s="5"/>
      <c r="R92" s="5"/>
      <c r="S92" s="5"/>
      <c r="T92" s="5"/>
      <c r="U92" s="5"/>
      <c r="V92" s="5"/>
      <c r="W92" s="5"/>
      <c r="X92" s="5"/>
      <c r="Y92" s="5"/>
      <c r="Z92" s="5"/>
    </row>
    <row r="93" spans="1:26" ht="16.5" customHeight="1" x14ac:dyDescent="0.3">
      <c r="A93" s="95"/>
      <c r="B93" s="97"/>
      <c r="C93" s="5"/>
      <c r="D93" s="5"/>
      <c r="E93" s="5"/>
      <c r="F93" s="5"/>
      <c r="G93" s="5"/>
      <c r="H93" s="5"/>
      <c r="I93" s="5"/>
      <c r="J93" s="5"/>
      <c r="K93" s="5"/>
      <c r="L93" s="5"/>
      <c r="M93" s="5"/>
      <c r="N93" s="5"/>
      <c r="O93" s="5"/>
      <c r="P93" s="5"/>
      <c r="Q93" s="5"/>
      <c r="R93" s="5"/>
      <c r="S93" s="5"/>
      <c r="T93" s="5"/>
      <c r="U93" s="5"/>
      <c r="V93" s="5"/>
      <c r="W93" s="5"/>
      <c r="X93" s="5"/>
      <c r="Y93" s="5"/>
      <c r="Z93" s="5"/>
    </row>
    <row r="94" spans="1:26" ht="16.5" customHeight="1" x14ac:dyDescent="0.3">
      <c r="A94" s="95"/>
      <c r="B94" s="97"/>
      <c r="C94" s="5"/>
      <c r="D94" s="5"/>
      <c r="E94" s="5"/>
      <c r="F94" s="5"/>
      <c r="G94" s="5"/>
      <c r="H94" s="5"/>
      <c r="I94" s="5"/>
      <c r="J94" s="5"/>
      <c r="K94" s="5"/>
      <c r="L94" s="5"/>
      <c r="M94" s="5"/>
      <c r="N94" s="5"/>
      <c r="O94" s="5"/>
      <c r="P94" s="5"/>
      <c r="Q94" s="5"/>
      <c r="R94" s="5"/>
      <c r="S94" s="5"/>
      <c r="T94" s="5"/>
      <c r="U94" s="5"/>
      <c r="V94" s="5"/>
      <c r="W94" s="5"/>
      <c r="X94" s="5"/>
      <c r="Y94" s="5"/>
      <c r="Z94" s="5"/>
    </row>
    <row r="95" spans="1:26" ht="16.5" customHeight="1" x14ac:dyDescent="0.3">
      <c r="A95" s="95"/>
      <c r="B95" s="97"/>
      <c r="C95" s="5"/>
      <c r="D95" s="5"/>
      <c r="E95" s="5"/>
      <c r="F95" s="5"/>
      <c r="G95" s="5"/>
      <c r="H95" s="5"/>
      <c r="I95" s="5"/>
      <c r="J95" s="5"/>
      <c r="K95" s="5"/>
      <c r="L95" s="5"/>
      <c r="M95" s="5"/>
      <c r="N95" s="5"/>
      <c r="O95" s="5"/>
      <c r="P95" s="5"/>
      <c r="Q95" s="5"/>
      <c r="R95" s="5"/>
      <c r="S95" s="5"/>
      <c r="T95" s="5"/>
      <c r="U95" s="5"/>
      <c r="V95" s="5"/>
      <c r="W95" s="5"/>
      <c r="X95" s="5"/>
      <c r="Y95" s="5"/>
      <c r="Z95" s="5"/>
    </row>
    <row r="96" spans="1:26" ht="16.5" customHeight="1" x14ac:dyDescent="0.3">
      <c r="A96" s="95"/>
      <c r="B96" s="97"/>
      <c r="C96" s="5"/>
      <c r="D96" s="5"/>
      <c r="E96" s="5"/>
      <c r="F96" s="5"/>
      <c r="G96" s="5"/>
      <c r="H96" s="5"/>
      <c r="I96" s="5"/>
      <c r="J96" s="5"/>
      <c r="K96" s="5"/>
      <c r="L96" s="5"/>
      <c r="M96" s="5"/>
      <c r="N96" s="5"/>
      <c r="O96" s="5"/>
      <c r="P96" s="5"/>
      <c r="Q96" s="5"/>
      <c r="R96" s="5"/>
      <c r="S96" s="5"/>
      <c r="T96" s="5"/>
      <c r="U96" s="5"/>
      <c r="V96" s="5"/>
      <c r="W96" s="5"/>
      <c r="X96" s="5"/>
      <c r="Y96" s="5"/>
      <c r="Z96" s="5"/>
    </row>
    <row r="97" spans="1:26" ht="16.5" customHeight="1" x14ac:dyDescent="0.3">
      <c r="A97" s="95"/>
      <c r="B97" s="97"/>
      <c r="C97" s="5"/>
      <c r="D97" s="5"/>
      <c r="E97" s="5"/>
      <c r="F97" s="5"/>
      <c r="G97" s="5"/>
      <c r="H97" s="5"/>
      <c r="I97" s="5"/>
      <c r="J97" s="5"/>
      <c r="K97" s="5"/>
      <c r="L97" s="5"/>
      <c r="M97" s="5"/>
      <c r="N97" s="5"/>
      <c r="O97" s="5"/>
      <c r="P97" s="5"/>
      <c r="Q97" s="5"/>
      <c r="R97" s="5"/>
      <c r="S97" s="5"/>
      <c r="T97" s="5"/>
      <c r="U97" s="5"/>
      <c r="V97" s="5"/>
      <c r="W97" s="5"/>
      <c r="X97" s="5"/>
      <c r="Y97" s="5"/>
      <c r="Z97" s="5"/>
    </row>
    <row r="98" spans="1:26" ht="16.5" customHeight="1" x14ac:dyDescent="0.3">
      <c r="A98" s="95"/>
      <c r="B98" s="97"/>
      <c r="C98" s="5"/>
      <c r="D98" s="5"/>
      <c r="E98" s="5"/>
      <c r="F98" s="5"/>
      <c r="G98" s="5"/>
      <c r="H98" s="5"/>
      <c r="I98" s="5"/>
      <c r="J98" s="5"/>
      <c r="K98" s="5"/>
      <c r="L98" s="5"/>
      <c r="M98" s="5"/>
      <c r="N98" s="5"/>
      <c r="O98" s="5"/>
      <c r="P98" s="5"/>
      <c r="Q98" s="5"/>
      <c r="R98" s="5"/>
      <c r="S98" s="5"/>
      <c r="T98" s="5"/>
      <c r="U98" s="5"/>
      <c r="V98" s="5"/>
      <c r="W98" s="5"/>
      <c r="X98" s="5"/>
      <c r="Y98" s="5"/>
      <c r="Z98" s="5"/>
    </row>
    <row r="99" spans="1:26" ht="16.5" customHeight="1" x14ac:dyDescent="0.3">
      <c r="A99" s="95"/>
      <c r="B99" s="97"/>
      <c r="C99" s="5"/>
      <c r="D99" s="5"/>
      <c r="E99" s="5"/>
      <c r="F99" s="5"/>
      <c r="G99" s="5"/>
      <c r="H99" s="5"/>
      <c r="I99" s="5"/>
      <c r="J99" s="5"/>
      <c r="K99" s="5"/>
      <c r="L99" s="5"/>
      <c r="M99" s="5"/>
      <c r="N99" s="5"/>
      <c r="O99" s="5"/>
      <c r="P99" s="5"/>
      <c r="Q99" s="5"/>
      <c r="R99" s="5"/>
      <c r="S99" s="5"/>
      <c r="T99" s="5"/>
      <c r="U99" s="5"/>
      <c r="V99" s="5"/>
      <c r="W99" s="5"/>
      <c r="X99" s="5"/>
      <c r="Y99" s="5"/>
      <c r="Z99" s="5"/>
    </row>
    <row r="100" spans="1:26" ht="16.5" customHeight="1" x14ac:dyDescent="0.3">
      <c r="A100" s="95"/>
      <c r="B100" s="97"/>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6.5" customHeight="1" x14ac:dyDescent="0.3">
      <c r="A101" s="95"/>
      <c r="B101" s="97"/>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6.5" customHeight="1" x14ac:dyDescent="0.3">
      <c r="A102" s="95"/>
      <c r="B102" s="97"/>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6.5" customHeight="1" x14ac:dyDescent="0.3">
      <c r="A103" s="95"/>
      <c r="B103" s="97"/>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6.5" customHeight="1" x14ac:dyDescent="0.3">
      <c r="A104" s="95"/>
      <c r="B104" s="97"/>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6.5" customHeight="1" x14ac:dyDescent="0.3">
      <c r="A105" s="95"/>
      <c r="B105" s="97"/>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6.5" customHeight="1" x14ac:dyDescent="0.3">
      <c r="A106" s="95"/>
      <c r="B106" s="97"/>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6.5" customHeight="1" x14ac:dyDescent="0.3">
      <c r="A107" s="95"/>
      <c r="B107" s="97"/>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6.5" customHeight="1" x14ac:dyDescent="0.3">
      <c r="A108" s="95"/>
      <c r="B108" s="97"/>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6.5" customHeight="1" x14ac:dyDescent="0.3">
      <c r="A109" s="95"/>
      <c r="B109" s="97"/>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6.5" customHeight="1" x14ac:dyDescent="0.3">
      <c r="A110" s="95"/>
      <c r="B110" s="97"/>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6.5" customHeight="1" x14ac:dyDescent="0.3">
      <c r="A111" s="95"/>
      <c r="B111" s="97"/>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6.5" customHeight="1" x14ac:dyDescent="0.3">
      <c r="A112" s="95"/>
      <c r="B112" s="97"/>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6.5" customHeight="1" x14ac:dyDescent="0.3">
      <c r="A113" s="95"/>
      <c r="B113" s="97"/>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6.5" customHeight="1" x14ac:dyDescent="0.3">
      <c r="A114" s="95"/>
      <c r="B114" s="97"/>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6.5" customHeight="1" x14ac:dyDescent="0.3">
      <c r="A115" s="95"/>
      <c r="B115" s="97"/>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6.5" customHeight="1" x14ac:dyDescent="0.3">
      <c r="A116" s="95"/>
      <c r="B116" s="97"/>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6.5" customHeight="1" x14ac:dyDescent="0.3">
      <c r="A117" s="95"/>
      <c r="B117" s="97"/>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6.5" customHeight="1" x14ac:dyDescent="0.3">
      <c r="A118" s="95"/>
      <c r="B118" s="97"/>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6.5" customHeight="1" x14ac:dyDescent="0.3">
      <c r="A119" s="95"/>
      <c r="B119" s="97"/>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6.5" customHeight="1" x14ac:dyDescent="0.3">
      <c r="A120" s="95"/>
      <c r="B120" s="97"/>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6.5" customHeight="1" x14ac:dyDescent="0.3">
      <c r="A121" s="95"/>
      <c r="B121" s="97"/>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6.5" customHeight="1" x14ac:dyDescent="0.3">
      <c r="A122" s="95"/>
      <c r="B122" s="97"/>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6.5" customHeight="1" x14ac:dyDescent="0.3">
      <c r="A123" s="95"/>
      <c r="B123" s="97"/>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6.5" customHeight="1" x14ac:dyDescent="0.3">
      <c r="A124" s="95"/>
      <c r="B124" s="97"/>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6.5" customHeight="1" x14ac:dyDescent="0.3">
      <c r="A125" s="95"/>
      <c r="B125" s="97"/>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6.5" customHeight="1" x14ac:dyDescent="0.3">
      <c r="A126" s="95"/>
      <c r="B126" s="97"/>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6.5" customHeight="1" x14ac:dyDescent="0.3">
      <c r="A127" s="95"/>
      <c r="B127" s="97"/>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6.5" customHeight="1" x14ac:dyDescent="0.3">
      <c r="A128" s="95"/>
      <c r="B128" s="97"/>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6.5" customHeight="1" x14ac:dyDescent="0.3">
      <c r="A129" s="95"/>
      <c r="B129" s="97"/>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6.5" customHeight="1" x14ac:dyDescent="0.3">
      <c r="A130" s="95"/>
      <c r="B130" s="97"/>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6.5" customHeight="1" x14ac:dyDescent="0.3">
      <c r="A131" s="95"/>
      <c r="B131" s="97"/>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6.5" customHeight="1" x14ac:dyDescent="0.3">
      <c r="A132" s="95"/>
      <c r="B132" s="97"/>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6.5" customHeight="1" x14ac:dyDescent="0.3">
      <c r="A133" s="95"/>
      <c r="B133" s="97"/>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6.5" customHeight="1" x14ac:dyDescent="0.3">
      <c r="A134" s="95"/>
      <c r="B134" s="97"/>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6.5" customHeight="1" x14ac:dyDescent="0.3">
      <c r="A135" s="95"/>
      <c r="B135" s="97"/>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6.5" customHeight="1" x14ac:dyDescent="0.3">
      <c r="A136" s="95"/>
      <c r="B136" s="97"/>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6.5" customHeight="1" x14ac:dyDescent="0.3">
      <c r="A137" s="95"/>
      <c r="B137" s="97"/>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6.5" customHeight="1" x14ac:dyDescent="0.3">
      <c r="A138" s="95"/>
      <c r="B138" s="97"/>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6.5" customHeight="1" x14ac:dyDescent="0.3">
      <c r="A139" s="95"/>
      <c r="B139" s="97"/>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6.5" customHeight="1" x14ac:dyDescent="0.3">
      <c r="A140" s="95"/>
      <c r="B140" s="97"/>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6.5" customHeight="1" x14ac:dyDescent="0.3">
      <c r="A141" s="95"/>
      <c r="B141" s="97"/>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6.5" customHeight="1" x14ac:dyDescent="0.3">
      <c r="A142" s="95"/>
      <c r="B142" s="97"/>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6.5" customHeight="1" x14ac:dyDescent="0.3">
      <c r="A143" s="95"/>
      <c r="B143" s="97"/>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6.5" customHeight="1" x14ac:dyDescent="0.3">
      <c r="A144" s="95"/>
      <c r="B144" s="97"/>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6.5" customHeight="1" x14ac:dyDescent="0.3">
      <c r="A145" s="95"/>
      <c r="B145" s="97"/>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6.5" customHeight="1" x14ac:dyDescent="0.3">
      <c r="A146" s="95"/>
      <c r="B146" s="97"/>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6.5" customHeight="1" x14ac:dyDescent="0.3">
      <c r="A147" s="95"/>
      <c r="B147" s="97"/>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6.5" customHeight="1" x14ac:dyDescent="0.3">
      <c r="A148" s="95"/>
      <c r="B148" s="97"/>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6.5" customHeight="1" x14ac:dyDescent="0.3">
      <c r="A149" s="95"/>
      <c r="B149" s="97"/>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6.5" customHeight="1" x14ac:dyDescent="0.3">
      <c r="A150" s="95"/>
      <c r="B150" s="97"/>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6.5" customHeight="1" x14ac:dyDescent="0.3">
      <c r="A151" s="95"/>
      <c r="B151" s="97"/>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6.5" customHeight="1" x14ac:dyDescent="0.3">
      <c r="A152" s="95"/>
      <c r="B152" s="97"/>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6.5" customHeight="1" x14ac:dyDescent="0.3">
      <c r="A153" s="95"/>
      <c r="B153" s="97"/>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6.5" customHeight="1" x14ac:dyDescent="0.3">
      <c r="A154" s="95"/>
      <c r="B154" s="97"/>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6.5" customHeight="1" x14ac:dyDescent="0.3">
      <c r="A155" s="95"/>
      <c r="B155" s="97"/>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6.5" customHeight="1" x14ac:dyDescent="0.3">
      <c r="A156" s="95"/>
      <c r="B156" s="97"/>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6.5" customHeight="1" x14ac:dyDescent="0.3">
      <c r="A157" s="95"/>
      <c r="B157" s="97"/>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6.5" customHeight="1" x14ac:dyDescent="0.3">
      <c r="A158" s="95"/>
      <c r="B158" s="97"/>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6.5" customHeight="1" x14ac:dyDescent="0.3">
      <c r="A159" s="95"/>
      <c r="B159" s="97"/>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6.5" customHeight="1" x14ac:dyDescent="0.3">
      <c r="A160" s="95"/>
      <c r="B160" s="97"/>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6.5" customHeight="1" x14ac:dyDescent="0.3">
      <c r="A161" s="95"/>
      <c r="B161" s="97"/>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6.5" customHeight="1" x14ac:dyDescent="0.3">
      <c r="A162" s="95"/>
      <c r="B162" s="97"/>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6.5" customHeight="1" x14ac:dyDescent="0.3">
      <c r="A163" s="95"/>
      <c r="B163" s="97"/>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6.5" customHeight="1" x14ac:dyDescent="0.3">
      <c r="A164" s="95"/>
      <c r="B164" s="97"/>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6.5" customHeight="1" x14ac:dyDescent="0.3">
      <c r="A165" s="95"/>
      <c r="B165" s="97"/>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6.5" customHeight="1" x14ac:dyDescent="0.3">
      <c r="A166" s="95"/>
      <c r="B166" s="97"/>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6.5" customHeight="1" x14ac:dyDescent="0.3">
      <c r="A167" s="95"/>
      <c r="B167" s="97"/>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6.5" customHeight="1" x14ac:dyDescent="0.3">
      <c r="A168" s="95"/>
      <c r="B168" s="97"/>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6.5" customHeight="1" x14ac:dyDescent="0.3">
      <c r="A169" s="95"/>
      <c r="B169" s="97"/>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6.5" customHeight="1" x14ac:dyDescent="0.3">
      <c r="A170" s="95"/>
      <c r="B170" s="97"/>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6.5" customHeight="1" x14ac:dyDescent="0.3">
      <c r="A171" s="95"/>
      <c r="B171" s="97"/>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6.5" customHeight="1" x14ac:dyDescent="0.3">
      <c r="A172" s="95"/>
      <c r="B172" s="97"/>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6.5" customHeight="1" x14ac:dyDescent="0.3">
      <c r="A173" s="95"/>
      <c r="B173" s="97"/>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6.5" customHeight="1" x14ac:dyDescent="0.3">
      <c r="A174" s="95"/>
      <c r="B174" s="97"/>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6.5" customHeight="1" x14ac:dyDescent="0.3">
      <c r="A175" s="95"/>
      <c r="B175" s="97"/>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6.5" customHeight="1" x14ac:dyDescent="0.3">
      <c r="A176" s="95"/>
      <c r="B176" s="97"/>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6.5" customHeight="1" x14ac:dyDescent="0.3">
      <c r="A177" s="95"/>
      <c r="B177" s="97"/>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6.5" customHeight="1" x14ac:dyDescent="0.3">
      <c r="A178" s="95"/>
      <c r="B178" s="97"/>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6.5" customHeight="1" x14ac:dyDescent="0.3">
      <c r="A179" s="95"/>
      <c r="B179" s="97"/>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6.5" customHeight="1" x14ac:dyDescent="0.3">
      <c r="A180" s="95"/>
      <c r="B180" s="97"/>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6.5" customHeight="1" x14ac:dyDescent="0.3">
      <c r="A181" s="95"/>
      <c r="B181" s="97"/>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6.5" customHeight="1" x14ac:dyDescent="0.3">
      <c r="A182" s="95"/>
      <c r="B182" s="97"/>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6.5" customHeight="1" x14ac:dyDescent="0.3">
      <c r="A183" s="95"/>
      <c r="B183" s="97"/>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6.5" customHeight="1" x14ac:dyDescent="0.3">
      <c r="A184" s="95"/>
      <c r="B184" s="97"/>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6.5" customHeight="1" x14ac:dyDescent="0.3">
      <c r="A185" s="95"/>
      <c r="B185" s="97"/>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6.5" customHeight="1" x14ac:dyDescent="0.3">
      <c r="A186" s="95"/>
      <c r="B186" s="97"/>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6.5" customHeight="1" x14ac:dyDescent="0.3">
      <c r="A187" s="95"/>
      <c r="B187" s="97"/>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6.5" customHeight="1" x14ac:dyDescent="0.3">
      <c r="A188" s="95"/>
      <c r="B188" s="97"/>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6.5" customHeight="1" x14ac:dyDescent="0.3">
      <c r="A189" s="95"/>
      <c r="B189" s="97"/>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6.5" customHeight="1" x14ac:dyDescent="0.3">
      <c r="A190" s="95"/>
      <c r="B190" s="97"/>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6.5" customHeight="1" x14ac:dyDescent="0.3">
      <c r="A191" s="95"/>
      <c r="B191" s="97"/>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6.5" customHeight="1" x14ac:dyDescent="0.3">
      <c r="A192" s="95"/>
      <c r="B192" s="97"/>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6.5" customHeight="1" x14ac:dyDescent="0.3">
      <c r="A193" s="95"/>
      <c r="B193" s="97"/>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6.5" customHeight="1" x14ac:dyDescent="0.3">
      <c r="A194" s="95"/>
      <c r="B194" s="97"/>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6.5" customHeight="1" x14ac:dyDescent="0.3">
      <c r="A195" s="95"/>
      <c r="B195" s="97"/>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6.5" customHeight="1" x14ac:dyDescent="0.3">
      <c r="A196" s="95"/>
      <c r="B196" s="97"/>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6.5" customHeight="1" x14ac:dyDescent="0.3">
      <c r="A197" s="95"/>
      <c r="B197" s="97"/>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6.5" customHeight="1" x14ac:dyDescent="0.3">
      <c r="A198" s="95"/>
      <c r="B198" s="97"/>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6.5" customHeight="1" x14ac:dyDescent="0.3">
      <c r="A199" s="95"/>
      <c r="B199" s="97"/>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6.5" customHeight="1" x14ac:dyDescent="0.3">
      <c r="A200" s="95"/>
      <c r="B200" s="97"/>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6.5" customHeight="1" x14ac:dyDescent="0.3">
      <c r="A201" s="95"/>
      <c r="B201" s="97"/>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6.5" customHeight="1" x14ac:dyDescent="0.3">
      <c r="A202" s="95"/>
      <c r="B202" s="97"/>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6.5" customHeight="1" x14ac:dyDescent="0.3">
      <c r="A203" s="95"/>
      <c r="B203" s="97"/>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6.5" customHeight="1" x14ac:dyDescent="0.3">
      <c r="A204" s="95"/>
      <c r="B204" s="97"/>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6.5" customHeight="1" x14ac:dyDescent="0.3">
      <c r="A205" s="95"/>
      <c r="B205" s="97"/>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6.5" customHeight="1" x14ac:dyDescent="0.3">
      <c r="A206" s="95"/>
      <c r="B206" s="97"/>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6.5" customHeight="1" x14ac:dyDescent="0.3">
      <c r="A207" s="95"/>
      <c r="B207" s="97"/>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6.5" customHeight="1" x14ac:dyDescent="0.3">
      <c r="A208" s="95"/>
      <c r="B208" s="97"/>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6.5" customHeight="1" x14ac:dyDescent="0.3">
      <c r="A209" s="95"/>
      <c r="B209" s="97"/>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6.5" customHeight="1" x14ac:dyDescent="0.3">
      <c r="A210" s="95"/>
      <c r="B210" s="97"/>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6.5" customHeight="1" x14ac:dyDescent="0.3">
      <c r="A211" s="95"/>
      <c r="B211" s="97"/>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6.5" customHeight="1" x14ac:dyDescent="0.3">
      <c r="A212" s="95"/>
      <c r="B212" s="97"/>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6.5" customHeight="1" x14ac:dyDescent="0.3">
      <c r="A213" s="95"/>
      <c r="B213" s="97"/>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6.5" customHeight="1" x14ac:dyDescent="0.3">
      <c r="A214" s="95"/>
      <c r="B214" s="97"/>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6.5" customHeight="1" x14ac:dyDescent="0.3">
      <c r="A215" s="95"/>
      <c r="B215" s="97"/>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6.5" customHeight="1" x14ac:dyDescent="0.3">
      <c r="A216" s="95"/>
      <c r="B216" s="97"/>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6.5" customHeight="1" x14ac:dyDescent="0.3">
      <c r="A217" s="95"/>
      <c r="B217" s="97"/>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6.5" customHeight="1" x14ac:dyDescent="0.3">
      <c r="A218" s="95"/>
      <c r="B218" s="97"/>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6.5" customHeight="1" x14ac:dyDescent="0.3">
      <c r="A219" s="95"/>
      <c r="B219" s="97"/>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6.5" customHeight="1" x14ac:dyDescent="0.3">
      <c r="A220" s="95"/>
      <c r="B220" s="97"/>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6.5" customHeight="1" x14ac:dyDescent="0.3">
      <c r="A221" s="95"/>
      <c r="B221" s="97"/>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6.5" customHeight="1" x14ac:dyDescent="0.3">
      <c r="A222" s="95"/>
      <c r="B222" s="97"/>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6.5" customHeight="1" x14ac:dyDescent="0.3">
      <c r="A223" s="95"/>
      <c r="B223" s="97"/>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6.5" customHeight="1" x14ac:dyDescent="0.3">
      <c r="A224" s="95"/>
      <c r="B224" s="97"/>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6.5" customHeight="1" x14ac:dyDescent="0.3">
      <c r="A225" s="95"/>
      <c r="B225" s="97"/>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6.5" customHeight="1" x14ac:dyDescent="0.3">
      <c r="A226" s="95"/>
      <c r="B226" s="97"/>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6.5" customHeight="1" x14ac:dyDescent="0.3">
      <c r="A227" s="95"/>
      <c r="B227" s="97"/>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6.5" customHeight="1" x14ac:dyDescent="0.3">
      <c r="A228" s="95"/>
      <c r="B228" s="97"/>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6.5" customHeight="1" x14ac:dyDescent="0.3">
      <c r="A229" s="95"/>
      <c r="B229" s="97"/>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6.5" customHeight="1" x14ac:dyDescent="0.3">
      <c r="A230" s="95"/>
      <c r="B230" s="97"/>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6.5" customHeight="1" x14ac:dyDescent="0.3">
      <c r="A231" s="95"/>
      <c r="B231" s="97"/>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6.5" customHeight="1" x14ac:dyDescent="0.3">
      <c r="A232" s="95"/>
      <c r="B232" s="97"/>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6.5" customHeight="1" x14ac:dyDescent="0.3">
      <c r="A233" s="95"/>
      <c r="B233" s="97"/>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6.5" customHeight="1" x14ac:dyDescent="0.3">
      <c r="A234" s="95"/>
      <c r="B234" s="97"/>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6.5" customHeight="1" x14ac:dyDescent="0.3">
      <c r="A235" s="95"/>
      <c r="B235" s="97"/>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6.5" customHeight="1" x14ac:dyDescent="0.3">
      <c r="A236" s="95"/>
      <c r="B236" s="97"/>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6.5" customHeight="1" x14ac:dyDescent="0.3">
      <c r="A237" s="95"/>
      <c r="B237" s="97"/>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6.5" customHeight="1" x14ac:dyDescent="0.3">
      <c r="A238" s="95"/>
      <c r="B238" s="97"/>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6.5" customHeight="1" x14ac:dyDescent="0.3">
      <c r="A239" s="95"/>
      <c r="B239" s="97"/>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6.5" customHeight="1" x14ac:dyDescent="0.3">
      <c r="A240" s="95"/>
      <c r="B240" s="97"/>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6.5" customHeight="1" x14ac:dyDescent="0.3">
      <c r="A241" s="95"/>
      <c r="B241" s="97"/>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6.5" customHeight="1" x14ac:dyDescent="0.3">
      <c r="A242" s="95"/>
      <c r="B242" s="97"/>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6.5" customHeight="1" x14ac:dyDescent="0.3">
      <c r="A243" s="95"/>
      <c r="B243" s="97"/>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6.5" customHeight="1" x14ac:dyDescent="0.3">
      <c r="A244" s="95"/>
      <c r="B244" s="97"/>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6.5" customHeight="1" x14ac:dyDescent="0.3">
      <c r="A245" s="95"/>
      <c r="B245" s="97"/>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6.5" customHeight="1" x14ac:dyDescent="0.3">
      <c r="A246" s="95"/>
      <c r="B246" s="97"/>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6.5" customHeight="1" x14ac:dyDescent="0.3">
      <c r="A247" s="95"/>
      <c r="B247" s="97"/>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6.5" customHeight="1" x14ac:dyDescent="0.3">
      <c r="A248" s="95"/>
      <c r="B248" s="97"/>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6.5" customHeight="1" x14ac:dyDescent="0.3">
      <c r="A249" s="95"/>
      <c r="B249" s="97"/>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6.5" customHeight="1" x14ac:dyDescent="0.3">
      <c r="A250" s="95"/>
      <c r="B250" s="97"/>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6.5" customHeight="1" x14ac:dyDescent="0.3">
      <c r="A251" s="95"/>
      <c r="B251" s="97"/>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6.5" customHeight="1" x14ac:dyDescent="0.3">
      <c r="A252" s="95"/>
      <c r="B252" s="97"/>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6.5" customHeight="1" x14ac:dyDescent="0.3">
      <c r="A253" s="95"/>
      <c r="B253" s="97"/>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6.5" customHeight="1" x14ac:dyDescent="0.3">
      <c r="A254" s="95"/>
      <c r="B254" s="97"/>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6.5" customHeight="1" x14ac:dyDescent="0.3">
      <c r="A255" s="95"/>
      <c r="B255" s="97"/>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6.5" customHeight="1" x14ac:dyDescent="0.3">
      <c r="A256" s="95"/>
      <c r="B256" s="97"/>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6.5" customHeight="1" x14ac:dyDescent="0.3">
      <c r="A257" s="95"/>
      <c r="B257" s="97"/>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6.5" customHeight="1" x14ac:dyDescent="0.3">
      <c r="A258" s="95"/>
      <c r="B258" s="97"/>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6.5" customHeight="1" x14ac:dyDescent="0.3">
      <c r="A259" s="95"/>
      <c r="B259" s="97"/>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6.5" customHeight="1" x14ac:dyDescent="0.3">
      <c r="A260" s="95"/>
      <c r="B260" s="97"/>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6.5" customHeight="1" x14ac:dyDescent="0.3">
      <c r="A261" s="95"/>
      <c r="B261" s="97"/>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6.5" customHeight="1" x14ac:dyDescent="0.3">
      <c r="A262" s="95"/>
      <c r="B262" s="97"/>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6.5" customHeight="1" x14ac:dyDescent="0.3">
      <c r="A263" s="95"/>
      <c r="B263" s="97"/>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6.5" customHeight="1" x14ac:dyDescent="0.3">
      <c r="A264" s="95"/>
      <c r="B264" s="97"/>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6.5" customHeight="1" x14ac:dyDescent="0.3">
      <c r="A265" s="95"/>
      <c r="B265" s="97"/>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6.5" customHeight="1" x14ac:dyDescent="0.3">
      <c r="A266" s="95"/>
      <c r="B266" s="97"/>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6.5" customHeight="1" x14ac:dyDescent="0.3">
      <c r="A267" s="95"/>
      <c r="B267" s="97"/>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6.5" customHeight="1" x14ac:dyDescent="0.3">
      <c r="A268" s="95"/>
      <c r="B268" s="97"/>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6.5" customHeight="1" x14ac:dyDescent="0.3">
      <c r="A269" s="95"/>
      <c r="B269" s="97"/>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6.5" customHeight="1" x14ac:dyDescent="0.3">
      <c r="A270" s="95"/>
      <c r="B270" s="97"/>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6.5" customHeight="1" x14ac:dyDescent="0.3">
      <c r="A271" s="95"/>
      <c r="B271" s="97"/>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6.5" customHeight="1" x14ac:dyDescent="0.3">
      <c r="A272" s="95"/>
      <c r="B272" s="97"/>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6.5" customHeight="1" x14ac:dyDescent="0.3">
      <c r="A273" s="95"/>
      <c r="B273" s="97"/>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6.5" customHeight="1" x14ac:dyDescent="0.3">
      <c r="A274" s="95"/>
      <c r="B274" s="97"/>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6.5" customHeight="1" x14ac:dyDescent="0.3">
      <c r="A275" s="95"/>
      <c r="B275" s="97"/>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6.5" customHeight="1" x14ac:dyDescent="0.3">
      <c r="A276" s="95"/>
      <c r="B276" s="97"/>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6.5" customHeight="1" x14ac:dyDescent="0.3">
      <c r="A277" s="95"/>
      <c r="B277" s="97"/>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6.5" customHeight="1" x14ac:dyDescent="0.3">
      <c r="A278" s="95"/>
      <c r="B278" s="97"/>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6.5" customHeight="1" x14ac:dyDescent="0.3">
      <c r="A279" s="95"/>
      <c r="B279" s="97"/>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6.5" customHeight="1" x14ac:dyDescent="0.3">
      <c r="A280" s="95"/>
      <c r="B280" s="97"/>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6.5" customHeight="1" x14ac:dyDescent="0.3">
      <c r="A281" s="95"/>
      <c r="B281" s="97"/>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6.5" customHeight="1" x14ac:dyDescent="0.3">
      <c r="A282" s="95"/>
      <c r="B282" s="97"/>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6.5" customHeight="1" x14ac:dyDescent="0.3">
      <c r="A283" s="95"/>
      <c r="B283" s="97"/>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6.5" customHeight="1" x14ac:dyDescent="0.3">
      <c r="A284" s="95"/>
      <c r="B284" s="97"/>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6.5" customHeight="1" x14ac:dyDescent="0.3">
      <c r="A285" s="95"/>
      <c r="B285" s="97"/>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6.5" customHeight="1" x14ac:dyDescent="0.3">
      <c r="A286" s="95"/>
      <c r="B286" s="97"/>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6.5" customHeight="1" x14ac:dyDescent="0.3">
      <c r="A287" s="95"/>
      <c r="B287" s="97"/>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6.5" customHeight="1" x14ac:dyDescent="0.3">
      <c r="A288" s="95"/>
      <c r="B288" s="97"/>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6.5" customHeight="1" x14ac:dyDescent="0.3">
      <c r="A289" s="95"/>
      <c r="B289" s="97"/>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6.5" customHeight="1" x14ac:dyDescent="0.3">
      <c r="A290" s="95"/>
      <c r="B290" s="97"/>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6.5" customHeight="1" x14ac:dyDescent="0.3">
      <c r="A291" s="95"/>
      <c r="B291" s="97"/>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6.5" customHeight="1" x14ac:dyDescent="0.3">
      <c r="A292" s="95"/>
      <c r="B292" s="97"/>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6.5" customHeight="1" x14ac:dyDescent="0.3">
      <c r="A293" s="95"/>
      <c r="B293" s="97"/>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6.5" customHeight="1" x14ac:dyDescent="0.3">
      <c r="A294" s="95"/>
      <c r="B294" s="97"/>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6.5" customHeight="1" x14ac:dyDescent="0.3">
      <c r="A295" s="95"/>
      <c r="B295" s="97"/>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6.5" customHeight="1" x14ac:dyDescent="0.3">
      <c r="A296" s="95"/>
      <c r="B296" s="97"/>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6.5" customHeight="1" x14ac:dyDescent="0.3">
      <c r="A297" s="95"/>
      <c r="B297" s="97"/>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6.5" customHeight="1" x14ac:dyDescent="0.3">
      <c r="A298" s="95"/>
      <c r="B298" s="97"/>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6.5" customHeight="1" x14ac:dyDescent="0.3">
      <c r="A299" s="95"/>
      <c r="B299" s="97"/>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6.5" customHeight="1" x14ac:dyDescent="0.3">
      <c r="A300" s="95"/>
      <c r="B300" s="97"/>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6.5" customHeight="1" x14ac:dyDescent="0.3">
      <c r="A301" s="95"/>
      <c r="B301" s="97"/>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6.5" customHeight="1" x14ac:dyDescent="0.3">
      <c r="A302" s="95"/>
      <c r="B302" s="97"/>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6.5" customHeight="1" x14ac:dyDescent="0.3">
      <c r="A303" s="95"/>
      <c r="B303" s="97"/>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6.5" customHeight="1" x14ac:dyDescent="0.3">
      <c r="A304" s="95"/>
      <c r="B304" s="97"/>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6.5" customHeight="1" x14ac:dyDescent="0.3">
      <c r="A305" s="95"/>
      <c r="B305" s="97"/>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6.5" customHeight="1" x14ac:dyDescent="0.3">
      <c r="A306" s="95"/>
      <c r="B306" s="97"/>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6.5" customHeight="1" x14ac:dyDescent="0.3">
      <c r="A307" s="95"/>
      <c r="B307" s="97"/>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6.5" customHeight="1" x14ac:dyDescent="0.3">
      <c r="A308" s="95"/>
      <c r="B308" s="97"/>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6.5" customHeight="1" x14ac:dyDescent="0.3">
      <c r="A309" s="95"/>
      <c r="B309" s="97"/>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6.5" customHeight="1" x14ac:dyDescent="0.3">
      <c r="A310" s="95"/>
      <c r="B310" s="97"/>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6.5" customHeight="1" x14ac:dyDescent="0.3">
      <c r="A311" s="95"/>
      <c r="B311" s="97"/>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6.5" customHeight="1" x14ac:dyDescent="0.3">
      <c r="A312" s="95"/>
      <c r="B312" s="97"/>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6.5" customHeight="1" x14ac:dyDescent="0.3">
      <c r="A313" s="95"/>
      <c r="B313" s="97"/>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6.5" customHeight="1" x14ac:dyDescent="0.3">
      <c r="A314" s="95"/>
      <c r="B314" s="97"/>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6.5" customHeight="1" x14ac:dyDescent="0.3">
      <c r="A315" s="95"/>
      <c r="B315" s="97"/>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6.5" customHeight="1" x14ac:dyDescent="0.3">
      <c r="A316" s="95"/>
      <c r="B316" s="97"/>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6.5" customHeight="1" x14ac:dyDescent="0.3">
      <c r="A317" s="95"/>
      <c r="B317" s="97"/>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6.5" customHeight="1" x14ac:dyDescent="0.3">
      <c r="A318" s="95"/>
      <c r="B318" s="97"/>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6.5" customHeight="1" x14ac:dyDescent="0.3">
      <c r="A319" s="95"/>
      <c r="B319" s="97"/>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6.5" customHeight="1" x14ac:dyDescent="0.3">
      <c r="A320" s="95"/>
      <c r="B320" s="97"/>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6.5" customHeight="1" x14ac:dyDescent="0.3">
      <c r="A321" s="95"/>
      <c r="B321" s="97"/>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6.5" customHeight="1" x14ac:dyDescent="0.3">
      <c r="A322" s="95"/>
      <c r="B322" s="97"/>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6.5" customHeight="1" x14ac:dyDescent="0.3">
      <c r="A323" s="95"/>
      <c r="B323" s="97"/>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6.5" customHeight="1" x14ac:dyDescent="0.3">
      <c r="A324" s="95"/>
      <c r="B324" s="97"/>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6.5" customHeight="1" x14ac:dyDescent="0.3">
      <c r="A325" s="95"/>
      <c r="B325" s="97"/>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6.5" customHeight="1" x14ac:dyDescent="0.3">
      <c r="A326" s="95"/>
      <c r="B326" s="97"/>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6.5" customHeight="1" x14ac:dyDescent="0.3">
      <c r="A327" s="95"/>
      <c r="B327" s="97"/>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6.5" customHeight="1" x14ac:dyDescent="0.3">
      <c r="A328" s="95"/>
      <c r="B328" s="97"/>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6.5" customHeight="1" x14ac:dyDescent="0.3">
      <c r="A329" s="95"/>
      <c r="B329" s="97"/>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6.5" customHeight="1" x14ac:dyDescent="0.3">
      <c r="A330" s="95"/>
      <c r="B330" s="97"/>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6.5" customHeight="1" x14ac:dyDescent="0.3">
      <c r="A331" s="95"/>
      <c r="B331" s="97"/>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6.5" customHeight="1" x14ac:dyDescent="0.3">
      <c r="A332" s="95"/>
      <c r="B332" s="97"/>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6.5" customHeight="1" x14ac:dyDescent="0.3">
      <c r="A333" s="95"/>
      <c r="B333" s="97"/>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6.5" customHeight="1" x14ac:dyDescent="0.3">
      <c r="A334" s="95"/>
      <c r="B334" s="97"/>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6.5" customHeight="1" x14ac:dyDescent="0.3">
      <c r="A335" s="95"/>
      <c r="B335" s="97"/>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6.5" customHeight="1" x14ac:dyDescent="0.3">
      <c r="A336" s="95"/>
      <c r="B336" s="97"/>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6.5" customHeight="1" x14ac:dyDescent="0.3">
      <c r="A337" s="95"/>
      <c r="B337" s="97"/>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6.5" customHeight="1" x14ac:dyDescent="0.3">
      <c r="A338" s="95"/>
      <c r="B338" s="97"/>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6.5" customHeight="1" x14ac:dyDescent="0.3">
      <c r="A339" s="95"/>
      <c r="B339" s="97"/>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6.5" customHeight="1" x14ac:dyDescent="0.3">
      <c r="A340" s="95"/>
      <c r="B340" s="97"/>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6.5" customHeight="1" x14ac:dyDescent="0.3">
      <c r="A341" s="95"/>
      <c r="B341" s="97"/>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6.5" customHeight="1" x14ac:dyDescent="0.3">
      <c r="A342" s="95"/>
      <c r="B342" s="97"/>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6.5" customHeight="1" x14ac:dyDescent="0.3">
      <c r="A343" s="95"/>
      <c r="B343" s="97"/>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6.5" customHeight="1" x14ac:dyDescent="0.3">
      <c r="A344" s="95"/>
      <c r="B344" s="97"/>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6.5" customHeight="1" x14ac:dyDescent="0.3">
      <c r="A345" s="95"/>
      <c r="B345" s="97"/>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6.5" customHeight="1" x14ac:dyDescent="0.3">
      <c r="A346" s="95"/>
      <c r="B346" s="97"/>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6.5" customHeight="1" x14ac:dyDescent="0.3">
      <c r="A347" s="95"/>
      <c r="B347" s="97"/>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6.5" customHeight="1" x14ac:dyDescent="0.3">
      <c r="A348" s="95"/>
      <c r="B348" s="97"/>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6.5" customHeight="1" x14ac:dyDescent="0.3">
      <c r="A349" s="95"/>
      <c r="B349" s="97"/>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6.5" customHeight="1" x14ac:dyDescent="0.3">
      <c r="A350" s="95"/>
      <c r="B350" s="97"/>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6.5" customHeight="1" x14ac:dyDescent="0.3">
      <c r="A351" s="95"/>
      <c r="B351" s="97"/>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6.5" customHeight="1" x14ac:dyDescent="0.3">
      <c r="A352" s="95"/>
      <c r="B352" s="97"/>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6.5" customHeight="1" x14ac:dyDescent="0.3">
      <c r="A353" s="95"/>
      <c r="B353" s="97"/>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6.5" customHeight="1" x14ac:dyDescent="0.3">
      <c r="A354" s="95"/>
      <c r="B354" s="97"/>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6.5" customHeight="1" x14ac:dyDescent="0.3">
      <c r="A355" s="95"/>
      <c r="B355" s="97"/>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6.5" customHeight="1" x14ac:dyDescent="0.3">
      <c r="A356" s="95"/>
      <c r="B356" s="97"/>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6.5" customHeight="1" x14ac:dyDescent="0.3">
      <c r="A357" s="95"/>
      <c r="B357" s="97"/>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6.5" customHeight="1" x14ac:dyDescent="0.3">
      <c r="A358" s="95"/>
      <c r="B358" s="97"/>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6.5" customHeight="1" x14ac:dyDescent="0.3">
      <c r="A359" s="95"/>
      <c r="B359" s="97"/>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6.5" customHeight="1" x14ac:dyDescent="0.3">
      <c r="A360" s="95"/>
      <c r="B360" s="97"/>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6.5" customHeight="1" x14ac:dyDescent="0.3">
      <c r="A361" s="95"/>
      <c r="B361" s="97"/>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6.5" customHeight="1" x14ac:dyDescent="0.3">
      <c r="A362" s="95"/>
      <c r="B362" s="97"/>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6.5" customHeight="1" x14ac:dyDescent="0.3">
      <c r="A363" s="95"/>
      <c r="B363" s="97"/>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6.5" customHeight="1" x14ac:dyDescent="0.3">
      <c r="A364" s="95"/>
      <c r="B364" s="97"/>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6.5" customHeight="1" x14ac:dyDescent="0.3">
      <c r="A365" s="95"/>
      <c r="B365" s="97"/>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6.5" customHeight="1" x14ac:dyDescent="0.3">
      <c r="A366" s="95"/>
      <c r="B366" s="97"/>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6.5" customHeight="1" x14ac:dyDescent="0.3">
      <c r="A367" s="95"/>
      <c r="B367" s="97"/>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6.5" customHeight="1" x14ac:dyDescent="0.3">
      <c r="A368" s="95"/>
      <c r="B368" s="97"/>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6.5" customHeight="1" x14ac:dyDescent="0.3">
      <c r="A369" s="95"/>
      <c r="B369" s="97"/>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6.5" customHeight="1" x14ac:dyDescent="0.3">
      <c r="A370" s="95"/>
      <c r="B370" s="97"/>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6.5" customHeight="1" x14ac:dyDescent="0.3">
      <c r="A371" s="95"/>
      <c r="B371" s="97"/>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6.5" customHeight="1" x14ac:dyDescent="0.3">
      <c r="A372" s="95"/>
      <c r="B372" s="97"/>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6.5" customHeight="1" x14ac:dyDescent="0.3">
      <c r="A373" s="95"/>
      <c r="B373" s="97"/>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6.5" customHeight="1" x14ac:dyDescent="0.3">
      <c r="A374" s="95"/>
      <c r="B374" s="97"/>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6.5" customHeight="1" x14ac:dyDescent="0.3">
      <c r="A375" s="95"/>
      <c r="B375" s="97"/>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6.5" customHeight="1" x14ac:dyDescent="0.3">
      <c r="A376" s="95"/>
      <c r="B376" s="97"/>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6.5" customHeight="1" x14ac:dyDescent="0.3">
      <c r="A377" s="95"/>
      <c r="B377" s="97"/>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6.5" customHeight="1" x14ac:dyDescent="0.3">
      <c r="A378" s="95"/>
      <c r="B378" s="97"/>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6.5" customHeight="1" x14ac:dyDescent="0.3">
      <c r="A379" s="95"/>
      <c r="B379" s="97"/>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6.5" customHeight="1" x14ac:dyDescent="0.3">
      <c r="A380" s="95"/>
      <c r="B380" s="97"/>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6.5" customHeight="1" x14ac:dyDescent="0.3">
      <c r="A381" s="95"/>
      <c r="B381" s="97"/>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6.5" customHeight="1" x14ac:dyDescent="0.3">
      <c r="A382" s="95"/>
      <c r="B382" s="97"/>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6.5" customHeight="1" x14ac:dyDescent="0.3">
      <c r="A383" s="95"/>
      <c r="B383" s="97"/>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6.5" customHeight="1" x14ac:dyDescent="0.3">
      <c r="A384" s="95"/>
      <c r="B384" s="97"/>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6.5" customHeight="1" x14ac:dyDescent="0.3">
      <c r="A385" s="95"/>
      <c r="B385" s="97"/>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6.5" customHeight="1" x14ac:dyDescent="0.3">
      <c r="A386" s="95"/>
      <c r="B386" s="97"/>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6.5" customHeight="1" x14ac:dyDescent="0.3">
      <c r="A387" s="95"/>
      <c r="B387" s="97"/>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6.5" customHeight="1" x14ac:dyDescent="0.3">
      <c r="A388" s="95"/>
      <c r="B388" s="97"/>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6.5" customHeight="1" x14ac:dyDescent="0.3">
      <c r="A389" s="95"/>
      <c r="B389" s="97"/>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6.5" customHeight="1" x14ac:dyDescent="0.3">
      <c r="A390" s="95"/>
      <c r="B390" s="97"/>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6.5" customHeight="1" x14ac:dyDescent="0.3">
      <c r="A391" s="95"/>
      <c r="B391" s="97"/>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6.5" customHeight="1" x14ac:dyDescent="0.3">
      <c r="A392" s="95"/>
      <c r="B392" s="97"/>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6.5" customHeight="1" x14ac:dyDescent="0.3">
      <c r="A393" s="95"/>
      <c r="B393" s="97"/>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6.5" customHeight="1" x14ac:dyDescent="0.3">
      <c r="A394" s="95"/>
      <c r="B394" s="97"/>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6.5" customHeight="1" x14ac:dyDescent="0.3">
      <c r="A395" s="95"/>
      <c r="B395" s="97"/>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6.5" customHeight="1" x14ac:dyDescent="0.3">
      <c r="A396" s="95"/>
      <c r="B396" s="97"/>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6.5" customHeight="1" x14ac:dyDescent="0.3">
      <c r="A397" s="95"/>
      <c r="B397" s="97"/>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6.5" customHeight="1" x14ac:dyDescent="0.3">
      <c r="A398" s="95"/>
      <c r="B398" s="97"/>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6.5" customHeight="1" x14ac:dyDescent="0.3">
      <c r="A399" s="95"/>
      <c r="B399" s="97"/>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6.5" customHeight="1" x14ac:dyDescent="0.3">
      <c r="A400" s="95"/>
      <c r="B400" s="97"/>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6.5" customHeight="1" x14ac:dyDescent="0.3">
      <c r="A401" s="95"/>
      <c r="B401" s="97"/>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6.5" customHeight="1" x14ac:dyDescent="0.3">
      <c r="A402" s="95"/>
      <c r="B402" s="97"/>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6.5" customHeight="1" x14ac:dyDescent="0.3">
      <c r="A403" s="95"/>
      <c r="B403" s="97"/>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6.5" customHeight="1" x14ac:dyDescent="0.3">
      <c r="A404" s="95"/>
      <c r="B404" s="97"/>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6.5" customHeight="1" x14ac:dyDescent="0.3">
      <c r="A405" s="95"/>
      <c r="B405" s="97"/>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6.5" customHeight="1" x14ac:dyDescent="0.3">
      <c r="A406" s="95"/>
      <c r="B406" s="97"/>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6.5" customHeight="1" x14ac:dyDescent="0.3">
      <c r="A407" s="95"/>
      <c r="B407" s="97"/>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6.5" customHeight="1" x14ac:dyDescent="0.3">
      <c r="A408" s="95"/>
      <c r="B408" s="97"/>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6.5" customHeight="1" x14ac:dyDescent="0.3">
      <c r="A409" s="95"/>
      <c r="B409" s="97"/>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6.5" customHeight="1" x14ac:dyDescent="0.3">
      <c r="A410" s="95"/>
      <c r="B410" s="97"/>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6.5" customHeight="1" x14ac:dyDescent="0.3">
      <c r="A411" s="95"/>
      <c r="B411" s="97"/>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6.5" customHeight="1" x14ac:dyDescent="0.3">
      <c r="A412" s="95"/>
      <c r="B412" s="97"/>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6.5" customHeight="1" x14ac:dyDescent="0.3">
      <c r="A413" s="95"/>
      <c r="B413" s="97"/>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6.5" customHeight="1" x14ac:dyDescent="0.3">
      <c r="A414" s="95"/>
      <c r="B414" s="97"/>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6.5" customHeight="1" x14ac:dyDescent="0.3">
      <c r="A415" s="95"/>
      <c r="B415" s="97"/>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6.5" customHeight="1" x14ac:dyDescent="0.3">
      <c r="A416" s="95"/>
      <c r="B416" s="97"/>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6.5" customHeight="1" x14ac:dyDescent="0.3">
      <c r="A417" s="95"/>
      <c r="B417" s="97"/>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6.5" customHeight="1" x14ac:dyDescent="0.3">
      <c r="A418" s="95"/>
      <c r="B418" s="97"/>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6.5" customHeight="1" x14ac:dyDescent="0.3">
      <c r="A419" s="95"/>
      <c r="B419" s="97"/>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6.5" customHeight="1" x14ac:dyDescent="0.3">
      <c r="A420" s="95"/>
      <c r="B420" s="97"/>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6.5" customHeight="1" x14ac:dyDescent="0.3">
      <c r="A421" s="95"/>
      <c r="B421" s="97"/>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6.5" customHeight="1" x14ac:dyDescent="0.3">
      <c r="A422" s="95"/>
      <c r="B422" s="97"/>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6.5" customHeight="1" x14ac:dyDescent="0.3">
      <c r="A423" s="95"/>
      <c r="B423" s="97"/>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6.5" customHeight="1" x14ac:dyDescent="0.3">
      <c r="A424" s="95"/>
      <c r="B424" s="97"/>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6.5" customHeight="1" x14ac:dyDescent="0.3">
      <c r="A425" s="95"/>
      <c r="B425" s="97"/>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6.5" customHeight="1" x14ac:dyDescent="0.3">
      <c r="A426" s="95"/>
      <c r="B426" s="97"/>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6.5" customHeight="1" x14ac:dyDescent="0.3">
      <c r="A427" s="95"/>
      <c r="B427" s="97"/>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6.5" customHeight="1" x14ac:dyDescent="0.3">
      <c r="A428" s="95"/>
      <c r="B428" s="97"/>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6.5" customHeight="1" x14ac:dyDescent="0.3">
      <c r="A429" s="95"/>
      <c r="B429" s="97"/>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6.5" customHeight="1" x14ac:dyDescent="0.3">
      <c r="A430" s="95"/>
      <c r="B430" s="97"/>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6.5" customHeight="1" x14ac:dyDescent="0.3">
      <c r="A431" s="95"/>
      <c r="B431" s="97"/>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6.5" customHeight="1" x14ac:dyDescent="0.3">
      <c r="A432" s="95"/>
      <c r="B432" s="97"/>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6.5" customHeight="1" x14ac:dyDescent="0.3">
      <c r="A433" s="95"/>
      <c r="B433" s="97"/>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6.5" customHeight="1" x14ac:dyDescent="0.3">
      <c r="A434" s="95"/>
      <c r="B434" s="97"/>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6.5" customHeight="1" x14ac:dyDescent="0.3">
      <c r="A435" s="95"/>
      <c r="B435" s="97"/>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6.5" customHeight="1" x14ac:dyDescent="0.3">
      <c r="A436" s="95"/>
      <c r="B436" s="97"/>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6.5" customHeight="1" x14ac:dyDescent="0.3">
      <c r="A437" s="95"/>
      <c r="B437" s="97"/>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6.5" customHeight="1" x14ac:dyDescent="0.3">
      <c r="A438" s="95"/>
      <c r="B438" s="97"/>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6.5" customHeight="1" x14ac:dyDescent="0.3">
      <c r="A439" s="95"/>
      <c r="B439" s="97"/>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6.5" customHeight="1" x14ac:dyDescent="0.3">
      <c r="A440" s="95"/>
      <c r="B440" s="97"/>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6.5" customHeight="1" x14ac:dyDescent="0.3">
      <c r="A441" s="95"/>
      <c r="B441" s="97"/>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6.5" customHeight="1" x14ac:dyDescent="0.3">
      <c r="A442" s="95"/>
      <c r="B442" s="97"/>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6.5" customHeight="1" x14ac:dyDescent="0.3">
      <c r="A443" s="95"/>
      <c r="B443" s="97"/>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6.5" customHeight="1" x14ac:dyDescent="0.3">
      <c r="A444" s="95"/>
      <c r="B444" s="97"/>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6.5" customHeight="1" x14ac:dyDescent="0.3">
      <c r="A445" s="95"/>
      <c r="B445" s="97"/>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6.5" customHeight="1" x14ac:dyDescent="0.3">
      <c r="A446" s="95"/>
      <c r="B446" s="97"/>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6.5" customHeight="1" x14ac:dyDescent="0.3">
      <c r="A447" s="95"/>
      <c r="B447" s="97"/>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6.5" customHeight="1" x14ac:dyDescent="0.3">
      <c r="A448" s="95"/>
      <c r="B448" s="97"/>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6.5" customHeight="1" x14ac:dyDescent="0.3">
      <c r="A449" s="95"/>
      <c r="B449" s="97"/>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6.5" customHeight="1" x14ac:dyDescent="0.3">
      <c r="A450" s="95"/>
      <c r="B450" s="97"/>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6.5" customHeight="1" x14ac:dyDescent="0.3">
      <c r="A451" s="95"/>
      <c r="B451" s="97"/>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6.5" customHeight="1" x14ac:dyDescent="0.3">
      <c r="A452" s="95"/>
      <c r="B452" s="97"/>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6.5" customHeight="1" x14ac:dyDescent="0.3">
      <c r="A453" s="95"/>
      <c r="B453" s="97"/>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6.5" customHeight="1" x14ac:dyDescent="0.3">
      <c r="A454" s="95"/>
      <c r="B454" s="97"/>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6.5" customHeight="1" x14ac:dyDescent="0.3">
      <c r="A455" s="95"/>
      <c r="B455" s="97"/>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6.5" customHeight="1" x14ac:dyDescent="0.3">
      <c r="A456" s="95"/>
      <c r="B456" s="97"/>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6.5" customHeight="1" x14ac:dyDescent="0.3">
      <c r="A457" s="95"/>
      <c r="B457" s="97"/>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6.5" customHeight="1" x14ac:dyDescent="0.3">
      <c r="A458" s="95"/>
      <c r="B458" s="97"/>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6.5" customHeight="1" x14ac:dyDescent="0.3">
      <c r="A459" s="95"/>
      <c r="B459" s="97"/>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6.5" customHeight="1" x14ac:dyDescent="0.3">
      <c r="A460" s="95"/>
      <c r="B460" s="97"/>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6.5" customHeight="1" x14ac:dyDescent="0.3">
      <c r="A461" s="95"/>
      <c r="B461" s="97"/>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6.5" customHeight="1" x14ac:dyDescent="0.3">
      <c r="A462" s="95"/>
      <c r="B462" s="97"/>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6.5" customHeight="1" x14ac:dyDescent="0.3">
      <c r="A463" s="95"/>
      <c r="B463" s="97"/>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6.5" customHeight="1" x14ac:dyDescent="0.3">
      <c r="A464" s="95"/>
      <c r="B464" s="97"/>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6.5" customHeight="1" x14ac:dyDescent="0.3">
      <c r="A465" s="95"/>
      <c r="B465" s="97"/>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6.5" customHeight="1" x14ac:dyDescent="0.3">
      <c r="A466" s="95"/>
      <c r="B466" s="97"/>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6.5" customHeight="1" x14ac:dyDescent="0.3">
      <c r="A467" s="95"/>
      <c r="B467" s="97"/>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6.5" customHeight="1" x14ac:dyDescent="0.3">
      <c r="A468" s="95"/>
      <c r="B468" s="97"/>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6.5" customHeight="1" x14ac:dyDescent="0.3">
      <c r="A469" s="95"/>
      <c r="B469" s="97"/>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6.5" customHeight="1" x14ac:dyDescent="0.3">
      <c r="A470" s="95"/>
      <c r="B470" s="97"/>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6.5" customHeight="1" x14ac:dyDescent="0.3">
      <c r="A471" s="95"/>
      <c r="B471" s="97"/>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6.5" customHeight="1" x14ac:dyDescent="0.3">
      <c r="A472" s="95"/>
      <c r="B472" s="97"/>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6.5" customHeight="1" x14ac:dyDescent="0.3">
      <c r="A473" s="95"/>
      <c r="B473" s="97"/>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6.5" customHeight="1" x14ac:dyDescent="0.3">
      <c r="A474" s="95"/>
      <c r="B474" s="97"/>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6.5" customHeight="1" x14ac:dyDescent="0.3">
      <c r="A475" s="95"/>
      <c r="B475" s="97"/>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6.5" customHeight="1" x14ac:dyDescent="0.3">
      <c r="A476" s="95"/>
      <c r="B476" s="97"/>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6.5" customHeight="1" x14ac:dyDescent="0.3">
      <c r="A477" s="95"/>
      <c r="B477" s="97"/>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6.5" customHeight="1" x14ac:dyDescent="0.3">
      <c r="A478" s="95"/>
      <c r="B478" s="97"/>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6.5" customHeight="1" x14ac:dyDescent="0.3">
      <c r="A479" s="95"/>
      <c r="B479" s="97"/>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6.5" customHeight="1" x14ac:dyDescent="0.3">
      <c r="A480" s="95"/>
      <c r="B480" s="97"/>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6.5" customHeight="1" x14ac:dyDescent="0.3">
      <c r="A481" s="95"/>
      <c r="B481" s="97"/>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6.5" customHeight="1" x14ac:dyDescent="0.3">
      <c r="A482" s="95"/>
      <c r="B482" s="97"/>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6.5" customHeight="1" x14ac:dyDescent="0.3">
      <c r="A483" s="95"/>
      <c r="B483" s="97"/>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6.5" customHeight="1" x14ac:dyDescent="0.3">
      <c r="A484" s="95"/>
      <c r="B484" s="97"/>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6.5" customHeight="1" x14ac:dyDescent="0.3">
      <c r="A485" s="95"/>
      <c r="B485" s="97"/>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6.5" customHeight="1" x14ac:dyDescent="0.3">
      <c r="A486" s="95"/>
      <c r="B486" s="97"/>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6.5" customHeight="1" x14ac:dyDescent="0.3">
      <c r="A487" s="95"/>
      <c r="B487" s="97"/>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6.5" customHeight="1" x14ac:dyDescent="0.3">
      <c r="A488" s="95"/>
      <c r="B488" s="97"/>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6.5" customHeight="1" x14ac:dyDescent="0.3">
      <c r="A489" s="95"/>
      <c r="B489" s="97"/>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6.5" customHeight="1" x14ac:dyDescent="0.3">
      <c r="A490" s="95"/>
      <c r="B490" s="97"/>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6.5" customHeight="1" x14ac:dyDescent="0.3">
      <c r="A491" s="95"/>
      <c r="B491" s="97"/>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6.5" customHeight="1" x14ac:dyDescent="0.3">
      <c r="A492" s="95"/>
      <c r="B492" s="97"/>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6.5" customHeight="1" x14ac:dyDescent="0.3">
      <c r="A493" s="95"/>
      <c r="B493" s="97"/>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6.5" customHeight="1" x14ac:dyDescent="0.3">
      <c r="A494" s="95"/>
      <c r="B494" s="97"/>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6.5" customHeight="1" x14ac:dyDescent="0.3">
      <c r="A495" s="95"/>
      <c r="B495" s="97"/>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6.5" customHeight="1" x14ac:dyDescent="0.3">
      <c r="A496" s="95"/>
      <c r="B496" s="97"/>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6.5" customHeight="1" x14ac:dyDescent="0.3">
      <c r="A497" s="95"/>
      <c r="B497" s="97"/>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6.5" customHeight="1" x14ac:dyDescent="0.3">
      <c r="A498" s="95"/>
      <c r="B498" s="97"/>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6.5" customHeight="1" x14ac:dyDescent="0.3">
      <c r="A499" s="95"/>
      <c r="B499" s="97"/>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6.5" customHeight="1" x14ac:dyDescent="0.3">
      <c r="A500" s="95"/>
      <c r="B500" s="97"/>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6.5" customHeight="1" x14ac:dyDescent="0.3">
      <c r="A501" s="95"/>
      <c r="B501" s="97"/>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6.5" customHeight="1" x14ac:dyDescent="0.3">
      <c r="A502" s="95"/>
      <c r="B502" s="97"/>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6.5" customHeight="1" x14ac:dyDescent="0.3">
      <c r="A503" s="95"/>
      <c r="B503" s="97"/>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6.5" customHeight="1" x14ac:dyDescent="0.3">
      <c r="A504" s="95"/>
      <c r="B504" s="97"/>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6.5" customHeight="1" x14ac:dyDescent="0.3">
      <c r="A505" s="95"/>
      <c r="B505" s="97"/>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6.5" customHeight="1" x14ac:dyDescent="0.3">
      <c r="A506" s="95"/>
      <c r="B506" s="97"/>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6.5" customHeight="1" x14ac:dyDescent="0.3">
      <c r="A507" s="95"/>
      <c r="B507" s="97"/>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6.5" customHeight="1" x14ac:dyDescent="0.3">
      <c r="A508" s="95"/>
      <c r="B508" s="97"/>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6.5" customHeight="1" x14ac:dyDescent="0.3">
      <c r="A509" s="95"/>
      <c r="B509" s="97"/>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6.5" customHeight="1" x14ac:dyDescent="0.3">
      <c r="A510" s="95"/>
      <c r="B510" s="97"/>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6.5" customHeight="1" x14ac:dyDescent="0.3">
      <c r="A511" s="95"/>
      <c r="B511" s="97"/>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6.5" customHeight="1" x14ac:dyDescent="0.3">
      <c r="A512" s="95"/>
      <c r="B512" s="97"/>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6.5" customHeight="1" x14ac:dyDescent="0.3">
      <c r="A513" s="95"/>
      <c r="B513" s="97"/>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6.5" customHeight="1" x14ac:dyDescent="0.3">
      <c r="A514" s="95"/>
      <c r="B514" s="97"/>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6.5" customHeight="1" x14ac:dyDescent="0.3">
      <c r="A515" s="95"/>
      <c r="B515" s="97"/>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6.5" customHeight="1" x14ac:dyDescent="0.3">
      <c r="A516" s="95"/>
      <c r="B516" s="97"/>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6.5" customHeight="1" x14ac:dyDescent="0.3">
      <c r="A517" s="95"/>
      <c r="B517" s="97"/>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6.5" customHeight="1" x14ac:dyDescent="0.3">
      <c r="A518" s="95"/>
      <c r="B518" s="97"/>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6.5" customHeight="1" x14ac:dyDescent="0.3">
      <c r="A519" s="95"/>
      <c r="B519" s="97"/>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6.5" customHeight="1" x14ac:dyDescent="0.3">
      <c r="A520" s="95"/>
      <c r="B520" s="97"/>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6.5" customHeight="1" x14ac:dyDescent="0.3">
      <c r="A521" s="95"/>
      <c r="B521" s="97"/>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6.5" customHeight="1" x14ac:dyDescent="0.3">
      <c r="A522" s="95"/>
      <c r="B522" s="97"/>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6.5" customHeight="1" x14ac:dyDescent="0.3">
      <c r="A523" s="95"/>
      <c r="B523" s="97"/>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6.5" customHeight="1" x14ac:dyDescent="0.3">
      <c r="A524" s="95"/>
      <c r="B524" s="97"/>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6.5" customHeight="1" x14ac:dyDescent="0.3">
      <c r="A525" s="95"/>
      <c r="B525" s="97"/>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6.5" customHeight="1" x14ac:dyDescent="0.3">
      <c r="A526" s="95"/>
      <c r="B526" s="97"/>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6.5" customHeight="1" x14ac:dyDescent="0.3">
      <c r="A527" s="95"/>
      <c r="B527" s="97"/>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6.5" customHeight="1" x14ac:dyDescent="0.3">
      <c r="A528" s="95"/>
      <c r="B528" s="97"/>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6.5" customHeight="1" x14ac:dyDescent="0.3">
      <c r="A529" s="95"/>
      <c r="B529" s="97"/>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6.5" customHeight="1" x14ac:dyDescent="0.3">
      <c r="A530" s="95"/>
      <c r="B530" s="97"/>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6.5" customHeight="1" x14ac:dyDescent="0.3">
      <c r="A531" s="95"/>
      <c r="B531" s="97"/>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6.5" customHeight="1" x14ac:dyDescent="0.3">
      <c r="A532" s="95"/>
      <c r="B532" s="97"/>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6.5" customHeight="1" x14ac:dyDescent="0.3">
      <c r="A533" s="95"/>
      <c r="B533" s="97"/>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6.5" customHeight="1" x14ac:dyDescent="0.3">
      <c r="A534" s="95"/>
      <c r="B534" s="97"/>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6.5" customHeight="1" x14ac:dyDescent="0.3">
      <c r="A535" s="95"/>
      <c r="B535" s="97"/>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6.5" customHeight="1" x14ac:dyDescent="0.3">
      <c r="A536" s="95"/>
      <c r="B536" s="97"/>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6.5" customHeight="1" x14ac:dyDescent="0.3">
      <c r="A537" s="95"/>
      <c r="B537" s="97"/>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6.5" customHeight="1" x14ac:dyDescent="0.3">
      <c r="A538" s="95"/>
      <c r="B538" s="97"/>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6.5" customHeight="1" x14ac:dyDescent="0.3">
      <c r="A539" s="95"/>
      <c r="B539" s="97"/>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6.5" customHeight="1" x14ac:dyDescent="0.3">
      <c r="A540" s="95"/>
      <c r="B540" s="97"/>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6.5" customHeight="1" x14ac:dyDescent="0.3">
      <c r="A541" s="95"/>
      <c r="B541" s="97"/>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6.5" customHeight="1" x14ac:dyDescent="0.3">
      <c r="A542" s="95"/>
      <c r="B542" s="97"/>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6.5" customHeight="1" x14ac:dyDescent="0.3">
      <c r="A543" s="95"/>
      <c r="B543" s="97"/>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6.5" customHeight="1" x14ac:dyDescent="0.3">
      <c r="A544" s="95"/>
      <c r="B544" s="97"/>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6.5" customHeight="1" x14ac:dyDescent="0.3">
      <c r="A545" s="95"/>
      <c r="B545" s="97"/>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6.5" customHeight="1" x14ac:dyDescent="0.3">
      <c r="A546" s="95"/>
      <c r="B546" s="97"/>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6.5" customHeight="1" x14ac:dyDescent="0.3">
      <c r="A547" s="95"/>
      <c r="B547" s="97"/>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6.5" customHeight="1" x14ac:dyDescent="0.3">
      <c r="A548" s="95"/>
      <c r="B548" s="97"/>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6.5" customHeight="1" x14ac:dyDescent="0.3">
      <c r="A549" s="95"/>
      <c r="B549" s="97"/>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6.5" customHeight="1" x14ac:dyDescent="0.3">
      <c r="A550" s="95"/>
      <c r="B550" s="97"/>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6.5" customHeight="1" x14ac:dyDescent="0.3">
      <c r="A551" s="95"/>
      <c r="B551" s="97"/>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6.5" customHeight="1" x14ac:dyDescent="0.3">
      <c r="A552" s="95"/>
      <c r="B552" s="97"/>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6.5" customHeight="1" x14ac:dyDescent="0.3">
      <c r="A553" s="95"/>
      <c r="B553" s="97"/>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6.5" customHeight="1" x14ac:dyDescent="0.3">
      <c r="A554" s="95"/>
      <c r="B554" s="97"/>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6.5" customHeight="1" x14ac:dyDescent="0.3">
      <c r="A555" s="95"/>
      <c r="B555" s="97"/>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6.5" customHeight="1" x14ac:dyDescent="0.3">
      <c r="A556" s="95"/>
      <c r="B556" s="97"/>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6.5" customHeight="1" x14ac:dyDescent="0.3">
      <c r="A557" s="95"/>
      <c r="B557" s="97"/>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6.5" customHeight="1" x14ac:dyDescent="0.3">
      <c r="A558" s="95"/>
      <c r="B558" s="97"/>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6.5" customHeight="1" x14ac:dyDescent="0.3">
      <c r="A559" s="95"/>
      <c r="B559" s="97"/>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6.5" customHeight="1" x14ac:dyDescent="0.3">
      <c r="A560" s="95"/>
      <c r="B560" s="97"/>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6.5" customHeight="1" x14ac:dyDescent="0.3">
      <c r="A561" s="95"/>
      <c r="B561" s="97"/>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6.5" customHeight="1" x14ac:dyDescent="0.3">
      <c r="A562" s="95"/>
      <c r="B562" s="97"/>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6.5" customHeight="1" x14ac:dyDescent="0.3">
      <c r="A563" s="95"/>
      <c r="B563" s="97"/>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6.5" customHeight="1" x14ac:dyDescent="0.3">
      <c r="A564" s="95"/>
      <c r="B564" s="97"/>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6.5" customHeight="1" x14ac:dyDescent="0.3">
      <c r="A565" s="95"/>
      <c r="B565" s="97"/>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6.5" customHeight="1" x14ac:dyDescent="0.3">
      <c r="A566" s="95"/>
      <c r="B566" s="97"/>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6.5" customHeight="1" x14ac:dyDescent="0.3">
      <c r="A567" s="95"/>
      <c r="B567" s="97"/>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6.5" customHeight="1" x14ac:dyDescent="0.3">
      <c r="A568" s="95"/>
      <c r="B568" s="97"/>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6.5" customHeight="1" x14ac:dyDescent="0.3">
      <c r="A569" s="95"/>
      <c r="B569" s="97"/>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6.5" customHeight="1" x14ac:dyDescent="0.3">
      <c r="A570" s="95"/>
      <c r="B570" s="97"/>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6.5" customHeight="1" x14ac:dyDescent="0.3">
      <c r="A571" s="95"/>
      <c r="B571" s="97"/>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6.5" customHeight="1" x14ac:dyDescent="0.3">
      <c r="A572" s="95"/>
      <c r="B572" s="97"/>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6.5" customHeight="1" x14ac:dyDescent="0.3">
      <c r="A573" s="95"/>
      <c r="B573" s="97"/>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6.5" customHeight="1" x14ac:dyDescent="0.3">
      <c r="A574" s="95"/>
      <c r="B574" s="97"/>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6.5" customHeight="1" x14ac:dyDescent="0.3">
      <c r="A575" s="95"/>
      <c r="B575" s="97"/>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6.5" customHeight="1" x14ac:dyDescent="0.3">
      <c r="A576" s="95"/>
      <c r="B576" s="97"/>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6.5" customHeight="1" x14ac:dyDescent="0.3">
      <c r="A577" s="95"/>
      <c r="B577" s="97"/>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6.5" customHeight="1" x14ac:dyDescent="0.3">
      <c r="A578" s="95"/>
      <c r="B578" s="97"/>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6.5" customHeight="1" x14ac:dyDescent="0.3">
      <c r="A579" s="95"/>
      <c r="B579" s="97"/>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6.5" customHeight="1" x14ac:dyDescent="0.3">
      <c r="A580" s="95"/>
      <c r="B580" s="97"/>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6.5" customHeight="1" x14ac:dyDescent="0.3">
      <c r="A581" s="95"/>
      <c r="B581" s="97"/>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6.5" customHeight="1" x14ac:dyDescent="0.3">
      <c r="A582" s="95"/>
      <c r="B582" s="97"/>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6.5" customHeight="1" x14ac:dyDescent="0.3">
      <c r="A583" s="95"/>
      <c r="B583" s="97"/>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6.5" customHeight="1" x14ac:dyDescent="0.3">
      <c r="A584" s="95"/>
      <c r="B584" s="97"/>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6.5" customHeight="1" x14ac:dyDescent="0.3">
      <c r="A585" s="95"/>
      <c r="B585" s="97"/>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6.5" customHeight="1" x14ac:dyDescent="0.3">
      <c r="A586" s="95"/>
      <c r="B586" s="97"/>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6.5" customHeight="1" x14ac:dyDescent="0.3">
      <c r="A587" s="95"/>
      <c r="B587" s="97"/>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6.5" customHeight="1" x14ac:dyDescent="0.3">
      <c r="A588" s="95"/>
      <c r="B588" s="97"/>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6.5" customHeight="1" x14ac:dyDescent="0.3">
      <c r="A589" s="95"/>
      <c r="B589" s="97"/>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6.5" customHeight="1" x14ac:dyDescent="0.3">
      <c r="A590" s="95"/>
      <c r="B590" s="97"/>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6.5" customHeight="1" x14ac:dyDescent="0.3">
      <c r="A591" s="95"/>
      <c r="B591" s="97"/>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6.5" customHeight="1" x14ac:dyDescent="0.3">
      <c r="A592" s="95"/>
      <c r="B592" s="97"/>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6.5" customHeight="1" x14ac:dyDescent="0.3">
      <c r="A593" s="95"/>
      <c r="B593" s="97"/>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6.5" customHeight="1" x14ac:dyDescent="0.3">
      <c r="A594" s="95"/>
      <c r="B594" s="97"/>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6.5" customHeight="1" x14ac:dyDescent="0.3">
      <c r="A595" s="95"/>
      <c r="B595" s="97"/>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6.5" customHeight="1" x14ac:dyDescent="0.3">
      <c r="A596" s="95"/>
      <c r="B596" s="97"/>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6.5" customHeight="1" x14ac:dyDescent="0.3">
      <c r="A597" s="95"/>
      <c r="B597" s="97"/>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6.5" customHeight="1" x14ac:dyDescent="0.3">
      <c r="A598" s="95"/>
      <c r="B598" s="97"/>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6.5" customHeight="1" x14ac:dyDescent="0.3">
      <c r="A599" s="95"/>
      <c r="B599" s="97"/>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6.5" customHeight="1" x14ac:dyDescent="0.3">
      <c r="A600" s="95"/>
      <c r="B600" s="97"/>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6.5" customHeight="1" x14ac:dyDescent="0.3">
      <c r="A601" s="95"/>
      <c r="B601" s="97"/>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6.5" customHeight="1" x14ac:dyDescent="0.3">
      <c r="A602" s="95"/>
      <c r="B602" s="97"/>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6.5" customHeight="1" x14ac:dyDescent="0.3">
      <c r="A603" s="95"/>
      <c r="B603" s="97"/>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6.5" customHeight="1" x14ac:dyDescent="0.3">
      <c r="A604" s="95"/>
      <c r="B604" s="97"/>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6.5" customHeight="1" x14ac:dyDescent="0.3">
      <c r="A605" s="95"/>
      <c r="B605" s="97"/>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6.5" customHeight="1" x14ac:dyDescent="0.3">
      <c r="A606" s="95"/>
      <c r="B606" s="97"/>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6.5" customHeight="1" x14ac:dyDescent="0.3">
      <c r="A607" s="95"/>
      <c r="B607" s="97"/>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6.5" customHeight="1" x14ac:dyDescent="0.3">
      <c r="A608" s="95"/>
      <c r="B608" s="97"/>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6.5" customHeight="1" x14ac:dyDescent="0.3">
      <c r="A609" s="95"/>
      <c r="B609" s="97"/>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6.5" customHeight="1" x14ac:dyDescent="0.3">
      <c r="A610" s="95"/>
      <c r="B610" s="97"/>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6.5" customHeight="1" x14ac:dyDescent="0.3">
      <c r="A611" s="95"/>
      <c r="B611" s="97"/>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6.5" customHeight="1" x14ac:dyDescent="0.3">
      <c r="A612" s="95"/>
      <c r="B612" s="97"/>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6.5" customHeight="1" x14ac:dyDescent="0.3">
      <c r="A613" s="95"/>
      <c r="B613" s="97"/>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6.5" customHeight="1" x14ac:dyDescent="0.3">
      <c r="A614" s="95"/>
      <c r="B614" s="97"/>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6.5" customHeight="1" x14ac:dyDescent="0.3">
      <c r="A615" s="95"/>
      <c r="B615" s="97"/>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6.5" customHeight="1" x14ac:dyDescent="0.3">
      <c r="A616" s="95"/>
      <c r="B616" s="97"/>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6.5" customHeight="1" x14ac:dyDescent="0.3">
      <c r="A617" s="95"/>
      <c r="B617" s="97"/>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6.5" customHeight="1" x14ac:dyDescent="0.3">
      <c r="A618" s="95"/>
      <c r="B618" s="97"/>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6.5" customHeight="1" x14ac:dyDescent="0.3">
      <c r="A619" s="95"/>
      <c r="B619" s="97"/>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6.5" customHeight="1" x14ac:dyDescent="0.3">
      <c r="A620" s="95"/>
      <c r="B620" s="97"/>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6.5" customHeight="1" x14ac:dyDescent="0.3">
      <c r="A621" s="95"/>
      <c r="B621" s="97"/>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6.5" customHeight="1" x14ac:dyDescent="0.3">
      <c r="A622" s="95"/>
      <c r="B622" s="97"/>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6.5" customHeight="1" x14ac:dyDescent="0.3">
      <c r="A623" s="95"/>
      <c r="B623" s="97"/>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6.5" customHeight="1" x14ac:dyDescent="0.3">
      <c r="A624" s="95"/>
      <c r="B624" s="97"/>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6.5" customHeight="1" x14ac:dyDescent="0.3">
      <c r="A625" s="95"/>
      <c r="B625" s="97"/>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6.5" customHeight="1" x14ac:dyDescent="0.3">
      <c r="A626" s="95"/>
      <c r="B626" s="97"/>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6.5" customHeight="1" x14ac:dyDescent="0.3">
      <c r="A627" s="95"/>
      <c r="B627" s="97"/>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6.5" customHeight="1" x14ac:dyDescent="0.3">
      <c r="A628" s="95"/>
      <c r="B628" s="97"/>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6.5" customHeight="1" x14ac:dyDescent="0.3">
      <c r="A629" s="95"/>
      <c r="B629" s="97"/>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6.5" customHeight="1" x14ac:dyDescent="0.3">
      <c r="A630" s="95"/>
      <c r="B630" s="97"/>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6.5" customHeight="1" x14ac:dyDescent="0.3">
      <c r="A631" s="95"/>
      <c r="B631" s="97"/>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6.5" customHeight="1" x14ac:dyDescent="0.3">
      <c r="A632" s="95"/>
      <c r="B632" s="97"/>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6.5" customHeight="1" x14ac:dyDescent="0.3">
      <c r="A633" s="95"/>
      <c r="B633" s="97"/>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6.5" customHeight="1" x14ac:dyDescent="0.3">
      <c r="A634" s="95"/>
      <c r="B634" s="97"/>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6.5" customHeight="1" x14ac:dyDescent="0.3">
      <c r="A635" s="95"/>
      <c r="B635" s="97"/>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6.5" customHeight="1" x14ac:dyDescent="0.3">
      <c r="A636" s="95"/>
      <c r="B636" s="97"/>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6.5" customHeight="1" x14ac:dyDescent="0.3">
      <c r="A637" s="95"/>
      <c r="B637" s="97"/>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6.5" customHeight="1" x14ac:dyDescent="0.3">
      <c r="A638" s="95"/>
      <c r="B638" s="97"/>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6.5" customHeight="1" x14ac:dyDescent="0.3">
      <c r="A639" s="95"/>
      <c r="B639" s="97"/>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6.5" customHeight="1" x14ac:dyDescent="0.3">
      <c r="A640" s="95"/>
      <c r="B640" s="97"/>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6.5" customHeight="1" x14ac:dyDescent="0.3">
      <c r="A641" s="95"/>
      <c r="B641" s="97"/>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6.5" customHeight="1" x14ac:dyDescent="0.3">
      <c r="A642" s="95"/>
      <c r="B642" s="97"/>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6.5" customHeight="1" x14ac:dyDescent="0.3">
      <c r="A643" s="95"/>
      <c r="B643" s="97"/>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6.5" customHeight="1" x14ac:dyDescent="0.3">
      <c r="A644" s="95"/>
      <c r="B644" s="97"/>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6.5" customHeight="1" x14ac:dyDescent="0.3">
      <c r="A645" s="95"/>
      <c r="B645" s="97"/>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6.5" customHeight="1" x14ac:dyDescent="0.3">
      <c r="A646" s="95"/>
      <c r="B646" s="97"/>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6.5" customHeight="1" x14ac:dyDescent="0.3">
      <c r="A647" s="95"/>
      <c r="B647" s="97"/>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6.5" customHeight="1" x14ac:dyDescent="0.3">
      <c r="A648" s="95"/>
      <c r="B648" s="97"/>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6.5" customHeight="1" x14ac:dyDescent="0.3">
      <c r="A649" s="95"/>
      <c r="B649" s="97"/>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6.5" customHeight="1" x14ac:dyDescent="0.3">
      <c r="A650" s="95"/>
      <c r="B650" s="97"/>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6.5" customHeight="1" x14ac:dyDescent="0.3">
      <c r="A651" s="95"/>
      <c r="B651" s="97"/>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6.5" customHeight="1" x14ac:dyDescent="0.3">
      <c r="A652" s="95"/>
      <c r="B652" s="97"/>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6.5" customHeight="1" x14ac:dyDescent="0.3">
      <c r="A653" s="95"/>
      <c r="B653" s="97"/>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6.5" customHeight="1" x14ac:dyDescent="0.3">
      <c r="A654" s="95"/>
      <c r="B654" s="97"/>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6.5" customHeight="1" x14ac:dyDescent="0.3">
      <c r="A655" s="95"/>
      <c r="B655" s="97"/>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6.5" customHeight="1" x14ac:dyDescent="0.3">
      <c r="A656" s="95"/>
      <c r="B656" s="97"/>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6.5" customHeight="1" x14ac:dyDescent="0.3">
      <c r="A657" s="95"/>
      <c r="B657" s="97"/>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6.5" customHeight="1" x14ac:dyDescent="0.3">
      <c r="A658" s="95"/>
      <c r="B658" s="97"/>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6.5" customHeight="1" x14ac:dyDescent="0.3">
      <c r="A659" s="95"/>
      <c r="B659" s="97"/>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6.5" customHeight="1" x14ac:dyDescent="0.3">
      <c r="A660" s="95"/>
      <c r="B660" s="97"/>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6.5" customHeight="1" x14ac:dyDescent="0.3">
      <c r="A661" s="95"/>
      <c r="B661" s="97"/>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6.5" customHeight="1" x14ac:dyDescent="0.3">
      <c r="A662" s="95"/>
      <c r="B662" s="97"/>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6.5" customHeight="1" x14ac:dyDescent="0.3">
      <c r="A663" s="95"/>
      <c r="B663" s="97"/>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6.5" customHeight="1" x14ac:dyDescent="0.3">
      <c r="A664" s="95"/>
      <c r="B664" s="97"/>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6.5" customHeight="1" x14ac:dyDescent="0.3">
      <c r="A665" s="95"/>
      <c r="B665" s="97"/>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6.5" customHeight="1" x14ac:dyDescent="0.3">
      <c r="A666" s="95"/>
      <c r="B666" s="97"/>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6.5" customHeight="1" x14ac:dyDescent="0.3">
      <c r="A667" s="95"/>
      <c r="B667" s="97"/>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6.5" customHeight="1" x14ac:dyDescent="0.3">
      <c r="A668" s="95"/>
      <c r="B668" s="97"/>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6.5" customHeight="1" x14ac:dyDescent="0.3">
      <c r="A669" s="95"/>
      <c r="B669" s="97"/>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6.5" customHeight="1" x14ac:dyDescent="0.3">
      <c r="A670" s="95"/>
      <c r="B670" s="97"/>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6.5" customHeight="1" x14ac:dyDescent="0.3">
      <c r="A671" s="95"/>
      <c r="B671" s="97"/>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6.5" customHeight="1" x14ac:dyDescent="0.3">
      <c r="A672" s="95"/>
      <c r="B672" s="97"/>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6.5" customHeight="1" x14ac:dyDescent="0.3">
      <c r="A673" s="95"/>
      <c r="B673" s="97"/>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6.5" customHeight="1" x14ac:dyDescent="0.3">
      <c r="A674" s="95"/>
      <c r="B674" s="97"/>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6.5" customHeight="1" x14ac:dyDescent="0.3">
      <c r="A675" s="95"/>
      <c r="B675" s="97"/>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6.5" customHeight="1" x14ac:dyDescent="0.3">
      <c r="A676" s="95"/>
      <c r="B676" s="97"/>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6.5" customHeight="1" x14ac:dyDescent="0.3">
      <c r="A677" s="95"/>
      <c r="B677" s="97"/>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6.5" customHeight="1" x14ac:dyDescent="0.3">
      <c r="A678" s="95"/>
      <c r="B678" s="97"/>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6.5" customHeight="1" x14ac:dyDescent="0.3">
      <c r="A679" s="95"/>
      <c r="B679" s="97"/>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6.5" customHeight="1" x14ac:dyDescent="0.3">
      <c r="A680" s="95"/>
      <c r="B680" s="97"/>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6.5" customHeight="1" x14ac:dyDescent="0.3">
      <c r="A681" s="95"/>
      <c r="B681" s="97"/>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6.5" customHeight="1" x14ac:dyDescent="0.3">
      <c r="A682" s="95"/>
      <c r="B682" s="97"/>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6.5" customHeight="1" x14ac:dyDescent="0.3">
      <c r="A683" s="95"/>
      <c r="B683" s="97"/>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6.5" customHeight="1" x14ac:dyDescent="0.3">
      <c r="A684" s="95"/>
      <c r="B684" s="97"/>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6.5" customHeight="1" x14ac:dyDescent="0.3">
      <c r="A685" s="95"/>
      <c r="B685" s="97"/>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6.5" customHeight="1" x14ac:dyDescent="0.3">
      <c r="A686" s="95"/>
      <c r="B686" s="97"/>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6.5" customHeight="1" x14ac:dyDescent="0.3">
      <c r="A687" s="95"/>
      <c r="B687" s="97"/>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6.5" customHeight="1" x14ac:dyDescent="0.3">
      <c r="A688" s="95"/>
      <c r="B688" s="97"/>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6.5" customHeight="1" x14ac:dyDescent="0.3">
      <c r="A689" s="95"/>
      <c r="B689" s="97"/>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6.5" customHeight="1" x14ac:dyDescent="0.3">
      <c r="A690" s="95"/>
      <c r="B690" s="97"/>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6.5" customHeight="1" x14ac:dyDescent="0.3">
      <c r="A691" s="95"/>
      <c r="B691" s="97"/>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6.5" customHeight="1" x14ac:dyDescent="0.3">
      <c r="A692" s="95"/>
      <c r="B692" s="97"/>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6.5" customHeight="1" x14ac:dyDescent="0.3">
      <c r="A693" s="95"/>
      <c r="B693" s="97"/>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6.5" customHeight="1" x14ac:dyDescent="0.3">
      <c r="A694" s="95"/>
      <c r="B694" s="97"/>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6.5" customHeight="1" x14ac:dyDescent="0.3">
      <c r="A695" s="95"/>
      <c r="B695" s="97"/>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6.5" customHeight="1" x14ac:dyDescent="0.3">
      <c r="A696" s="95"/>
      <c r="B696" s="97"/>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6.5" customHeight="1" x14ac:dyDescent="0.3">
      <c r="A697" s="95"/>
      <c r="B697" s="97"/>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6.5" customHeight="1" x14ac:dyDescent="0.3">
      <c r="A698" s="95"/>
      <c r="B698" s="97"/>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6.5" customHeight="1" x14ac:dyDescent="0.3">
      <c r="A699" s="95"/>
      <c r="B699" s="97"/>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6.5" customHeight="1" x14ac:dyDescent="0.3">
      <c r="A700" s="95"/>
      <c r="B700" s="97"/>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6.5" customHeight="1" x14ac:dyDescent="0.3">
      <c r="A701" s="95"/>
      <c r="B701" s="97"/>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6.5" customHeight="1" x14ac:dyDescent="0.3">
      <c r="A702" s="95"/>
      <c r="B702" s="97"/>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6.5" customHeight="1" x14ac:dyDescent="0.3">
      <c r="A703" s="95"/>
      <c r="B703" s="97"/>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6.5" customHeight="1" x14ac:dyDescent="0.3">
      <c r="A704" s="95"/>
      <c r="B704" s="97"/>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6.5" customHeight="1" x14ac:dyDescent="0.3">
      <c r="A705" s="95"/>
      <c r="B705" s="97"/>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6.5" customHeight="1" x14ac:dyDescent="0.3">
      <c r="A706" s="95"/>
      <c r="B706" s="97"/>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6.5" customHeight="1" x14ac:dyDescent="0.3">
      <c r="A707" s="95"/>
      <c r="B707" s="97"/>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6.5" customHeight="1" x14ac:dyDescent="0.3">
      <c r="A708" s="95"/>
      <c r="B708" s="97"/>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6.5" customHeight="1" x14ac:dyDescent="0.3">
      <c r="A709" s="95"/>
      <c r="B709" s="97"/>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6.5" customHeight="1" x14ac:dyDescent="0.3">
      <c r="A710" s="95"/>
      <c r="B710" s="97"/>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6.5" customHeight="1" x14ac:dyDescent="0.3">
      <c r="A711" s="95"/>
      <c r="B711" s="97"/>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6.5" customHeight="1" x14ac:dyDescent="0.3">
      <c r="A712" s="95"/>
      <c r="B712" s="97"/>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6.5" customHeight="1" x14ac:dyDescent="0.3">
      <c r="A713" s="95"/>
      <c r="B713" s="97"/>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6.5" customHeight="1" x14ac:dyDescent="0.3">
      <c r="A714" s="95"/>
      <c r="B714" s="97"/>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6.5" customHeight="1" x14ac:dyDescent="0.3">
      <c r="A715" s="95"/>
      <c r="B715" s="97"/>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6.5" customHeight="1" x14ac:dyDescent="0.3">
      <c r="A716" s="95"/>
      <c r="B716" s="97"/>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6.5" customHeight="1" x14ac:dyDescent="0.3">
      <c r="A717" s="95"/>
      <c r="B717" s="97"/>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6.5" customHeight="1" x14ac:dyDescent="0.3">
      <c r="A718" s="95"/>
      <c r="B718" s="97"/>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6.5" customHeight="1" x14ac:dyDescent="0.3">
      <c r="A719" s="95"/>
      <c r="B719" s="97"/>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6.5" customHeight="1" x14ac:dyDescent="0.3">
      <c r="A720" s="95"/>
      <c r="B720" s="97"/>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6.5" customHeight="1" x14ac:dyDescent="0.3">
      <c r="A721" s="95"/>
      <c r="B721" s="97"/>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6.5" customHeight="1" x14ac:dyDescent="0.3">
      <c r="A722" s="95"/>
      <c r="B722" s="97"/>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6.5" customHeight="1" x14ac:dyDescent="0.3">
      <c r="A723" s="95"/>
      <c r="B723" s="97"/>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6.5" customHeight="1" x14ac:dyDescent="0.3">
      <c r="A724" s="95"/>
      <c r="B724" s="97"/>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6.5" customHeight="1" x14ac:dyDescent="0.3">
      <c r="A725" s="95"/>
      <c r="B725" s="97"/>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6.5" customHeight="1" x14ac:dyDescent="0.3">
      <c r="A726" s="95"/>
      <c r="B726" s="97"/>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6.5" customHeight="1" x14ac:dyDescent="0.3">
      <c r="A727" s="95"/>
      <c r="B727" s="97"/>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6.5" customHeight="1" x14ac:dyDescent="0.3">
      <c r="A728" s="95"/>
      <c r="B728" s="97"/>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6.5" customHeight="1" x14ac:dyDescent="0.3">
      <c r="A729" s="95"/>
      <c r="B729" s="97"/>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6.5" customHeight="1" x14ac:dyDescent="0.3">
      <c r="A730" s="95"/>
      <c r="B730" s="97"/>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6.5" customHeight="1" x14ac:dyDescent="0.3">
      <c r="A731" s="95"/>
      <c r="B731" s="97"/>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6.5" customHeight="1" x14ac:dyDescent="0.3">
      <c r="A732" s="95"/>
      <c r="B732" s="97"/>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6.5" customHeight="1" x14ac:dyDescent="0.3">
      <c r="A733" s="95"/>
      <c r="B733" s="97"/>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6.5" customHeight="1" x14ac:dyDescent="0.3">
      <c r="A734" s="95"/>
      <c r="B734" s="97"/>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6.5" customHeight="1" x14ac:dyDescent="0.3">
      <c r="A735" s="95"/>
      <c r="B735" s="97"/>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6.5" customHeight="1" x14ac:dyDescent="0.3">
      <c r="A736" s="95"/>
      <c r="B736" s="97"/>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6.5" customHeight="1" x14ac:dyDescent="0.3">
      <c r="A737" s="95"/>
      <c r="B737" s="97"/>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6.5" customHeight="1" x14ac:dyDescent="0.3">
      <c r="A738" s="95"/>
      <c r="B738" s="97"/>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6.5" customHeight="1" x14ac:dyDescent="0.3">
      <c r="A739" s="95"/>
      <c r="B739" s="97"/>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6.5" customHeight="1" x14ac:dyDescent="0.3">
      <c r="A740" s="95"/>
      <c r="B740" s="97"/>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6.5" customHeight="1" x14ac:dyDescent="0.3">
      <c r="A741" s="95"/>
      <c r="B741" s="97"/>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6.5" customHeight="1" x14ac:dyDescent="0.3">
      <c r="A742" s="95"/>
      <c r="B742" s="97"/>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6.5" customHeight="1" x14ac:dyDescent="0.3">
      <c r="A743" s="95"/>
      <c r="B743" s="97"/>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6.5" customHeight="1" x14ac:dyDescent="0.3">
      <c r="A744" s="95"/>
      <c r="B744" s="97"/>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6.5" customHeight="1" x14ac:dyDescent="0.3">
      <c r="A745" s="95"/>
      <c r="B745" s="97"/>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6.5" customHeight="1" x14ac:dyDescent="0.3">
      <c r="A746" s="95"/>
      <c r="B746" s="97"/>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6.5" customHeight="1" x14ac:dyDescent="0.3">
      <c r="A747" s="95"/>
      <c r="B747" s="97"/>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6.5" customHeight="1" x14ac:dyDescent="0.3">
      <c r="A748" s="95"/>
      <c r="B748" s="97"/>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6.5" customHeight="1" x14ac:dyDescent="0.3">
      <c r="A749" s="95"/>
      <c r="B749" s="97"/>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6.5" customHeight="1" x14ac:dyDescent="0.3">
      <c r="A750" s="95"/>
      <c r="B750" s="97"/>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6.5" customHeight="1" x14ac:dyDescent="0.3">
      <c r="A751" s="95"/>
      <c r="B751" s="97"/>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6.5" customHeight="1" x14ac:dyDescent="0.3">
      <c r="A752" s="95"/>
      <c r="B752" s="97"/>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6.5" customHeight="1" x14ac:dyDescent="0.3">
      <c r="A753" s="95"/>
      <c r="B753" s="97"/>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6.5" customHeight="1" x14ac:dyDescent="0.3">
      <c r="A754" s="95"/>
      <c r="B754" s="97"/>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6.5" customHeight="1" x14ac:dyDescent="0.3">
      <c r="A755" s="95"/>
      <c r="B755" s="97"/>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6.5" customHeight="1" x14ac:dyDescent="0.3">
      <c r="A756" s="95"/>
      <c r="B756" s="97"/>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6.5" customHeight="1" x14ac:dyDescent="0.3">
      <c r="A757" s="95"/>
      <c r="B757" s="97"/>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6.5" customHeight="1" x14ac:dyDescent="0.3">
      <c r="A758" s="95"/>
      <c r="B758" s="97"/>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6.5" customHeight="1" x14ac:dyDescent="0.3">
      <c r="A759" s="95"/>
      <c r="B759" s="97"/>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6.5" customHeight="1" x14ac:dyDescent="0.3">
      <c r="A760" s="95"/>
      <c r="B760" s="97"/>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6.5" customHeight="1" x14ac:dyDescent="0.3">
      <c r="A761" s="95"/>
      <c r="B761" s="97"/>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6.5" customHeight="1" x14ac:dyDescent="0.3">
      <c r="A762" s="95"/>
      <c r="B762" s="97"/>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6.5" customHeight="1" x14ac:dyDescent="0.3">
      <c r="A763" s="95"/>
      <c r="B763" s="97"/>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6.5" customHeight="1" x14ac:dyDescent="0.3">
      <c r="A764" s="95"/>
      <c r="B764" s="97"/>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6.5" customHeight="1" x14ac:dyDescent="0.3">
      <c r="A765" s="95"/>
      <c r="B765" s="97"/>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6.5" customHeight="1" x14ac:dyDescent="0.3">
      <c r="A766" s="95"/>
      <c r="B766" s="97"/>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6.5" customHeight="1" x14ac:dyDescent="0.3">
      <c r="A767" s="95"/>
      <c r="B767" s="97"/>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6.5" customHeight="1" x14ac:dyDescent="0.3">
      <c r="A768" s="95"/>
      <c r="B768" s="97"/>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6.5" customHeight="1" x14ac:dyDescent="0.3">
      <c r="A769" s="95"/>
      <c r="B769" s="97"/>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6.5" customHeight="1" x14ac:dyDescent="0.3">
      <c r="A770" s="95"/>
      <c r="B770" s="97"/>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6.5" customHeight="1" x14ac:dyDescent="0.3">
      <c r="A771" s="95"/>
      <c r="B771" s="97"/>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6.5" customHeight="1" x14ac:dyDescent="0.3">
      <c r="A772" s="95"/>
      <c r="B772" s="97"/>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6.5" customHeight="1" x14ac:dyDescent="0.3">
      <c r="A773" s="95"/>
      <c r="B773" s="97"/>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6.5" customHeight="1" x14ac:dyDescent="0.3">
      <c r="A774" s="95"/>
      <c r="B774" s="97"/>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6.5" customHeight="1" x14ac:dyDescent="0.3">
      <c r="A775" s="95"/>
      <c r="B775" s="97"/>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6.5" customHeight="1" x14ac:dyDescent="0.3">
      <c r="A776" s="95"/>
      <c r="B776" s="97"/>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6.5" customHeight="1" x14ac:dyDescent="0.3">
      <c r="A777" s="95"/>
      <c r="B777" s="97"/>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6.5" customHeight="1" x14ac:dyDescent="0.3">
      <c r="A778" s="95"/>
      <c r="B778" s="97"/>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6.5" customHeight="1" x14ac:dyDescent="0.3">
      <c r="A779" s="95"/>
      <c r="B779" s="97"/>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6.5" customHeight="1" x14ac:dyDescent="0.3">
      <c r="A780" s="95"/>
      <c r="B780" s="97"/>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6.5" customHeight="1" x14ac:dyDescent="0.3">
      <c r="A781" s="95"/>
      <c r="B781" s="97"/>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6.5" customHeight="1" x14ac:dyDescent="0.3">
      <c r="A782" s="95"/>
      <c r="B782" s="97"/>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6.5" customHeight="1" x14ac:dyDescent="0.3">
      <c r="A783" s="95"/>
      <c r="B783" s="97"/>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6.5" customHeight="1" x14ac:dyDescent="0.3">
      <c r="A784" s="95"/>
      <c r="B784" s="97"/>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6.5" customHeight="1" x14ac:dyDescent="0.3">
      <c r="A785" s="95"/>
      <c r="B785" s="97"/>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6.5" customHeight="1" x14ac:dyDescent="0.3">
      <c r="A786" s="95"/>
      <c r="B786" s="97"/>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6.5" customHeight="1" x14ac:dyDescent="0.3">
      <c r="A787" s="95"/>
      <c r="B787" s="97"/>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6.5" customHeight="1" x14ac:dyDescent="0.3">
      <c r="A788" s="95"/>
      <c r="B788" s="97"/>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6.5" customHeight="1" x14ac:dyDescent="0.3">
      <c r="A789" s="95"/>
      <c r="B789" s="97"/>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6.5" customHeight="1" x14ac:dyDescent="0.3">
      <c r="A790" s="95"/>
      <c r="B790" s="97"/>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6.5" customHeight="1" x14ac:dyDescent="0.3">
      <c r="A791" s="95"/>
      <c r="B791" s="97"/>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6.5" customHeight="1" x14ac:dyDescent="0.3">
      <c r="A792" s="95"/>
      <c r="B792" s="97"/>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6.5" customHeight="1" x14ac:dyDescent="0.3">
      <c r="A793" s="95"/>
      <c r="B793" s="97"/>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6.5" customHeight="1" x14ac:dyDescent="0.3">
      <c r="A794" s="95"/>
      <c r="B794" s="97"/>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6.5" customHeight="1" x14ac:dyDescent="0.3">
      <c r="A795" s="95"/>
      <c r="B795" s="97"/>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6.5" customHeight="1" x14ac:dyDescent="0.3">
      <c r="A796" s="95"/>
      <c r="B796" s="97"/>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6.5" customHeight="1" x14ac:dyDescent="0.3">
      <c r="A797" s="95"/>
      <c r="B797" s="97"/>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6.5" customHeight="1" x14ac:dyDescent="0.3">
      <c r="A798" s="95"/>
      <c r="B798" s="97"/>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6.5" customHeight="1" x14ac:dyDescent="0.3">
      <c r="A799" s="95"/>
      <c r="B799" s="97"/>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6.5" customHeight="1" x14ac:dyDescent="0.3">
      <c r="A800" s="95"/>
      <c r="B800" s="97"/>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6.5" customHeight="1" x14ac:dyDescent="0.3">
      <c r="A801" s="95"/>
      <c r="B801" s="97"/>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6.5" customHeight="1" x14ac:dyDescent="0.3">
      <c r="A802" s="95"/>
      <c r="B802" s="97"/>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6.5" customHeight="1" x14ac:dyDescent="0.3">
      <c r="A803" s="95"/>
      <c r="B803" s="97"/>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6.5" customHeight="1" x14ac:dyDescent="0.3">
      <c r="A804" s="95"/>
      <c r="B804" s="97"/>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6.5" customHeight="1" x14ac:dyDescent="0.3">
      <c r="A805" s="95"/>
      <c r="B805" s="97"/>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6.5" customHeight="1" x14ac:dyDescent="0.3">
      <c r="A806" s="95"/>
      <c r="B806" s="97"/>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6.5" customHeight="1" x14ac:dyDescent="0.3">
      <c r="A807" s="95"/>
      <c r="B807" s="97"/>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6.5" customHeight="1" x14ac:dyDescent="0.3">
      <c r="A808" s="95"/>
      <c r="B808" s="97"/>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6.5" customHeight="1" x14ac:dyDescent="0.3">
      <c r="A809" s="95"/>
      <c r="B809" s="97"/>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6.5" customHeight="1" x14ac:dyDescent="0.3">
      <c r="A810" s="95"/>
      <c r="B810" s="97"/>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6.5" customHeight="1" x14ac:dyDescent="0.3">
      <c r="A811" s="95"/>
      <c r="B811" s="97"/>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6.5" customHeight="1" x14ac:dyDescent="0.3">
      <c r="A812" s="95"/>
      <c r="B812" s="97"/>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6.5" customHeight="1" x14ac:dyDescent="0.3">
      <c r="A813" s="95"/>
      <c r="B813" s="97"/>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6.5" customHeight="1" x14ac:dyDescent="0.3">
      <c r="A814" s="95"/>
      <c r="B814" s="97"/>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6.5" customHeight="1" x14ac:dyDescent="0.3">
      <c r="A815" s="95"/>
      <c r="B815" s="97"/>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6.5" customHeight="1" x14ac:dyDescent="0.3">
      <c r="A816" s="95"/>
      <c r="B816" s="97"/>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6.5" customHeight="1" x14ac:dyDescent="0.3">
      <c r="A817" s="95"/>
      <c r="B817" s="97"/>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6.5" customHeight="1" x14ac:dyDescent="0.3">
      <c r="A818" s="95"/>
      <c r="B818" s="97"/>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6.5" customHeight="1" x14ac:dyDescent="0.3">
      <c r="A819" s="95"/>
      <c r="B819" s="97"/>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6.5" customHeight="1" x14ac:dyDescent="0.3">
      <c r="A820" s="95"/>
      <c r="B820" s="97"/>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6.5" customHeight="1" x14ac:dyDescent="0.3">
      <c r="A821" s="95"/>
      <c r="B821" s="97"/>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6.5" customHeight="1" x14ac:dyDescent="0.3">
      <c r="A822" s="95"/>
      <c r="B822" s="97"/>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6.5" customHeight="1" x14ac:dyDescent="0.3">
      <c r="A823" s="95"/>
      <c r="B823" s="97"/>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6.5" customHeight="1" x14ac:dyDescent="0.3">
      <c r="A824" s="95"/>
      <c r="B824" s="97"/>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6.5" customHeight="1" x14ac:dyDescent="0.3">
      <c r="A825" s="95"/>
      <c r="B825" s="97"/>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6.5" customHeight="1" x14ac:dyDescent="0.3">
      <c r="A826" s="95"/>
      <c r="B826" s="97"/>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6.5" customHeight="1" x14ac:dyDescent="0.3">
      <c r="A827" s="95"/>
      <c r="B827" s="97"/>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6.5" customHeight="1" x14ac:dyDescent="0.3">
      <c r="A828" s="95"/>
      <c r="B828" s="97"/>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6.5" customHeight="1" x14ac:dyDescent="0.3">
      <c r="A829" s="95"/>
      <c r="B829" s="97"/>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6.5" customHeight="1" x14ac:dyDescent="0.3">
      <c r="A830" s="95"/>
      <c r="B830" s="97"/>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6.5" customHeight="1" x14ac:dyDescent="0.3">
      <c r="A831" s="95"/>
      <c r="B831" s="97"/>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6.5" customHeight="1" x14ac:dyDescent="0.3">
      <c r="A832" s="95"/>
      <c r="B832" s="97"/>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6.5" customHeight="1" x14ac:dyDescent="0.3">
      <c r="A833" s="95"/>
      <c r="B833" s="97"/>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6.5" customHeight="1" x14ac:dyDescent="0.3">
      <c r="A834" s="95"/>
      <c r="B834" s="97"/>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6.5" customHeight="1" x14ac:dyDescent="0.3">
      <c r="A835" s="95"/>
      <c r="B835" s="97"/>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6.5" customHeight="1" x14ac:dyDescent="0.3">
      <c r="A836" s="95"/>
      <c r="B836" s="97"/>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6.5" customHeight="1" x14ac:dyDescent="0.3">
      <c r="A837" s="95"/>
      <c r="B837" s="97"/>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6.5" customHeight="1" x14ac:dyDescent="0.3">
      <c r="A838" s="95"/>
      <c r="B838" s="97"/>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6.5" customHeight="1" x14ac:dyDescent="0.3">
      <c r="A839" s="95"/>
      <c r="B839" s="97"/>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6.5" customHeight="1" x14ac:dyDescent="0.3">
      <c r="A840" s="95"/>
      <c r="B840" s="97"/>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6.5" customHeight="1" x14ac:dyDescent="0.3">
      <c r="A841" s="95"/>
      <c r="B841" s="97"/>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6.5" customHeight="1" x14ac:dyDescent="0.3">
      <c r="A842" s="95"/>
      <c r="B842" s="97"/>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6.5" customHeight="1" x14ac:dyDescent="0.3">
      <c r="A843" s="95"/>
      <c r="B843" s="97"/>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6.5" customHeight="1" x14ac:dyDescent="0.3">
      <c r="A844" s="95"/>
      <c r="B844" s="97"/>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6.5" customHeight="1" x14ac:dyDescent="0.3">
      <c r="A845" s="95"/>
      <c r="B845" s="97"/>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6.5" customHeight="1" x14ac:dyDescent="0.3">
      <c r="A846" s="95"/>
      <c r="B846" s="97"/>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6.5" customHeight="1" x14ac:dyDescent="0.3">
      <c r="A847" s="95"/>
      <c r="B847" s="97"/>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6.5" customHeight="1" x14ac:dyDescent="0.3">
      <c r="A848" s="95"/>
      <c r="B848" s="97"/>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6.5" customHeight="1" x14ac:dyDescent="0.3">
      <c r="A849" s="95"/>
      <c r="B849" s="97"/>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6.5" customHeight="1" x14ac:dyDescent="0.3">
      <c r="A850" s="95"/>
      <c r="B850" s="97"/>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6.5" customHeight="1" x14ac:dyDescent="0.3">
      <c r="A851" s="95"/>
      <c r="B851" s="97"/>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6.5" customHeight="1" x14ac:dyDescent="0.3">
      <c r="A852" s="95"/>
      <c r="B852" s="97"/>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6.5" customHeight="1" x14ac:dyDescent="0.3">
      <c r="A853" s="95"/>
      <c r="B853" s="97"/>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6.5" customHeight="1" x14ac:dyDescent="0.3">
      <c r="A854" s="95"/>
      <c r="B854" s="97"/>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6.5" customHeight="1" x14ac:dyDescent="0.3">
      <c r="A855" s="95"/>
      <c r="B855" s="97"/>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6.5" customHeight="1" x14ac:dyDescent="0.3">
      <c r="A856" s="95"/>
      <c r="B856" s="97"/>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6.5" customHeight="1" x14ac:dyDescent="0.3">
      <c r="A857" s="95"/>
      <c r="B857" s="97"/>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6.5" customHeight="1" x14ac:dyDescent="0.3">
      <c r="A858" s="95"/>
      <c r="B858" s="97"/>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6.5" customHeight="1" x14ac:dyDescent="0.3">
      <c r="A859" s="95"/>
      <c r="B859" s="97"/>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6.5" customHeight="1" x14ac:dyDescent="0.3">
      <c r="A860" s="95"/>
      <c r="B860" s="97"/>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6.5" customHeight="1" x14ac:dyDescent="0.3">
      <c r="A861" s="95"/>
      <c r="B861" s="97"/>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6.5" customHeight="1" x14ac:dyDescent="0.3">
      <c r="A862" s="95"/>
      <c r="B862" s="97"/>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6.5" customHeight="1" x14ac:dyDescent="0.3">
      <c r="A863" s="95"/>
      <c r="B863" s="97"/>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6.5" customHeight="1" x14ac:dyDescent="0.3">
      <c r="A864" s="95"/>
      <c r="B864" s="97"/>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6.5" customHeight="1" x14ac:dyDescent="0.3">
      <c r="A865" s="95"/>
      <c r="B865" s="97"/>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6.5" customHeight="1" x14ac:dyDescent="0.3">
      <c r="A866" s="95"/>
      <c r="B866" s="97"/>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6.5" customHeight="1" x14ac:dyDescent="0.3">
      <c r="A867" s="95"/>
      <c r="B867" s="97"/>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6.5" customHeight="1" x14ac:dyDescent="0.3">
      <c r="A868" s="95"/>
      <c r="B868" s="97"/>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6.5" customHeight="1" x14ac:dyDescent="0.3">
      <c r="A869" s="95"/>
      <c r="B869" s="97"/>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6.5" customHeight="1" x14ac:dyDescent="0.3">
      <c r="A870" s="95"/>
      <c r="B870" s="97"/>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6.5" customHeight="1" x14ac:dyDescent="0.3">
      <c r="A871" s="95"/>
      <c r="B871" s="97"/>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6.5" customHeight="1" x14ac:dyDescent="0.3">
      <c r="A872" s="95"/>
      <c r="B872" s="97"/>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6.5" customHeight="1" x14ac:dyDescent="0.3">
      <c r="A873" s="95"/>
      <c r="B873" s="97"/>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6.5" customHeight="1" x14ac:dyDescent="0.3">
      <c r="A874" s="95"/>
      <c r="B874" s="97"/>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6.5" customHeight="1" x14ac:dyDescent="0.3">
      <c r="A875" s="95"/>
      <c r="B875" s="97"/>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6.5" customHeight="1" x14ac:dyDescent="0.3">
      <c r="A876" s="95"/>
      <c r="B876" s="97"/>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6.5" customHeight="1" x14ac:dyDescent="0.3">
      <c r="A877" s="95"/>
      <c r="B877" s="97"/>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6.5" customHeight="1" x14ac:dyDescent="0.3">
      <c r="A878" s="95"/>
      <c r="B878" s="97"/>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6.5" customHeight="1" x14ac:dyDescent="0.3">
      <c r="A879" s="95"/>
      <c r="B879" s="97"/>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6.5" customHeight="1" x14ac:dyDescent="0.3">
      <c r="A880" s="95"/>
      <c r="B880" s="97"/>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6.5" customHeight="1" x14ac:dyDescent="0.3">
      <c r="A881" s="95"/>
      <c r="B881" s="97"/>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6.5" customHeight="1" x14ac:dyDescent="0.3">
      <c r="A882" s="95"/>
      <c r="B882" s="97"/>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6.5" customHeight="1" x14ac:dyDescent="0.3">
      <c r="A883" s="95"/>
      <c r="B883" s="97"/>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6.5" customHeight="1" x14ac:dyDescent="0.3">
      <c r="A884" s="95"/>
      <c r="B884" s="97"/>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6.5" customHeight="1" x14ac:dyDescent="0.3">
      <c r="A885" s="95"/>
      <c r="B885" s="97"/>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6.5" customHeight="1" x14ac:dyDescent="0.3">
      <c r="A886" s="95"/>
      <c r="B886" s="97"/>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6.5" customHeight="1" x14ac:dyDescent="0.3">
      <c r="A887" s="95"/>
      <c r="B887" s="97"/>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6.5" customHeight="1" x14ac:dyDescent="0.3">
      <c r="A888" s="95"/>
      <c r="B888" s="97"/>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6.5" customHeight="1" x14ac:dyDescent="0.3">
      <c r="A889" s="95"/>
      <c r="B889" s="97"/>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6.5" customHeight="1" x14ac:dyDescent="0.3">
      <c r="A890" s="95"/>
      <c r="B890" s="97"/>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6.5" customHeight="1" x14ac:dyDescent="0.3">
      <c r="A891" s="95"/>
      <c r="B891" s="97"/>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6.5" customHeight="1" x14ac:dyDescent="0.3">
      <c r="A892" s="95"/>
      <c r="B892" s="97"/>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6.5" customHeight="1" x14ac:dyDescent="0.3">
      <c r="A893" s="95"/>
      <c r="B893" s="97"/>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6.5" customHeight="1" x14ac:dyDescent="0.3">
      <c r="A894" s="95"/>
      <c r="B894" s="97"/>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6.5" customHeight="1" x14ac:dyDescent="0.3">
      <c r="A895" s="95"/>
      <c r="B895" s="97"/>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6.5" customHeight="1" x14ac:dyDescent="0.3">
      <c r="A896" s="95"/>
      <c r="B896" s="97"/>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6.5" customHeight="1" x14ac:dyDescent="0.3">
      <c r="A897" s="95"/>
      <c r="B897" s="97"/>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6.5" customHeight="1" x14ac:dyDescent="0.3">
      <c r="A898" s="95"/>
      <c r="B898" s="97"/>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6.5" customHeight="1" x14ac:dyDescent="0.3">
      <c r="A899" s="95"/>
      <c r="B899" s="97"/>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6.5" customHeight="1" x14ac:dyDescent="0.3">
      <c r="A900" s="95"/>
      <c r="B900" s="97"/>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6.5" customHeight="1" x14ac:dyDescent="0.3">
      <c r="A901" s="95"/>
      <c r="B901" s="97"/>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6.5" customHeight="1" x14ac:dyDescent="0.3">
      <c r="A902" s="95"/>
      <c r="B902" s="97"/>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6.5" customHeight="1" x14ac:dyDescent="0.3">
      <c r="A903" s="95"/>
      <c r="B903" s="97"/>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6.5" customHeight="1" x14ac:dyDescent="0.3">
      <c r="A904" s="95"/>
      <c r="B904" s="97"/>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6.5" customHeight="1" x14ac:dyDescent="0.3">
      <c r="A905" s="95"/>
      <c r="B905" s="97"/>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6.5" customHeight="1" x14ac:dyDescent="0.3">
      <c r="A906" s="95"/>
      <c r="B906" s="97"/>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6.5" customHeight="1" x14ac:dyDescent="0.3">
      <c r="A907" s="95"/>
      <c r="B907" s="97"/>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6.5" customHeight="1" x14ac:dyDescent="0.3">
      <c r="A908" s="95"/>
      <c r="B908" s="97"/>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6.5" customHeight="1" x14ac:dyDescent="0.3">
      <c r="A909" s="95"/>
      <c r="B909" s="97"/>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6.5" customHeight="1" x14ac:dyDescent="0.3">
      <c r="A910" s="95"/>
      <c r="B910" s="97"/>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6.5" customHeight="1" x14ac:dyDescent="0.3">
      <c r="A911" s="95"/>
      <c r="B911" s="97"/>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6.5" customHeight="1" x14ac:dyDescent="0.3">
      <c r="A912" s="95"/>
      <c r="B912" s="97"/>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6.5" customHeight="1" x14ac:dyDescent="0.3">
      <c r="A913" s="95"/>
      <c r="B913" s="97"/>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6.5" customHeight="1" x14ac:dyDescent="0.3">
      <c r="A914" s="95"/>
      <c r="B914" s="97"/>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6.5" customHeight="1" x14ac:dyDescent="0.3">
      <c r="A915" s="95"/>
      <c r="B915" s="97"/>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6.5" customHeight="1" x14ac:dyDescent="0.3">
      <c r="A916" s="95"/>
      <c r="B916" s="97"/>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6.5" customHeight="1" x14ac:dyDescent="0.3">
      <c r="A917" s="95"/>
      <c r="B917" s="97"/>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6.5" customHeight="1" x14ac:dyDescent="0.3">
      <c r="A918" s="95"/>
      <c r="B918" s="97"/>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6.5" customHeight="1" x14ac:dyDescent="0.3">
      <c r="A919" s="95"/>
      <c r="B919" s="97"/>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6.5" customHeight="1" x14ac:dyDescent="0.3">
      <c r="A920" s="95"/>
      <c r="B920" s="97"/>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6.5" customHeight="1" x14ac:dyDescent="0.3">
      <c r="A921" s="95"/>
      <c r="B921" s="97"/>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6.5" customHeight="1" x14ac:dyDescent="0.3">
      <c r="A922" s="95"/>
      <c r="B922" s="97"/>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6.5" customHeight="1" x14ac:dyDescent="0.3">
      <c r="A923" s="95"/>
      <c r="B923" s="97"/>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6.5" customHeight="1" x14ac:dyDescent="0.3">
      <c r="A924" s="95"/>
      <c r="B924" s="97"/>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6.5" customHeight="1" x14ac:dyDescent="0.3">
      <c r="A925" s="95"/>
      <c r="B925" s="97"/>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6.5" customHeight="1" x14ac:dyDescent="0.3">
      <c r="A926" s="95"/>
      <c r="B926" s="97"/>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6.5" customHeight="1" x14ac:dyDescent="0.3">
      <c r="A927" s="95"/>
      <c r="B927" s="97"/>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6.5" customHeight="1" x14ac:dyDescent="0.3">
      <c r="A928" s="95"/>
      <c r="B928" s="97"/>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6.5" customHeight="1" x14ac:dyDescent="0.3">
      <c r="A929" s="95"/>
      <c r="B929" s="97"/>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6.5" customHeight="1" x14ac:dyDescent="0.3">
      <c r="A930" s="95"/>
      <c r="B930" s="97"/>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6.5" customHeight="1" x14ac:dyDescent="0.3">
      <c r="A931" s="95"/>
      <c r="B931" s="97"/>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6.5" customHeight="1" x14ac:dyDescent="0.3">
      <c r="A932" s="95"/>
      <c r="B932" s="97"/>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6.5" customHeight="1" x14ac:dyDescent="0.3">
      <c r="A933" s="95"/>
      <c r="B933" s="97"/>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6.5" customHeight="1" x14ac:dyDescent="0.3">
      <c r="A934" s="95"/>
      <c r="B934" s="97"/>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6.5" customHeight="1" x14ac:dyDescent="0.3">
      <c r="A935" s="95"/>
      <c r="B935" s="97"/>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6.5" customHeight="1" x14ac:dyDescent="0.3">
      <c r="A936" s="95"/>
      <c r="B936" s="97"/>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6.5" customHeight="1" x14ac:dyDescent="0.3">
      <c r="A937" s="95"/>
      <c r="B937" s="97"/>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6.5" customHeight="1" x14ac:dyDescent="0.3">
      <c r="A938" s="95"/>
      <c r="B938" s="97"/>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6.5" customHeight="1" x14ac:dyDescent="0.3">
      <c r="A939" s="95"/>
      <c r="B939" s="97"/>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6.5" customHeight="1" x14ac:dyDescent="0.3">
      <c r="A940" s="95"/>
      <c r="B940" s="97"/>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6.5" customHeight="1" x14ac:dyDescent="0.3">
      <c r="A941" s="95"/>
      <c r="B941" s="97"/>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6.5" customHeight="1" x14ac:dyDescent="0.3">
      <c r="A942" s="95"/>
      <c r="B942" s="97"/>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6.5" customHeight="1" x14ac:dyDescent="0.3">
      <c r="A943" s="95"/>
      <c r="B943" s="97"/>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6.5" customHeight="1" x14ac:dyDescent="0.3">
      <c r="A944" s="95"/>
      <c r="B944" s="97"/>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6.5" customHeight="1" x14ac:dyDescent="0.3">
      <c r="A945" s="95"/>
      <c r="B945" s="97"/>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6.5" customHeight="1" x14ac:dyDescent="0.3">
      <c r="A946" s="95"/>
      <c r="B946" s="97"/>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6.5" customHeight="1" x14ac:dyDescent="0.3">
      <c r="A947" s="95"/>
      <c r="B947" s="97"/>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6.5" customHeight="1" x14ac:dyDescent="0.3">
      <c r="A948" s="95"/>
      <c r="B948" s="97"/>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6.5" customHeight="1" x14ac:dyDescent="0.3">
      <c r="A949" s="95"/>
      <c r="B949" s="97"/>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6.5" customHeight="1" x14ac:dyDescent="0.3">
      <c r="A950" s="95"/>
      <c r="B950" s="97"/>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6.5" customHeight="1" x14ac:dyDescent="0.3">
      <c r="A951" s="95"/>
      <c r="B951" s="97"/>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6.5" customHeight="1" x14ac:dyDescent="0.3">
      <c r="A952" s="95"/>
      <c r="B952" s="97"/>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6.5" customHeight="1" x14ac:dyDescent="0.3">
      <c r="A953" s="95"/>
      <c r="B953" s="97"/>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6.5" customHeight="1" x14ac:dyDescent="0.3">
      <c r="A954" s="95"/>
      <c r="B954" s="97"/>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6.5" customHeight="1" x14ac:dyDescent="0.3">
      <c r="A955" s="95"/>
      <c r="B955" s="97"/>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6.5" customHeight="1" x14ac:dyDescent="0.3">
      <c r="A956" s="95"/>
      <c r="B956" s="97"/>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6.5" customHeight="1" x14ac:dyDescent="0.3">
      <c r="A957" s="95"/>
      <c r="B957" s="97"/>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6.5" customHeight="1" x14ac:dyDescent="0.3">
      <c r="A958" s="95"/>
      <c r="B958" s="97"/>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6.5" customHeight="1" x14ac:dyDescent="0.3">
      <c r="A959" s="95"/>
      <c r="B959" s="97"/>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6.5" customHeight="1" x14ac:dyDescent="0.3">
      <c r="A960" s="95"/>
      <c r="B960" s="97"/>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6.5" customHeight="1" x14ac:dyDescent="0.3">
      <c r="A961" s="95"/>
      <c r="B961" s="97"/>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6.5" customHeight="1" x14ac:dyDescent="0.3">
      <c r="A962" s="95"/>
      <c r="B962" s="97"/>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6.5" customHeight="1" x14ac:dyDescent="0.3">
      <c r="A963" s="95"/>
      <c r="B963" s="97"/>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6.5" customHeight="1" x14ac:dyDescent="0.3">
      <c r="A964" s="95"/>
      <c r="B964" s="97"/>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6.5" customHeight="1" x14ac:dyDescent="0.3">
      <c r="A965" s="95"/>
      <c r="B965" s="97"/>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6.5" customHeight="1" x14ac:dyDescent="0.3">
      <c r="A966" s="95"/>
      <c r="B966" s="97"/>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6.5" customHeight="1" x14ac:dyDescent="0.3">
      <c r="A967" s="95"/>
      <c r="B967" s="97"/>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6.5" customHeight="1" x14ac:dyDescent="0.3">
      <c r="A968" s="95"/>
      <c r="B968" s="97"/>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6.5" customHeight="1" x14ac:dyDescent="0.3">
      <c r="A969" s="95"/>
      <c r="B969" s="97"/>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6.5" customHeight="1" x14ac:dyDescent="0.3">
      <c r="A970" s="95"/>
      <c r="B970" s="97"/>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6.5" customHeight="1" x14ac:dyDescent="0.3">
      <c r="A971" s="95"/>
      <c r="B971" s="97"/>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6.5" customHeight="1" x14ac:dyDescent="0.3">
      <c r="A972" s="95"/>
      <c r="B972" s="97"/>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6.5" customHeight="1" x14ac:dyDescent="0.3">
      <c r="A973" s="95"/>
      <c r="B973" s="97"/>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6.5" customHeight="1" x14ac:dyDescent="0.3">
      <c r="A974" s="95"/>
      <c r="B974" s="97"/>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6.5" customHeight="1" x14ac:dyDescent="0.3">
      <c r="A975" s="95"/>
      <c r="B975" s="97"/>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6.5" customHeight="1" x14ac:dyDescent="0.3">
      <c r="A976" s="95"/>
      <c r="B976" s="97"/>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6.5" customHeight="1" x14ac:dyDescent="0.3">
      <c r="A977" s="95"/>
      <c r="B977" s="97"/>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6.5" customHeight="1" x14ac:dyDescent="0.3">
      <c r="A978" s="95"/>
      <c r="B978" s="97"/>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6.5" customHeight="1" x14ac:dyDescent="0.3">
      <c r="A979" s="95"/>
      <c r="B979" s="97"/>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6.5" customHeight="1" x14ac:dyDescent="0.3">
      <c r="A980" s="95"/>
      <c r="B980" s="97"/>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6.5" customHeight="1" x14ac:dyDescent="0.3">
      <c r="A981" s="95"/>
      <c r="B981" s="97"/>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6.5" customHeight="1" x14ac:dyDescent="0.3">
      <c r="A982" s="95"/>
      <c r="B982" s="97"/>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6.5" customHeight="1" x14ac:dyDescent="0.3">
      <c r="A983" s="95"/>
      <c r="B983" s="97"/>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6.5" customHeight="1" x14ac:dyDescent="0.3">
      <c r="A984" s="95"/>
      <c r="B984" s="97"/>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6.5" customHeight="1" x14ac:dyDescent="0.3">
      <c r="A985" s="95"/>
      <c r="B985" s="97"/>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6.5" customHeight="1" x14ac:dyDescent="0.3">
      <c r="A986" s="95"/>
      <c r="B986" s="97"/>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6.5" customHeight="1" x14ac:dyDescent="0.3">
      <c r="A987" s="95"/>
      <c r="B987" s="97"/>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6.5" customHeight="1" x14ac:dyDescent="0.3">
      <c r="A988" s="95"/>
      <c r="B988" s="97"/>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6.5" customHeight="1" x14ac:dyDescent="0.3">
      <c r="A989" s="95"/>
      <c r="B989" s="97"/>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6.5" customHeight="1" x14ac:dyDescent="0.3">
      <c r="A990" s="95"/>
      <c r="B990" s="97"/>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6.5" customHeight="1" x14ac:dyDescent="0.3">
      <c r="A991" s="95"/>
      <c r="B991" s="97"/>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6.5" customHeight="1" x14ac:dyDescent="0.3">
      <c r="A992" s="95"/>
      <c r="B992" s="97"/>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6.5" customHeight="1" x14ac:dyDescent="0.3">
      <c r="A993" s="95"/>
      <c r="B993" s="97"/>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6.5" customHeight="1" x14ac:dyDescent="0.3">
      <c r="A994" s="95"/>
      <c r="B994" s="97"/>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6.5" customHeight="1" x14ac:dyDescent="0.3">
      <c r="A995" s="95"/>
      <c r="B995" s="97"/>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6.5" customHeight="1" x14ac:dyDescent="0.3">
      <c r="A996" s="95"/>
      <c r="B996" s="97"/>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6.5" customHeight="1" x14ac:dyDescent="0.3">
      <c r="A997" s="95"/>
      <c r="B997" s="97"/>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6.5" customHeight="1" x14ac:dyDescent="0.3">
      <c r="A998" s="95"/>
      <c r="B998" s="97"/>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6.5" customHeight="1" x14ac:dyDescent="0.3">
      <c r="A999" s="95"/>
      <c r="B999" s="97"/>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6.5" customHeight="1" x14ac:dyDescent="0.3">
      <c r="A1000" s="95"/>
      <c r="B1000" s="97"/>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ae0c3cce-6c31-4f1f-b54e-e7c442e692b0">
      <UserInfo>
        <DisplayName/>
        <AccountId xsi:nil="true"/>
        <AccountType/>
      </UserInfo>
    </SharedWithUsers>
    <TaxCatchAll xmlns="ae0c3cce-6c31-4f1f-b54e-e7c442e692b0" xsi:nil="true"/>
    <lcf76f155ced4ddcb4097134ff3c332f xmlns="0c3ff982-b687-4eb5-9a04-fd6efaf5d504">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B6E0F052F7D8D049BB205D4AAC80D1CC" ma:contentTypeVersion="16" ma:contentTypeDescription="Crear nuevo documento." ma:contentTypeScope="" ma:versionID="7912c7cadfca2497c55ce9c52b05c579">
  <xsd:schema xmlns:xsd="http://www.w3.org/2001/XMLSchema" xmlns:xs="http://www.w3.org/2001/XMLSchema" xmlns:p="http://schemas.microsoft.com/office/2006/metadata/properties" xmlns:ns2="0c3ff982-b687-4eb5-9a04-fd6efaf5d504" xmlns:ns3="ae0c3cce-6c31-4f1f-b54e-e7c442e692b0" targetNamespace="http://schemas.microsoft.com/office/2006/metadata/properties" ma:root="true" ma:fieldsID="e871b8096f4bb053f6ad03e98179a159" ns2:_="" ns3:_="">
    <xsd:import namespace="0c3ff982-b687-4eb5-9a04-fd6efaf5d504"/>
    <xsd:import namespace="ae0c3cce-6c31-4f1f-b54e-e7c442e692b0"/>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Location" minOccurs="0"/>
                <xsd:element ref="ns2:MediaServiceOCR" minOccurs="0"/>
                <xsd:element ref="ns2:MediaServiceAutoKeyPoints" minOccurs="0"/>
                <xsd:element ref="ns2:MediaServiceKeyPoint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3ff982-b687-4eb5-9a04-fd6efaf5d50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912e655-385c-46bd-b52b-7c1134c93539"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e0c3cce-6c31-4f1f-b54e-e7c442e692b0" elementFormDefault="qualified">
    <xsd:import namespace="http://schemas.microsoft.com/office/2006/documentManagement/types"/>
    <xsd:import namespace="http://schemas.microsoft.com/office/infopath/2007/PartnerControls"/>
    <xsd:element name="SharedWithUsers" ma:index="11"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963f1d6-81ba-41f1-a10f-a01c4f40578d}" ma:internalName="TaxCatchAll" ma:showField="CatchAllData" ma:web="ae0c3cce-6c31-4f1f-b54e-e7c442e692b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3CC43DF-C0E0-4466-AF2F-DF3B39A627C8}">
  <ds:schemaRefs>
    <ds:schemaRef ds:uri="http://schemas.microsoft.com/office/2006/metadata/properties"/>
    <ds:schemaRef ds:uri="http://schemas.microsoft.com/office/infopath/2007/PartnerControls"/>
    <ds:schemaRef ds:uri="ae0c3cce-6c31-4f1f-b54e-e7c442e692b0"/>
    <ds:schemaRef ds:uri="0c3ff982-b687-4eb5-9a04-fd6efaf5d504"/>
  </ds:schemaRefs>
</ds:datastoreItem>
</file>

<file path=customXml/itemProps2.xml><?xml version="1.0" encoding="utf-8"?>
<ds:datastoreItem xmlns:ds="http://schemas.openxmlformats.org/officeDocument/2006/customXml" ds:itemID="{622AC2E9-4596-4CA3-A61A-79308F646B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3ff982-b687-4eb5-9a04-fd6efaf5d504"/>
    <ds:schemaRef ds:uri="ae0c3cce-6c31-4f1f-b54e-e7c442e692b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8A47040-F9F9-43FA-8F32-3F839273F8F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53</vt:i4>
      </vt:variant>
    </vt:vector>
  </HeadingPairs>
  <TitlesOfParts>
    <vt:vector size="73" baseType="lpstr">
      <vt:lpstr>TRD</vt:lpstr>
      <vt:lpstr>Dirección Ejecutiva</vt:lpstr>
      <vt:lpstr>Oficina Asesora de Planeación</vt:lpstr>
      <vt:lpstr>Oficina Asesora Jurídica</vt:lpstr>
      <vt:lpstr>SAF</vt:lpstr>
      <vt:lpstr>Subdirección de Regulación</vt:lpstr>
      <vt:lpstr>CODIGOS</vt:lpstr>
      <vt:lpstr>CODIFICACIÓN DEPENDENCIAS</vt:lpstr>
      <vt:lpstr>COD DEPENDENCIAS</vt:lpstr>
      <vt:lpstr>Hoja1</vt:lpstr>
      <vt:lpstr>Hoja2</vt:lpstr>
      <vt:lpstr>COMPILADO</vt:lpstr>
      <vt:lpstr>Hoja5</vt:lpstr>
      <vt:lpstr>Hoja3</vt:lpstr>
      <vt:lpstr>Data-Base</vt:lpstr>
      <vt:lpstr>CCD</vt:lpstr>
      <vt:lpstr>MATRIZ PARA SISTEMAS</vt:lpstr>
      <vt:lpstr>depen</vt:lpstr>
      <vt:lpstr>Hoja4</vt:lpstr>
      <vt:lpstr>TODA LA TABLA</vt:lpstr>
      <vt:lpstr>'Dirección Ejecutiva'!Área_de_impresión</vt:lpstr>
      <vt:lpstr>'Oficina Asesora de Planeación'!Área_de_impresión</vt:lpstr>
      <vt:lpstr>'Oficina Asesora Jurídica'!Área_de_impresión</vt:lpstr>
      <vt:lpstr>SAF!Área_de_impresión</vt:lpstr>
      <vt:lpstr>'Subdirección de Regulación'!Área_de_impresión</vt:lpstr>
      <vt:lpstr>'TODA LA TABLA'!Área_de_impresión</vt:lpstr>
      <vt:lpstr>Dependencia</vt:lpstr>
      <vt:lpstr>Dependencias</vt:lpstr>
      <vt:lpstr>SERIE</vt:lpstr>
      <vt:lpstr>series</vt:lpstr>
      <vt:lpstr>SUBSERIE</vt:lpstr>
      <vt:lpstr>Subseries</vt:lpstr>
      <vt:lpstr>TIPOLOGIA</vt:lpstr>
      <vt:lpstr>COMPILADO!Z_1FCFB05E_297C_41D0_ADE6_3951D6FAA1C4_.wvu.FilterData</vt:lpstr>
      <vt:lpstr>'Dirección Ejecutiva'!Z_1FCFB05E_297C_41D0_ADE6_3951D6FAA1C4_.wvu.FilterData</vt:lpstr>
      <vt:lpstr>'Oficina Asesora de Planeación'!Z_1FCFB05E_297C_41D0_ADE6_3951D6FAA1C4_.wvu.FilterData</vt:lpstr>
      <vt:lpstr>'Oficina Asesora Jurídica'!Z_1FCFB05E_297C_41D0_ADE6_3951D6FAA1C4_.wvu.FilterData</vt:lpstr>
      <vt:lpstr>SAF!Z_1FCFB05E_297C_41D0_ADE6_3951D6FAA1C4_.wvu.FilterData</vt:lpstr>
      <vt:lpstr>'Subdirección de Regulación'!Z_1FCFB05E_297C_41D0_ADE6_3951D6FAA1C4_.wvu.FilterData</vt:lpstr>
      <vt:lpstr>'TODA LA TABLA'!Z_1FCFB05E_297C_41D0_ADE6_3951D6FAA1C4_.wvu.FilterData</vt:lpstr>
      <vt:lpstr>TRD!Z_1FCFB05E_297C_41D0_ADE6_3951D6FAA1C4_.wvu.FilterData</vt:lpstr>
      <vt:lpstr>COMPILADO!Z_1FCFB05E_297C_41D0_ADE6_3951D6FAA1C4_.wvu.PrintArea</vt:lpstr>
      <vt:lpstr>'Dirección Ejecutiva'!Z_1FCFB05E_297C_41D0_ADE6_3951D6FAA1C4_.wvu.PrintArea</vt:lpstr>
      <vt:lpstr>'Oficina Asesora de Planeación'!Z_1FCFB05E_297C_41D0_ADE6_3951D6FAA1C4_.wvu.PrintArea</vt:lpstr>
      <vt:lpstr>'Oficina Asesora Jurídica'!Z_1FCFB05E_297C_41D0_ADE6_3951D6FAA1C4_.wvu.PrintArea</vt:lpstr>
      <vt:lpstr>SAF!Z_1FCFB05E_297C_41D0_ADE6_3951D6FAA1C4_.wvu.PrintArea</vt:lpstr>
      <vt:lpstr>'Subdirección de Regulación'!Z_1FCFB05E_297C_41D0_ADE6_3951D6FAA1C4_.wvu.PrintArea</vt:lpstr>
      <vt:lpstr>'TODA LA TABLA'!Z_1FCFB05E_297C_41D0_ADE6_3951D6FAA1C4_.wvu.PrintArea</vt:lpstr>
      <vt:lpstr>TRD!Z_1FCFB05E_297C_41D0_ADE6_3951D6FAA1C4_.wvu.PrintArea</vt:lpstr>
      <vt:lpstr>COMPILADO!Z_1FCFB05E_297C_41D0_ADE6_3951D6FAA1C4_.wvu.PrintTitles</vt:lpstr>
      <vt:lpstr>'Dirección Ejecutiva'!Z_1FCFB05E_297C_41D0_ADE6_3951D6FAA1C4_.wvu.PrintTitles</vt:lpstr>
      <vt:lpstr>'Oficina Asesora de Planeación'!Z_1FCFB05E_297C_41D0_ADE6_3951D6FAA1C4_.wvu.PrintTitles</vt:lpstr>
      <vt:lpstr>'Oficina Asesora Jurídica'!Z_1FCFB05E_297C_41D0_ADE6_3951D6FAA1C4_.wvu.PrintTitles</vt:lpstr>
      <vt:lpstr>SAF!Z_1FCFB05E_297C_41D0_ADE6_3951D6FAA1C4_.wvu.PrintTitles</vt:lpstr>
      <vt:lpstr>'Subdirección de Regulación'!Z_1FCFB05E_297C_41D0_ADE6_3951D6FAA1C4_.wvu.PrintTitles</vt:lpstr>
      <vt:lpstr>'TODA LA TABLA'!Z_1FCFB05E_297C_41D0_ADE6_3951D6FAA1C4_.wvu.PrintTitles</vt:lpstr>
      <vt:lpstr>TRD!Z_1FCFB05E_297C_41D0_ADE6_3951D6FAA1C4_.wvu.PrintTitles</vt:lpstr>
      <vt:lpstr>COMPILADO!Z_DA8531BB_AA7B_46E4_A3E9_ABFA56C79693_.wvu.FilterData</vt:lpstr>
      <vt:lpstr>'Dirección Ejecutiva'!Z_DA8531BB_AA7B_46E4_A3E9_ABFA56C79693_.wvu.FilterData</vt:lpstr>
      <vt:lpstr>'Oficina Asesora de Planeación'!Z_DA8531BB_AA7B_46E4_A3E9_ABFA56C79693_.wvu.FilterData</vt:lpstr>
      <vt:lpstr>'Oficina Asesora Jurídica'!Z_DA8531BB_AA7B_46E4_A3E9_ABFA56C79693_.wvu.FilterData</vt:lpstr>
      <vt:lpstr>SAF!Z_DA8531BB_AA7B_46E4_A3E9_ABFA56C79693_.wvu.FilterData</vt:lpstr>
      <vt:lpstr>'Subdirección de Regulación'!Z_DA8531BB_AA7B_46E4_A3E9_ABFA56C79693_.wvu.FilterData</vt:lpstr>
      <vt:lpstr>'TODA LA TABLA'!Z_DA8531BB_AA7B_46E4_A3E9_ABFA56C79693_.wvu.FilterData</vt:lpstr>
      <vt:lpstr>TRD!Z_DA8531BB_AA7B_46E4_A3E9_ABFA56C79693_.wvu.FilterData</vt:lpstr>
      <vt:lpstr>COMPILADO!Z_DA8531BB_AA7B_46E4_A3E9_ABFA56C79693_.wvu.PrintTitles</vt:lpstr>
      <vt:lpstr>'Dirección Ejecutiva'!Z_DA8531BB_AA7B_46E4_A3E9_ABFA56C79693_.wvu.PrintTitles</vt:lpstr>
      <vt:lpstr>'Oficina Asesora de Planeación'!Z_DA8531BB_AA7B_46E4_A3E9_ABFA56C79693_.wvu.PrintTitles</vt:lpstr>
      <vt:lpstr>'Oficina Asesora Jurídica'!Z_DA8531BB_AA7B_46E4_A3E9_ABFA56C79693_.wvu.PrintTitles</vt:lpstr>
      <vt:lpstr>SAF!Z_DA8531BB_AA7B_46E4_A3E9_ABFA56C79693_.wvu.PrintTitles</vt:lpstr>
      <vt:lpstr>'Subdirección de Regulación'!Z_DA8531BB_AA7B_46E4_A3E9_ABFA56C79693_.wvu.PrintTitles</vt:lpstr>
      <vt:lpstr>'TODA LA TABLA'!Z_DA8531BB_AA7B_46E4_A3E9_ABFA56C79693_.wvu.PrintTitles</vt:lpstr>
      <vt:lpstr>TRD!Z_DA8531BB_AA7B_46E4_A3E9_ABFA56C79693_.wvu.PrintTitles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ASUS-PC</dc:creator>
  <cp:keywords/>
  <dc:description/>
  <cp:lastModifiedBy>Dayana Xiomara Hernandez Ascencio</cp:lastModifiedBy>
  <cp:revision/>
  <dcterms:created xsi:type="dcterms:W3CDTF">2016-11-26T14:28:42Z</dcterms:created>
  <dcterms:modified xsi:type="dcterms:W3CDTF">2022-03-02T19:45:34Z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0x010100B6E0F052F7D8D049BB205D4AAC80D1CC</vt:lpwstr>
  </property>
  <property fmtid="{D5CDD505-2E9C-101B-9397-08002B2CF9AE}" pid="3" name="Order">
    <vt:r8>2000</vt:r8>
  </property>
  <property fmtid="{D5CDD505-2E9C-101B-9397-08002B2CF9AE}" pid="4" name="xd_Signature">
    <vt:bool>false</vt:bool>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ComplianceAssetId">
    <vt:lpwstr/>
  </property>
  <property fmtid="{D5CDD505-2E9C-101B-9397-08002B2CF9AE}" pid="9" name="TemplateUrl">
    <vt:lpwstr/>
  </property>
  <property fmtid="{D5CDD505-2E9C-101B-9397-08002B2CF9AE}" pid="10" name="_ExtendedDescription">
    <vt:lpwstr/>
  </property>
  <property fmtid="{D5CDD505-2E9C-101B-9397-08002B2CF9AE}" pid="11" name="MediaServiceImageTags">
    <vt:lpwstr/>
  </property>
</Properties>
</file>